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5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P24" i="14" l="1"/>
  <c r="P25" i="14"/>
  <c r="P26" i="14"/>
  <c r="P27" i="14"/>
  <c r="P28" i="14"/>
  <c r="P23" i="14"/>
  <c r="Q24" i="14"/>
  <c r="Q25" i="14"/>
  <c r="Q26" i="14"/>
  <c r="Q27" i="14"/>
  <c r="Q28" i="14"/>
  <c r="Q23" i="14"/>
  <c r="R24" i="14"/>
  <c r="R25" i="14"/>
  <c r="R26" i="14"/>
  <c r="R27" i="14"/>
  <c r="R28" i="14"/>
  <c r="R23" i="14"/>
  <c r="S23" i="14"/>
  <c r="S28" i="14"/>
  <c r="S27" i="14"/>
  <c r="F34" i="14" l="1"/>
  <c r="Q34" i="14" l="1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<sst xmlns="http://schemas.openxmlformats.org/spreadsheetml/2006/main" count="1455" uniqueCount="274">
  <si>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</si>
  <si>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</si>
  <si>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</si>
  <si>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</si>
  <si>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</si>
  <si>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</si>
  <si>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</si>
  <si>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</si>
  <si>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</si>
  <si>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</si>
  <si>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</si>
  <si>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</si>
  <si>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</si>
  <si>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</si>
  <si>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</si>
  <si>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</si>
  <si>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</si>
  <si>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</si>
  <si>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</si>
  <si>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</si>
  <si>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</si>
  <si>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</si>
  <si>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</si>
  <si>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</si>
  <si>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</si>
  <si>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</si>
  <si>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</si>
  <si>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</si>
  <si>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</si>
  <si>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</si>
  <si>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</si>
  <si>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</si>
  <si>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</si>
  <si>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</si>
  <si>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</si>
  <si>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</si>
  <si>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</si>
  <si>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</si>
  <si>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</si>
  <si>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</si>
  <si>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</si>
  <si>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</si>
  <si>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</si>
  <si>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</si>
  <si>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</si>
  <si>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</si>
  <si>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</si>
  <si>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</si>
  <si>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</si>
  <si>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</si>
  <si>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</si>
  <si>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</si>
  <si>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</si>
  <si>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</si>
  <si>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</si>
  <si>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</si>
  <si>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</si>
  <si>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</si>
  <si>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</si>
  <si>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</si>
  <si>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</si>
  <si>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</si>
  <si>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</si>
  <si>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</si>
  <si>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</si>
  <si>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</si>
  <si>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</si>
  <si>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</si>
  <si>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</si>
  <si>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</si>
  <si>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</si>
  <si>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</si>
  <si>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</si>
  <si>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</si>
  <si>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</si>
  <si>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</si>
  <si>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</si>
  <si>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</si>
  <si>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</si>
  <si>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</si>
  <si>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</si>
  <si>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</si>
  <si>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</si>
  <si>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</si>
  <si>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</si>
  <si>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</si>
  <si>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</si>
  <si>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</si>
  <si>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</si>
  <si>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</si>
  <si>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</si>
  <si>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</si>
  <si>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</si>
  <si>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</si>
  <si>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</si>
  <si>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</si>
  <si>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</si>
  <si>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</si>
  <si>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</si>
  <si>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</si>
  <si>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</si>
  <si>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</si>
  <si>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</si>
  <si>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</si>
  <si>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</si>
  <si>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</si>
  <si>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</si>
  <si>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</si>
  <si>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</si>
  <si>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</si>
  <si>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</si>
  <si>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</si>
  <si>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</si>
  <si>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</si>
  <si>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</si>
  <si>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</si>
  <si>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</si>
  <si>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</si>
  <si>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</si>
  <si>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</si>
  <si>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</si>
  <si>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</si>
  <si>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</si>
  <si>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</si>
  <si>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</si>
  <si>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 xml:space="preserve">Polski eksport produktów mleczarskich (mleko i śmietana zagęszczone kod 0402) </t>
  </si>
  <si>
    <t xml:space="preserve">Polski import produktów mleczarskich (mleko i śmietana zagęszczone kod 0402) </t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</si>
  <si>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</si>
  <si>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</si>
  <si>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</si>
  <si>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</si>
  <si>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</si>
  <si>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</si>
  <si>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</si>
  <si>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</si>
  <si>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</si>
  <si>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</si>
  <si>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</si>
  <si>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</si>
  <si>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</si>
  <si>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</si>
  <si>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</si>
  <si>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</si>
  <si>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</si>
  <si>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</si>
  <si>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 xml:space="preserve">Polski eksport produktów mleczarskich (sery i twarogi - kod 0406) </t>
  </si>
  <si>
    <t xml:space="preserve">Polski import produktów mleczarskich (sery i twarogi - kod 0406) 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</si>
  <si>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</si>
  <si>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</si>
  <si>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</si>
  <si>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</si>
  <si>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</si>
  <si>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</si>
  <si>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</si>
  <si>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</si>
  <si>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</si>
  <si>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</si>
  <si>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</si>
  <si>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</si>
  <si>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</si>
  <si>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</si>
  <si>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</si>
  <si>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Polski eksport produktów mleczarskich (masło oraz inne tłuszcze otrzymywane</t>
  </si>
  <si>
    <t xml:space="preserve">Polski import produktów mleczarskich (masło oraz inne tłuszcze otrzymywane 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</si>
  <si>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</si>
  <si>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</si>
  <si>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</si>
  <si>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</si>
  <si>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</si>
  <si>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</si>
  <si>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</si>
  <si>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</si>
  <si>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</si>
  <si>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</si>
  <si>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</si>
  <si>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</si>
  <si>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</si>
  <si>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</si>
  <si>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</si>
  <si>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</si>
  <si>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</si>
  <si>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</si>
  <si>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</si>
  <si>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</si>
  <si>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</si>
  <si>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</si>
  <si>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</si>
  <si>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</si>
  <si>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</si>
  <si>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</si>
  <si>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</si>
  <si>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</si>
  <si>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</si>
  <si>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</si>
  <si>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</si>
  <si>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</si>
  <si>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</si>
  <si>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</si>
  <si>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</si>
  <si>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</si>
  <si>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</si>
  <si>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</si>
  <si>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</si>
  <si>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</si>
  <si>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</si>
  <si>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</si>
  <si>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</si>
  <si>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</si>
  <si>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 xml:space="preserve">Polski eksport produktów mleczarskich (mleko i śmietana nie zagęszczone kod 0401) </t>
  </si>
  <si>
    <t xml:space="preserve">Polski import produktów mleczarskich (mleko i śmietana nie zagęszczone kod 0401) 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</si>
  <si>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</si>
  <si>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</si>
  <si>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</si>
  <si>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</si>
  <si>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</si>
  <si>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</si>
  <si>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</si>
  <si>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</si>
  <si>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</si>
  <si>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</si>
  <si>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</si>
  <si>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</si>
  <si>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</si>
  <si>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</si>
  <si>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</si>
  <si>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</si>
  <si>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</si>
  <si>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</si>
  <si>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</si>
  <si>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</si>
  <si>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</si>
  <si>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</si>
  <si>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</si>
  <si>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Senegal</t>
  </si>
  <si>
    <t>Stany Zjednoczone Ameryki</t>
  </si>
  <si>
    <t>Zmiana ceny [%] w 2018r. w stos. do lat:</t>
  </si>
  <si>
    <t>I-18</t>
  </si>
  <si>
    <t>Kuba</t>
  </si>
  <si>
    <t>Meksyk</t>
  </si>
  <si>
    <t>Ghana</t>
  </si>
  <si>
    <t>1-tydz. temu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</si>
  <si>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</si>
  <si>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</si>
  <si>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</si>
  <si>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</si>
  <si>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</si>
  <si>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Ekwador</t>
  </si>
  <si>
    <t>konfekcja</t>
  </si>
  <si>
    <t>lipiec</t>
  </si>
  <si>
    <t>VII-2018</t>
  </si>
  <si>
    <t>VII-2017</t>
  </si>
  <si>
    <t>I-VII 2017r.</t>
  </si>
  <si>
    <t>I-VII 2018r.*</t>
  </si>
  <si>
    <t>Handel zagraniczny produktami mlecznymi w okresie I - VII  2018r. - dane wstępne</t>
  </si>
  <si>
    <t>I -VII 2018r</t>
  </si>
  <si>
    <t>I -VII 2017r</t>
  </si>
  <si>
    <t>według ważniejszych krajów w okresie I -VII 2018r (dane wstępne)</t>
  </si>
  <si>
    <t>Kolumbia</t>
  </si>
  <si>
    <t>Indonezja</t>
  </si>
  <si>
    <t xml:space="preserve"> z mleka - kod 0405) według ważniejszych krajów w okresie I -VII 2018r (dane wstępne)</t>
  </si>
  <si>
    <t>z mleka - kod 0405) według ważniejszych krajów w okresie I -VII 2018r (dane wstępne)</t>
  </si>
  <si>
    <t>sierpień</t>
  </si>
  <si>
    <t>sierpień 2018</t>
  </si>
  <si>
    <t>sierpień 2017</t>
  </si>
  <si>
    <t>sierpień 2016</t>
  </si>
  <si>
    <t>2018-09-23</t>
  </si>
  <si>
    <t>1EUR=4,2957</t>
  </si>
  <si>
    <r>
      <t>Mleko surowe</t>
    </r>
    <r>
      <rPr>
        <b/>
        <sz val="11"/>
        <rFont val="Times New Roman"/>
        <family val="1"/>
        <charset val="238"/>
      </rPr>
      <t xml:space="preserve"> skup     sierpień 18</t>
    </r>
  </si>
  <si>
    <t>NR 39/2018</t>
  </si>
  <si>
    <t>4 października 2018r.</t>
  </si>
  <si>
    <t>Notowania z okresu: 24-30.09.2018r.</t>
  </si>
  <si>
    <t>Ceny sprzedaży (NETTO) wybranych produktów mleczarskich za okres: 24-30.09.2018r.</t>
  </si>
  <si>
    <t>2018-09-30</t>
  </si>
  <si>
    <t>1EUR=4,28636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</si>
</sst>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9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67" fillId="7" borderId="1" applyNumberFormat="0" applyAlignment="0" applyProtection="0"/>
    <xf numFmtId="0" fontId="68" fillId="20" borderId="2" applyNumberFormat="0" applyAlignment="0" applyProtection="0"/>
    <xf numFmtId="0" fontId="6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71" fillId="21" borderId="4" applyNumberFormat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75" fillId="22" borderId="0" applyNumberFormat="0" applyBorder="0" applyAlignment="0" applyProtection="0"/>
    <xf numFmtId="0" fontId="52" fillId="0" borderId="0"/>
    <xf numFmtId="0" fontId="8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76" fillId="20" borderId="1" applyNumberFormat="0" applyAlignment="0" applyProtection="0"/>
    <xf numFmtId="0" fontId="77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3" borderId="9" applyNumberFormat="0" applyFont="0" applyAlignment="0" applyProtection="0"/>
    <xf numFmtId="0" fontId="81" fillId="3" borderId="0" applyNumberFormat="0" applyBorder="0" applyAlignment="0" applyProtection="0"/>
    <xf numFmtId="0" fontId="1" fillId="0" borderId="0"/>
    <xf numFmtId="0" fontId="92" fillId="0" borderId="0"/>
  </cellStyleXfs>
  <cellXfs count="55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1" fillId="0" borderId="0" xfId="0" applyFont="1" applyFill="1"/>
    <xf numFmtId="0" fontId="43" fillId="0" borderId="0" xfId="0" applyFont="1"/>
    <xf numFmtId="0" fontId="8" fillId="0" borderId="0" xfId="0" applyFont="1"/>
    <xf numFmtId="0" fontId="44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5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5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8" fillId="0" borderId="47" xfId="0" applyFont="1" applyBorder="1" applyAlignment="1">
      <alignment horizontal="center"/>
    </xf>
    <xf numFmtId="0" fontId="48" fillId="24" borderId="47" xfId="0" applyFont="1" applyFill="1" applyBorder="1" applyAlignment="1">
      <alignment horizontal="center"/>
    </xf>
    <xf numFmtId="0" fontId="48" fillId="24" borderId="59" xfId="0" applyFont="1" applyFill="1" applyBorder="1" applyAlignment="1">
      <alignment horizontal="center"/>
    </xf>
    <xf numFmtId="0" fontId="48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9" fillId="0" borderId="0" xfId="0" applyFont="1"/>
    <xf numFmtId="0" fontId="1" fillId="0" borderId="0" xfId="40"/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5" fillId="24" borderId="17" xfId="0" applyNumberFormat="1" applyFont="1" applyFill="1" applyBorder="1" applyAlignment="1">
      <alignment horizontal="center" vertical="center"/>
    </xf>
    <xf numFmtId="0" fontId="53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5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8" fillId="0" borderId="47" xfId="0" applyFont="1" applyFill="1" applyBorder="1" applyAlignment="1">
      <alignment horizontal="center"/>
    </xf>
    <xf numFmtId="0" fontId="48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7" fillId="0" borderId="0" xfId="40" applyFont="1"/>
    <xf numFmtId="0" fontId="58" fillId="0" borderId="0" xfId="40" applyFont="1"/>
    <xf numFmtId="0" fontId="59" fillId="0" borderId="49" xfId="40" applyFont="1" applyBorder="1" applyAlignment="1">
      <alignment horizontal="centerContinuous"/>
    </xf>
    <xf numFmtId="0" fontId="59" fillId="0" borderId="64" xfId="40" applyFont="1" applyBorder="1" applyAlignment="1">
      <alignment horizontal="centerContinuous"/>
    </xf>
    <xf numFmtId="0" fontId="59" fillId="0" borderId="61" xfId="40" applyFont="1" applyBorder="1" applyAlignment="1">
      <alignment horizontal="centerContinuous"/>
    </xf>
    <xf numFmtId="0" fontId="19" fillId="0" borderId="0" xfId="40" applyFont="1"/>
    <xf numFmtId="0" fontId="53" fillId="0" borderId="69" xfId="40" applyFont="1" applyBorder="1" applyAlignment="1">
      <alignment horizontal="centerContinuous"/>
    </xf>
    <xf numFmtId="0" fontId="53" fillId="0" borderId="70" xfId="40" applyFont="1" applyBorder="1" applyAlignment="1">
      <alignment horizontal="centerContinuous"/>
    </xf>
    <xf numFmtId="0" fontId="53" fillId="0" borderId="71" xfId="40" applyFont="1" applyBorder="1" applyAlignment="1">
      <alignment horizontal="centerContinuous"/>
    </xf>
    <xf numFmtId="0" fontId="53" fillId="0" borderId="72" xfId="40" applyFont="1" applyBorder="1" applyAlignment="1">
      <alignment horizontal="centerContinuous"/>
    </xf>
    <xf numFmtId="0" fontId="60" fillId="0" borderId="73" xfId="40" applyFont="1" applyBorder="1" applyAlignment="1">
      <alignment horizontal="center" vertical="center"/>
    </xf>
    <xf numFmtId="0" fontId="60" fillId="0" borderId="74" xfId="40" applyFont="1" applyFill="1" applyBorder="1" applyAlignment="1">
      <alignment horizontal="center" vertical="center" wrapText="1"/>
    </xf>
    <xf numFmtId="0" fontId="60" fillId="24" borderId="75" xfId="40" applyFont="1" applyFill="1" applyBorder="1" applyAlignment="1">
      <alignment horizontal="center" vertical="center" wrapText="1"/>
    </xf>
    <xf numFmtId="0" fontId="60" fillId="0" borderId="76" xfId="40" applyFont="1" applyBorder="1" applyAlignment="1">
      <alignment horizontal="center" vertical="center" wrapText="1"/>
    </xf>
    <xf numFmtId="0" fontId="60" fillId="0" borderId="50" xfId="40" applyFont="1" applyBorder="1" applyAlignment="1">
      <alignment vertical="center"/>
    </xf>
    <xf numFmtId="3" fontId="27" fillId="0" borderId="17" xfId="39" applyNumberFormat="1" applyFont="1" applyBorder="1"/>
    <xf numFmtId="3" fontId="27" fillId="24" borderId="64" xfId="39" applyNumberFormat="1" applyFont="1" applyFill="1" applyBorder="1"/>
    <xf numFmtId="3" fontId="27" fillId="0" borderId="45" xfId="39" applyNumberFormat="1" applyFont="1" applyBorder="1"/>
    <xf numFmtId="0" fontId="60" fillId="0" borderId="16" xfId="40" applyFont="1" applyBorder="1" applyAlignment="1">
      <alignment vertical="center"/>
    </xf>
    <xf numFmtId="3" fontId="27" fillId="0" borderId="60" xfId="39" applyNumberFormat="1" applyFont="1" applyBorder="1"/>
    <xf numFmtId="3" fontId="27" fillId="24" borderId="44" xfId="39" applyNumberFormat="1" applyFont="1" applyFill="1" applyBorder="1"/>
    <xf numFmtId="4" fontId="19" fillId="0" borderId="28" xfId="39" applyNumberFormat="1" applyFont="1" applyBorder="1"/>
    <xf numFmtId="3" fontId="19" fillId="0" borderId="77" xfId="40" applyNumberFormat="1" applyFont="1" applyBorder="1"/>
    <xf numFmtId="3" fontId="19" fillId="24" borderId="77" xfId="40" applyNumberFormat="1" applyFont="1" applyFill="1" applyBorder="1"/>
    <xf numFmtId="4" fontId="19" fillId="0" borderId="77" xfId="39" applyNumberFormat="1" applyFont="1" applyBorder="1"/>
    <xf numFmtId="3" fontId="19" fillId="0" borderId="77" xfId="39" applyNumberFormat="1" applyFont="1" applyBorder="1"/>
    <xf numFmtId="3" fontId="19" fillId="24" borderId="78" xfId="39" applyNumberFormat="1" applyFont="1" applyFill="1" applyBorder="1"/>
    <xf numFmtId="3" fontId="19" fillId="0" borderId="42" xfId="39" applyNumberFormat="1" applyFont="1" applyBorder="1"/>
    <xf numFmtId="4" fontId="19" fillId="0" borderId="27" xfId="39" applyNumberFormat="1" applyFont="1" applyBorder="1"/>
    <xf numFmtId="3" fontId="19" fillId="0" borderId="46" xfId="40" applyNumberFormat="1" applyFont="1" applyBorder="1"/>
    <xf numFmtId="3" fontId="19" fillId="24" borderId="46" xfId="40" applyNumberFormat="1" applyFont="1" applyFill="1" applyBorder="1"/>
    <xf numFmtId="4" fontId="19" fillId="0" borderId="46" xfId="39" applyNumberFormat="1" applyFont="1" applyBorder="1"/>
    <xf numFmtId="3" fontId="19" fillId="0" borderId="46" xfId="39" applyNumberFormat="1" applyFont="1" applyBorder="1"/>
    <xf numFmtId="3" fontId="19" fillId="24" borderId="79" xfId="39" applyNumberFormat="1" applyFont="1" applyFill="1" applyBorder="1"/>
    <xf numFmtId="3" fontId="19" fillId="0" borderId="38" xfId="39" applyNumberFormat="1" applyFont="1" applyBorder="1"/>
    <xf numFmtId="4" fontId="19" fillId="0" borderId="29" xfId="39" applyNumberFormat="1" applyFont="1" applyBorder="1"/>
    <xf numFmtId="3" fontId="19" fillId="0" borderId="47" xfId="40" applyNumberFormat="1" applyFont="1" applyBorder="1"/>
    <xf numFmtId="3" fontId="19" fillId="24" borderId="47" xfId="40" applyNumberFormat="1" applyFont="1" applyFill="1" applyBorder="1"/>
    <xf numFmtId="4" fontId="19" fillId="0" borderId="47" xfId="39" applyNumberFormat="1" applyFont="1" applyBorder="1"/>
    <xf numFmtId="3" fontId="19" fillId="0" borderId="47" xfId="39" applyNumberFormat="1" applyFont="1" applyBorder="1"/>
    <xf numFmtId="3" fontId="19" fillId="24" borderId="80" xfId="39" applyNumberFormat="1" applyFont="1" applyFill="1" applyBorder="1"/>
    <xf numFmtId="3" fontId="19" fillId="0" borderId="35" xfId="39" applyNumberFormat="1" applyFont="1" applyBorder="1"/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1" fillId="0" borderId="0" xfId="0" applyFont="1" applyFill="1"/>
    <xf numFmtId="0" fontId="62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/>
    <xf numFmtId="0" fontId="1" fillId="0" borderId="0" xfId="40" applyFont="1"/>
    <xf numFmtId="0" fontId="48" fillId="0" borderId="39" xfId="0" applyFont="1" applyFill="1" applyBorder="1" applyAlignment="1">
      <alignment horizontal="center"/>
    </xf>
    <xf numFmtId="0" fontId="48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8" fillId="0" borderId="39" xfId="0" applyFont="1" applyBorder="1" applyAlignment="1">
      <alignment horizontal="center"/>
    </xf>
    <xf numFmtId="0" fontId="48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8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8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60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2" fillId="0" borderId="0" xfId="37"/>
    <xf numFmtId="0" fontId="82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3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3" fillId="0" borderId="0" xfId="0" applyFont="1"/>
    <xf numFmtId="0" fontId="84" fillId="0" borderId="0" xfId="0" applyFont="1"/>
    <xf numFmtId="0" fontId="86" fillId="0" borderId="0" xfId="0" applyFont="1"/>
    <xf numFmtId="0" fontId="54" fillId="0" borderId="0" xfId="0" applyFont="1"/>
    <xf numFmtId="0" fontId="60" fillId="0" borderId="107" xfId="40" applyFont="1" applyFill="1" applyBorder="1" applyAlignment="1">
      <alignment horizontal="center" vertical="center" wrapText="1"/>
    </xf>
    <xf numFmtId="0" fontId="60" fillId="0" borderId="108" xfId="40" applyFont="1" applyBorder="1" applyAlignment="1">
      <alignment horizontal="center" vertical="center" wrapText="1"/>
    </xf>
    <xf numFmtId="3" fontId="19" fillId="0" borderId="28" xfId="40" applyNumberFormat="1" applyFont="1" applyBorder="1"/>
    <xf numFmtId="3" fontId="19" fillId="0" borderId="27" xfId="40" applyNumberFormat="1" applyFont="1" applyBorder="1"/>
    <xf numFmtId="3" fontId="19" fillId="0" borderId="29" xfId="40" applyNumberFormat="1" applyFont="1" applyBorder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9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0" fontId="60" fillId="0" borderId="73" xfId="40" applyFont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11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2" xfId="38" applyNumberFormat="1" applyFont="1" applyFill="1" applyBorder="1"/>
    <xf numFmtId="169" fontId="15" fillId="0" borderId="114" xfId="0" applyNumberFormat="1" applyFont="1" applyFill="1" applyBorder="1"/>
    <xf numFmtId="169" fontId="15" fillId="0" borderId="115" xfId="0" applyNumberFormat="1" applyFont="1" applyFill="1" applyBorder="1"/>
    <xf numFmtId="168" fontId="85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7" fillId="0" borderId="52" xfId="0" applyFont="1" applyBorder="1" applyAlignment="1">
      <alignment horizontal="centerContinuous"/>
    </xf>
    <xf numFmtId="0" fontId="88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7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4" fontId="8" fillId="0" borderId="50" xfId="0" applyNumberFormat="1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90" fillId="0" borderId="50" xfId="0" applyNumberFormat="1" applyFont="1" applyFill="1" applyBorder="1" applyAlignment="1">
      <alignment horizontal="center" vertical="center" wrapText="1"/>
    </xf>
    <xf numFmtId="4" fontId="90" fillId="0" borderId="20" xfId="0" applyNumberFormat="1" applyFont="1" applyFill="1" applyBorder="1" applyAlignment="1">
      <alignment horizontal="center" vertical="center" wrapText="1"/>
    </xf>
    <xf numFmtId="4" fontId="90" fillId="0" borderId="90" xfId="0" applyNumberFormat="1" applyFont="1" applyFill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0" fontId="91" fillId="0" borderId="23" xfId="0" applyFont="1" applyBorder="1"/>
    <xf numFmtId="0" fontId="91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8" fillId="0" borderId="22" xfId="0" applyFont="1" applyBorder="1" applyAlignment="1">
      <alignment horizontal="center" wrapText="1"/>
    </xf>
    <xf numFmtId="0" fontId="94" fillId="0" borderId="50" xfId="0" applyFont="1" applyFill="1" applyBorder="1" applyAlignment="1">
      <alignment horizontal="center" wrapText="1"/>
    </xf>
    <xf numFmtId="0" fontId="93" fillId="0" borderId="0" xfId="37" applyFont="1"/>
    <xf numFmtId="169" fontId="15" fillId="24" borderId="87" xfId="38" applyNumberFormat="1" applyFont="1" applyFill="1" applyBorder="1"/>
    <xf numFmtId="169" fontId="15" fillId="24" borderId="112" xfId="38" applyNumberFormat="1" applyFont="1" applyFill="1" applyBorder="1"/>
    <xf numFmtId="169" fontId="37" fillId="0" borderId="113" xfId="0" applyNumberFormat="1" applyFont="1" applyBorder="1"/>
    <xf numFmtId="169" fontId="39" fillId="0" borderId="114" xfId="38" applyNumberFormat="1" applyFont="1" applyBorder="1"/>
    <xf numFmtId="169" fontId="39" fillId="0" borderId="115" xfId="38" applyNumberFormat="1" applyFont="1" applyBorder="1"/>
    <xf numFmtId="169" fontId="15" fillId="24" borderId="87" xfId="0" applyNumberFormat="1" applyFont="1" applyFill="1" applyBorder="1"/>
    <xf numFmtId="169" fontId="15" fillId="24" borderId="112" xfId="0" applyNumberFormat="1" applyFont="1" applyFill="1" applyBorder="1"/>
    <xf numFmtId="169" fontId="39" fillId="0" borderId="114" xfId="0" applyNumberFormat="1" applyFont="1" applyBorder="1"/>
    <xf numFmtId="169" fontId="39" fillId="0" borderId="115" xfId="0" applyNumberFormat="1" applyFont="1" applyBorder="1"/>
    <xf numFmtId="0" fontId="88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170" fontId="31" fillId="0" borderId="5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7" fillId="0" borderId="16" xfId="39" applyNumberFormat="1" applyFont="1" applyBorder="1"/>
    <xf numFmtId="3" fontId="27" fillId="0" borderId="50" xfId="39" applyNumberFormat="1" applyFont="1" applyBorder="1"/>
    <xf numFmtId="0" fontId="8" fillId="0" borderId="11" xfId="0" applyFont="1" applyFill="1" applyBorder="1" applyAlignment="1">
      <alignment horizontal="centerContinuous" vertical="center" wrapText="1"/>
    </xf>
    <xf numFmtId="0" fontId="82" fillId="0" borderId="23" xfId="0" applyFont="1" applyBorder="1"/>
    <xf numFmtId="0" fontId="0" fillId="0" borderId="33" xfId="0" applyFont="1" applyBorder="1"/>
    <xf numFmtId="0" fontId="44" fillId="0" borderId="0" xfId="0" applyFont="1" applyAlignment="1">
      <alignment vertical="center"/>
    </xf>
    <xf numFmtId="0" fontId="95" fillId="0" borderId="0" xfId="0" applyFont="1"/>
    <xf numFmtId="0" fontId="96" fillId="0" borderId="0" xfId="0" applyFont="1" applyAlignment="1">
      <alignment vertical="center"/>
    </xf>
    <xf numFmtId="164" fontId="45" fillId="26" borderId="50" xfId="0" applyNumberFormat="1" applyFont="1" applyFill="1" applyBorder="1" applyAlignment="1">
      <alignment horizontal="right" vertical="center" wrapText="1"/>
    </xf>
    <xf numFmtId="164" fontId="45" fillId="26" borderId="20" xfId="0" applyNumberFormat="1" applyFont="1" applyFill="1" applyBorder="1" applyAlignment="1">
      <alignment horizontal="right" vertical="center" wrapText="1"/>
    </xf>
    <xf numFmtId="0" fontId="97" fillId="0" borderId="0" xfId="0" applyFont="1"/>
    <xf numFmtId="164" fontId="46" fillId="0" borderId="50" xfId="0" applyNumberFormat="1" applyFont="1" applyFill="1" applyBorder="1" applyAlignment="1">
      <alignment horizontal="right" vertical="center" wrapText="1"/>
    </xf>
    <xf numFmtId="164" fontId="46" fillId="0" borderId="20" xfId="0" applyNumberFormat="1" applyFont="1" applyFill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8" xfId="0" quotePrefix="1" applyNumberFormat="1" applyFont="1" applyBorder="1" applyAlignment="1">
      <alignment horizontal="center" vertical="center" wrapText="1"/>
    </xf>
    <xf numFmtId="164" fontId="8" fillId="0" borderId="43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64" fontId="8" fillId="0" borderId="117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164" fontId="8" fillId="0" borderId="78" xfId="0" quotePrefix="1" applyNumberFormat="1" applyFont="1" applyBorder="1" applyAlignment="1">
      <alignment horizontal="center" vertical="center" wrapText="1"/>
    </xf>
    <xf numFmtId="4" fontId="16" fillId="24" borderId="29" xfId="0" applyNumberFormat="1" applyFont="1" applyFill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164" fontId="16" fillId="0" borderId="80" xfId="0" applyNumberFormat="1" applyFont="1" applyBorder="1" applyAlignment="1">
      <alignment horizontal="center" vertical="center" wrapText="1"/>
    </xf>
    <xf numFmtId="164" fontId="8" fillId="0" borderId="46" xfId="0" quotePrefix="1" applyNumberFormat="1" applyFont="1" applyBorder="1" applyAlignment="1">
      <alignment horizontal="center" vertical="center" wrapText="1"/>
    </xf>
    <xf numFmtId="164" fontId="8" fillId="0" borderId="39" xfId="0" quotePrefix="1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4" fontId="8" fillId="0" borderId="99" xfId="0" applyNumberFormat="1" applyFont="1" applyBorder="1" applyAlignment="1">
      <alignment horizontal="center" vertical="center" wrapText="1"/>
    </xf>
    <xf numFmtId="164" fontId="8" fillId="0" borderId="99" xfId="0" applyNumberFormat="1" applyFont="1" applyBorder="1" applyAlignment="1">
      <alignment horizontal="center" vertical="center" wrapText="1"/>
    </xf>
    <xf numFmtId="4" fontId="8" fillId="0" borderId="104" xfId="0" applyNumberFormat="1" applyFont="1" applyBorder="1" applyAlignment="1">
      <alignment horizontal="center" vertical="center" wrapText="1"/>
    </xf>
    <xf numFmtId="164" fontId="8" fillId="0" borderId="104" xfId="0" applyNumberFormat="1" applyFont="1" applyBorder="1" applyAlignment="1">
      <alignment horizontal="center" vertical="center" wrapText="1"/>
    </xf>
    <xf numFmtId="4" fontId="8" fillId="0" borderId="85" xfId="0" applyNumberFormat="1" applyFont="1" applyBorder="1" applyAlignment="1">
      <alignment horizontal="center" vertical="center" wrapText="1"/>
    </xf>
    <xf numFmtId="164" fontId="89" fillId="0" borderId="104" xfId="0" applyNumberFormat="1" applyFont="1" applyBorder="1" applyAlignment="1">
      <alignment horizontal="center" vertical="center" wrapText="1"/>
    </xf>
    <xf numFmtId="164" fontId="89" fillId="0" borderId="79" xfId="0" applyNumberFormat="1" applyFont="1" applyBorder="1" applyAlignment="1">
      <alignment horizontal="center" vertical="center" wrapText="1"/>
    </xf>
    <xf numFmtId="4" fontId="8" fillId="24" borderId="96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4" fontId="8" fillId="0" borderId="111" xfId="0" applyNumberFormat="1" applyFont="1" applyBorder="1" applyAlignment="1">
      <alignment horizontal="center" vertical="center" wrapText="1"/>
    </xf>
    <xf numFmtId="164" fontId="89" fillId="0" borderId="111" xfId="0" applyNumberFormat="1" applyFont="1" applyBorder="1" applyAlignment="1">
      <alignment horizontal="center" vertical="center" wrapText="1"/>
    </xf>
    <xf numFmtId="164" fontId="89" fillId="0" borderId="80" xfId="0" applyNumberFormat="1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center" vertical="center" wrapText="1"/>
    </xf>
    <xf numFmtId="4" fontId="8" fillId="0" borderId="86" xfId="0" applyNumberFormat="1" applyFont="1" applyBorder="1" applyAlignment="1">
      <alignment horizontal="center" vertical="center" wrapText="1"/>
    </xf>
    <xf numFmtId="164" fontId="8" fillId="0" borderId="86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16" fillId="24" borderId="27" xfId="0" applyNumberFormat="1" applyFont="1" applyFill="1" applyBorder="1" applyAlignment="1">
      <alignment horizontal="center" vertical="center" wrapText="1"/>
    </xf>
    <xf numFmtId="4" fontId="16" fillId="0" borderId="37" xfId="0" applyNumberFormat="1" applyFont="1" applyBorder="1" applyAlignment="1">
      <alignment horizontal="center" vertical="center" wrapText="1"/>
    </xf>
    <xf numFmtId="164" fontId="16" fillId="0" borderId="79" xfId="0" applyNumberFormat="1" applyFont="1" applyBorder="1" applyAlignment="1">
      <alignment horizontal="center" vertical="center" wrapText="1"/>
    </xf>
    <xf numFmtId="164" fontId="16" fillId="0" borderId="38" xfId="0" applyNumberFormat="1" applyFont="1" applyBorder="1" applyAlignment="1">
      <alignment horizontal="center" vertical="center" wrapText="1"/>
    </xf>
    <xf numFmtId="4" fontId="16" fillId="24" borderId="37" xfId="0" applyNumberFormat="1" applyFont="1" applyFill="1" applyBorder="1" applyAlignment="1">
      <alignment horizontal="center" vertical="center" wrapText="1"/>
    </xf>
    <xf numFmtId="4" fontId="8" fillId="24" borderId="41" xfId="0" applyNumberFormat="1" applyFont="1" applyFill="1" applyBorder="1" applyAlignment="1">
      <alignment horizontal="center" vertical="center" wrapText="1"/>
    </xf>
    <xf numFmtId="164" fontId="8" fillId="0" borderId="42" xfId="0" quotePrefix="1" applyNumberFormat="1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4" fontId="16" fillId="24" borderId="34" xfId="0" applyNumberFormat="1" applyFont="1" applyFill="1" applyBorder="1" applyAlignment="1">
      <alignment horizontal="center" vertical="center" wrapText="1"/>
    </xf>
    <xf numFmtId="164" fontId="16" fillId="0" borderId="35" xfId="0" quotePrefix="1" applyNumberFormat="1" applyFont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7" fontId="8" fillId="24" borderId="15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24" borderId="30" xfId="0" applyNumberFormat="1" applyFont="1" applyFill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106" xfId="0" applyNumberFormat="1" applyFont="1" applyBorder="1" applyAlignment="1">
      <alignment horizontal="center" vertical="center" wrapText="1"/>
    </xf>
    <xf numFmtId="0" fontId="0" fillId="0" borderId="23" xfId="0" applyFont="1" applyBorder="1"/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2" xfId="38" applyFont="1" applyBorder="1"/>
    <xf numFmtId="169" fontId="15" fillId="0" borderId="114" xfId="38" applyNumberFormat="1" applyFont="1" applyBorder="1"/>
    <xf numFmtId="169" fontId="15" fillId="0" borderId="115" xfId="38" applyNumberFormat="1" applyFont="1" applyBorder="1"/>
    <xf numFmtId="0" fontId="48" fillId="0" borderId="62" xfId="0" applyFont="1" applyFill="1" applyBorder="1" applyAlignment="1">
      <alignment horizontal="center"/>
    </xf>
    <xf numFmtId="0" fontId="48" fillId="24" borderId="43" xfId="0" applyFont="1" applyFill="1" applyBorder="1" applyAlignment="1">
      <alignment horizontal="center"/>
    </xf>
    <xf numFmtId="169" fontId="39" fillId="0" borderId="118" xfId="38" applyNumberFormat="1" applyFont="1" applyBorder="1"/>
    <xf numFmtId="169" fontId="39" fillId="24" borderId="119" xfId="38" applyNumberFormat="1" applyFont="1" applyFill="1" applyBorder="1"/>
    <xf numFmtId="169" fontId="15" fillId="0" borderId="118" xfId="0" applyNumberFormat="1" applyFont="1" applyFill="1" applyBorder="1"/>
    <xf numFmtId="169" fontId="15" fillId="24" borderId="120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4" fontId="7" fillId="24" borderId="17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64" fontId="7" fillId="0" borderId="60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4" fontId="7" fillId="24" borderId="30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164" fontId="7" fillId="24" borderId="17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56" fillId="0" borderId="0" xfId="0" applyFont="1" applyAlignment="1"/>
    <xf numFmtId="0" fontId="0" fillId="0" borderId="0" xfId="0" applyAlignment="1"/>
    <xf numFmtId="0" fontId="53" fillId="0" borderId="22" xfId="0" applyFont="1" applyFill="1" applyBorder="1" applyAlignment="1" applyProtection="1">
      <alignment horizontal="center" vertical="center" wrapText="1"/>
      <protection locked="0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53" fillId="0" borderId="49" xfId="0" applyFont="1" applyFill="1" applyBorder="1" applyAlignment="1" applyProtection="1">
      <alignment horizontal="center" vertical="top" wrapText="1"/>
      <protection locked="0"/>
    </xf>
    <xf numFmtId="0" fontId="53" fillId="0" borderId="64" xfId="0" applyFont="1" applyFill="1" applyBorder="1" applyAlignment="1" applyProtection="1">
      <alignment horizontal="center" vertical="top" wrapText="1"/>
      <protection locked="0"/>
    </xf>
    <xf numFmtId="0" fontId="53" fillId="0" borderId="61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10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4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4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49" fontId="47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7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409575</xdr:colOff>
      <xdr:row>34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53150" cy="3409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542925</xdr:colOff>
      <xdr:row>46</xdr:row>
      <xdr:rowOff>91633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5909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533401</xdr:colOff>
      <xdr:row>61</xdr:row>
      <xdr:rowOff>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6"/>
          <a:ext cx="3581400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485775</xdr:colOff>
      <xdr:row>83</xdr:row>
      <xdr:rowOff>19050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362575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219951</xdr:colOff>
      <xdr:row>83</xdr:row>
      <xdr:rowOff>28574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4"/>
          <a:ext cx="5706351" cy="328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1</xdr:row>
      <xdr:rowOff>142875</xdr:rowOff>
    </xdr:from>
    <xdr:to>
      <xdr:col>15</xdr:col>
      <xdr:colOff>139869</xdr:colOff>
      <xdr:row>19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304800"/>
          <a:ext cx="4883319" cy="2924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9525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48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574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85725</xdr:colOff>
      <xdr:row>34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66674</xdr:colOff>
      <xdr:row>49</xdr:row>
      <xdr:rowOff>19248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2427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19050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7665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15</xdr:col>
      <xdr:colOff>514350</xdr:colOff>
      <xdr:row>41</xdr:row>
      <xdr:rowOff>47625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8" y="2071688"/>
          <a:ext cx="4764881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40</xdr:row>
      <xdr:rowOff>82388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64691" cy="3249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7</xdr:col>
      <xdr:colOff>811862</xdr:colOff>
      <xdr:row>45</xdr:row>
      <xdr:rowOff>25400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272863" cy="349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25</xdr:row>
      <xdr:rowOff>154780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28217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26</xdr:row>
      <xdr:rowOff>166686</xdr:rowOff>
    </xdr:from>
    <xdr:to>
      <xdr:col>7</xdr:col>
      <xdr:colOff>-1</xdr:colOff>
      <xdr:row>43</xdr:row>
      <xdr:rowOff>23812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000874"/>
          <a:ext cx="4881563" cy="269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90" zoomScaleNormal="90" workbookViewId="0">
      <selection activeCell="W67" sqref="W67"/>
    </sheetView>
  </sheetViews>
  <sheetFormatPr defaultRowHeight="12.75" x14ac:dyDescent="0.2"/>
  <cols>
    <col min="1" max="1" width="13.7109375" style="112" customWidth="1"/>
    <col min="2" max="2" width="11.85546875" style="112" customWidth="1"/>
    <col min="3" max="3" width="11.7109375" style="112" customWidth="1"/>
    <col min="4" max="4" width="11.85546875" style="112" customWidth="1"/>
    <col min="5" max="5" width="13.5703125" style="112" customWidth="1"/>
    <col min="6" max="7" width="11.7109375" style="112" customWidth="1"/>
    <col min="8" max="8" width="11.42578125" style="112" customWidth="1"/>
    <col min="9" max="9" width="9.85546875" style="112" customWidth="1"/>
    <col min="10" max="10" width="13.7109375" style="112" customWidth="1"/>
    <col min="11" max="12" width="11.7109375" style="112" customWidth="1"/>
    <col min="13" max="13" width="11.85546875" style="112" customWidth="1"/>
    <col min="14" max="14" width="13.5703125" style="112" customWidth="1"/>
    <col min="15" max="16" width="11.7109375" style="112" customWidth="1"/>
    <col min="17" max="17" width="11.85546875" style="112" customWidth="1"/>
    <col min="18" max="16384" width="9.140625" style="112"/>
  </cols>
  <sheetData>
    <row r="2" spans="1:17" ht="16.5" x14ac:dyDescent="0.25">
      <c r="A2" s="147" t="s">
        <v>208</v>
      </c>
      <c r="B2" s="147"/>
      <c r="C2" s="147"/>
      <c r="D2" s="147"/>
      <c r="E2" s="147"/>
      <c r="F2" s="147"/>
      <c r="G2" s="147"/>
      <c r="H2" s="147"/>
      <c r="I2" s="147"/>
      <c r="J2" s="147" t="s">
        <v>209</v>
      </c>
      <c r="K2" s="147"/>
      <c r="L2" s="147"/>
      <c r="M2" s="147"/>
      <c r="N2" s="147"/>
      <c r="O2" s="147"/>
    </row>
    <row r="3" spans="1:17" ht="17.25" thickBot="1" x14ac:dyDescent="0.3">
      <c r="A3" s="147" t="s">
        <v>256</v>
      </c>
      <c r="B3" s="147"/>
      <c r="C3" s="147"/>
      <c r="D3" s="147"/>
      <c r="E3" s="147"/>
      <c r="F3" s="147"/>
      <c r="G3" s="147"/>
      <c r="H3" s="147"/>
      <c r="I3" s="147"/>
      <c r="J3" s="147" t="s">
        <v>256</v>
      </c>
      <c r="K3" s="147"/>
      <c r="L3" s="147"/>
      <c r="M3" s="147"/>
      <c r="N3" s="147"/>
      <c r="O3" s="147"/>
    </row>
    <row r="4" spans="1:17" ht="21" thickBot="1" x14ac:dyDescent="0.35">
      <c r="A4" s="149" t="s">
        <v>127</v>
      </c>
      <c r="B4" s="150"/>
      <c r="C4" s="150"/>
      <c r="D4" s="150"/>
      <c r="E4" s="150"/>
      <c r="F4" s="150"/>
      <c r="G4" s="150"/>
      <c r="H4" s="151"/>
      <c r="I4" s="152"/>
      <c r="J4" s="149" t="s">
        <v>128</v>
      </c>
      <c r="K4" s="150"/>
      <c r="L4" s="150"/>
      <c r="M4" s="150"/>
      <c r="N4" s="150"/>
      <c r="O4" s="150"/>
      <c r="P4" s="150"/>
      <c r="Q4" s="151"/>
    </row>
    <row r="5" spans="1:17" ht="16.5" thickBot="1" x14ac:dyDescent="0.3">
      <c r="A5" s="153" t="s">
        <v>255</v>
      </c>
      <c r="B5" s="154"/>
      <c r="C5" s="155"/>
      <c r="D5" s="156"/>
      <c r="E5" s="153" t="s">
        <v>254</v>
      </c>
      <c r="F5" s="154"/>
      <c r="G5" s="155"/>
      <c r="H5" s="156"/>
      <c r="I5" s="152"/>
      <c r="J5" s="153" t="s">
        <v>255</v>
      </c>
      <c r="K5" s="154"/>
      <c r="L5" s="155"/>
      <c r="M5" s="156"/>
      <c r="N5" s="153" t="s">
        <v>254</v>
      </c>
      <c r="O5" s="154"/>
      <c r="P5" s="155"/>
      <c r="Q5" s="156"/>
    </row>
    <row r="6" spans="1:17" ht="29.25" thickBot="1" x14ac:dyDescent="0.25">
      <c r="A6" s="157" t="s">
        <v>129</v>
      </c>
      <c r="B6" s="158" t="s">
        <v>103</v>
      </c>
      <c r="C6" s="159" t="s">
        <v>161</v>
      </c>
      <c r="D6" s="160" t="s">
        <v>130</v>
      </c>
      <c r="E6" s="157" t="s">
        <v>129</v>
      </c>
      <c r="F6" s="158" t="s">
        <v>103</v>
      </c>
      <c r="G6" s="159" t="s">
        <v>161</v>
      </c>
      <c r="H6" s="160" t="s">
        <v>130</v>
      </c>
      <c r="I6" s="152"/>
      <c r="J6" s="157" t="s">
        <v>129</v>
      </c>
      <c r="K6" s="158" t="s">
        <v>103</v>
      </c>
      <c r="L6" s="159" t="s">
        <v>161</v>
      </c>
      <c r="M6" s="160" t="s">
        <v>130</v>
      </c>
      <c r="N6" s="157" t="s">
        <v>129</v>
      </c>
      <c r="O6" s="158" t="s">
        <v>103</v>
      </c>
      <c r="P6" s="159" t="s">
        <v>161</v>
      </c>
      <c r="Q6" s="160" t="s">
        <v>130</v>
      </c>
    </row>
    <row r="7" spans="1:17" ht="15" thickBot="1" x14ac:dyDescent="0.25">
      <c r="A7" s="161" t="s">
        <v>117</v>
      </c>
      <c r="B7" s="162">
        <v>233797.63</v>
      </c>
      <c r="C7" s="163">
        <v>1001964.356</v>
      </c>
      <c r="D7" s="164">
        <v>391078.66499999998</v>
      </c>
      <c r="E7" s="165" t="s">
        <v>117</v>
      </c>
      <c r="F7" s="166">
        <v>229775.20499999999</v>
      </c>
      <c r="G7" s="167">
        <v>970754.30200000003</v>
      </c>
      <c r="H7" s="164">
        <v>388142.77299999999</v>
      </c>
      <c r="I7" s="152"/>
      <c r="J7" s="161" t="s">
        <v>117</v>
      </c>
      <c r="K7" s="162">
        <v>86162.952999999994</v>
      </c>
      <c r="L7" s="163">
        <v>369009.84600000002</v>
      </c>
      <c r="M7" s="164">
        <v>121167.84299999999</v>
      </c>
      <c r="N7" s="165" t="s">
        <v>117</v>
      </c>
      <c r="O7" s="166">
        <v>92390.778000000006</v>
      </c>
      <c r="P7" s="167">
        <v>390139.19099999999</v>
      </c>
      <c r="Q7" s="164">
        <v>132080.342</v>
      </c>
    </row>
    <row r="8" spans="1:17" x14ac:dyDescent="0.2">
      <c r="A8" s="168" t="s">
        <v>77</v>
      </c>
      <c r="B8" s="169">
        <v>153057.815</v>
      </c>
      <c r="C8" s="170">
        <v>656170.38100000005</v>
      </c>
      <c r="D8" s="169">
        <v>265285.11599999998</v>
      </c>
      <c r="E8" s="171" t="s">
        <v>77</v>
      </c>
      <c r="F8" s="172">
        <v>147376.29399999999</v>
      </c>
      <c r="G8" s="173">
        <v>623086.00100000005</v>
      </c>
      <c r="H8" s="174">
        <v>260847.45499999999</v>
      </c>
      <c r="I8" s="152"/>
      <c r="J8" s="168" t="s">
        <v>134</v>
      </c>
      <c r="K8" s="169">
        <v>45989.519</v>
      </c>
      <c r="L8" s="170">
        <v>196767.731</v>
      </c>
      <c r="M8" s="169">
        <v>54738.292999999998</v>
      </c>
      <c r="N8" s="171" t="s">
        <v>134</v>
      </c>
      <c r="O8" s="172">
        <v>48463.110999999997</v>
      </c>
      <c r="P8" s="173">
        <v>204902.546</v>
      </c>
      <c r="Q8" s="174">
        <v>58039.199999999997</v>
      </c>
    </row>
    <row r="9" spans="1:17" x14ac:dyDescent="0.2">
      <c r="A9" s="175" t="s">
        <v>142</v>
      </c>
      <c r="B9" s="176">
        <v>11357.178</v>
      </c>
      <c r="C9" s="177">
        <v>48559.381000000001</v>
      </c>
      <c r="D9" s="176">
        <v>19596.294000000002</v>
      </c>
      <c r="E9" s="178" t="s">
        <v>142</v>
      </c>
      <c r="F9" s="179">
        <v>10602.825000000001</v>
      </c>
      <c r="G9" s="180">
        <v>44608.930999999997</v>
      </c>
      <c r="H9" s="181">
        <v>16873.183000000001</v>
      </c>
      <c r="I9" s="152"/>
      <c r="J9" s="175" t="s">
        <v>77</v>
      </c>
      <c r="K9" s="176">
        <v>17603.797999999999</v>
      </c>
      <c r="L9" s="177">
        <v>75521.796000000002</v>
      </c>
      <c r="M9" s="176">
        <v>22216.705999999998</v>
      </c>
      <c r="N9" s="178" t="s">
        <v>77</v>
      </c>
      <c r="O9" s="179">
        <v>21517.047999999999</v>
      </c>
      <c r="P9" s="180">
        <v>90684.482000000004</v>
      </c>
      <c r="Q9" s="181">
        <v>25374.085999999999</v>
      </c>
    </row>
    <row r="10" spans="1:17" x14ac:dyDescent="0.2">
      <c r="A10" s="175" t="s">
        <v>207</v>
      </c>
      <c r="B10" s="176">
        <v>10325.071</v>
      </c>
      <c r="C10" s="177">
        <v>44015.540999999997</v>
      </c>
      <c r="D10" s="176">
        <v>22979.032999999999</v>
      </c>
      <c r="E10" s="178" t="s">
        <v>178</v>
      </c>
      <c r="F10" s="179">
        <v>10507.362999999999</v>
      </c>
      <c r="G10" s="180">
        <v>44310.266000000003</v>
      </c>
      <c r="H10" s="181">
        <v>19813.285</v>
      </c>
      <c r="I10" s="152"/>
      <c r="J10" s="175" t="s">
        <v>156</v>
      </c>
      <c r="K10" s="176">
        <v>7172.8190000000004</v>
      </c>
      <c r="L10" s="177">
        <v>30769.178</v>
      </c>
      <c r="M10" s="176">
        <v>7426.6620000000003</v>
      </c>
      <c r="N10" s="178" t="s">
        <v>135</v>
      </c>
      <c r="O10" s="179">
        <v>7397.2740000000003</v>
      </c>
      <c r="P10" s="180">
        <v>31174.271000000001</v>
      </c>
      <c r="Q10" s="181">
        <v>21150.108</v>
      </c>
    </row>
    <row r="11" spans="1:17" x14ac:dyDescent="0.2">
      <c r="A11" s="175" t="s">
        <v>135</v>
      </c>
      <c r="B11" s="176">
        <v>6354.1319999999996</v>
      </c>
      <c r="C11" s="177">
        <v>27278.688999999998</v>
      </c>
      <c r="D11" s="176">
        <v>4979.71</v>
      </c>
      <c r="E11" s="178" t="s">
        <v>134</v>
      </c>
      <c r="F11" s="179">
        <v>8668.7309999999998</v>
      </c>
      <c r="G11" s="180">
        <v>36550.766000000003</v>
      </c>
      <c r="H11" s="181">
        <v>20062.379000000001</v>
      </c>
      <c r="I11" s="152"/>
      <c r="J11" s="175" t="s">
        <v>135</v>
      </c>
      <c r="K11" s="176">
        <v>5949.39</v>
      </c>
      <c r="L11" s="177">
        <v>25512.373</v>
      </c>
      <c r="M11" s="176">
        <v>18071.228999999999</v>
      </c>
      <c r="N11" s="178" t="s">
        <v>137</v>
      </c>
      <c r="O11" s="179">
        <v>2711.3150000000001</v>
      </c>
      <c r="P11" s="180">
        <v>11418.725</v>
      </c>
      <c r="Q11" s="181">
        <v>4146.9979999999996</v>
      </c>
    </row>
    <row r="12" spans="1:17" x14ac:dyDescent="0.2">
      <c r="A12" s="175" t="s">
        <v>134</v>
      </c>
      <c r="B12" s="176">
        <v>6255.5969999999998</v>
      </c>
      <c r="C12" s="177">
        <v>26811.691999999999</v>
      </c>
      <c r="D12" s="176">
        <v>13302.321</v>
      </c>
      <c r="E12" s="178" t="s">
        <v>207</v>
      </c>
      <c r="F12" s="179">
        <v>5788.5020000000004</v>
      </c>
      <c r="G12" s="180">
        <v>24282.704000000002</v>
      </c>
      <c r="H12" s="181">
        <v>12604.2</v>
      </c>
      <c r="I12" s="152"/>
      <c r="J12" s="175" t="s">
        <v>137</v>
      </c>
      <c r="K12" s="176">
        <v>1874.088</v>
      </c>
      <c r="L12" s="177">
        <v>8019.2560000000003</v>
      </c>
      <c r="M12" s="176">
        <v>2466.3420000000001</v>
      </c>
      <c r="N12" s="178" t="s">
        <v>136</v>
      </c>
      <c r="O12" s="179">
        <v>2430.2350000000001</v>
      </c>
      <c r="P12" s="180">
        <v>10261.245000000001</v>
      </c>
      <c r="Q12" s="181">
        <v>5773.558</v>
      </c>
    </row>
    <row r="13" spans="1:17" x14ac:dyDescent="0.2">
      <c r="A13" s="175" t="s">
        <v>144</v>
      </c>
      <c r="B13" s="176">
        <v>5239.241</v>
      </c>
      <c r="C13" s="177">
        <v>22524.334999999999</v>
      </c>
      <c r="D13" s="176">
        <v>9441.8469999999998</v>
      </c>
      <c r="E13" s="178" t="s">
        <v>131</v>
      </c>
      <c r="F13" s="179">
        <v>4484.7349999999997</v>
      </c>
      <c r="G13" s="180">
        <v>18924.831999999999</v>
      </c>
      <c r="H13" s="181">
        <v>4735.9070000000002</v>
      </c>
      <c r="I13" s="152"/>
      <c r="J13" s="175" t="s">
        <v>136</v>
      </c>
      <c r="K13" s="176">
        <v>1649.8620000000001</v>
      </c>
      <c r="L13" s="177">
        <v>7036.6809999999996</v>
      </c>
      <c r="M13" s="176">
        <v>3474.6</v>
      </c>
      <c r="N13" s="178" t="s">
        <v>139</v>
      </c>
      <c r="O13" s="179">
        <v>2055.6579999999999</v>
      </c>
      <c r="P13" s="180">
        <v>8634.2340000000004</v>
      </c>
      <c r="Q13" s="181">
        <v>7856.6909999999998</v>
      </c>
    </row>
    <row r="14" spans="1:17" x14ac:dyDescent="0.2">
      <c r="A14" s="175" t="s">
        <v>178</v>
      </c>
      <c r="B14" s="176">
        <v>5167.7780000000002</v>
      </c>
      <c r="C14" s="177">
        <v>22095.034</v>
      </c>
      <c r="D14" s="176">
        <v>10230.609</v>
      </c>
      <c r="E14" s="178" t="s">
        <v>139</v>
      </c>
      <c r="F14" s="179">
        <v>3729.5770000000002</v>
      </c>
      <c r="G14" s="180">
        <v>15749.541999999999</v>
      </c>
      <c r="H14" s="181">
        <v>3210.86</v>
      </c>
      <c r="I14" s="152"/>
      <c r="J14" s="175" t="s">
        <v>139</v>
      </c>
      <c r="K14" s="176">
        <v>1419.2529999999999</v>
      </c>
      <c r="L14" s="177">
        <v>6099.0450000000001</v>
      </c>
      <c r="M14" s="176">
        <v>3950.82</v>
      </c>
      <c r="N14" s="178" t="s">
        <v>79</v>
      </c>
      <c r="O14" s="179">
        <v>1676.49</v>
      </c>
      <c r="P14" s="180">
        <v>7055.44</v>
      </c>
      <c r="Q14" s="181">
        <v>4680.2849999999999</v>
      </c>
    </row>
    <row r="15" spans="1:17" x14ac:dyDescent="0.2">
      <c r="A15" s="175" t="s">
        <v>131</v>
      </c>
      <c r="B15" s="176">
        <v>3953.1210000000001</v>
      </c>
      <c r="C15" s="177">
        <v>16891.202000000001</v>
      </c>
      <c r="D15" s="176">
        <v>3113.1</v>
      </c>
      <c r="E15" s="178" t="s">
        <v>140</v>
      </c>
      <c r="F15" s="179">
        <v>3266.096</v>
      </c>
      <c r="G15" s="180">
        <v>13766.118</v>
      </c>
      <c r="H15" s="181">
        <v>6862.5879999999997</v>
      </c>
      <c r="I15" s="152"/>
      <c r="J15" s="175" t="s">
        <v>215</v>
      </c>
      <c r="K15" s="176">
        <v>1369.771</v>
      </c>
      <c r="L15" s="177">
        <v>5900.7979999999998</v>
      </c>
      <c r="M15" s="176">
        <v>2406.5419999999999</v>
      </c>
      <c r="N15" s="178" t="s">
        <v>223</v>
      </c>
      <c r="O15" s="179">
        <v>1607.576</v>
      </c>
      <c r="P15" s="180">
        <v>6814.3190000000004</v>
      </c>
      <c r="Q15" s="181">
        <v>717.36</v>
      </c>
    </row>
    <row r="16" spans="1:17" x14ac:dyDescent="0.2">
      <c r="A16" s="175" t="s">
        <v>140</v>
      </c>
      <c r="B16" s="176">
        <v>3122.5439999999999</v>
      </c>
      <c r="C16" s="177">
        <v>13392.344999999999</v>
      </c>
      <c r="D16" s="176">
        <v>5764.6660000000002</v>
      </c>
      <c r="E16" s="178" t="s">
        <v>79</v>
      </c>
      <c r="F16" s="179">
        <v>3173.982</v>
      </c>
      <c r="G16" s="180">
        <v>13397.411</v>
      </c>
      <c r="H16" s="181">
        <v>1980.527</v>
      </c>
      <c r="I16" s="152"/>
      <c r="J16" s="175" t="s">
        <v>197</v>
      </c>
      <c r="K16" s="176">
        <v>875.95699999999999</v>
      </c>
      <c r="L16" s="177">
        <v>3715.9740000000002</v>
      </c>
      <c r="M16" s="176">
        <v>356.57400000000001</v>
      </c>
      <c r="N16" s="178" t="s">
        <v>215</v>
      </c>
      <c r="O16" s="179">
        <v>1309.864</v>
      </c>
      <c r="P16" s="180">
        <v>5503.4579999999996</v>
      </c>
      <c r="Q16" s="181">
        <v>942.80700000000002</v>
      </c>
    </row>
    <row r="17" spans="1:17" x14ac:dyDescent="0.2">
      <c r="A17" s="175" t="s">
        <v>139</v>
      </c>
      <c r="B17" s="176">
        <v>3025.915</v>
      </c>
      <c r="C17" s="177">
        <v>12959.947</v>
      </c>
      <c r="D17" s="176">
        <v>2973.48</v>
      </c>
      <c r="E17" s="178" t="s">
        <v>156</v>
      </c>
      <c r="F17" s="179">
        <v>3149.1660000000002</v>
      </c>
      <c r="G17" s="180">
        <v>13281.878000000001</v>
      </c>
      <c r="H17" s="181">
        <v>7186.9589999999998</v>
      </c>
      <c r="I17" s="152"/>
      <c r="J17" s="175" t="s">
        <v>79</v>
      </c>
      <c r="K17" s="176">
        <v>687.58</v>
      </c>
      <c r="L17" s="177">
        <v>2955.0230000000001</v>
      </c>
      <c r="M17" s="176">
        <v>4228.5870000000004</v>
      </c>
      <c r="N17" s="178" t="s">
        <v>197</v>
      </c>
      <c r="O17" s="179">
        <v>919.774</v>
      </c>
      <c r="P17" s="180">
        <v>3897.5369999999998</v>
      </c>
      <c r="Q17" s="181">
        <v>384.12200000000001</v>
      </c>
    </row>
    <row r="18" spans="1:17" x14ac:dyDescent="0.2">
      <c r="A18" s="175" t="s">
        <v>76</v>
      </c>
      <c r="B18" s="176">
        <v>2807.5990000000002</v>
      </c>
      <c r="C18" s="177">
        <v>12204.522999999999</v>
      </c>
      <c r="D18" s="176">
        <v>1392.6790000000001</v>
      </c>
      <c r="E18" s="178" t="s">
        <v>245</v>
      </c>
      <c r="F18" s="179">
        <v>3035.2460000000001</v>
      </c>
      <c r="G18" s="180">
        <v>12948.802</v>
      </c>
      <c r="H18" s="181">
        <v>5983.2250000000004</v>
      </c>
      <c r="I18" s="152"/>
      <c r="J18" s="175" t="s">
        <v>154</v>
      </c>
      <c r="K18" s="176">
        <v>504.827</v>
      </c>
      <c r="L18" s="177">
        <v>2159.165</v>
      </c>
      <c r="M18" s="176">
        <v>983.04</v>
      </c>
      <c r="N18" s="178" t="s">
        <v>156</v>
      </c>
      <c r="O18" s="179">
        <v>900.20699999999999</v>
      </c>
      <c r="P18" s="180">
        <v>3866.2710000000002</v>
      </c>
      <c r="Q18" s="181">
        <v>527.98199999999997</v>
      </c>
    </row>
    <row r="19" spans="1:17" x14ac:dyDescent="0.2">
      <c r="A19" s="175" t="s">
        <v>215</v>
      </c>
      <c r="B19" s="176">
        <v>2557.1680000000001</v>
      </c>
      <c r="C19" s="177">
        <v>10913.77</v>
      </c>
      <c r="D19" s="176">
        <v>3565.451</v>
      </c>
      <c r="E19" s="178" t="s">
        <v>144</v>
      </c>
      <c r="F19" s="179">
        <v>2693.0520000000001</v>
      </c>
      <c r="G19" s="180">
        <v>11351.218999999999</v>
      </c>
      <c r="H19" s="181">
        <v>4354.6189999999997</v>
      </c>
      <c r="I19" s="152"/>
      <c r="J19" s="175" t="s">
        <v>141</v>
      </c>
      <c r="K19" s="176">
        <v>270.779</v>
      </c>
      <c r="L19" s="177">
        <v>1162.93</v>
      </c>
      <c r="M19" s="176">
        <v>318.73200000000003</v>
      </c>
      <c r="N19" s="178" t="s">
        <v>131</v>
      </c>
      <c r="O19" s="179">
        <v>726.26300000000003</v>
      </c>
      <c r="P19" s="180">
        <v>3082.9780000000001</v>
      </c>
      <c r="Q19" s="181">
        <v>1117.337</v>
      </c>
    </row>
    <row r="20" spans="1:17" x14ac:dyDescent="0.2">
      <c r="A20" s="175" t="s">
        <v>79</v>
      </c>
      <c r="B20" s="176">
        <v>2404.2640000000001</v>
      </c>
      <c r="C20" s="177">
        <v>10272.406000000001</v>
      </c>
      <c r="D20" s="176">
        <v>1383.624</v>
      </c>
      <c r="E20" s="178" t="s">
        <v>171</v>
      </c>
      <c r="F20" s="179">
        <v>2560.4369999999999</v>
      </c>
      <c r="G20" s="180">
        <v>10786.975</v>
      </c>
      <c r="H20" s="181">
        <v>5230.16</v>
      </c>
      <c r="I20" s="152"/>
      <c r="J20" s="175" t="s">
        <v>76</v>
      </c>
      <c r="K20" s="176">
        <v>249.47300000000001</v>
      </c>
      <c r="L20" s="177">
        <v>1072.182</v>
      </c>
      <c r="M20" s="176">
        <v>244.654</v>
      </c>
      <c r="N20" s="178" t="s">
        <v>154</v>
      </c>
      <c r="O20" s="179">
        <v>331.55200000000002</v>
      </c>
      <c r="P20" s="180">
        <v>1392.4349999999999</v>
      </c>
      <c r="Q20" s="181">
        <v>910.62199999999996</v>
      </c>
    </row>
    <row r="21" spans="1:17" x14ac:dyDescent="0.2">
      <c r="A21" s="175" t="s">
        <v>245</v>
      </c>
      <c r="B21" s="176">
        <v>1849.8810000000001</v>
      </c>
      <c r="C21" s="177">
        <v>7852.3389999999999</v>
      </c>
      <c r="D21" s="176">
        <v>3871.808</v>
      </c>
      <c r="E21" s="178" t="s">
        <v>135</v>
      </c>
      <c r="F21" s="179">
        <v>2344.3809999999999</v>
      </c>
      <c r="G21" s="180">
        <v>9940.2090000000007</v>
      </c>
      <c r="H21" s="181">
        <v>1146.596</v>
      </c>
      <c r="I21" s="152"/>
      <c r="J21" s="175" t="s">
        <v>223</v>
      </c>
      <c r="K21" s="176">
        <v>212.696</v>
      </c>
      <c r="L21" s="177">
        <v>900.55899999999997</v>
      </c>
      <c r="M21" s="176">
        <v>95.912999999999997</v>
      </c>
      <c r="N21" s="178" t="s">
        <v>76</v>
      </c>
      <c r="O21" s="179">
        <v>230.57900000000001</v>
      </c>
      <c r="P21" s="180">
        <v>970.95299999999997</v>
      </c>
      <c r="Q21" s="181">
        <v>294.58800000000002</v>
      </c>
    </row>
    <row r="22" spans="1:17" x14ac:dyDescent="0.2">
      <c r="A22" s="175" t="s">
        <v>206</v>
      </c>
      <c r="B22" s="176">
        <v>1713.2360000000001</v>
      </c>
      <c r="C22" s="177">
        <v>7366.8339999999998</v>
      </c>
      <c r="D22" s="176">
        <v>846.59799999999996</v>
      </c>
      <c r="E22" s="178" t="s">
        <v>137</v>
      </c>
      <c r="F22" s="179">
        <v>2233.433</v>
      </c>
      <c r="G22" s="180">
        <v>9441.6749999999993</v>
      </c>
      <c r="H22" s="181">
        <v>997.58900000000006</v>
      </c>
      <c r="I22" s="152"/>
      <c r="J22" s="175" t="s">
        <v>131</v>
      </c>
      <c r="K22" s="176">
        <v>190.62899999999999</v>
      </c>
      <c r="L22" s="177">
        <v>812.303</v>
      </c>
      <c r="M22" s="176">
        <v>110.672</v>
      </c>
      <c r="N22" s="178" t="s">
        <v>141</v>
      </c>
      <c r="O22" s="179">
        <v>59.743000000000002</v>
      </c>
      <c r="P22" s="180">
        <v>252.00299999999999</v>
      </c>
      <c r="Q22" s="181">
        <v>48.57</v>
      </c>
    </row>
    <row r="23" spans="1:17" ht="13.5" thickBot="1" x14ac:dyDescent="0.25">
      <c r="A23" s="182" t="s">
        <v>156</v>
      </c>
      <c r="B23" s="183">
        <v>1698.9359999999999</v>
      </c>
      <c r="C23" s="184">
        <v>7289.3779999999997</v>
      </c>
      <c r="D23" s="183">
        <v>3814.5230000000001</v>
      </c>
      <c r="E23" s="185" t="s">
        <v>215</v>
      </c>
      <c r="F23" s="186">
        <v>2118.645</v>
      </c>
      <c r="G23" s="187">
        <v>9019.4490000000005</v>
      </c>
      <c r="H23" s="188">
        <v>1672.575</v>
      </c>
      <c r="I23" s="152"/>
      <c r="J23" s="182" t="s">
        <v>246</v>
      </c>
      <c r="K23" s="183">
        <v>62.887999999999998</v>
      </c>
      <c r="L23" s="184">
        <v>264.036</v>
      </c>
      <c r="M23" s="183">
        <v>26.167999999999999</v>
      </c>
      <c r="N23" s="185" t="s">
        <v>144</v>
      </c>
      <c r="O23" s="186">
        <v>27.443000000000001</v>
      </c>
      <c r="P23" s="187">
        <v>116.95399999999999</v>
      </c>
      <c r="Q23" s="188">
        <v>86.385999999999996</v>
      </c>
    </row>
    <row r="27" spans="1:17" ht="16.5" x14ac:dyDescent="0.25">
      <c r="A27" s="147" t="s">
        <v>125</v>
      </c>
      <c r="B27" s="147"/>
      <c r="C27" s="147"/>
      <c r="D27" s="147"/>
      <c r="E27" s="147"/>
      <c r="F27" s="147"/>
      <c r="G27" s="147"/>
      <c r="H27" s="148"/>
      <c r="I27" s="148"/>
      <c r="J27" s="147" t="s">
        <v>126</v>
      </c>
      <c r="K27" s="147"/>
      <c r="L27" s="147"/>
      <c r="M27" s="147"/>
      <c r="N27" s="147"/>
      <c r="O27" s="147"/>
      <c r="P27" s="147"/>
      <c r="Q27" s="148"/>
    </row>
    <row r="28" spans="1:17" ht="17.25" thickBot="1" x14ac:dyDescent="0.3">
      <c r="A28" s="147" t="s">
        <v>256</v>
      </c>
      <c r="B28" s="147"/>
      <c r="C28" s="147"/>
      <c r="D28" s="147"/>
      <c r="E28" s="147"/>
      <c r="F28" s="147"/>
      <c r="G28" s="147"/>
      <c r="H28" s="148"/>
      <c r="I28" s="148"/>
      <c r="J28" s="147" t="s">
        <v>256</v>
      </c>
      <c r="K28" s="147"/>
      <c r="L28" s="147"/>
      <c r="M28" s="147"/>
      <c r="N28" s="147"/>
      <c r="O28" s="147"/>
      <c r="P28" s="147"/>
      <c r="Q28" s="148"/>
    </row>
    <row r="29" spans="1:17" ht="21" thickBot="1" x14ac:dyDescent="0.35">
      <c r="A29" s="149" t="s">
        <v>127</v>
      </c>
      <c r="B29" s="150"/>
      <c r="C29" s="150"/>
      <c r="D29" s="150"/>
      <c r="E29" s="150"/>
      <c r="F29" s="150"/>
      <c r="G29" s="150"/>
      <c r="H29" s="151"/>
      <c r="I29" s="152"/>
      <c r="J29" s="149" t="s">
        <v>128</v>
      </c>
      <c r="K29" s="150"/>
      <c r="L29" s="150"/>
      <c r="M29" s="150"/>
      <c r="N29" s="150"/>
      <c r="O29" s="150"/>
      <c r="P29" s="150"/>
      <c r="Q29" s="151"/>
    </row>
    <row r="30" spans="1:17" ht="16.5" thickBot="1" x14ac:dyDescent="0.3">
      <c r="A30" s="153" t="s">
        <v>255</v>
      </c>
      <c r="B30" s="154"/>
      <c r="C30" s="155"/>
      <c r="D30" s="156"/>
      <c r="E30" s="153" t="s">
        <v>254</v>
      </c>
      <c r="F30" s="154"/>
      <c r="G30" s="155"/>
      <c r="H30" s="156"/>
      <c r="I30" s="152"/>
      <c r="J30" s="153" t="s">
        <v>255</v>
      </c>
      <c r="K30" s="154"/>
      <c r="L30" s="155"/>
      <c r="M30" s="156"/>
      <c r="N30" s="153" t="s">
        <v>254</v>
      </c>
      <c r="O30" s="154"/>
      <c r="P30" s="155"/>
      <c r="Q30" s="156"/>
    </row>
    <row r="31" spans="1:17" ht="29.25" thickBot="1" x14ac:dyDescent="0.25">
      <c r="A31" s="157" t="s">
        <v>129</v>
      </c>
      <c r="B31" s="158" t="s">
        <v>103</v>
      </c>
      <c r="C31" s="159" t="s">
        <v>161</v>
      </c>
      <c r="D31" s="160" t="s">
        <v>130</v>
      </c>
      <c r="E31" s="157" t="s">
        <v>129</v>
      </c>
      <c r="F31" s="158" t="s">
        <v>103</v>
      </c>
      <c r="G31" s="159" t="s">
        <v>161</v>
      </c>
      <c r="H31" s="160" t="s">
        <v>130</v>
      </c>
      <c r="I31" s="152"/>
      <c r="J31" s="157" t="s">
        <v>129</v>
      </c>
      <c r="K31" s="158" t="s">
        <v>103</v>
      </c>
      <c r="L31" s="159" t="s">
        <v>161</v>
      </c>
      <c r="M31" s="160" t="s">
        <v>130</v>
      </c>
      <c r="N31" s="157" t="s">
        <v>129</v>
      </c>
      <c r="O31" s="158" t="s">
        <v>103</v>
      </c>
      <c r="P31" s="159" t="s">
        <v>161</v>
      </c>
      <c r="Q31" s="160" t="s">
        <v>130</v>
      </c>
    </row>
    <row r="32" spans="1:17" ht="15" thickBot="1" x14ac:dyDescent="0.25">
      <c r="A32" s="161" t="s">
        <v>117</v>
      </c>
      <c r="B32" s="162">
        <v>182542.63500000001</v>
      </c>
      <c r="C32" s="163">
        <v>783312.63800000004</v>
      </c>
      <c r="D32" s="164">
        <v>85396.762000000002</v>
      </c>
      <c r="E32" s="165" t="s">
        <v>117</v>
      </c>
      <c r="F32" s="166">
        <v>149898.25099999999</v>
      </c>
      <c r="G32" s="167">
        <v>634817.63600000006</v>
      </c>
      <c r="H32" s="164">
        <v>96439.595000000001</v>
      </c>
      <c r="I32" s="152"/>
      <c r="J32" s="161" t="s">
        <v>117</v>
      </c>
      <c r="K32" s="162">
        <v>91913.172999999995</v>
      </c>
      <c r="L32" s="163">
        <v>395877.49699999997</v>
      </c>
      <c r="M32" s="164">
        <v>57678.705999999998</v>
      </c>
      <c r="N32" s="165" t="s">
        <v>117</v>
      </c>
      <c r="O32" s="166">
        <v>84157.695999999996</v>
      </c>
      <c r="P32" s="167">
        <v>354996.59100000001</v>
      </c>
      <c r="Q32" s="164">
        <v>62213.375</v>
      </c>
    </row>
    <row r="33" spans="1:17" x14ac:dyDescent="0.2">
      <c r="A33" s="168" t="s">
        <v>164</v>
      </c>
      <c r="B33" s="169">
        <v>49927.777000000002</v>
      </c>
      <c r="C33" s="170">
        <v>213692.247</v>
      </c>
      <c r="D33" s="169">
        <v>25757</v>
      </c>
      <c r="E33" s="171" t="s">
        <v>164</v>
      </c>
      <c r="F33" s="172">
        <v>46276.962</v>
      </c>
      <c r="G33" s="173">
        <v>196407.31</v>
      </c>
      <c r="H33" s="174">
        <v>31223.5</v>
      </c>
      <c r="I33" s="152"/>
      <c r="J33" s="168" t="s">
        <v>77</v>
      </c>
      <c r="K33" s="169">
        <v>48679.368999999999</v>
      </c>
      <c r="L33" s="170">
        <v>209404.785</v>
      </c>
      <c r="M33" s="169">
        <v>37738.347999999998</v>
      </c>
      <c r="N33" s="171" t="s">
        <v>77</v>
      </c>
      <c r="O33" s="172">
        <v>42804.612999999998</v>
      </c>
      <c r="P33" s="173">
        <v>180436.78200000001</v>
      </c>
      <c r="Q33" s="174">
        <v>41195.535000000003</v>
      </c>
    </row>
    <row r="34" spans="1:17" x14ac:dyDescent="0.2">
      <c r="A34" s="175" t="s">
        <v>215</v>
      </c>
      <c r="B34" s="176">
        <v>24725.109</v>
      </c>
      <c r="C34" s="177">
        <v>106717.09600000001</v>
      </c>
      <c r="D34" s="176">
        <v>7065.5349999999999</v>
      </c>
      <c r="E34" s="178" t="s">
        <v>77</v>
      </c>
      <c r="F34" s="179">
        <v>16178.565000000001</v>
      </c>
      <c r="G34" s="180">
        <v>68704.604999999996</v>
      </c>
      <c r="H34" s="181">
        <v>10647.039000000001</v>
      </c>
      <c r="I34" s="152"/>
      <c r="J34" s="175" t="s">
        <v>132</v>
      </c>
      <c r="K34" s="176">
        <v>15609.054</v>
      </c>
      <c r="L34" s="177">
        <v>67620.096000000005</v>
      </c>
      <c r="M34" s="176">
        <v>5659.7110000000002</v>
      </c>
      <c r="N34" s="178" t="s">
        <v>215</v>
      </c>
      <c r="O34" s="179">
        <v>9309.7839999999997</v>
      </c>
      <c r="P34" s="180">
        <v>39181.199999999997</v>
      </c>
      <c r="Q34" s="181">
        <v>5004.1819999999998</v>
      </c>
    </row>
    <row r="35" spans="1:17" x14ac:dyDescent="0.2">
      <c r="A35" s="175" t="s">
        <v>179</v>
      </c>
      <c r="B35" s="176">
        <v>14697.34</v>
      </c>
      <c r="C35" s="177">
        <v>62827.73</v>
      </c>
      <c r="D35" s="176">
        <v>7669.0709999999999</v>
      </c>
      <c r="E35" s="178" t="s">
        <v>215</v>
      </c>
      <c r="F35" s="179">
        <v>12730.245999999999</v>
      </c>
      <c r="G35" s="180">
        <v>53861.125</v>
      </c>
      <c r="H35" s="181">
        <v>8554.1949999999997</v>
      </c>
      <c r="I35" s="152"/>
      <c r="J35" s="175" t="s">
        <v>215</v>
      </c>
      <c r="K35" s="176">
        <v>8202.5689999999995</v>
      </c>
      <c r="L35" s="177">
        <v>35508.178</v>
      </c>
      <c r="M35" s="176">
        <v>3822.1970000000001</v>
      </c>
      <c r="N35" s="178" t="s">
        <v>132</v>
      </c>
      <c r="O35" s="179">
        <v>7413.02</v>
      </c>
      <c r="P35" s="180">
        <v>31437.550999999999</v>
      </c>
      <c r="Q35" s="181">
        <v>3173.6880000000001</v>
      </c>
    </row>
    <row r="36" spans="1:17" x14ac:dyDescent="0.2">
      <c r="A36" s="175" t="s">
        <v>77</v>
      </c>
      <c r="B36" s="176">
        <v>13826.903</v>
      </c>
      <c r="C36" s="177">
        <v>59069.188000000002</v>
      </c>
      <c r="D36" s="176">
        <v>7541.549</v>
      </c>
      <c r="E36" s="178" t="s">
        <v>179</v>
      </c>
      <c r="F36" s="179">
        <v>9154.857</v>
      </c>
      <c r="G36" s="180">
        <v>38689.58</v>
      </c>
      <c r="H36" s="181">
        <v>6503.6660000000002</v>
      </c>
      <c r="I36" s="152"/>
      <c r="J36" s="175" t="s">
        <v>76</v>
      </c>
      <c r="K36" s="176">
        <v>4911.7269999999999</v>
      </c>
      <c r="L36" s="177">
        <v>21129.707999999999</v>
      </c>
      <c r="M36" s="176">
        <v>2868.24</v>
      </c>
      <c r="N36" s="178" t="s">
        <v>76</v>
      </c>
      <c r="O36" s="179">
        <v>6225.4260000000004</v>
      </c>
      <c r="P36" s="180">
        <v>26160.363000000001</v>
      </c>
      <c r="Q36" s="181">
        <v>2582.8760000000002</v>
      </c>
    </row>
    <row r="37" spans="1:17" x14ac:dyDescent="0.2">
      <c r="A37" s="175" t="s">
        <v>237</v>
      </c>
      <c r="B37" s="176">
        <v>11385.312</v>
      </c>
      <c r="C37" s="177">
        <v>48636.296000000002</v>
      </c>
      <c r="D37" s="176">
        <v>4348.8</v>
      </c>
      <c r="E37" s="178" t="s">
        <v>131</v>
      </c>
      <c r="F37" s="179">
        <v>8549.402</v>
      </c>
      <c r="G37" s="180">
        <v>36091.421000000002</v>
      </c>
      <c r="H37" s="181">
        <v>4977.7349999999997</v>
      </c>
      <c r="I37" s="152"/>
      <c r="J37" s="175" t="s">
        <v>131</v>
      </c>
      <c r="K37" s="176">
        <v>2515.7959999999998</v>
      </c>
      <c r="L37" s="177">
        <v>10777.376</v>
      </c>
      <c r="M37" s="176">
        <v>929.01900000000001</v>
      </c>
      <c r="N37" s="178" t="s">
        <v>131</v>
      </c>
      <c r="O37" s="179">
        <v>2880.7379999999998</v>
      </c>
      <c r="P37" s="180">
        <v>12172.416999999999</v>
      </c>
      <c r="Q37" s="181">
        <v>1271.8219999999999</v>
      </c>
    </row>
    <row r="38" spans="1:17" x14ac:dyDescent="0.2">
      <c r="A38" s="175" t="s">
        <v>131</v>
      </c>
      <c r="B38" s="176">
        <v>8448.2639999999992</v>
      </c>
      <c r="C38" s="177">
        <v>36200.578000000001</v>
      </c>
      <c r="D38" s="176">
        <v>4252.9260000000004</v>
      </c>
      <c r="E38" s="178" t="s">
        <v>140</v>
      </c>
      <c r="F38" s="179">
        <v>6529.549</v>
      </c>
      <c r="G38" s="180">
        <v>27621.484</v>
      </c>
      <c r="H38" s="181">
        <v>4227.2169999999996</v>
      </c>
      <c r="I38" s="152"/>
      <c r="J38" s="175" t="s">
        <v>143</v>
      </c>
      <c r="K38" s="176">
        <v>2207.16</v>
      </c>
      <c r="L38" s="177">
        <v>9449.1620000000003</v>
      </c>
      <c r="M38" s="176">
        <v>1108.7</v>
      </c>
      <c r="N38" s="178" t="s">
        <v>137</v>
      </c>
      <c r="O38" s="179">
        <v>2852.2489999999998</v>
      </c>
      <c r="P38" s="180">
        <v>12067.248</v>
      </c>
      <c r="Q38" s="181">
        <v>1581.779</v>
      </c>
    </row>
    <row r="39" spans="1:17" x14ac:dyDescent="0.2">
      <c r="A39" s="175" t="s">
        <v>140</v>
      </c>
      <c r="B39" s="176">
        <v>6529.36</v>
      </c>
      <c r="C39" s="177">
        <v>27955.920999999998</v>
      </c>
      <c r="D39" s="176">
        <v>3532.78</v>
      </c>
      <c r="E39" s="178" t="s">
        <v>178</v>
      </c>
      <c r="F39" s="179">
        <v>4677.9319999999998</v>
      </c>
      <c r="G39" s="180">
        <v>19738.490000000002</v>
      </c>
      <c r="H39" s="181">
        <v>2979.518</v>
      </c>
      <c r="I39" s="152"/>
      <c r="J39" s="175" t="s">
        <v>136</v>
      </c>
      <c r="K39" s="176">
        <v>1849.2429999999999</v>
      </c>
      <c r="L39" s="177">
        <v>7960.0940000000001</v>
      </c>
      <c r="M39" s="176">
        <v>696.67499999999995</v>
      </c>
      <c r="N39" s="178" t="s">
        <v>142</v>
      </c>
      <c r="O39" s="179">
        <v>2851.6469999999999</v>
      </c>
      <c r="P39" s="180">
        <v>12094.892</v>
      </c>
      <c r="Q39" s="181">
        <v>1668.5070000000001</v>
      </c>
    </row>
    <row r="40" spans="1:17" x14ac:dyDescent="0.2">
      <c r="A40" s="175" t="s">
        <v>199</v>
      </c>
      <c r="B40" s="176">
        <v>5852.7290000000003</v>
      </c>
      <c r="C40" s="177">
        <v>25136.591</v>
      </c>
      <c r="D40" s="176">
        <v>2551.9</v>
      </c>
      <c r="E40" s="178" t="s">
        <v>199</v>
      </c>
      <c r="F40" s="179">
        <v>4359.5010000000002</v>
      </c>
      <c r="G40" s="180">
        <v>18560.113000000001</v>
      </c>
      <c r="H40" s="181">
        <v>2636</v>
      </c>
      <c r="I40" s="152"/>
      <c r="J40" s="175" t="s">
        <v>134</v>
      </c>
      <c r="K40" s="176">
        <v>1721.076</v>
      </c>
      <c r="L40" s="177">
        <v>7356.0990000000002</v>
      </c>
      <c r="M40" s="176">
        <v>1190.4749999999999</v>
      </c>
      <c r="N40" s="178" t="s">
        <v>135</v>
      </c>
      <c r="O40" s="179">
        <v>2010.52</v>
      </c>
      <c r="P40" s="180">
        <v>8504.0789999999997</v>
      </c>
      <c r="Q40" s="181">
        <v>1155.1600000000001</v>
      </c>
    </row>
    <row r="41" spans="1:17" x14ac:dyDescent="0.2">
      <c r="A41" s="175" t="s">
        <v>178</v>
      </c>
      <c r="B41" s="176">
        <v>5824.9070000000002</v>
      </c>
      <c r="C41" s="177">
        <v>24937.402999999998</v>
      </c>
      <c r="D41" s="176">
        <v>2751.962</v>
      </c>
      <c r="E41" s="178" t="s">
        <v>144</v>
      </c>
      <c r="F41" s="179">
        <v>3465.2959999999998</v>
      </c>
      <c r="G41" s="180">
        <v>14636.189</v>
      </c>
      <c r="H41" s="181">
        <v>2282.7069999999999</v>
      </c>
      <c r="I41" s="152"/>
      <c r="J41" s="175" t="s">
        <v>135</v>
      </c>
      <c r="K41" s="176">
        <v>1601.127</v>
      </c>
      <c r="L41" s="177">
        <v>6849.5370000000003</v>
      </c>
      <c r="M41" s="176">
        <v>998.81200000000001</v>
      </c>
      <c r="N41" s="178" t="s">
        <v>134</v>
      </c>
      <c r="O41" s="179">
        <v>1937.981</v>
      </c>
      <c r="P41" s="180">
        <v>8149.9260000000004</v>
      </c>
      <c r="Q41" s="181">
        <v>1449.578</v>
      </c>
    </row>
    <row r="42" spans="1:17" x14ac:dyDescent="0.2">
      <c r="A42" s="175" t="s">
        <v>238</v>
      </c>
      <c r="B42" s="176">
        <v>4347.067</v>
      </c>
      <c r="C42" s="177">
        <v>18660.307000000001</v>
      </c>
      <c r="D42" s="176">
        <v>2044</v>
      </c>
      <c r="E42" s="178" t="s">
        <v>233</v>
      </c>
      <c r="F42" s="179">
        <v>3355.596</v>
      </c>
      <c r="G42" s="180">
        <v>14062.56</v>
      </c>
      <c r="H42" s="181">
        <v>2073.4090000000001</v>
      </c>
      <c r="I42" s="152"/>
      <c r="J42" s="175" t="s">
        <v>154</v>
      </c>
      <c r="K42" s="176">
        <v>1539.3050000000001</v>
      </c>
      <c r="L42" s="177">
        <v>6604.5690000000004</v>
      </c>
      <c r="M42" s="176">
        <v>742.47199999999998</v>
      </c>
      <c r="N42" s="178" t="s">
        <v>141</v>
      </c>
      <c r="O42" s="179">
        <v>1044.509</v>
      </c>
      <c r="P42" s="180">
        <v>4383.2669999999998</v>
      </c>
      <c r="Q42" s="181">
        <v>443.46499999999997</v>
      </c>
    </row>
    <row r="43" spans="1:17" x14ac:dyDescent="0.2">
      <c r="A43" s="175" t="s">
        <v>142</v>
      </c>
      <c r="B43" s="176">
        <v>3700.665</v>
      </c>
      <c r="C43" s="177">
        <v>15909.968999999999</v>
      </c>
      <c r="D43" s="176">
        <v>1955.5450000000001</v>
      </c>
      <c r="E43" s="178" t="s">
        <v>142</v>
      </c>
      <c r="F43" s="179">
        <v>2206.0340000000001</v>
      </c>
      <c r="G43" s="180">
        <v>9337.3379999999997</v>
      </c>
      <c r="H43" s="181">
        <v>1538.51</v>
      </c>
      <c r="I43" s="152"/>
      <c r="J43" s="175" t="s">
        <v>79</v>
      </c>
      <c r="K43" s="176">
        <v>874.26400000000001</v>
      </c>
      <c r="L43" s="177">
        <v>3757.4659999999999</v>
      </c>
      <c r="M43" s="176">
        <v>426.50400000000002</v>
      </c>
      <c r="N43" s="178" t="s">
        <v>136</v>
      </c>
      <c r="O43" s="179">
        <v>970.12699999999995</v>
      </c>
      <c r="P43" s="180">
        <v>4089.29</v>
      </c>
      <c r="Q43" s="181">
        <v>423.74</v>
      </c>
    </row>
    <row r="44" spans="1:17" x14ac:dyDescent="0.2">
      <c r="A44" s="175" t="s">
        <v>132</v>
      </c>
      <c r="B44" s="176">
        <v>3383.029</v>
      </c>
      <c r="C44" s="177">
        <v>14728.695</v>
      </c>
      <c r="D44" s="176">
        <v>573.33000000000004</v>
      </c>
      <c r="E44" s="178" t="s">
        <v>206</v>
      </c>
      <c r="F44" s="179">
        <v>2100.1460000000002</v>
      </c>
      <c r="G44" s="180">
        <v>8936.2710000000006</v>
      </c>
      <c r="H44" s="181">
        <v>979.34400000000005</v>
      </c>
      <c r="I44" s="152"/>
      <c r="J44" s="175" t="s">
        <v>141</v>
      </c>
      <c r="K44" s="176">
        <v>873.40300000000002</v>
      </c>
      <c r="L44" s="177">
        <v>3744.9810000000002</v>
      </c>
      <c r="M44" s="176">
        <v>374.959</v>
      </c>
      <c r="N44" s="178" t="s">
        <v>156</v>
      </c>
      <c r="O44" s="179">
        <v>822.85799999999995</v>
      </c>
      <c r="P44" s="180">
        <v>3476.56</v>
      </c>
      <c r="Q44" s="181">
        <v>658.09500000000003</v>
      </c>
    </row>
    <row r="45" spans="1:17" x14ac:dyDescent="0.2">
      <c r="A45" s="175" t="s">
        <v>144</v>
      </c>
      <c r="B45" s="176">
        <v>2358.8980000000001</v>
      </c>
      <c r="C45" s="177">
        <v>10137.48</v>
      </c>
      <c r="D45" s="176">
        <v>1358.175</v>
      </c>
      <c r="E45" s="178" t="s">
        <v>257</v>
      </c>
      <c r="F45" s="179">
        <v>1675.135</v>
      </c>
      <c r="G45" s="180">
        <v>7144.8490000000002</v>
      </c>
      <c r="H45" s="181">
        <v>1150</v>
      </c>
      <c r="I45" s="152"/>
      <c r="J45" s="175" t="s">
        <v>137</v>
      </c>
      <c r="K45" s="176">
        <v>605.87800000000004</v>
      </c>
      <c r="L45" s="177">
        <v>2597.5540000000001</v>
      </c>
      <c r="M45" s="176">
        <v>715.279</v>
      </c>
      <c r="N45" s="178" t="s">
        <v>154</v>
      </c>
      <c r="O45" s="179">
        <v>767.31399999999996</v>
      </c>
      <c r="P45" s="180">
        <v>3235.9140000000002</v>
      </c>
      <c r="Q45" s="181">
        <v>600.38300000000004</v>
      </c>
    </row>
    <row r="46" spans="1:17" x14ac:dyDescent="0.2">
      <c r="A46" s="175" t="s">
        <v>239</v>
      </c>
      <c r="B46" s="176">
        <v>2319.7629999999999</v>
      </c>
      <c r="C46" s="177">
        <v>9976.7569999999996</v>
      </c>
      <c r="D46" s="176">
        <v>1238</v>
      </c>
      <c r="E46" s="178" t="s">
        <v>234</v>
      </c>
      <c r="F46" s="179">
        <v>1674.597</v>
      </c>
      <c r="G46" s="180">
        <v>7073.0150000000003</v>
      </c>
      <c r="H46" s="181">
        <v>120.312</v>
      </c>
      <c r="I46" s="152"/>
      <c r="J46" s="175" t="s">
        <v>152</v>
      </c>
      <c r="K46" s="176">
        <v>322.65800000000002</v>
      </c>
      <c r="L46" s="177">
        <v>1385.934</v>
      </c>
      <c r="M46" s="176">
        <v>120.946</v>
      </c>
      <c r="N46" s="178" t="s">
        <v>143</v>
      </c>
      <c r="O46" s="179">
        <v>683.53800000000001</v>
      </c>
      <c r="P46" s="180">
        <v>2896.0149999999999</v>
      </c>
      <c r="Q46" s="181">
        <v>393.6</v>
      </c>
    </row>
    <row r="47" spans="1:17" x14ac:dyDescent="0.2">
      <c r="A47" s="175" t="s">
        <v>137</v>
      </c>
      <c r="B47" s="176">
        <v>2311.44</v>
      </c>
      <c r="C47" s="177">
        <v>10029.679</v>
      </c>
      <c r="D47" s="176">
        <v>1138.3240000000001</v>
      </c>
      <c r="E47" s="178" t="s">
        <v>258</v>
      </c>
      <c r="F47" s="179">
        <v>1665.87</v>
      </c>
      <c r="G47" s="180">
        <v>7129.2950000000001</v>
      </c>
      <c r="H47" s="181">
        <v>1210</v>
      </c>
      <c r="I47" s="152"/>
      <c r="J47" s="175" t="s">
        <v>197</v>
      </c>
      <c r="K47" s="176">
        <v>148.04300000000001</v>
      </c>
      <c r="L47" s="177">
        <v>636.95699999999999</v>
      </c>
      <c r="M47" s="176">
        <v>58.997999999999998</v>
      </c>
      <c r="N47" s="178" t="s">
        <v>140</v>
      </c>
      <c r="O47" s="179">
        <v>539.5</v>
      </c>
      <c r="P47" s="180">
        <v>2266.5819999999999</v>
      </c>
      <c r="Q47" s="181">
        <v>179.28299999999999</v>
      </c>
    </row>
    <row r="48" spans="1:17" ht="13.5" thickBot="1" x14ac:dyDescent="0.25">
      <c r="A48" s="182" t="s">
        <v>220</v>
      </c>
      <c r="B48" s="183">
        <v>2003.18</v>
      </c>
      <c r="C48" s="184">
        <v>8703.6830000000009</v>
      </c>
      <c r="D48" s="183">
        <v>998</v>
      </c>
      <c r="E48" s="185" t="s">
        <v>134</v>
      </c>
      <c r="F48" s="186">
        <v>1650.328</v>
      </c>
      <c r="G48" s="187">
        <v>6992.6970000000001</v>
      </c>
      <c r="H48" s="188">
        <v>967.76499999999999</v>
      </c>
      <c r="I48" s="152"/>
      <c r="J48" s="182" t="s">
        <v>156</v>
      </c>
      <c r="K48" s="183">
        <v>103.54</v>
      </c>
      <c r="L48" s="184">
        <v>455.803</v>
      </c>
      <c r="M48" s="183">
        <v>150.79599999999999</v>
      </c>
      <c r="N48" s="185" t="s">
        <v>223</v>
      </c>
      <c r="O48" s="186">
        <v>488.01900000000001</v>
      </c>
      <c r="P48" s="187">
        <v>2100.2919999999999</v>
      </c>
      <c r="Q48" s="188">
        <v>200.00200000000001</v>
      </c>
    </row>
    <row r="51" spans="1:17" x14ac:dyDescent="0.2">
      <c r="I51" s="207"/>
    </row>
    <row r="52" spans="1:17" ht="16.5" x14ac:dyDescent="0.25">
      <c r="A52" s="147" t="s">
        <v>162</v>
      </c>
      <c r="B52" s="147"/>
      <c r="C52" s="147"/>
      <c r="D52" s="147"/>
      <c r="E52" s="147"/>
      <c r="F52" s="147"/>
      <c r="G52" s="147"/>
      <c r="H52" s="148"/>
      <c r="I52" s="148"/>
      <c r="J52" s="147" t="s">
        <v>163</v>
      </c>
      <c r="K52" s="147"/>
      <c r="L52" s="147"/>
      <c r="M52" s="147"/>
      <c r="N52" s="147"/>
      <c r="O52" s="147"/>
      <c r="P52" s="147"/>
      <c r="Q52" s="148"/>
    </row>
    <row r="53" spans="1:17" ht="16.5" x14ac:dyDescent="0.25">
      <c r="A53" s="147" t="s">
        <v>259</v>
      </c>
      <c r="B53" s="147"/>
      <c r="C53" s="147"/>
      <c r="D53" s="147"/>
      <c r="E53" s="147"/>
      <c r="F53" s="147"/>
      <c r="G53" s="147"/>
      <c r="H53" s="148"/>
      <c r="I53" s="148"/>
      <c r="J53" s="147" t="s">
        <v>260</v>
      </c>
      <c r="K53" s="147"/>
      <c r="L53" s="147"/>
      <c r="M53" s="147"/>
      <c r="N53" s="147"/>
      <c r="O53" s="147"/>
      <c r="P53" s="147"/>
      <c r="Q53" s="148"/>
    </row>
    <row r="54" spans="1:17" ht="17.25" thickBo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</row>
    <row r="55" spans="1:17" ht="21" thickBot="1" x14ac:dyDescent="0.35">
      <c r="A55" s="149" t="s">
        <v>127</v>
      </c>
      <c r="B55" s="150"/>
      <c r="C55" s="150"/>
      <c r="D55" s="150"/>
      <c r="E55" s="150"/>
      <c r="F55" s="150"/>
      <c r="G55" s="150"/>
      <c r="H55" s="151"/>
      <c r="I55" s="152"/>
      <c r="J55" s="149" t="s">
        <v>128</v>
      </c>
      <c r="K55" s="150"/>
      <c r="L55" s="150"/>
      <c r="M55" s="150"/>
      <c r="N55" s="150"/>
      <c r="O55" s="150"/>
      <c r="P55" s="151"/>
      <c r="Q55" s="151"/>
    </row>
    <row r="56" spans="1:17" ht="16.5" thickBot="1" x14ac:dyDescent="0.3">
      <c r="A56" s="153" t="s">
        <v>255</v>
      </c>
      <c r="B56" s="154"/>
      <c r="C56" s="155"/>
      <c r="D56" s="156"/>
      <c r="E56" s="153" t="s">
        <v>254</v>
      </c>
      <c r="F56" s="154"/>
      <c r="G56" s="155"/>
      <c r="H56" s="156"/>
      <c r="I56" s="152"/>
      <c r="J56" s="153" t="s">
        <v>255</v>
      </c>
      <c r="K56" s="154"/>
      <c r="L56" s="155"/>
      <c r="M56" s="156"/>
      <c r="N56" s="153" t="s">
        <v>254</v>
      </c>
      <c r="O56" s="154"/>
      <c r="P56" s="155"/>
      <c r="Q56" s="156"/>
    </row>
    <row r="57" spans="1:17" ht="29.25" thickBot="1" x14ac:dyDescent="0.25">
      <c r="A57" s="157" t="s">
        <v>129</v>
      </c>
      <c r="B57" s="158" t="s">
        <v>103</v>
      </c>
      <c r="C57" s="159" t="s">
        <v>161</v>
      </c>
      <c r="D57" s="160" t="s">
        <v>130</v>
      </c>
      <c r="E57" s="157" t="s">
        <v>129</v>
      </c>
      <c r="F57" s="158" t="s">
        <v>103</v>
      </c>
      <c r="G57" s="159" t="s">
        <v>161</v>
      </c>
      <c r="H57" s="160" t="s">
        <v>130</v>
      </c>
      <c r="I57" s="152"/>
      <c r="J57" s="292" t="s">
        <v>129</v>
      </c>
      <c r="K57" s="159" t="s">
        <v>103</v>
      </c>
      <c r="L57" s="160" t="s">
        <v>161</v>
      </c>
      <c r="M57" s="310" t="s">
        <v>130</v>
      </c>
      <c r="N57" s="158" t="s">
        <v>129</v>
      </c>
      <c r="O57" s="159" t="s">
        <v>103</v>
      </c>
      <c r="P57" s="160" t="s">
        <v>161</v>
      </c>
      <c r="Q57" s="293" t="s">
        <v>130</v>
      </c>
    </row>
    <row r="58" spans="1:17" ht="15" thickBot="1" x14ac:dyDescent="0.25">
      <c r="A58" s="161" t="s">
        <v>117</v>
      </c>
      <c r="B58" s="162">
        <v>155603.82199999999</v>
      </c>
      <c r="C58" s="163">
        <v>666525.01399999997</v>
      </c>
      <c r="D58" s="164">
        <v>36635.796999999999</v>
      </c>
      <c r="E58" s="165" t="s">
        <v>117</v>
      </c>
      <c r="F58" s="166">
        <v>204027.78099999999</v>
      </c>
      <c r="G58" s="167">
        <v>860565.33700000006</v>
      </c>
      <c r="H58" s="164">
        <v>43851.375999999997</v>
      </c>
      <c r="I58" s="152"/>
      <c r="J58" s="162" t="s">
        <v>117</v>
      </c>
      <c r="K58" s="163">
        <v>52789.669000000002</v>
      </c>
      <c r="L58" s="164">
        <v>226462.068</v>
      </c>
      <c r="M58" s="360">
        <v>10980.814</v>
      </c>
      <c r="N58" s="359" t="s">
        <v>117</v>
      </c>
      <c r="O58" s="167">
        <v>65163.440999999999</v>
      </c>
      <c r="P58" s="164">
        <v>275130.90999999997</v>
      </c>
      <c r="Q58" s="164">
        <v>12180.96</v>
      </c>
    </row>
    <row r="59" spans="1:17" x14ac:dyDescent="0.2">
      <c r="A59" s="168" t="s">
        <v>215</v>
      </c>
      <c r="B59" s="169">
        <v>34251.002</v>
      </c>
      <c r="C59" s="170">
        <v>146366.47399999999</v>
      </c>
      <c r="D59" s="169">
        <v>7917.4470000000001</v>
      </c>
      <c r="E59" s="171" t="s">
        <v>215</v>
      </c>
      <c r="F59" s="172">
        <v>54672.517999999996</v>
      </c>
      <c r="G59" s="173">
        <v>230202.41200000001</v>
      </c>
      <c r="H59" s="174">
        <v>11807.951999999999</v>
      </c>
      <c r="I59" s="152"/>
      <c r="J59" s="294" t="s">
        <v>77</v>
      </c>
      <c r="K59" s="170">
        <v>18379.294999999998</v>
      </c>
      <c r="L59" s="169">
        <v>78768.358999999997</v>
      </c>
      <c r="M59" s="172">
        <v>3900.0279999999998</v>
      </c>
      <c r="N59" s="172" t="s">
        <v>215</v>
      </c>
      <c r="O59" s="173">
        <v>29821.681</v>
      </c>
      <c r="P59" s="174">
        <v>125975.32399999999</v>
      </c>
      <c r="Q59" s="174">
        <v>5479.5870000000004</v>
      </c>
    </row>
    <row r="60" spans="1:17" x14ac:dyDescent="0.2">
      <c r="A60" s="175" t="s">
        <v>77</v>
      </c>
      <c r="B60" s="176">
        <v>23881.625</v>
      </c>
      <c r="C60" s="177">
        <v>102137.523</v>
      </c>
      <c r="D60" s="176">
        <v>6360.2920000000004</v>
      </c>
      <c r="E60" s="178" t="s">
        <v>77</v>
      </c>
      <c r="F60" s="179">
        <v>29993.234</v>
      </c>
      <c r="G60" s="180">
        <v>126443.181</v>
      </c>
      <c r="H60" s="181">
        <v>6829.8209999999999</v>
      </c>
      <c r="I60" s="152"/>
      <c r="J60" s="295" t="s">
        <v>215</v>
      </c>
      <c r="K60" s="177">
        <v>16759.319</v>
      </c>
      <c r="L60" s="176">
        <v>71925.251999999993</v>
      </c>
      <c r="M60" s="179">
        <v>3234.4650000000001</v>
      </c>
      <c r="N60" s="179" t="s">
        <v>77</v>
      </c>
      <c r="O60" s="180">
        <v>16247.790999999999</v>
      </c>
      <c r="P60" s="181">
        <v>68743.356</v>
      </c>
      <c r="Q60" s="181">
        <v>2971.3150000000001</v>
      </c>
    </row>
    <row r="61" spans="1:17" x14ac:dyDescent="0.2">
      <c r="A61" s="175" t="s">
        <v>135</v>
      </c>
      <c r="B61" s="176">
        <v>12373.692999999999</v>
      </c>
      <c r="C61" s="177">
        <v>53054.076999999997</v>
      </c>
      <c r="D61" s="176">
        <v>2767.5129999999999</v>
      </c>
      <c r="E61" s="178" t="s">
        <v>135</v>
      </c>
      <c r="F61" s="179">
        <v>23576.575000000001</v>
      </c>
      <c r="G61" s="180">
        <v>99444.759000000005</v>
      </c>
      <c r="H61" s="181">
        <v>4921.8180000000002</v>
      </c>
      <c r="I61" s="152"/>
      <c r="J61" s="295" t="s">
        <v>134</v>
      </c>
      <c r="K61" s="177">
        <v>2859.614</v>
      </c>
      <c r="L61" s="176">
        <v>12262.092000000001</v>
      </c>
      <c r="M61" s="179">
        <v>573.447</v>
      </c>
      <c r="N61" s="179" t="s">
        <v>137</v>
      </c>
      <c r="O61" s="180">
        <v>4311.4110000000001</v>
      </c>
      <c r="P61" s="181">
        <v>18154.738000000001</v>
      </c>
      <c r="Q61" s="181">
        <v>738.67499999999995</v>
      </c>
    </row>
    <row r="62" spans="1:17" x14ac:dyDescent="0.2">
      <c r="A62" s="175" t="s">
        <v>144</v>
      </c>
      <c r="B62" s="176">
        <v>12337.005999999999</v>
      </c>
      <c r="C62" s="177">
        <v>52958.438000000002</v>
      </c>
      <c r="D62" s="176">
        <v>2788.0659999999998</v>
      </c>
      <c r="E62" s="178" t="s">
        <v>76</v>
      </c>
      <c r="F62" s="179">
        <v>19407.008000000002</v>
      </c>
      <c r="G62" s="180">
        <v>81796.024000000005</v>
      </c>
      <c r="H62" s="181">
        <v>4284.4139999999998</v>
      </c>
      <c r="I62" s="152"/>
      <c r="J62" s="295" t="s">
        <v>143</v>
      </c>
      <c r="K62" s="177">
        <v>2545.297</v>
      </c>
      <c r="L62" s="176">
        <v>10952.662</v>
      </c>
      <c r="M62" s="179">
        <v>592.08799999999997</v>
      </c>
      <c r="N62" s="179" t="s">
        <v>143</v>
      </c>
      <c r="O62" s="180">
        <v>2629.5830000000001</v>
      </c>
      <c r="P62" s="181">
        <v>11052.768</v>
      </c>
      <c r="Q62" s="181">
        <v>468.24</v>
      </c>
    </row>
    <row r="63" spans="1:17" x14ac:dyDescent="0.2">
      <c r="A63" s="175" t="s">
        <v>76</v>
      </c>
      <c r="B63" s="176">
        <v>12191.986999999999</v>
      </c>
      <c r="C63" s="177">
        <v>52130.67</v>
      </c>
      <c r="D63" s="176">
        <v>2871.38</v>
      </c>
      <c r="E63" s="178" t="s">
        <v>137</v>
      </c>
      <c r="F63" s="179">
        <v>11751.72</v>
      </c>
      <c r="G63" s="180">
        <v>49651.000999999997</v>
      </c>
      <c r="H63" s="181">
        <v>2659.1370000000002</v>
      </c>
      <c r="I63" s="152"/>
      <c r="J63" s="295" t="s">
        <v>142</v>
      </c>
      <c r="K63" s="177">
        <v>2510.491</v>
      </c>
      <c r="L63" s="176">
        <v>10640.583000000001</v>
      </c>
      <c r="M63" s="179">
        <v>527.99699999999996</v>
      </c>
      <c r="N63" s="179" t="s">
        <v>131</v>
      </c>
      <c r="O63" s="180">
        <v>1916.9870000000001</v>
      </c>
      <c r="P63" s="181">
        <v>8024.4430000000002</v>
      </c>
      <c r="Q63" s="181">
        <v>429.40899999999999</v>
      </c>
    </row>
    <row r="64" spans="1:17" x14ac:dyDescent="0.2">
      <c r="A64" s="175" t="s">
        <v>79</v>
      </c>
      <c r="B64" s="176">
        <v>11499.504999999999</v>
      </c>
      <c r="C64" s="177">
        <v>49477.616999999998</v>
      </c>
      <c r="D64" s="176">
        <v>2629.931</v>
      </c>
      <c r="E64" s="178" t="s">
        <v>144</v>
      </c>
      <c r="F64" s="179">
        <v>11626.941000000001</v>
      </c>
      <c r="G64" s="180">
        <v>49009.281999999999</v>
      </c>
      <c r="H64" s="181">
        <v>2353.9079999999999</v>
      </c>
      <c r="I64" s="152"/>
      <c r="J64" s="295" t="s">
        <v>137</v>
      </c>
      <c r="K64" s="177">
        <v>2069.009</v>
      </c>
      <c r="L64" s="176">
        <v>8863.77</v>
      </c>
      <c r="M64" s="179">
        <v>415.91800000000001</v>
      </c>
      <c r="N64" s="179" t="s">
        <v>76</v>
      </c>
      <c r="O64" s="180">
        <v>1846.31</v>
      </c>
      <c r="P64" s="181">
        <v>7753.3580000000002</v>
      </c>
      <c r="Q64" s="181">
        <v>327.22399999999999</v>
      </c>
    </row>
    <row r="65" spans="1:17" x14ac:dyDescent="0.2">
      <c r="A65" s="175" t="s">
        <v>137</v>
      </c>
      <c r="B65" s="176">
        <v>8104.1120000000001</v>
      </c>
      <c r="C65" s="177">
        <v>35208.478999999999</v>
      </c>
      <c r="D65" s="176">
        <v>1962.691</v>
      </c>
      <c r="E65" s="178" t="s">
        <v>79</v>
      </c>
      <c r="F65" s="179">
        <v>11210.696</v>
      </c>
      <c r="G65" s="180">
        <v>47421.271999999997</v>
      </c>
      <c r="H65" s="181">
        <v>2258.9569999999999</v>
      </c>
      <c r="I65" s="152"/>
      <c r="J65" s="295" t="s">
        <v>132</v>
      </c>
      <c r="K65" s="177">
        <v>1538.7539999999999</v>
      </c>
      <c r="L65" s="176">
        <v>6768.0990000000002</v>
      </c>
      <c r="M65" s="179">
        <v>343.834</v>
      </c>
      <c r="N65" s="179" t="s">
        <v>134</v>
      </c>
      <c r="O65" s="180">
        <v>1549.21</v>
      </c>
      <c r="P65" s="181">
        <v>6490.076</v>
      </c>
      <c r="Q65" s="181">
        <v>334.1</v>
      </c>
    </row>
    <row r="66" spans="1:17" x14ac:dyDescent="0.2">
      <c r="A66" s="175" t="s">
        <v>131</v>
      </c>
      <c r="B66" s="176">
        <v>5513.13</v>
      </c>
      <c r="C66" s="177">
        <v>23442.77</v>
      </c>
      <c r="D66" s="176">
        <v>997.52800000000002</v>
      </c>
      <c r="E66" s="178" t="s">
        <v>131</v>
      </c>
      <c r="F66" s="179">
        <v>6612.5469999999996</v>
      </c>
      <c r="G66" s="180">
        <v>28115.279999999999</v>
      </c>
      <c r="H66" s="181">
        <v>1178.8019999999999</v>
      </c>
      <c r="I66" s="152"/>
      <c r="J66" s="295" t="s">
        <v>76</v>
      </c>
      <c r="K66" s="177">
        <v>1508.7950000000001</v>
      </c>
      <c r="L66" s="176">
        <v>6531.3909999999996</v>
      </c>
      <c r="M66" s="179">
        <v>328.25799999999998</v>
      </c>
      <c r="N66" s="179" t="s">
        <v>132</v>
      </c>
      <c r="O66" s="180">
        <v>1447.4829999999999</v>
      </c>
      <c r="P66" s="181">
        <v>6095.9830000000002</v>
      </c>
      <c r="Q66" s="181">
        <v>369.375</v>
      </c>
    </row>
    <row r="67" spans="1:17" x14ac:dyDescent="0.2">
      <c r="A67" s="175" t="s">
        <v>142</v>
      </c>
      <c r="B67" s="176">
        <v>5358.1490000000003</v>
      </c>
      <c r="C67" s="177">
        <v>22934.295999999998</v>
      </c>
      <c r="D67" s="176">
        <v>1542.76</v>
      </c>
      <c r="E67" s="178" t="s">
        <v>134</v>
      </c>
      <c r="F67" s="179">
        <v>6106.9759999999997</v>
      </c>
      <c r="G67" s="180">
        <v>25761.338</v>
      </c>
      <c r="H67" s="181">
        <v>1211.5129999999999</v>
      </c>
      <c r="I67" s="152"/>
      <c r="J67" s="295" t="s">
        <v>136</v>
      </c>
      <c r="K67" s="177">
        <v>1377.8979999999999</v>
      </c>
      <c r="L67" s="176">
        <v>5936.7939999999999</v>
      </c>
      <c r="M67" s="179">
        <v>284</v>
      </c>
      <c r="N67" s="179" t="s">
        <v>136</v>
      </c>
      <c r="O67" s="180">
        <v>1174.471</v>
      </c>
      <c r="P67" s="181">
        <v>4952.777</v>
      </c>
      <c r="Q67" s="181">
        <v>176.256</v>
      </c>
    </row>
    <row r="68" spans="1:17" x14ac:dyDescent="0.2">
      <c r="A68" s="175" t="s">
        <v>202</v>
      </c>
      <c r="B68" s="176">
        <v>4857.03</v>
      </c>
      <c r="C68" s="177">
        <v>20765.493999999999</v>
      </c>
      <c r="D68" s="176">
        <v>1076</v>
      </c>
      <c r="E68" s="178" t="s">
        <v>142</v>
      </c>
      <c r="F68" s="179">
        <v>5660.3029999999999</v>
      </c>
      <c r="G68" s="180">
        <v>23894.795999999998</v>
      </c>
      <c r="H68" s="181">
        <v>1255.6210000000001</v>
      </c>
      <c r="I68" s="152"/>
      <c r="J68" s="295" t="s">
        <v>223</v>
      </c>
      <c r="K68" s="177">
        <v>1192.92</v>
      </c>
      <c r="L68" s="176">
        <v>5044.5559999999996</v>
      </c>
      <c r="M68" s="179">
        <v>303.2</v>
      </c>
      <c r="N68" s="179" t="s">
        <v>141</v>
      </c>
      <c r="O68" s="180">
        <v>1151.5129999999999</v>
      </c>
      <c r="P68" s="181">
        <v>4889.7749999999996</v>
      </c>
      <c r="Q68" s="181">
        <v>239.67699999999999</v>
      </c>
    </row>
    <row r="69" spans="1:17" x14ac:dyDescent="0.2">
      <c r="A69" s="175" t="s">
        <v>134</v>
      </c>
      <c r="B69" s="176">
        <v>4292.8900000000003</v>
      </c>
      <c r="C69" s="177">
        <v>18394.339</v>
      </c>
      <c r="D69" s="176">
        <v>929.74699999999996</v>
      </c>
      <c r="E69" s="178" t="s">
        <v>202</v>
      </c>
      <c r="F69" s="179">
        <v>3820.44</v>
      </c>
      <c r="G69" s="180">
        <v>16125.268</v>
      </c>
      <c r="H69" s="181">
        <v>808</v>
      </c>
      <c r="I69" s="152"/>
      <c r="J69" s="295" t="s">
        <v>141</v>
      </c>
      <c r="K69" s="177">
        <v>869.56799999999998</v>
      </c>
      <c r="L69" s="176">
        <v>3725.6260000000002</v>
      </c>
      <c r="M69" s="179">
        <v>213.54300000000001</v>
      </c>
      <c r="N69" s="179" t="s">
        <v>135</v>
      </c>
      <c r="O69" s="180">
        <v>684.78300000000002</v>
      </c>
      <c r="P69" s="181">
        <v>2868.3879999999999</v>
      </c>
      <c r="Q69" s="181">
        <v>139.86000000000001</v>
      </c>
    </row>
    <row r="70" spans="1:17" x14ac:dyDescent="0.2">
      <c r="A70" s="175" t="s">
        <v>140</v>
      </c>
      <c r="B70" s="176">
        <v>3115.0160000000001</v>
      </c>
      <c r="C70" s="177">
        <v>13360.975</v>
      </c>
      <c r="D70" s="176">
        <v>724.86500000000001</v>
      </c>
      <c r="E70" s="178" t="s">
        <v>156</v>
      </c>
      <c r="F70" s="179">
        <v>3246.7089999999998</v>
      </c>
      <c r="G70" s="180">
        <v>13763.948</v>
      </c>
      <c r="H70" s="181">
        <v>638.03399999999999</v>
      </c>
      <c r="I70" s="152"/>
      <c r="J70" s="295" t="s">
        <v>131</v>
      </c>
      <c r="K70" s="177">
        <v>349.73399999999998</v>
      </c>
      <c r="L70" s="176">
        <v>1502.5340000000001</v>
      </c>
      <c r="M70" s="179">
        <v>65.59</v>
      </c>
      <c r="N70" s="179" t="s">
        <v>223</v>
      </c>
      <c r="O70" s="180">
        <v>637.15200000000004</v>
      </c>
      <c r="P70" s="181">
        <v>2731.683</v>
      </c>
      <c r="Q70" s="181">
        <v>140</v>
      </c>
    </row>
    <row r="71" spans="1:17" x14ac:dyDescent="0.2">
      <c r="A71" s="175" t="s">
        <v>171</v>
      </c>
      <c r="B71" s="176">
        <v>1886.2339999999999</v>
      </c>
      <c r="C71" s="177">
        <v>8083.0519999999997</v>
      </c>
      <c r="D71" s="176">
        <v>409.99</v>
      </c>
      <c r="E71" s="178" t="s">
        <v>140</v>
      </c>
      <c r="F71" s="179">
        <v>2504.8490000000002</v>
      </c>
      <c r="G71" s="180">
        <v>10565.572</v>
      </c>
      <c r="H71" s="181">
        <v>509.572</v>
      </c>
      <c r="I71" s="152"/>
      <c r="J71" s="295" t="s">
        <v>135</v>
      </c>
      <c r="K71" s="177">
        <v>312.00900000000001</v>
      </c>
      <c r="L71" s="176">
        <v>1323.1759999999999</v>
      </c>
      <c r="M71" s="179">
        <v>80.956999999999994</v>
      </c>
      <c r="N71" s="179" t="s">
        <v>142</v>
      </c>
      <c r="O71" s="180">
        <v>554.66999999999996</v>
      </c>
      <c r="P71" s="181">
        <v>2354.846</v>
      </c>
      <c r="Q71" s="181">
        <v>114.771</v>
      </c>
    </row>
    <row r="72" spans="1:17" x14ac:dyDescent="0.2">
      <c r="A72" s="175" t="s">
        <v>136</v>
      </c>
      <c r="B72" s="176">
        <v>1871.4549999999999</v>
      </c>
      <c r="C72" s="177">
        <v>7976.5</v>
      </c>
      <c r="D72" s="176">
        <v>423.78199999999998</v>
      </c>
      <c r="E72" s="178" t="s">
        <v>139</v>
      </c>
      <c r="F72" s="179">
        <v>2429.625</v>
      </c>
      <c r="G72" s="180">
        <v>10225.509</v>
      </c>
      <c r="H72" s="181">
        <v>495.69400000000002</v>
      </c>
      <c r="I72" s="152"/>
      <c r="J72" s="295" t="s">
        <v>79</v>
      </c>
      <c r="K72" s="177">
        <v>217.61600000000001</v>
      </c>
      <c r="L72" s="176">
        <v>934.73900000000003</v>
      </c>
      <c r="M72" s="179">
        <v>49.262999999999998</v>
      </c>
      <c r="N72" s="179" t="s">
        <v>154</v>
      </c>
      <c r="O72" s="180">
        <v>359.279</v>
      </c>
      <c r="P72" s="181">
        <v>1532.8989999999999</v>
      </c>
      <c r="Q72" s="181">
        <v>63.15</v>
      </c>
    </row>
    <row r="73" spans="1:17" x14ac:dyDescent="0.2">
      <c r="A73" s="175" t="s">
        <v>206</v>
      </c>
      <c r="B73" s="176">
        <v>1746.0119999999999</v>
      </c>
      <c r="C73" s="177">
        <v>7458.6030000000001</v>
      </c>
      <c r="D73" s="176">
        <v>421.64299999999997</v>
      </c>
      <c r="E73" s="178" t="s">
        <v>206</v>
      </c>
      <c r="F73" s="179">
        <v>2191.3319999999999</v>
      </c>
      <c r="G73" s="180">
        <v>9262.7780000000002</v>
      </c>
      <c r="H73" s="181">
        <v>451.16800000000001</v>
      </c>
      <c r="I73" s="152"/>
      <c r="J73" s="295" t="s">
        <v>154</v>
      </c>
      <c r="K73" s="177">
        <v>121.01</v>
      </c>
      <c r="L73" s="176">
        <v>509.233</v>
      </c>
      <c r="M73" s="179">
        <v>22.94</v>
      </c>
      <c r="N73" s="179" t="s">
        <v>197</v>
      </c>
      <c r="O73" s="180">
        <v>271.27300000000002</v>
      </c>
      <c r="P73" s="181">
        <v>1157.6120000000001</v>
      </c>
      <c r="Q73" s="181">
        <v>51</v>
      </c>
    </row>
    <row r="74" spans="1:17" ht="13.5" thickBot="1" x14ac:dyDescent="0.25">
      <c r="A74" s="182" t="s">
        <v>139</v>
      </c>
      <c r="B74" s="183">
        <v>1593.703</v>
      </c>
      <c r="C74" s="184">
        <v>6820.9930000000004</v>
      </c>
      <c r="D74" s="183">
        <v>381.12</v>
      </c>
      <c r="E74" s="185" t="s">
        <v>141</v>
      </c>
      <c r="F74" s="186">
        <v>1897.242</v>
      </c>
      <c r="G74" s="187">
        <v>8021.2489999999998</v>
      </c>
      <c r="H74" s="188">
        <v>438.09300000000002</v>
      </c>
      <c r="I74" s="152"/>
      <c r="J74" s="296" t="s">
        <v>133</v>
      </c>
      <c r="K74" s="184">
        <v>83.9</v>
      </c>
      <c r="L74" s="183">
        <v>366.68599999999998</v>
      </c>
      <c r="M74" s="186">
        <v>22</v>
      </c>
      <c r="N74" s="186" t="s">
        <v>156</v>
      </c>
      <c r="O74" s="187">
        <v>188.19300000000001</v>
      </c>
      <c r="P74" s="188">
        <v>783.31</v>
      </c>
      <c r="Q74" s="188">
        <v>57.774999999999999</v>
      </c>
    </row>
    <row r="78" spans="1:17" ht="16.5" x14ac:dyDescent="0.25">
      <c r="A78" s="147" t="s">
        <v>145</v>
      </c>
      <c r="B78" s="147"/>
      <c r="C78" s="147"/>
      <c r="D78" s="147"/>
      <c r="E78" s="147"/>
      <c r="F78" s="147"/>
      <c r="G78" s="147"/>
      <c r="H78" s="148"/>
      <c r="I78" s="148"/>
      <c r="J78" s="147" t="s">
        <v>146</v>
      </c>
      <c r="K78" s="147"/>
      <c r="L78" s="147"/>
      <c r="M78" s="147"/>
      <c r="N78" s="147"/>
      <c r="O78" s="189"/>
      <c r="P78" s="189"/>
      <c r="Q78" s="152"/>
    </row>
    <row r="79" spans="1:17" ht="16.5" x14ac:dyDescent="0.25">
      <c r="A79" s="147" t="s">
        <v>256</v>
      </c>
      <c r="B79" s="147"/>
      <c r="C79" s="147"/>
      <c r="D79" s="147"/>
      <c r="E79" s="147"/>
      <c r="F79" s="147"/>
      <c r="G79" s="147"/>
      <c r="H79" s="148"/>
      <c r="I79" s="148"/>
      <c r="J79" s="147" t="s">
        <v>256</v>
      </c>
      <c r="K79" s="147"/>
      <c r="L79" s="147"/>
      <c r="M79" s="147"/>
      <c r="N79" s="147"/>
      <c r="O79" s="189"/>
      <c r="P79" s="189"/>
      <c r="Q79" s="152"/>
    </row>
    <row r="80" spans="1:17" ht="13.5" thickBot="1" x14ac:dyDescent="0.25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</row>
    <row r="81" spans="1:17" ht="21" thickBot="1" x14ac:dyDescent="0.35">
      <c r="A81" s="149" t="s">
        <v>127</v>
      </c>
      <c r="B81" s="150"/>
      <c r="C81" s="150"/>
      <c r="D81" s="150"/>
      <c r="E81" s="150"/>
      <c r="F81" s="150"/>
      <c r="G81" s="150"/>
      <c r="H81" s="151"/>
      <c r="I81" s="152"/>
      <c r="J81" s="149" t="s">
        <v>128</v>
      </c>
      <c r="K81" s="150"/>
      <c r="L81" s="150"/>
      <c r="M81" s="150"/>
      <c r="N81" s="150"/>
      <c r="O81" s="150"/>
      <c r="P81" s="150"/>
      <c r="Q81" s="151"/>
    </row>
    <row r="82" spans="1:17" ht="16.5" thickBot="1" x14ac:dyDescent="0.3">
      <c r="A82" s="153" t="s">
        <v>255</v>
      </c>
      <c r="B82" s="154"/>
      <c r="C82" s="155"/>
      <c r="D82" s="156"/>
      <c r="E82" s="153" t="s">
        <v>254</v>
      </c>
      <c r="F82" s="154"/>
      <c r="G82" s="155"/>
      <c r="H82" s="156"/>
      <c r="I82" s="152"/>
      <c r="J82" s="153" t="s">
        <v>255</v>
      </c>
      <c r="K82" s="154"/>
      <c r="L82" s="155"/>
      <c r="M82" s="156"/>
      <c r="N82" s="153" t="s">
        <v>254</v>
      </c>
      <c r="O82" s="154"/>
      <c r="P82" s="155"/>
      <c r="Q82" s="156"/>
    </row>
    <row r="83" spans="1:17" ht="29.25" thickBot="1" x14ac:dyDescent="0.25">
      <c r="A83" s="157" t="s">
        <v>129</v>
      </c>
      <c r="B83" s="158" t="s">
        <v>103</v>
      </c>
      <c r="C83" s="159" t="s">
        <v>161</v>
      </c>
      <c r="D83" s="160" t="s">
        <v>130</v>
      </c>
      <c r="E83" s="157" t="s">
        <v>129</v>
      </c>
      <c r="F83" s="158" t="s">
        <v>103</v>
      </c>
      <c r="G83" s="159" t="s">
        <v>161</v>
      </c>
      <c r="H83" s="160" t="s">
        <v>130</v>
      </c>
      <c r="I83" s="152"/>
      <c r="J83" s="157" t="s">
        <v>129</v>
      </c>
      <c r="K83" s="158" t="s">
        <v>103</v>
      </c>
      <c r="L83" s="159" t="s">
        <v>161</v>
      </c>
      <c r="M83" s="160" t="s">
        <v>130</v>
      </c>
      <c r="N83" s="157" t="s">
        <v>129</v>
      </c>
      <c r="O83" s="158" t="s">
        <v>103</v>
      </c>
      <c r="P83" s="159" t="s">
        <v>161</v>
      </c>
      <c r="Q83" s="160" t="s">
        <v>130</v>
      </c>
    </row>
    <row r="84" spans="1:17" ht="15" thickBot="1" x14ac:dyDescent="0.25">
      <c r="A84" s="161" t="s">
        <v>117</v>
      </c>
      <c r="B84" s="162">
        <v>428893.54300000001</v>
      </c>
      <c r="C84" s="163">
        <v>1840010.547</v>
      </c>
      <c r="D84" s="164">
        <v>144619.33900000001</v>
      </c>
      <c r="E84" s="165" t="s">
        <v>117</v>
      </c>
      <c r="F84" s="166">
        <v>459590.47399999999</v>
      </c>
      <c r="G84" s="167">
        <v>1939918.753</v>
      </c>
      <c r="H84" s="164">
        <v>154370.57500000001</v>
      </c>
      <c r="I84" s="152"/>
      <c r="J84" s="161" t="s">
        <v>117</v>
      </c>
      <c r="K84" s="162">
        <v>189576.448</v>
      </c>
      <c r="L84" s="163">
        <v>813159.43900000001</v>
      </c>
      <c r="M84" s="164">
        <v>54648.788999999997</v>
      </c>
      <c r="N84" s="165" t="s">
        <v>117</v>
      </c>
      <c r="O84" s="166">
        <v>185866.04500000001</v>
      </c>
      <c r="P84" s="167">
        <v>784723.54500000004</v>
      </c>
      <c r="Q84" s="164">
        <v>51476.616999999998</v>
      </c>
    </row>
    <row r="85" spans="1:17" x14ac:dyDescent="0.2">
      <c r="A85" s="168" t="s">
        <v>77</v>
      </c>
      <c r="B85" s="169">
        <v>54995.906000000003</v>
      </c>
      <c r="C85" s="170">
        <v>235729.541</v>
      </c>
      <c r="D85" s="169">
        <v>22106.555</v>
      </c>
      <c r="E85" s="171" t="s">
        <v>77</v>
      </c>
      <c r="F85" s="172">
        <v>59498.360999999997</v>
      </c>
      <c r="G85" s="173">
        <v>251134.21599999999</v>
      </c>
      <c r="H85" s="174">
        <v>23063.345000000001</v>
      </c>
      <c r="I85" s="152"/>
      <c r="J85" s="168" t="s">
        <v>77</v>
      </c>
      <c r="K85" s="169">
        <v>70593.157000000007</v>
      </c>
      <c r="L85" s="170">
        <v>302941.85200000001</v>
      </c>
      <c r="M85" s="169">
        <v>24156.181</v>
      </c>
      <c r="N85" s="171" t="s">
        <v>77</v>
      </c>
      <c r="O85" s="172">
        <v>64378.442999999999</v>
      </c>
      <c r="P85" s="173">
        <v>271785.23300000001</v>
      </c>
      <c r="Q85" s="174">
        <v>20017.397000000001</v>
      </c>
    </row>
    <row r="86" spans="1:17" x14ac:dyDescent="0.2">
      <c r="A86" s="175" t="s">
        <v>135</v>
      </c>
      <c r="B86" s="176">
        <v>45152.033000000003</v>
      </c>
      <c r="C86" s="177">
        <v>193554.016</v>
      </c>
      <c r="D86" s="176">
        <v>14689.742</v>
      </c>
      <c r="E86" s="178" t="s">
        <v>135</v>
      </c>
      <c r="F86" s="179">
        <v>55897.173999999999</v>
      </c>
      <c r="G86" s="180">
        <v>236014.43900000001</v>
      </c>
      <c r="H86" s="181">
        <v>17517.405999999999</v>
      </c>
      <c r="I86" s="152"/>
      <c r="J86" s="175" t="s">
        <v>215</v>
      </c>
      <c r="K86" s="176">
        <v>24644.309000000001</v>
      </c>
      <c r="L86" s="177">
        <v>105600.137</v>
      </c>
      <c r="M86" s="176">
        <v>7362.9639999999999</v>
      </c>
      <c r="N86" s="178" t="s">
        <v>215</v>
      </c>
      <c r="O86" s="179">
        <v>22713.179</v>
      </c>
      <c r="P86" s="180">
        <v>95804.159</v>
      </c>
      <c r="Q86" s="181">
        <v>7478.9449999999997</v>
      </c>
    </row>
    <row r="87" spans="1:17" x14ac:dyDescent="0.2">
      <c r="A87" s="175" t="s">
        <v>131</v>
      </c>
      <c r="B87" s="176">
        <v>40524.904000000002</v>
      </c>
      <c r="C87" s="177">
        <v>173760.06700000001</v>
      </c>
      <c r="D87" s="176">
        <v>12249.460999999999</v>
      </c>
      <c r="E87" s="178" t="s">
        <v>131</v>
      </c>
      <c r="F87" s="179">
        <v>41651.697</v>
      </c>
      <c r="G87" s="180">
        <v>176210.42499999999</v>
      </c>
      <c r="H87" s="181">
        <v>12957.995000000001</v>
      </c>
      <c r="I87" s="152"/>
      <c r="J87" s="175" t="s">
        <v>131</v>
      </c>
      <c r="K87" s="176">
        <v>19895.055</v>
      </c>
      <c r="L87" s="177">
        <v>85369.702999999994</v>
      </c>
      <c r="M87" s="176">
        <v>4046.797</v>
      </c>
      <c r="N87" s="178" t="s">
        <v>131</v>
      </c>
      <c r="O87" s="179">
        <v>22320.424999999999</v>
      </c>
      <c r="P87" s="180">
        <v>94258.37</v>
      </c>
      <c r="Q87" s="181">
        <v>4339.6869999999999</v>
      </c>
    </row>
    <row r="88" spans="1:17" x14ac:dyDescent="0.2">
      <c r="A88" s="175" t="s">
        <v>142</v>
      </c>
      <c r="B88" s="176">
        <v>28457.822</v>
      </c>
      <c r="C88" s="177">
        <v>122169.31200000001</v>
      </c>
      <c r="D88" s="176">
        <v>8914.6769999999997</v>
      </c>
      <c r="E88" s="178" t="s">
        <v>79</v>
      </c>
      <c r="F88" s="179">
        <v>28503.237000000001</v>
      </c>
      <c r="G88" s="180">
        <v>120359.014</v>
      </c>
      <c r="H88" s="181">
        <v>9726.8029999999999</v>
      </c>
      <c r="I88" s="152"/>
      <c r="J88" s="175" t="s">
        <v>141</v>
      </c>
      <c r="K88" s="176">
        <v>15501.912</v>
      </c>
      <c r="L88" s="177">
        <v>66565.551999999996</v>
      </c>
      <c r="M88" s="176">
        <v>4165.1549999999997</v>
      </c>
      <c r="N88" s="178" t="s">
        <v>135</v>
      </c>
      <c r="O88" s="179">
        <v>17590.055</v>
      </c>
      <c r="P88" s="180">
        <v>74311.881999999998</v>
      </c>
      <c r="Q88" s="181">
        <v>4582.5309999999999</v>
      </c>
    </row>
    <row r="89" spans="1:17" x14ac:dyDescent="0.2">
      <c r="A89" s="175" t="s">
        <v>79</v>
      </c>
      <c r="B89" s="176">
        <v>25988.95</v>
      </c>
      <c r="C89" s="177">
        <v>111539.33500000001</v>
      </c>
      <c r="D89" s="176">
        <v>8712.9599999999991</v>
      </c>
      <c r="E89" s="178" t="s">
        <v>142</v>
      </c>
      <c r="F89" s="179">
        <v>27635.815999999999</v>
      </c>
      <c r="G89" s="180">
        <v>116684.637</v>
      </c>
      <c r="H89" s="181">
        <v>8832.5689999999995</v>
      </c>
      <c r="I89" s="152"/>
      <c r="J89" s="175" t="s">
        <v>135</v>
      </c>
      <c r="K89" s="176">
        <v>13899.654</v>
      </c>
      <c r="L89" s="177">
        <v>59617.925000000003</v>
      </c>
      <c r="M89" s="176">
        <v>3848.116</v>
      </c>
      <c r="N89" s="178" t="s">
        <v>141</v>
      </c>
      <c r="O89" s="179">
        <v>13172.911</v>
      </c>
      <c r="P89" s="180">
        <v>55648.478999999999</v>
      </c>
      <c r="Q89" s="181">
        <v>3812.7269999999999</v>
      </c>
    </row>
    <row r="90" spans="1:17" x14ac:dyDescent="0.2">
      <c r="A90" s="175" t="s">
        <v>138</v>
      </c>
      <c r="B90" s="176">
        <v>22188.487000000001</v>
      </c>
      <c r="C90" s="177">
        <v>95246.370999999999</v>
      </c>
      <c r="D90" s="176">
        <v>7281.8630000000003</v>
      </c>
      <c r="E90" s="178" t="s">
        <v>138</v>
      </c>
      <c r="F90" s="179">
        <v>23422.222000000002</v>
      </c>
      <c r="G90" s="180">
        <v>98344.900999999998</v>
      </c>
      <c r="H90" s="181">
        <v>6761.4920000000002</v>
      </c>
      <c r="I90" s="152"/>
      <c r="J90" s="175" t="s">
        <v>76</v>
      </c>
      <c r="K90" s="176">
        <v>13866.304</v>
      </c>
      <c r="L90" s="177">
        <v>59660.135000000002</v>
      </c>
      <c r="M90" s="176">
        <v>3868.7440000000001</v>
      </c>
      <c r="N90" s="178" t="s">
        <v>76</v>
      </c>
      <c r="O90" s="179">
        <v>13159.511</v>
      </c>
      <c r="P90" s="180">
        <v>55533.366000000002</v>
      </c>
      <c r="Q90" s="181">
        <v>3294.2489999999998</v>
      </c>
    </row>
    <row r="91" spans="1:17" x14ac:dyDescent="0.2">
      <c r="A91" s="175" t="s">
        <v>139</v>
      </c>
      <c r="B91" s="176">
        <v>17765.98</v>
      </c>
      <c r="C91" s="177">
        <v>76122.646999999997</v>
      </c>
      <c r="D91" s="176">
        <v>5986.3239999999996</v>
      </c>
      <c r="E91" s="178" t="s">
        <v>139</v>
      </c>
      <c r="F91" s="179">
        <v>21236.13</v>
      </c>
      <c r="G91" s="180">
        <v>89672.138999999996</v>
      </c>
      <c r="H91" s="181">
        <v>7527.8310000000001</v>
      </c>
      <c r="I91" s="152"/>
      <c r="J91" s="175" t="s">
        <v>134</v>
      </c>
      <c r="K91" s="176">
        <v>5431.3379999999997</v>
      </c>
      <c r="L91" s="177">
        <v>23242.063999999998</v>
      </c>
      <c r="M91" s="176">
        <v>1149.8620000000001</v>
      </c>
      <c r="N91" s="178" t="s">
        <v>142</v>
      </c>
      <c r="O91" s="179">
        <v>5185.8590000000004</v>
      </c>
      <c r="P91" s="180">
        <v>21848.523000000001</v>
      </c>
      <c r="Q91" s="181">
        <v>1362.0340000000001</v>
      </c>
    </row>
    <row r="92" spans="1:17" x14ac:dyDescent="0.2">
      <c r="A92" s="175" t="s">
        <v>144</v>
      </c>
      <c r="B92" s="176">
        <v>16970.054</v>
      </c>
      <c r="C92" s="177">
        <v>72963.45</v>
      </c>
      <c r="D92" s="176">
        <v>6997.8720000000003</v>
      </c>
      <c r="E92" s="178" t="s">
        <v>144</v>
      </c>
      <c r="F92" s="179">
        <v>19295.28</v>
      </c>
      <c r="G92" s="180">
        <v>81410.803</v>
      </c>
      <c r="H92" s="181">
        <v>8085.3149999999996</v>
      </c>
      <c r="I92" s="152"/>
      <c r="J92" s="175" t="s">
        <v>142</v>
      </c>
      <c r="K92" s="176">
        <v>5395.0259999999998</v>
      </c>
      <c r="L92" s="177">
        <v>23126.714</v>
      </c>
      <c r="M92" s="176">
        <v>1437.4780000000001</v>
      </c>
      <c r="N92" s="178" t="s">
        <v>133</v>
      </c>
      <c r="O92" s="179">
        <v>4958.29</v>
      </c>
      <c r="P92" s="180">
        <v>20936.826000000001</v>
      </c>
      <c r="Q92" s="181">
        <v>893.99099999999999</v>
      </c>
    </row>
    <row r="93" spans="1:17" x14ac:dyDescent="0.2">
      <c r="A93" s="175" t="s">
        <v>215</v>
      </c>
      <c r="B93" s="176">
        <v>14916.549000000001</v>
      </c>
      <c r="C93" s="177">
        <v>63957.737999999998</v>
      </c>
      <c r="D93" s="176">
        <v>5068.3729999999996</v>
      </c>
      <c r="E93" s="178" t="s">
        <v>215</v>
      </c>
      <c r="F93" s="179">
        <v>13881.237999999999</v>
      </c>
      <c r="G93" s="180">
        <v>58527.093000000001</v>
      </c>
      <c r="H93" s="181">
        <v>4978.8040000000001</v>
      </c>
      <c r="I93" s="152"/>
      <c r="J93" s="175" t="s">
        <v>133</v>
      </c>
      <c r="K93" s="176">
        <v>5102.4949999999999</v>
      </c>
      <c r="L93" s="177">
        <v>21834.173999999999</v>
      </c>
      <c r="M93" s="176">
        <v>874.27</v>
      </c>
      <c r="N93" s="178" t="s">
        <v>171</v>
      </c>
      <c r="O93" s="179">
        <v>4239.4889999999996</v>
      </c>
      <c r="P93" s="180">
        <v>17927.308000000001</v>
      </c>
      <c r="Q93" s="181">
        <v>748.42899999999997</v>
      </c>
    </row>
    <row r="94" spans="1:17" x14ac:dyDescent="0.2">
      <c r="A94" s="175" t="s">
        <v>141</v>
      </c>
      <c r="B94" s="176">
        <v>12843.052</v>
      </c>
      <c r="C94" s="177">
        <v>55126.813000000002</v>
      </c>
      <c r="D94" s="176">
        <v>3643.3449999999998</v>
      </c>
      <c r="E94" s="178" t="s">
        <v>134</v>
      </c>
      <c r="F94" s="179">
        <v>12651.743</v>
      </c>
      <c r="G94" s="180">
        <v>53345.991999999998</v>
      </c>
      <c r="H94" s="181">
        <v>4430.0349999999999</v>
      </c>
      <c r="I94" s="152"/>
      <c r="J94" s="175" t="s">
        <v>171</v>
      </c>
      <c r="K94" s="176">
        <v>2695.8919999999998</v>
      </c>
      <c r="L94" s="177">
        <v>11526.723</v>
      </c>
      <c r="M94" s="176">
        <v>441.41899999999998</v>
      </c>
      <c r="N94" s="178" t="s">
        <v>134</v>
      </c>
      <c r="O94" s="179">
        <v>4206.7299999999996</v>
      </c>
      <c r="P94" s="180">
        <v>17778.557000000001</v>
      </c>
      <c r="Q94" s="181">
        <v>892.75300000000004</v>
      </c>
    </row>
    <row r="95" spans="1:17" x14ac:dyDescent="0.2">
      <c r="A95" s="175" t="s">
        <v>134</v>
      </c>
      <c r="B95" s="176">
        <v>12529.102999999999</v>
      </c>
      <c r="C95" s="177">
        <v>53685.877</v>
      </c>
      <c r="D95" s="176">
        <v>4546.6139999999996</v>
      </c>
      <c r="E95" s="178" t="s">
        <v>147</v>
      </c>
      <c r="F95" s="179">
        <v>12606.681</v>
      </c>
      <c r="G95" s="180">
        <v>53274.690999999999</v>
      </c>
      <c r="H95" s="181">
        <v>3942.3319999999999</v>
      </c>
      <c r="I95" s="152"/>
      <c r="J95" s="175" t="s">
        <v>156</v>
      </c>
      <c r="K95" s="176">
        <v>1922.0920000000001</v>
      </c>
      <c r="L95" s="177">
        <v>8238.348</v>
      </c>
      <c r="M95" s="176">
        <v>671.69</v>
      </c>
      <c r="N95" s="178" t="s">
        <v>156</v>
      </c>
      <c r="O95" s="179">
        <v>1907.7059999999999</v>
      </c>
      <c r="P95" s="180">
        <v>8045.3370000000004</v>
      </c>
      <c r="Q95" s="181">
        <v>762.21</v>
      </c>
    </row>
    <row r="96" spans="1:17" x14ac:dyDescent="0.2">
      <c r="A96" s="175" t="s">
        <v>76</v>
      </c>
      <c r="B96" s="176">
        <v>8666.5990000000002</v>
      </c>
      <c r="C96" s="177">
        <v>37072.404000000002</v>
      </c>
      <c r="D96" s="176">
        <v>2835.7809999999999</v>
      </c>
      <c r="E96" s="178" t="s">
        <v>133</v>
      </c>
      <c r="F96" s="179">
        <v>11468.069</v>
      </c>
      <c r="G96" s="180">
        <v>48559.057999999997</v>
      </c>
      <c r="H96" s="181">
        <v>3705.7820000000002</v>
      </c>
      <c r="I96" s="152"/>
      <c r="J96" s="175" t="s">
        <v>197</v>
      </c>
      <c r="K96" s="176">
        <v>1542.825</v>
      </c>
      <c r="L96" s="177">
        <v>6584.3980000000001</v>
      </c>
      <c r="M96" s="176">
        <v>412.26400000000001</v>
      </c>
      <c r="N96" s="178" t="s">
        <v>197</v>
      </c>
      <c r="O96" s="179">
        <v>1893.597</v>
      </c>
      <c r="P96" s="180">
        <v>8025.5550000000003</v>
      </c>
      <c r="Q96" s="181">
        <v>612.93399999999997</v>
      </c>
    </row>
    <row r="97" spans="1:17" x14ac:dyDescent="0.2">
      <c r="A97" s="175" t="s">
        <v>133</v>
      </c>
      <c r="B97" s="176">
        <v>8529.518</v>
      </c>
      <c r="C97" s="177">
        <v>36573.101999999999</v>
      </c>
      <c r="D97" s="176">
        <v>2553.634</v>
      </c>
      <c r="E97" s="178" t="s">
        <v>141</v>
      </c>
      <c r="F97" s="179">
        <v>10208.074000000001</v>
      </c>
      <c r="G97" s="180">
        <v>43096.665999999997</v>
      </c>
      <c r="H97" s="181">
        <v>3272.6109999999999</v>
      </c>
      <c r="I97" s="152"/>
      <c r="J97" s="175" t="s">
        <v>136</v>
      </c>
      <c r="K97" s="176">
        <v>1441.85</v>
      </c>
      <c r="L97" s="177">
        <v>6173.4549999999999</v>
      </c>
      <c r="M97" s="176">
        <v>531.22799999999995</v>
      </c>
      <c r="N97" s="178" t="s">
        <v>211</v>
      </c>
      <c r="O97" s="179">
        <v>1868.7929999999999</v>
      </c>
      <c r="P97" s="180">
        <v>7902.0569999999998</v>
      </c>
      <c r="Q97" s="181">
        <v>260.59300000000002</v>
      </c>
    </row>
    <row r="98" spans="1:17" x14ac:dyDescent="0.2">
      <c r="A98" s="175" t="s">
        <v>140</v>
      </c>
      <c r="B98" s="176">
        <v>8452.7829999999994</v>
      </c>
      <c r="C98" s="177">
        <v>36255.684999999998</v>
      </c>
      <c r="D98" s="176">
        <v>2980.6909999999998</v>
      </c>
      <c r="E98" s="178" t="s">
        <v>223</v>
      </c>
      <c r="F98" s="179">
        <v>10082.402</v>
      </c>
      <c r="G98" s="180">
        <v>42603.03</v>
      </c>
      <c r="H98" s="181">
        <v>2884.393</v>
      </c>
      <c r="I98" s="152"/>
      <c r="J98" s="175" t="s">
        <v>137</v>
      </c>
      <c r="K98" s="176">
        <v>1433.106</v>
      </c>
      <c r="L98" s="177">
        <v>6176.2049999999999</v>
      </c>
      <c r="M98" s="176">
        <v>369.09500000000003</v>
      </c>
      <c r="N98" s="178" t="s">
        <v>136</v>
      </c>
      <c r="O98" s="179">
        <v>1599.164</v>
      </c>
      <c r="P98" s="180">
        <v>6737.5050000000001</v>
      </c>
      <c r="Q98" s="181">
        <v>666.24099999999999</v>
      </c>
    </row>
    <row r="99" spans="1:17" x14ac:dyDescent="0.2">
      <c r="A99" s="175" t="s">
        <v>147</v>
      </c>
      <c r="B99" s="176">
        <v>8389.3009999999995</v>
      </c>
      <c r="C99" s="177">
        <v>35933.983999999997</v>
      </c>
      <c r="D99" s="176">
        <v>2962.7559999999999</v>
      </c>
      <c r="E99" s="178" t="s">
        <v>140</v>
      </c>
      <c r="F99" s="179">
        <v>9546.9619999999995</v>
      </c>
      <c r="G99" s="180">
        <v>40315.798999999999</v>
      </c>
      <c r="H99" s="181">
        <v>3564.7049999999999</v>
      </c>
      <c r="I99" s="152"/>
      <c r="J99" s="175" t="s">
        <v>132</v>
      </c>
      <c r="K99" s="176">
        <v>1299.211</v>
      </c>
      <c r="L99" s="177">
        <v>5556.7110000000002</v>
      </c>
      <c r="M99" s="176">
        <v>278.00400000000002</v>
      </c>
      <c r="N99" s="178" t="s">
        <v>132</v>
      </c>
      <c r="O99" s="179">
        <v>1550.1110000000001</v>
      </c>
      <c r="P99" s="180">
        <v>6555.424</v>
      </c>
      <c r="Q99" s="181">
        <v>380.75200000000001</v>
      </c>
    </row>
    <row r="100" spans="1:17" ht="13.5" thickBot="1" x14ac:dyDescent="0.25">
      <c r="A100" s="182" t="s">
        <v>212</v>
      </c>
      <c r="B100" s="183">
        <v>7928.5339999999997</v>
      </c>
      <c r="C100" s="184">
        <v>34200.773999999998</v>
      </c>
      <c r="D100" s="183">
        <v>2216.4430000000002</v>
      </c>
      <c r="E100" s="185" t="s">
        <v>212</v>
      </c>
      <c r="F100" s="186">
        <v>7451.0349999999999</v>
      </c>
      <c r="G100" s="187">
        <v>31444.605</v>
      </c>
      <c r="H100" s="188">
        <v>2207.259</v>
      </c>
      <c r="I100" s="152"/>
      <c r="J100" s="182" t="s">
        <v>139</v>
      </c>
      <c r="K100" s="183">
        <v>1297.6690000000001</v>
      </c>
      <c r="L100" s="184">
        <v>5555.54</v>
      </c>
      <c r="M100" s="183">
        <v>223.667</v>
      </c>
      <c r="N100" s="185" t="s">
        <v>143</v>
      </c>
      <c r="O100" s="186">
        <v>1139.124</v>
      </c>
      <c r="P100" s="187">
        <v>4831.8209999999999</v>
      </c>
      <c r="Q100" s="188">
        <v>457.13</v>
      </c>
    </row>
    <row r="102" spans="1:17" ht="14.25" x14ac:dyDescent="0.2">
      <c r="A102" s="87" t="s">
        <v>123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4" sqref="M44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32" t="s">
        <v>0</v>
      </c>
      <c r="D5" s="535" t="s">
        <v>175</v>
      </c>
      <c r="E5" s="519" t="s">
        <v>1</v>
      </c>
      <c r="F5" s="520"/>
      <c r="G5" s="521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33"/>
      <c r="D6" s="536"/>
      <c r="E6" s="522"/>
      <c r="F6" s="523"/>
      <c r="G6" s="524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33"/>
      <c r="D7" s="537"/>
      <c r="E7" s="241" t="s">
        <v>26</v>
      </c>
      <c r="F7" s="242"/>
      <c r="G7" s="126" t="s">
        <v>176</v>
      </c>
      <c r="H7" s="517" t="s">
        <v>26</v>
      </c>
      <c r="I7" s="518"/>
      <c r="J7" s="243" t="s">
        <v>176</v>
      </c>
      <c r="K7" s="517" t="s">
        <v>26</v>
      </c>
      <c r="L7" s="518"/>
      <c r="M7" s="243" t="s">
        <v>176</v>
      </c>
      <c r="N7" s="517" t="s">
        <v>26</v>
      </c>
      <c r="O7" s="518"/>
      <c r="P7" s="243" t="s">
        <v>176</v>
      </c>
      <c r="Q7" s="517" t="s">
        <v>26</v>
      </c>
      <c r="R7" s="518"/>
      <c r="S7" s="243" t="s">
        <v>176</v>
      </c>
    </row>
    <row r="8" spans="3:19" ht="15.75" customHeight="1" thickBot="1" x14ac:dyDescent="0.25">
      <c r="C8" s="534"/>
      <c r="D8" s="538"/>
      <c r="E8" s="12" t="s">
        <v>272</v>
      </c>
      <c r="F8" s="106" t="s">
        <v>265</v>
      </c>
      <c r="G8" s="14" t="s">
        <v>14</v>
      </c>
      <c r="H8" s="12" t="s">
        <v>272</v>
      </c>
      <c r="I8" s="106" t="s">
        <v>265</v>
      </c>
      <c r="J8" s="377" t="s">
        <v>14</v>
      </c>
      <c r="K8" s="12" t="s">
        <v>272</v>
      </c>
      <c r="L8" s="106" t="s">
        <v>265</v>
      </c>
      <c r="M8" s="14" t="s">
        <v>14</v>
      </c>
      <c r="N8" s="218" t="s">
        <v>272</v>
      </c>
      <c r="O8" s="106" t="s">
        <v>265</v>
      </c>
      <c r="P8" s="14" t="s">
        <v>14</v>
      </c>
      <c r="Q8" s="218" t="s">
        <v>272</v>
      </c>
      <c r="R8" s="106" t="s">
        <v>265</v>
      </c>
      <c r="S8" s="14" t="s">
        <v>14</v>
      </c>
    </row>
    <row r="9" spans="3:19" ht="24" customHeight="1" x14ac:dyDescent="0.2">
      <c r="C9" s="510" t="s">
        <v>38</v>
      </c>
      <c r="D9" s="244" t="s">
        <v>84</v>
      </c>
      <c r="E9" s="25">
        <v>2218.0050000000001</v>
      </c>
      <c r="F9" s="24">
        <v>2295.7399999999998</v>
      </c>
      <c r="G9" s="372">
        <v>-3.3860541698972741</v>
      </c>
      <c r="H9" s="25">
        <v>2211.5369999999998</v>
      </c>
      <c r="I9" s="24">
        <v>2301.0349999999999</v>
      </c>
      <c r="J9" s="378">
        <v>-3.8894671310953575</v>
      </c>
      <c r="K9" s="25">
        <v>2299.5749999999998</v>
      </c>
      <c r="L9" s="24">
        <v>2346.5160000000001</v>
      </c>
      <c r="M9" s="372">
        <v>-2.0004551428586148</v>
      </c>
      <c r="N9" s="411">
        <v>2315.7649999999999</v>
      </c>
      <c r="O9" s="24">
        <v>2367.7570000000001</v>
      </c>
      <c r="P9" s="372">
        <v>-2.1958334406782529</v>
      </c>
      <c r="Q9" s="411">
        <v>2207.8890000000001</v>
      </c>
      <c r="R9" s="24">
        <v>2254.29</v>
      </c>
      <c r="S9" s="372">
        <v>-2.0583420944066577</v>
      </c>
    </row>
    <row r="10" spans="3:19" ht="27" customHeight="1" x14ac:dyDescent="0.2">
      <c r="C10" s="513"/>
      <c r="D10" s="245" t="s">
        <v>247</v>
      </c>
      <c r="E10" s="26">
        <v>2379.6149999999998</v>
      </c>
      <c r="F10" s="41">
        <v>2435.4499999999998</v>
      </c>
      <c r="G10" s="373">
        <v>-2.2925947976759962</v>
      </c>
      <c r="H10" s="26">
        <v>2383.9850000000001</v>
      </c>
      <c r="I10" s="41">
        <v>2436.547</v>
      </c>
      <c r="J10" s="379">
        <v>-2.157233166444148</v>
      </c>
      <c r="K10" s="26">
        <v>2383.9560000000001</v>
      </c>
      <c r="L10" s="41">
        <v>2448.4540000000002</v>
      </c>
      <c r="M10" s="373">
        <v>-2.6342336837857703</v>
      </c>
      <c r="N10" s="115">
        <v>2282.8429999999998</v>
      </c>
      <c r="O10" s="41">
        <v>2359.4079999999999</v>
      </c>
      <c r="P10" s="373">
        <v>-3.2450936845174749</v>
      </c>
      <c r="Q10" s="115">
        <v>2434.2350000000001</v>
      </c>
      <c r="R10" s="41">
        <v>2458.0239999999999</v>
      </c>
      <c r="S10" s="373">
        <v>-0.96780991560699825</v>
      </c>
    </row>
    <row r="11" spans="3:19" ht="30" customHeight="1" thickBot="1" x14ac:dyDescent="0.25">
      <c r="C11" s="246" t="s">
        <v>150</v>
      </c>
      <c r="D11" s="247" t="s">
        <v>85</v>
      </c>
      <c r="E11" s="30" t="s">
        <v>27</v>
      </c>
      <c r="F11" s="113" t="s">
        <v>27</v>
      </c>
      <c r="G11" s="380" t="s">
        <v>27</v>
      </c>
      <c r="H11" s="26" t="s">
        <v>27</v>
      </c>
      <c r="I11" s="41" t="s">
        <v>27</v>
      </c>
      <c r="J11" s="379" t="s">
        <v>27</v>
      </c>
      <c r="K11" s="26" t="s">
        <v>27</v>
      </c>
      <c r="L11" s="41" t="s">
        <v>27</v>
      </c>
      <c r="M11" s="373" t="s">
        <v>27</v>
      </c>
      <c r="N11" s="115" t="s">
        <v>27</v>
      </c>
      <c r="O11" s="41" t="s">
        <v>27</v>
      </c>
      <c r="P11" s="373" t="s">
        <v>27</v>
      </c>
      <c r="Q11" s="115" t="s">
        <v>27</v>
      </c>
      <c r="R11" s="41" t="s">
        <v>27</v>
      </c>
      <c r="S11" s="373" t="s">
        <v>27</v>
      </c>
    </row>
    <row r="12" spans="3:19" ht="24.75" customHeight="1" thickBot="1" x14ac:dyDescent="0.25">
      <c r="C12" s="248" t="s">
        <v>39</v>
      </c>
      <c r="D12" s="249" t="s">
        <v>24</v>
      </c>
      <c r="E12" s="335">
        <v>2348.0327395604145</v>
      </c>
      <c r="F12" s="381">
        <v>2397.3060960551607</v>
      </c>
      <c r="G12" s="382">
        <v>-2.0553635839756534</v>
      </c>
      <c r="H12" s="412">
        <v>2346.1595462832606</v>
      </c>
      <c r="I12" s="413">
        <v>2394.595976420324</v>
      </c>
      <c r="J12" s="414">
        <v>-2.0227391432215982</v>
      </c>
      <c r="K12" s="412">
        <v>2375.180594879901</v>
      </c>
      <c r="L12" s="413">
        <v>2436.7509235367716</v>
      </c>
      <c r="M12" s="415">
        <v>-2.526738702021524</v>
      </c>
      <c r="N12" s="416">
        <v>2283.8424315563266</v>
      </c>
      <c r="O12" s="413">
        <v>2359.69543385214</v>
      </c>
      <c r="P12" s="415">
        <v>-3.2145251123355965</v>
      </c>
      <c r="Q12" s="416">
        <v>2375.739350002264</v>
      </c>
      <c r="R12" s="413">
        <v>2366.7147797041939</v>
      </c>
      <c r="S12" s="415">
        <v>0.38131211988282115</v>
      </c>
    </row>
    <row r="13" spans="3:19" ht="20.25" customHeight="1" x14ac:dyDescent="0.2">
      <c r="C13" s="510" t="s">
        <v>28</v>
      </c>
      <c r="D13" s="244" t="s">
        <v>29</v>
      </c>
      <c r="E13" s="25">
        <v>1191.056</v>
      </c>
      <c r="F13" s="24">
        <v>1202.432</v>
      </c>
      <c r="G13" s="372">
        <v>-0.94608260591866955</v>
      </c>
      <c r="H13" s="25">
        <v>1162.3489999999999</v>
      </c>
      <c r="I13" s="24">
        <v>1177.7</v>
      </c>
      <c r="J13" s="378">
        <v>-1.3034728708499712</v>
      </c>
      <c r="K13" s="25">
        <v>1256.1849999999999</v>
      </c>
      <c r="L13" s="24">
        <v>1272.539</v>
      </c>
      <c r="M13" s="372">
        <v>-1.2851472528543362</v>
      </c>
      <c r="N13" s="411" t="s">
        <v>27</v>
      </c>
      <c r="O13" s="24" t="s">
        <v>27</v>
      </c>
      <c r="P13" s="372" t="s">
        <v>27</v>
      </c>
      <c r="Q13" s="411" t="s">
        <v>95</v>
      </c>
      <c r="R13" s="24" t="s">
        <v>95</v>
      </c>
      <c r="S13" s="372" t="s">
        <v>244</v>
      </c>
    </row>
    <row r="14" spans="3:19" ht="20.25" customHeight="1" thickBot="1" x14ac:dyDescent="0.25">
      <c r="C14" s="513"/>
      <c r="D14" s="245" t="s">
        <v>30</v>
      </c>
      <c r="E14" s="30">
        <v>625.68600000000004</v>
      </c>
      <c r="F14" s="113">
        <v>622.495</v>
      </c>
      <c r="G14" s="380">
        <v>0.51261455915309051</v>
      </c>
      <c r="H14" s="26">
        <v>623.58000000000004</v>
      </c>
      <c r="I14" s="41">
        <v>632.39700000000005</v>
      </c>
      <c r="J14" s="379">
        <v>-1.3942191376619444</v>
      </c>
      <c r="K14" s="26">
        <v>638.22199999999998</v>
      </c>
      <c r="L14" s="41">
        <v>625.07899999999995</v>
      </c>
      <c r="M14" s="373">
        <v>2.1026142295613881</v>
      </c>
      <c r="N14" s="115">
        <v>592.49</v>
      </c>
      <c r="O14" s="41">
        <v>600.71</v>
      </c>
      <c r="P14" s="373">
        <v>-1.3683807494464928</v>
      </c>
      <c r="Q14" s="115">
        <v>639.14499999999998</v>
      </c>
      <c r="R14" s="41">
        <v>615.178</v>
      </c>
      <c r="S14" s="373">
        <v>3.8959455637230174</v>
      </c>
    </row>
    <row r="15" spans="3:19" ht="20.25" customHeight="1" thickBot="1" x14ac:dyDescent="0.25">
      <c r="C15" s="529"/>
      <c r="D15" s="249" t="s">
        <v>24</v>
      </c>
      <c r="E15" s="335">
        <v>750.11977258656657</v>
      </c>
      <c r="F15" s="381">
        <v>710.11639526565966</v>
      </c>
      <c r="G15" s="382">
        <v>5.6333549806213608</v>
      </c>
      <c r="H15" s="412">
        <v>760.39478952318018</v>
      </c>
      <c r="I15" s="413">
        <v>748.69746434446495</v>
      </c>
      <c r="J15" s="414">
        <v>1.5623567242820875</v>
      </c>
      <c r="K15" s="412">
        <v>725.57605228479042</v>
      </c>
      <c r="L15" s="413">
        <v>644.38893688267888</v>
      </c>
      <c r="M15" s="415">
        <v>12.599085855642636</v>
      </c>
      <c r="N15" s="416">
        <v>592.49</v>
      </c>
      <c r="O15" s="413">
        <v>600.71</v>
      </c>
      <c r="P15" s="415">
        <v>-1.3683807494464928</v>
      </c>
      <c r="Q15" s="416">
        <v>833.93145847346989</v>
      </c>
      <c r="R15" s="413">
        <v>804.02938057970664</v>
      </c>
      <c r="S15" s="415">
        <v>3.7190280126584172</v>
      </c>
    </row>
    <row r="16" spans="3:19" ht="18.75" customHeight="1" x14ac:dyDescent="0.2">
      <c r="C16" s="510" t="s">
        <v>31</v>
      </c>
      <c r="D16" s="250" t="s">
        <v>32</v>
      </c>
      <c r="E16" s="25" t="s">
        <v>95</v>
      </c>
      <c r="F16" s="24" t="s">
        <v>95</v>
      </c>
      <c r="G16" s="383" t="s">
        <v>244</v>
      </c>
      <c r="H16" s="25" t="s">
        <v>27</v>
      </c>
      <c r="I16" s="24" t="s">
        <v>27</v>
      </c>
      <c r="J16" s="378" t="s">
        <v>27</v>
      </c>
      <c r="K16" s="25" t="s">
        <v>27</v>
      </c>
      <c r="L16" s="24" t="s">
        <v>27</v>
      </c>
      <c r="M16" s="372" t="s">
        <v>27</v>
      </c>
      <c r="N16" s="411" t="s">
        <v>27</v>
      </c>
      <c r="O16" s="24" t="s">
        <v>27</v>
      </c>
      <c r="P16" s="372" t="s">
        <v>27</v>
      </c>
      <c r="Q16" s="411" t="s">
        <v>95</v>
      </c>
      <c r="R16" s="24" t="s">
        <v>95</v>
      </c>
      <c r="S16" s="383" t="s">
        <v>244</v>
      </c>
    </row>
    <row r="17" spans="3:19" ht="18" customHeight="1" thickBot="1" x14ac:dyDescent="0.25">
      <c r="C17" s="513"/>
      <c r="D17" s="245" t="s">
        <v>33</v>
      </c>
      <c r="E17" s="31">
        <v>552.63900000000001</v>
      </c>
      <c r="F17" s="114">
        <v>552.27599999999995</v>
      </c>
      <c r="G17" s="384">
        <v>6.5728005562446387E-2</v>
      </c>
      <c r="H17" s="27" t="s">
        <v>95</v>
      </c>
      <c r="I17" s="339" t="s">
        <v>95</v>
      </c>
      <c r="J17" s="386" t="s">
        <v>244</v>
      </c>
      <c r="K17" s="27" t="s">
        <v>27</v>
      </c>
      <c r="L17" s="339" t="s">
        <v>27</v>
      </c>
      <c r="M17" s="376" t="s">
        <v>27</v>
      </c>
      <c r="N17" s="417" t="s">
        <v>27</v>
      </c>
      <c r="O17" s="339" t="s">
        <v>27</v>
      </c>
      <c r="P17" s="376" t="s">
        <v>27</v>
      </c>
      <c r="Q17" s="417" t="s">
        <v>95</v>
      </c>
      <c r="R17" s="339" t="s">
        <v>95</v>
      </c>
      <c r="S17" s="418" t="s">
        <v>244</v>
      </c>
    </row>
    <row r="18" spans="3:19" ht="18.75" customHeight="1" thickBot="1" x14ac:dyDescent="0.25">
      <c r="C18" s="529" t="s">
        <v>25</v>
      </c>
      <c r="D18" s="249" t="s">
        <v>24</v>
      </c>
      <c r="E18" s="335">
        <v>630.08272841810549</v>
      </c>
      <c r="F18" s="381">
        <v>629.94629165583558</v>
      </c>
      <c r="G18" s="382">
        <v>2.1658475345775981E-2</v>
      </c>
      <c r="H18" s="387" t="s">
        <v>95</v>
      </c>
      <c r="I18" s="388" t="s">
        <v>95</v>
      </c>
      <c r="J18" s="389" t="s">
        <v>244</v>
      </c>
      <c r="K18" s="387" t="s">
        <v>27</v>
      </c>
      <c r="L18" s="388" t="s">
        <v>27</v>
      </c>
      <c r="M18" s="419" t="s">
        <v>27</v>
      </c>
      <c r="N18" s="420" t="s">
        <v>27</v>
      </c>
      <c r="O18" s="388" t="s">
        <v>27</v>
      </c>
      <c r="P18" s="419" t="s">
        <v>27</v>
      </c>
      <c r="Q18" s="420" t="s">
        <v>95</v>
      </c>
      <c r="R18" s="388" t="s">
        <v>95</v>
      </c>
      <c r="S18" s="421" t="s">
        <v>244</v>
      </c>
    </row>
    <row r="19" spans="3:19" ht="18.75" customHeight="1" x14ac:dyDescent="0.2">
      <c r="C19" s="530" t="s">
        <v>37</v>
      </c>
      <c r="D19" s="531"/>
      <c r="E19" s="25" t="s">
        <v>95</v>
      </c>
      <c r="F19" s="24" t="s">
        <v>95</v>
      </c>
      <c r="G19" s="383" t="s">
        <v>244</v>
      </c>
      <c r="H19" s="27" t="s">
        <v>95</v>
      </c>
      <c r="I19" s="339" t="s">
        <v>95</v>
      </c>
      <c r="J19" s="385" t="s">
        <v>244</v>
      </c>
      <c r="K19" s="27" t="s">
        <v>27</v>
      </c>
      <c r="L19" s="339" t="s">
        <v>27</v>
      </c>
      <c r="M19" s="376" t="s">
        <v>27</v>
      </c>
      <c r="N19" s="417" t="s">
        <v>27</v>
      </c>
      <c r="O19" s="339" t="s">
        <v>27</v>
      </c>
      <c r="P19" s="376" t="s">
        <v>27</v>
      </c>
      <c r="Q19" s="417" t="s">
        <v>27</v>
      </c>
      <c r="R19" s="339" t="s">
        <v>27</v>
      </c>
      <c r="S19" s="376" t="s">
        <v>27</v>
      </c>
    </row>
    <row r="20" spans="3:19" ht="20.25" customHeight="1" x14ac:dyDescent="0.2">
      <c r="C20" s="525" t="s">
        <v>34</v>
      </c>
      <c r="D20" s="526"/>
      <c r="E20" s="26">
        <v>311.58699999999999</v>
      </c>
      <c r="F20" s="41">
        <v>308.04000000000002</v>
      </c>
      <c r="G20" s="373">
        <v>1.1514738345669291</v>
      </c>
      <c r="H20" s="26">
        <v>325.92500000000001</v>
      </c>
      <c r="I20" s="41">
        <v>316.09300000000002</v>
      </c>
      <c r="J20" s="379">
        <v>3.1104769798761733</v>
      </c>
      <c r="K20" s="26">
        <v>249.125</v>
      </c>
      <c r="L20" s="41">
        <v>267.81299999999999</v>
      </c>
      <c r="M20" s="373">
        <v>-6.9780033082785335</v>
      </c>
      <c r="N20" s="115" t="s">
        <v>95</v>
      </c>
      <c r="O20" s="41" t="s">
        <v>95</v>
      </c>
      <c r="P20" s="373" t="s">
        <v>244</v>
      </c>
      <c r="Q20" s="115" t="s">
        <v>27</v>
      </c>
      <c r="R20" s="41" t="s">
        <v>27</v>
      </c>
      <c r="S20" s="373" t="s">
        <v>27</v>
      </c>
    </row>
    <row r="21" spans="3:19" ht="18" customHeight="1" x14ac:dyDescent="0.2">
      <c r="C21" s="525" t="s">
        <v>35</v>
      </c>
      <c r="D21" s="526"/>
      <c r="E21" s="26" t="s">
        <v>27</v>
      </c>
      <c r="F21" s="41" t="s">
        <v>27</v>
      </c>
      <c r="G21" s="373" t="s">
        <v>27</v>
      </c>
      <c r="H21" s="26" t="s">
        <v>27</v>
      </c>
      <c r="I21" s="41" t="s">
        <v>27</v>
      </c>
      <c r="J21" s="379" t="s">
        <v>27</v>
      </c>
      <c r="K21" s="26" t="s">
        <v>27</v>
      </c>
      <c r="L21" s="41" t="s">
        <v>27</v>
      </c>
      <c r="M21" s="373" t="s">
        <v>27</v>
      </c>
      <c r="N21" s="115" t="s">
        <v>27</v>
      </c>
      <c r="O21" s="41" t="s">
        <v>27</v>
      </c>
      <c r="P21" s="373" t="s">
        <v>27</v>
      </c>
      <c r="Q21" s="115" t="s">
        <v>27</v>
      </c>
      <c r="R21" s="41" t="s">
        <v>27</v>
      </c>
      <c r="S21" s="373" t="s">
        <v>27</v>
      </c>
    </row>
    <row r="22" spans="3:19" ht="21" customHeight="1" thickBot="1" x14ac:dyDescent="0.25">
      <c r="C22" s="527" t="s">
        <v>36</v>
      </c>
      <c r="D22" s="528"/>
      <c r="E22" s="28" t="s">
        <v>27</v>
      </c>
      <c r="F22" s="39" t="s">
        <v>27</v>
      </c>
      <c r="G22" s="40" t="s">
        <v>27</v>
      </c>
      <c r="H22" s="28" t="s">
        <v>27</v>
      </c>
      <c r="I22" s="39" t="s">
        <v>27</v>
      </c>
      <c r="J22" s="422" t="s">
        <v>27</v>
      </c>
      <c r="K22" s="28" t="s">
        <v>27</v>
      </c>
      <c r="L22" s="39" t="s">
        <v>27</v>
      </c>
      <c r="M22" s="40" t="s">
        <v>27</v>
      </c>
      <c r="N22" s="127" t="s">
        <v>27</v>
      </c>
      <c r="O22" s="39" t="s">
        <v>27</v>
      </c>
      <c r="P22" s="40" t="s">
        <v>27</v>
      </c>
      <c r="Q22" s="127" t="s">
        <v>27</v>
      </c>
      <c r="R22" s="39" t="s">
        <v>27</v>
      </c>
      <c r="S22" s="40" t="s">
        <v>27</v>
      </c>
    </row>
    <row r="24" spans="3:19" ht="21" x14ac:dyDescent="0.25">
      <c r="C24" s="56"/>
      <c r="D24" s="35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T20" sqref="T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201</v>
      </c>
      <c r="C2" s="291"/>
      <c r="D2" s="291"/>
      <c r="E2" s="291"/>
      <c r="F2" s="291"/>
      <c r="G2" s="291"/>
      <c r="H2" s="291"/>
    </row>
    <row r="3" spans="2:15" ht="20.25" customHeight="1" thickBot="1" x14ac:dyDescent="0.25"/>
    <row r="4" spans="2:15" ht="15" x14ac:dyDescent="0.25">
      <c r="F4" s="546" t="s">
        <v>0</v>
      </c>
      <c r="G4" s="547"/>
      <c r="H4" s="320" t="s">
        <v>1</v>
      </c>
      <c r="I4" s="321"/>
      <c r="J4" s="322"/>
    </row>
    <row r="5" spans="2:15" ht="18.75" customHeight="1" x14ac:dyDescent="0.3">
      <c r="B5" s="290"/>
      <c r="F5" s="542"/>
      <c r="G5" s="548"/>
      <c r="H5" s="323" t="s">
        <v>26</v>
      </c>
      <c r="I5" s="323"/>
      <c r="J5" s="551" t="s">
        <v>203</v>
      </c>
    </row>
    <row r="6" spans="2:15" ht="24.75" customHeight="1" x14ac:dyDescent="0.2">
      <c r="F6" s="549"/>
      <c r="G6" s="550"/>
      <c r="H6" s="340" t="s">
        <v>261</v>
      </c>
      <c r="I6" s="340" t="s">
        <v>248</v>
      </c>
      <c r="J6" s="552"/>
    </row>
    <row r="7" spans="2:15" ht="48" customHeight="1" thickBot="1" x14ac:dyDescent="0.25">
      <c r="F7" s="553" t="s">
        <v>205</v>
      </c>
      <c r="G7" s="554"/>
      <c r="H7" s="324">
        <v>131.63</v>
      </c>
      <c r="I7" s="324">
        <v>131.53</v>
      </c>
      <c r="J7" s="40">
        <v>7.6028282521093518E-2</v>
      </c>
    </row>
    <row r="8" spans="2:15" ht="15.75" customHeight="1" thickBot="1" x14ac:dyDescent="0.25"/>
    <row r="9" spans="2:15" ht="15" customHeight="1" thickBot="1" x14ac:dyDescent="0.25">
      <c r="B9" s="541" t="s">
        <v>0</v>
      </c>
      <c r="C9" s="521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42"/>
      <c r="C10" s="54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42"/>
      <c r="C11" s="543"/>
      <c r="D11" s="29" t="s">
        <v>26</v>
      </c>
      <c r="E11" s="9"/>
      <c r="F11" s="10" t="s">
        <v>151</v>
      </c>
      <c r="G11" s="29" t="s">
        <v>26</v>
      </c>
      <c r="H11" s="9"/>
      <c r="I11" s="10" t="s">
        <v>151</v>
      </c>
      <c r="J11" s="29" t="s">
        <v>26</v>
      </c>
      <c r="K11" s="9"/>
      <c r="L11" s="10" t="s">
        <v>151</v>
      </c>
      <c r="M11" s="29" t="s">
        <v>26</v>
      </c>
      <c r="N11" s="9"/>
      <c r="O11" s="11" t="s">
        <v>151</v>
      </c>
    </row>
    <row r="12" spans="2:15" ht="19.5" customHeight="1" thickBot="1" x14ac:dyDescent="0.25">
      <c r="B12" s="522"/>
      <c r="C12" s="524"/>
      <c r="D12" s="267" t="s">
        <v>261</v>
      </c>
      <c r="E12" s="267" t="s">
        <v>248</v>
      </c>
      <c r="F12" s="268" t="s">
        <v>14</v>
      </c>
      <c r="G12" s="267" t="s">
        <v>261</v>
      </c>
      <c r="H12" s="267" t="s">
        <v>248</v>
      </c>
      <c r="I12" s="268" t="s">
        <v>14</v>
      </c>
      <c r="J12" s="267" t="s">
        <v>261</v>
      </c>
      <c r="K12" s="267" t="s">
        <v>248</v>
      </c>
      <c r="L12" s="268" t="s">
        <v>14</v>
      </c>
      <c r="M12" s="267" t="s">
        <v>261</v>
      </c>
      <c r="N12" s="267" t="s">
        <v>248</v>
      </c>
      <c r="O12" s="269" t="s">
        <v>14</v>
      </c>
    </row>
    <row r="13" spans="2:15" ht="36" customHeight="1" thickBot="1" x14ac:dyDescent="0.25">
      <c r="B13" s="544" t="s">
        <v>210</v>
      </c>
      <c r="C13" s="545"/>
      <c r="D13" s="116">
        <v>136.53</v>
      </c>
      <c r="E13" s="116">
        <v>137.18</v>
      </c>
      <c r="F13" s="117">
        <v>-0.47383000437381956</v>
      </c>
      <c r="G13" s="101">
        <v>122.46</v>
      </c>
      <c r="H13" s="101">
        <v>122.42</v>
      </c>
      <c r="I13" s="117">
        <v>3.2674399607900702E-2</v>
      </c>
      <c r="J13" s="101">
        <v>127.93</v>
      </c>
      <c r="K13" s="101">
        <v>127.11</v>
      </c>
      <c r="L13" s="117">
        <v>0.64511053418299691</v>
      </c>
      <c r="M13" s="101">
        <v>128.16</v>
      </c>
      <c r="N13" s="101">
        <v>127.55</v>
      </c>
      <c r="O13" s="118">
        <v>0.47824382595060722</v>
      </c>
    </row>
    <row r="16" spans="2:15" ht="23.25" thickBot="1" x14ac:dyDescent="0.4">
      <c r="B16" s="56"/>
      <c r="I16" s="88"/>
      <c r="J16" s="89"/>
      <c r="K16" s="88"/>
      <c r="L16" s="88"/>
      <c r="M16" s="88"/>
      <c r="N16" s="88"/>
    </row>
    <row r="17" spans="9:14" ht="16.5" thickBot="1" x14ac:dyDescent="0.3">
      <c r="I17" s="90"/>
      <c r="J17" s="91" t="s">
        <v>1</v>
      </c>
      <c r="K17" s="92"/>
      <c r="L17" s="92"/>
      <c r="M17" s="92"/>
      <c r="N17" s="93"/>
    </row>
    <row r="18" spans="9:14" ht="32.25" customHeight="1" thickBot="1" x14ac:dyDescent="0.3">
      <c r="I18" s="94" t="s">
        <v>0</v>
      </c>
      <c r="J18" s="539" t="s">
        <v>262</v>
      </c>
      <c r="K18" s="539" t="s">
        <v>263</v>
      </c>
      <c r="L18" s="539" t="s">
        <v>264</v>
      </c>
      <c r="M18" s="95" t="s">
        <v>235</v>
      </c>
      <c r="N18" s="96"/>
    </row>
    <row r="19" spans="9:14" ht="19.5" customHeight="1" thickBot="1" x14ac:dyDescent="0.25">
      <c r="I19" s="97"/>
      <c r="J19" s="540"/>
      <c r="K19" s="540"/>
      <c r="L19" s="540"/>
      <c r="M19" s="98" t="s">
        <v>232</v>
      </c>
      <c r="N19" s="99" t="s">
        <v>221</v>
      </c>
    </row>
    <row r="20" spans="9:14" ht="52.5" customHeight="1" thickBot="1" x14ac:dyDescent="0.3">
      <c r="I20" s="100" t="s">
        <v>148</v>
      </c>
      <c r="J20" s="123">
        <v>131.63</v>
      </c>
      <c r="K20" s="107">
        <v>138.97</v>
      </c>
      <c r="L20" s="108">
        <v>107.26</v>
      </c>
      <c r="M20" s="109">
        <v>-5.2817154781607565</v>
      </c>
      <c r="N20" s="110">
        <v>22.720492261793762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205" t="s">
        <v>242</v>
      </c>
      <c r="C3" s="205"/>
    </row>
    <row r="4" spans="2:23" x14ac:dyDescent="0.2">
      <c r="B4" s="369" t="s">
        <v>243</v>
      </c>
      <c r="C4" s="369"/>
      <c r="D4" s="369"/>
      <c r="E4" s="369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268</v>
      </c>
      <c r="D9" s="1" t="s">
        <v>22</v>
      </c>
    </row>
    <row r="10" spans="2:23" x14ac:dyDescent="0.2">
      <c r="B10" s="1" t="s">
        <v>269</v>
      </c>
    </row>
    <row r="11" spans="2:23" x14ac:dyDescent="0.2">
      <c r="B11" s="1"/>
    </row>
    <row r="12" spans="2:23" ht="19.5" x14ac:dyDescent="0.3">
      <c r="B12" s="288"/>
      <c r="C12" s="289"/>
      <c r="D12" s="289"/>
      <c r="E12" s="289"/>
      <c r="F12" s="289"/>
      <c r="G12" s="289"/>
      <c r="H12" s="364"/>
      <c r="I12" s="365"/>
      <c r="J12" s="36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2:23" ht="19.5" x14ac:dyDescent="0.25">
      <c r="H13" s="364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2:23" ht="19.5" x14ac:dyDescent="0.25">
      <c r="B14" s="1" t="s">
        <v>270</v>
      </c>
      <c r="H14" s="364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</row>
    <row r="16" spans="2:23" x14ac:dyDescent="0.2">
      <c r="B16" t="s">
        <v>226</v>
      </c>
    </row>
    <row r="17" spans="2:3" x14ac:dyDescent="0.2">
      <c r="B17" t="s">
        <v>5</v>
      </c>
    </row>
    <row r="18" spans="2:3" x14ac:dyDescent="0.2">
      <c r="B18" t="s">
        <v>241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224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O57" sqref="O5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122</v>
      </c>
    </row>
    <row r="3" spans="1:21" x14ac:dyDescent="0.2">
      <c r="I3" s="229"/>
      <c r="J3" s="229"/>
    </row>
    <row r="4" spans="1:21" x14ac:dyDescent="0.2">
      <c r="B4" t="s">
        <v>253</v>
      </c>
    </row>
    <row r="5" spans="1:21" ht="20.25" x14ac:dyDescent="0.3">
      <c r="B5" s="86" t="s">
        <v>120</v>
      </c>
      <c r="H5" s="229"/>
      <c r="L5" s="200"/>
      <c r="M5" s="200"/>
      <c r="N5" s="68"/>
      <c r="O5" s="68"/>
      <c r="P5" s="203"/>
      <c r="Q5" s="68"/>
      <c r="R5" s="68"/>
      <c r="S5" s="68"/>
    </row>
    <row r="6" spans="1:21" ht="27.75" thickBot="1" x14ac:dyDescent="0.4">
      <c r="B6" s="85" t="s">
        <v>117</v>
      </c>
      <c r="F6" s="68"/>
      <c r="G6" s="68"/>
    </row>
    <row r="7" spans="1:21" ht="14.25" x14ac:dyDescent="0.2">
      <c r="A7" s="300"/>
      <c r="B7" s="301"/>
      <c r="C7" s="70"/>
      <c r="D7" s="71" t="s">
        <v>99</v>
      </c>
      <c r="E7" s="72"/>
      <c r="F7" s="72"/>
      <c r="G7" s="72"/>
      <c r="H7" s="72"/>
      <c r="I7" s="73"/>
      <c r="J7" s="71" t="s">
        <v>100</v>
      </c>
      <c r="K7" s="72"/>
      <c r="L7" s="72"/>
      <c r="M7" s="72"/>
      <c r="N7" s="72"/>
      <c r="O7" s="73"/>
      <c r="P7" s="71" t="s">
        <v>119</v>
      </c>
      <c r="Q7" s="83"/>
      <c r="R7" s="133"/>
      <c r="S7" s="134"/>
    </row>
    <row r="8" spans="1:21" ht="14.25" x14ac:dyDescent="0.2">
      <c r="A8" s="300"/>
      <c r="B8" s="302" t="s">
        <v>101</v>
      </c>
      <c r="C8" s="74" t="s">
        <v>102</v>
      </c>
      <c r="D8" s="75" t="s">
        <v>103</v>
      </c>
      <c r="E8" s="75"/>
      <c r="F8" s="75" t="s">
        <v>161</v>
      </c>
      <c r="G8" s="75"/>
      <c r="H8" s="75" t="s">
        <v>104</v>
      </c>
      <c r="I8" s="76"/>
      <c r="J8" s="75" t="s">
        <v>103</v>
      </c>
      <c r="K8" s="75"/>
      <c r="L8" s="75" t="s">
        <v>161</v>
      </c>
      <c r="M8" s="75"/>
      <c r="N8" s="75" t="s">
        <v>104</v>
      </c>
      <c r="O8" s="76"/>
      <c r="P8" s="75" t="s">
        <v>103</v>
      </c>
      <c r="Q8" s="75"/>
      <c r="R8" s="135" t="s">
        <v>161</v>
      </c>
      <c r="S8" s="84"/>
    </row>
    <row r="9" spans="1:21" ht="13.5" thickBot="1" x14ac:dyDescent="0.25">
      <c r="A9" s="300"/>
      <c r="B9" s="303"/>
      <c r="C9" s="77"/>
      <c r="D9" s="220" t="s">
        <v>251</v>
      </c>
      <c r="E9" s="209" t="s">
        <v>252</v>
      </c>
      <c r="F9" s="208" t="s">
        <v>251</v>
      </c>
      <c r="G9" s="209" t="s">
        <v>252</v>
      </c>
      <c r="H9" s="211" t="s">
        <v>251</v>
      </c>
      <c r="I9" s="212" t="s">
        <v>252</v>
      </c>
      <c r="J9" s="222" t="s">
        <v>251</v>
      </c>
      <c r="K9" s="103" t="s">
        <v>252</v>
      </c>
      <c r="L9" s="136" t="s">
        <v>251</v>
      </c>
      <c r="M9" s="103" t="s">
        <v>252</v>
      </c>
      <c r="N9" s="102" t="s">
        <v>251</v>
      </c>
      <c r="O9" s="104" t="s">
        <v>252</v>
      </c>
      <c r="P9" s="222" t="s">
        <v>251</v>
      </c>
      <c r="Q9" s="103" t="s">
        <v>252</v>
      </c>
      <c r="R9" s="137" t="s">
        <v>251</v>
      </c>
      <c r="S9" s="105" t="s">
        <v>252</v>
      </c>
    </row>
    <row r="10" spans="1:21" ht="15.75" x14ac:dyDescent="0.25">
      <c r="A10" s="300"/>
      <c r="B10" s="306" t="s">
        <v>105</v>
      </c>
      <c r="C10" s="437"/>
      <c r="D10" s="348">
        <f t="shared" ref="D10:Q10" si="0">SUM(D11:D16)</f>
        <v>1212103.1430000002</v>
      </c>
      <c r="E10" s="210">
        <f t="shared" si="0"/>
        <v>1224773.253</v>
      </c>
      <c r="F10" s="213">
        <f>SUM(F11:F16)</f>
        <v>5198189.5669999998</v>
      </c>
      <c r="G10" s="214">
        <f>SUM(G11:G16)</f>
        <v>5172303.875</v>
      </c>
      <c r="H10" s="219">
        <f t="shared" si="0"/>
        <v>850768.36900000006</v>
      </c>
      <c r="I10" s="223">
        <f t="shared" si="0"/>
        <v>874802.65500000026</v>
      </c>
      <c r="J10" s="221">
        <f t="shared" si="0"/>
        <v>500149.44099999999</v>
      </c>
      <c r="K10" s="197">
        <f t="shared" si="0"/>
        <v>505558.82900000003</v>
      </c>
      <c r="L10" s="198">
        <f t="shared" si="0"/>
        <v>2146456.2620000001</v>
      </c>
      <c r="M10" s="197">
        <f t="shared" si="0"/>
        <v>2134051.514</v>
      </c>
      <c r="N10" s="199">
        <f t="shared" si="0"/>
        <v>348799.951</v>
      </c>
      <c r="O10" s="225">
        <f t="shared" si="0"/>
        <v>363855.772</v>
      </c>
      <c r="P10" s="221">
        <f t="shared" si="0"/>
        <v>711953.70200000005</v>
      </c>
      <c r="Q10" s="191">
        <f t="shared" si="0"/>
        <v>719214.424</v>
      </c>
      <c r="R10" s="190">
        <f>SUM(R11:R16)</f>
        <v>3051733.3050000002</v>
      </c>
      <c r="S10" s="191">
        <f>SUM(S11:S16)</f>
        <v>3038252.3610000005</v>
      </c>
      <c r="T10" s="202"/>
      <c r="U10" s="325"/>
    </row>
    <row r="11" spans="1:21" x14ac:dyDescent="0.2">
      <c r="A11" s="300"/>
      <c r="B11" s="307" t="s">
        <v>106</v>
      </c>
      <c r="C11" s="438" t="s">
        <v>180</v>
      </c>
      <c r="D11" s="440">
        <v>233797.63</v>
      </c>
      <c r="E11" s="253">
        <v>229775.20499999999</v>
      </c>
      <c r="F11" s="138">
        <v>1001964.356</v>
      </c>
      <c r="G11" s="79">
        <v>970754.30200000003</v>
      </c>
      <c r="H11" s="252">
        <v>391078.66499999998</v>
      </c>
      <c r="I11" s="254">
        <v>388142.77299999999</v>
      </c>
      <c r="J11" s="252">
        <v>86162.952999999994</v>
      </c>
      <c r="K11" s="253">
        <v>92390.778000000006</v>
      </c>
      <c r="L11" s="138">
        <v>369009.84600000002</v>
      </c>
      <c r="M11" s="79">
        <v>390139.19099999999</v>
      </c>
      <c r="N11" s="252">
        <v>121167.84299999999</v>
      </c>
      <c r="O11" s="254">
        <v>132080.342</v>
      </c>
      <c r="P11" s="255">
        <v>147634.67700000003</v>
      </c>
      <c r="Q11" s="256">
        <v>137384.42699999997</v>
      </c>
      <c r="R11" s="139">
        <f t="shared" ref="R11:S16" si="1">F11-L11</f>
        <v>632954.51</v>
      </c>
      <c r="S11" s="140">
        <f t="shared" si="1"/>
        <v>580615.11100000003</v>
      </c>
      <c r="T11" s="202"/>
      <c r="U11" s="325"/>
    </row>
    <row r="12" spans="1:21" x14ac:dyDescent="0.2">
      <c r="A12" s="300"/>
      <c r="B12" s="307" t="s">
        <v>107</v>
      </c>
      <c r="C12" s="438" t="s">
        <v>108</v>
      </c>
      <c r="D12" s="440">
        <v>182542.63500000001</v>
      </c>
      <c r="E12" s="253">
        <v>149898.25099999999</v>
      </c>
      <c r="F12" s="138">
        <v>783312.63800000004</v>
      </c>
      <c r="G12" s="79">
        <v>634817.63600000006</v>
      </c>
      <c r="H12" s="252">
        <v>85396.762000000002</v>
      </c>
      <c r="I12" s="254">
        <v>96439.595000000001</v>
      </c>
      <c r="J12" s="252">
        <v>91913.172999999995</v>
      </c>
      <c r="K12" s="253">
        <v>84157.695999999996</v>
      </c>
      <c r="L12" s="138">
        <v>395877.49699999997</v>
      </c>
      <c r="M12" s="79">
        <v>354996.59100000001</v>
      </c>
      <c r="N12" s="252">
        <v>57678.705999999998</v>
      </c>
      <c r="O12" s="254">
        <v>62213.375</v>
      </c>
      <c r="P12" s="255">
        <v>90629.462000000014</v>
      </c>
      <c r="Q12" s="256">
        <v>65740.554999999993</v>
      </c>
      <c r="R12" s="139">
        <f t="shared" si="1"/>
        <v>387435.14100000006</v>
      </c>
      <c r="S12" s="140">
        <f t="shared" si="1"/>
        <v>279821.04500000004</v>
      </c>
      <c r="T12" s="202"/>
      <c r="U12" s="325"/>
    </row>
    <row r="13" spans="1:21" x14ac:dyDescent="0.2">
      <c r="A13" s="300"/>
      <c r="B13" s="307" t="s">
        <v>109</v>
      </c>
      <c r="C13" s="438" t="s">
        <v>110</v>
      </c>
      <c r="D13" s="440">
        <v>72100.319000000003</v>
      </c>
      <c r="E13" s="253">
        <v>74805.615000000005</v>
      </c>
      <c r="F13" s="138">
        <v>309358.44500000001</v>
      </c>
      <c r="G13" s="79">
        <v>315786.34299999999</v>
      </c>
      <c r="H13" s="252">
        <v>60328.692999999999</v>
      </c>
      <c r="I13" s="254">
        <v>60677.891000000003</v>
      </c>
      <c r="J13" s="252">
        <v>48215.608999999997</v>
      </c>
      <c r="K13" s="253">
        <v>49829.964</v>
      </c>
      <c r="L13" s="138">
        <v>207056.77299999999</v>
      </c>
      <c r="M13" s="79">
        <v>210229.272</v>
      </c>
      <c r="N13" s="252">
        <v>42194.406000000003</v>
      </c>
      <c r="O13" s="254">
        <v>44708.978999999999</v>
      </c>
      <c r="P13" s="255">
        <v>23884.710000000006</v>
      </c>
      <c r="Q13" s="256">
        <v>24975.651000000005</v>
      </c>
      <c r="R13" s="139">
        <f t="shared" si="1"/>
        <v>102301.67200000002</v>
      </c>
      <c r="S13" s="140">
        <f t="shared" si="1"/>
        <v>105557.071</v>
      </c>
      <c r="T13" s="202"/>
      <c r="U13" s="325"/>
    </row>
    <row r="14" spans="1:21" x14ac:dyDescent="0.2">
      <c r="A14" s="300"/>
      <c r="B14" s="307" t="s">
        <v>111</v>
      </c>
      <c r="C14" s="438" t="s">
        <v>112</v>
      </c>
      <c r="D14" s="440">
        <v>139165.19399999999</v>
      </c>
      <c r="E14" s="253">
        <v>106675.927</v>
      </c>
      <c r="F14" s="138">
        <v>597018.56700000004</v>
      </c>
      <c r="G14" s="79">
        <v>450461.50400000002</v>
      </c>
      <c r="H14" s="252">
        <v>132709.11300000001</v>
      </c>
      <c r="I14" s="254">
        <v>131320.44500000001</v>
      </c>
      <c r="J14" s="252">
        <v>31491.589</v>
      </c>
      <c r="K14" s="253">
        <v>28150.904999999999</v>
      </c>
      <c r="L14" s="138">
        <v>134890.639</v>
      </c>
      <c r="M14" s="79">
        <v>118832.005</v>
      </c>
      <c r="N14" s="252">
        <v>62129.392999999996</v>
      </c>
      <c r="O14" s="254">
        <v>61195.499000000003</v>
      </c>
      <c r="P14" s="255">
        <v>107673.60499999998</v>
      </c>
      <c r="Q14" s="256">
        <v>78525.021999999997</v>
      </c>
      <c r="R14" s="139">
        <f t="shared" si="1"/>
        <v>462127.92800000007</v>
      </c>
      <c r="S14" s="140">
        <f t="shared" si="1"/>
        <v>331629.49900000001</v>
      </c>
      <c r="T14" s="202"/>
      <c r="U14" s="325"/>
    </row>
    <row r="15" spans="1:21" x14ac:dyDescent="0.2">
      <c r="A15" s="300"/>
      <c r="B15" s="307" t="s">
        <v>113</v>
      </c>
      <c r="C15" s="438" t="s">
        <v>114</v>
      </c>
      <c r="D15" s="440">
        <v>155603.82199999999</v>
      </c>
      <c r="E15" s="253">
        <v>204027.78099999999</v>
      </c>
      <c r="F15" s="138">
        <v>666525.01399999997</v>
      </c>
      <c r="G15" s="79">
        <v>860565.33700000006</v>
      </c>
      <c r="H15" s="252">
        <v>36635.796999999999</v>
      </c>
      <c r="I15" s="254">
        <v>43851.375999999997</v>
      </c>
      <c r="J15" s="252">
        <v>52789.669000000002</v>
      </c>
      <c r="K15" s="253">
        <v>65163.440999999999</v>
      </c>
      <c r="L15" s="138">
        <v>226462.068</v>
      </c>
      <c r="M15" s="79">
        <v>275130.90999999997</v>
      </c>
      <c r="N15" s="252">
        <v>10980.814</v>
      </c>
      <c r="O15" s="254">
        <v>12180.96</v>
      </c>
      <c r="P15" s="255">
        <v>102814.15299999999</v>
      </c>
      <c r="Q15" s="256">
        <v>138864.34</v>
      </c>
      <c r="R15" s="139">
        <f t="shared" si="1"/>
        <v>440062.946</v>
      </c>
      <c r="S15" s="140">
        <f t="shared" si="1"/>
        <v>585434.42700000014</v>
      </c>
      <c r="T15" s="202"/>
      <c r="U15" s="325"/>
    </row>
    <row r="16" spans="1:21" ht="13.5" thickBot="1" x14ac:dyDescent="0.25">
      <c r="A16" s="300"/>
      <c r="B16" s="308" t="s">
        <v>115</v>
      </c>
      <c r="C16" s="439" t="s">
        <v>116</v>
      </c>
      <c r="D16" s="441">
        <v>428893.54300000001</v>
      </c>
      <c r="E16" s="261">
        <v>459590.47399999999</v>
      </c>
      <c r="F16" s="141">
        <v>1840010.547</v>
      </c>
      <c r="G16" s="81">
        <v>1939918.753</v>
      </c>
      <c r="H16" s="260">
        <v>144619.33900000001</v>
      </c>
      <c r="I16" s="262">
        <v>154370.57500000001</v>
      </c>
      <c r="J16" s="260">
        <v>189576.448</v>
      </c>
      <c r="K16" s="261">
        <v>185866.04500000001</v>
      </c>
      <c r="L16" s="141">
        <v>813159.43900000001</v>
      </c>
      <c r="M16" s="81">
        <v>784723.54500000004</v>
      </c>
      <c r="N16" s="260">
        <v>54648.788999999997</v>
      </c>
      <c r="O16" s="262">
        <v>51476.616999999998</v>
      </c>
      <c r="P16" s="263">
        <v>239317.095</v>
      </c>
      <c r="Q16" s="264">
        <v>273724.429</v>
      </c>
      <c r="R16" s="142">
        <f t="shared" si="1"/>
        <v>1026851.108</v>
      </c>
      <c r="S16" s="143">
        <f t="shared" si="1"/>
        <v>1155195.2080000001</v>
      </c>
      <c r="U16" s="325"/>
    </row>
    <row r="17" spans="1:19" x14ac:dyDescent="0.2">
      <c r="E17" s="192"/>
      <c r="G17" s="192"/>
      <c r="H17" s="192"/>
      <c r="I17" s="192"/>
      <c r="L17" s="192"/>
      <c r="M17" s="192"/>
      <c r="N17" s="192"/>
      <c r="O17" s="192"/>
      <c r="R17" s="280"/>
    </row>
    <row r="18" spans="1:19" ht="27.75" thickBot="1" x14ac:dyDescent="0.4">
      <c r="B18" s="85" t="s">
        <v>121</v>
      </c>
      <c r="G18" s="192"/>
      <c r="I18" s="192"/>
      <c r="L18" s="192"/>
    </row>
    <row r="19" spans="1:19" ht="14.25" x14ac:dyDescent="0.2">
      <c r="A19" s="300"/>
      <c r="B19" s="301"/>
      <c r="C19" s="144"/>
      <c r="D19" s="71" t="s">
        <v>99</v>
      </c>
      <c r="E19" s="72"/>
      <c r="F19" s="72"/>
      <c r="G19" s="72"/>
      <c r="H19" s="72"/>
      <c r="I19" s="73"/>
      <c r="J19" s="71" t="s">
        <v>100</v>
      </c>
      <c r="K19" s="72"/>
      <c r="L19" s="72"/>
      <c r="M19" s="72"/>
      <c r="N19" s="72"/>
      <c r="O19" s="73"/>
      <c r="P19" s="228" t="s">
        <v>119</v>
      </c>
      <c r="Q19" s="83"/>
      <c r="R19" s="133"/>
      <c r="S19" s="134"/>
    </row>
    <row r="20" spans="1:19" ht="14.25" x14ac:dyDescent="0.2">
      <c r="A20" s="300"/>
      <c r="B20" s="302" t="s">
        <v>101</v>
      </c>
      <c r="C20" s="145" t="s">
        <v>102</v>
      </c>
      <c r="D20" s="75" t="s">
        <v>103</v>
      </c>
      <c r="E20" s="75"/>
      <c r="F20" s="75" t="s">
        <v>161</v>
      </c>
      <c r="G20" s="75"/>
      <c r="H20" s="75" t="s">
        <v>104</v>
      </c>
      <c r="I20" s="76"/>
      <c r="J20" s="75" t="s">
        <v>103</v>
      </c>
      <c r="K20" s="75"/>
      <c r="L20" s="75" t="s">
        <v>161</v>
      </c>
      <c r="M20" s="75"/>
      <c r="N20" s="75" t="s">
        <v>104</v>
      </c>
      <c r="O20" s="76"/>
      <c r="P20" s="135" t="s">
        <v>103</v>
      </c>
      <c r="Q20" s="75"/>
      <c r="R20" s="135" t="s">
        <v>161</v>
      </c>
      <c r="S20" s="84"/>
    </row>
    <row r="21" spans="1:19" ht="13.5" thickBot="1" x14ac:dyDescent="0.25">
      <c r="A21" s="300"/>
      <c r="B21" s="303"/>
      <c r="C21" s="146"/>
      <c r="D21" s="220" t="s">
        <v>251</v>
      </c>
      <c r="E21" s="209" t="s">
        <v>252</v>
      </c>
      <c r="F21" s="208" t="s">
        <v>251</v>
      </c>
      <c r="G21" s="209" t="s">
        <v>252</v>
      </c>
      <c r="H21" s="211" t="s">
        <v>251</v>
      </c>
      <c r="I21" s="212" t="s">
        <v>252</v>
      </c>
      <c r="J21" s="222" t="s">
        <v>251</v>
      </c>
      <c r="K21" s="103" t="s">
        <v>252</v>
      </c>
      <c r="L21" s="136" t="s">
        <v>251</v>
      </c>
      <c r="M21" s="103" t="s">
        <v>252</v>
      </c>
      <c r="N21" s="102" t="s">
        <v>251</v>
      </c>
      <c r="O21" s="104" t="s">
        <v>252</v>
      </c>
      <c r="P21" s="220" t="s">
        <v>251</v>
      </c>
      <c r="Q21" s="209" t="s">
        <v>252</v>
      </c>
      <c r="R21" s="442" t="s">
        <v>251</v>
      </c>
      <c r="S21" s="443" t="s">
        <v>252</v>
      </c>
    </row>
    <row r="22" spans="1:19" ht="15.75" x14ac:dyDescent="0.25">
      <c r="A22" s="300"/>
      <c r="B22" s="306" t="s">
        <v>105</v>
      </c>
      <c r="C22" s="224"/>
      <c r="D22" s="221">
        <f t="shared" ref="D22:S22" si="2">SUM(D23:D28)</f>
        <v>0.41899999999999998</v>
      </c>
      <c r="E22" s="197">
        <f t="shared" si="2"/>
        <v>0.11899999999999999</v>
      </c>
      <c r="F22" s="198">
        <f t="shared" si="2"/>
        <v>1.778</v>
      </c>
      <c r="G22" s="197">
        <f t="shared" si="2"/>
        <v>0.496</v>
      </c>
      <c r="H22" s="199">
        <f t="shared" si="2"/>
        <v>0.03</v>
      </c>
      <c r="I22" s="225">
        <f t="shared" si="2"/>
        <v>1.7000000000000001E-2</v>
      </c>
      <c r="J22" s="221">
        <f t="shared" si="2"/>
        <v>0</v>
      </c>
      <c r="K22" s="197">
        <f t="shared" si="2"/>
        <v>5.5350000000000001</v>
      </c>
      <c r="L22" s="198">
        <f>SUM(L23:L28)</f>
        <v>0</v>
      </c>
      <c r="M22" s="197">
        <f>SUM(M23:M28)</f>
        <v>23.004000000000001</v>
      </c>
      <c r="N22" s="199">
        <f t="shared" si="2"/>
        <v>0</v>
      </c>
      <c r="O22" s="210">
        <f t="shared" si="2"/>
        <v>14.074999999999999</v>
      </c>
      <c r="P22" s="448">
        <f t="shared" si="2"/>
        <v>0.41899999999999998</v>
      </c>
      <c r="Q22" s="449">
        <f t="shared" si="2"/>
        <v>-5.4160000000000004</v>
      </c>
      <c r="R22" s="450">
        <f t="shared" si="2"/>
        <v>1.778</v>
      </c>
      <c r="S22" s="451">
        <f t="shared" si="2"/>
        <v>-22.508000000000003</v>
      </c>
    </row>
    <row r="23" spans="1:19" x14ac:dyDescent="0.2">
      <c r="A23" s="300"/>
      <c r="B23" s="307" t="s">
        <v>106</v>
      </c>
      <c r="C23" s="251" t="s">
        <v>180</v>
      </c>
      <c r="D23" s="252">
        <v>0</v>
      </c>
      <c r="E23" s="253">
        <v>0</v>
      </c>
      <c r="F23" s="78">
        <v>0</v>
      </c>
      <c r="G23" s="79">
        <v>0</v>
      </c>
      <c r="H23" s="252">
        <v>0</v>
      </c>
      <c r="I23" s="254">
        <v>0</v>
      </c>
      <c r="J23" s="195">
        <v>0</v>
      </c>
      <c r="K23" s="79">
        <v>0</v>
      </c>
      <c r="L23" s="138">
        <v>0</v>
      </c>
      <c r="M23" s="79">
        <v>0</v>
      </c>
      <c r="N23" s="78">
        <v>0</v>
      </c>
      <c r="O23" s="351">
        <v>0</v>
      </c>
      <c r="P23" s="444">
        <f t="shared" ref="P23:S28" si="3">D23-J23</f>
        <v>0</v>
      </c>
      <c r="Q23" s="445">
        <f t="shared" si="3"/>
        <v>0</v>
      </c>
      <c r="R23" s="446">
        <f t="shared" si="3"/>
        <v>0</v>
      </c>
      <c r="S23" s="447">
        <f t="shared" si="3"/>
        <v>0</v>
      </c>
    </row>
    <row r="24" spans="1:19" x14ac:dyDescent="0.2">
      <c r="A24" s="300"/>
      <c r="B24" s="307" t="s">
        <v>107</v>
      </c>
      <c r="C24" s="251" t="s">
        <v>108</v>
      </c>
      <c r="D24" s="252">
        <v>0</v>
      </c>
      <c r="E24" s="253">
        <v>1.2999999999999999E-2</v>
      </c>
      <c r="F24" s="78">
        <v>0</v>
      </c>
      <c r="G24" s="79">
        <v>5.3999999999999999E-2</v>
      </c>
      <c r="H24" s="252">
        <v>0</v>
      </c>
      <c r="I24" s="254">
        <v>6.0000000000000001E-3</v>
      </c>
      <c r="J24" s="195">
        <v>0</v>
      </c>
      <c r="K24" s="79">
        <v>0</v>
      </c>
      <c r="L24" s="138">
        <v>0</v>
      </c>
      <c r="M24" s="79">
        <v>0</v>
      </c>
      <c r="N24" s="78">
        <v>0</v>
      </c>
      <c r="O24" s="351">
        <v>0</v>
      </c>
      <c r="P24" s="349">
        <f t="shared" si="3"/>
        <v>0</v>
      </c>
      <c r="Q24" s="314">
        <f t="shared" si="3"/>
        <v>1.2999999999999999E-2</v>
      </c>
      <c r="R24" s="316">
        <f t="shared" si="3"/>
        <v>0</v>
      </c>
      <c r="S24" s="140">
        <f t="shared" si="3"/>
        <v>5.3999999999999999E-2</v>
      </c>
    </row>
    <row r="25" spans="1:19" x14ac:dyDescent="0.2">
      <c r="A25" s="300"/>
      <c r="B25" s="307" t="s">
        <v>109</v>
      </c>
      <c r="C25" s="251" t="s">
        <v>110</v>
      </c>
      <c r="D25" s="252">
        <v>0.41899999999999998</v>
      </c>
      <c r="E25" s="253">
        <v>0.104</v>
      </c>
      <c r="F25" s="78">
        <v>1.778</v>
      </c>
      <c r="G25" s="79">
        <v>0.434</v>
      </c>
      <c r="H25" s="252">
        <v>0.03</v>
      </c>
      <c r="I25" s="254">
        <v>0.01</v>
      </c>
      <c r="J25" s="195">
        <v>0</v>
      </c>
      <c r="K25" s="79">
        <v>0</v>
      </c>
      <c r="L25" s="138">
        <v>0</v>
      </c>
      <c r="M25" s="79">
        <v>0</v>
      </c>
      <c r="N25" s="78">
        <v>0</v>
      </c>
      <c r="O25" s="351">
        <v>0</v>
      </c>
      <c r="P25" s="349">
        <f t="shared" si="3"/>
        <v>0.41899999999999998</v>
      </c>
      <c r="Q25" s="314">
        <f t="shared" si="3"/>
        <v>0.104</v>
      </c>
      <c r="R25" s="316">
        <f t="shared" si="3"/>
        <v>1.778</v>
      </c>
      <c r="S25" s="140">
        <f t="shared" si="3"/>
        <v>0.434</v>
      </c>
    </row>
    <row r="26" spans="1:19" x14ac:dyDescent="0.2">
      <c r="A26" s="300"/>
      <c r="B26" s="307" t="s">
        <v>111</v>
      </c>
      <c r="C26" s="251" t="s">
        <v>112</v>
      </c>
      <c r="D26" s="252">
        <v>0</v>
      </c>
      <c r="E26" s="253">
        <v>0</v>
      </c>
      <c r="F26" s="78">
        <v>0</v>
      </c>
      <c r="G26" s="79">
        <v>0</v>
      </c>
      <c r="H26" s="252">
        <v>0</v>
      </c>
      <c r="I26" s="254">
        <v>0</v>
      </c>
      <c r="J26" s="195">
        <v>0</v>
      </c>
      <c r="K26" s="79">
        <v>5.5350000000000001</v>
      </c>
      <c r="L26" s="138">
        <v>0</v>
      </c>
      <c r="M26" s="79">
        <v>23.004000000000001</v>
      </c>
      <c r="N26" s="78">
        <v>0</v>
      </c>
      <c r="O26" s="351">
        <v>14.074999999999999</v>
      </c>
      <c r="P26" s="349">
        <f t="shared" si="3"/>
        <v>0</v>
      </c>
      <c r="Q26" s="314">
        <f t="shared" si="3"/>
        <v>-5.5350000000000001</v>
      </c>
      <c r="R26" s="316">
        <f t="shared" si="3"/>
        <v>0</v>
      </c>
      <c r="S26" s="140">
        <f t="shared" si="3"/>
        <v>-23.004000000000001</v>
      </c>
    </row>
    <row r="27" spans="1:19" x14ac:dyDescent="0.2">
      <c r="A27" s="300"/>
      <c r="B27" s="307" t="s">
        <v>113</v>
      </c>
      <c r="C27" s="251" t="s">
        <v>114</v>
      </c>
      <c r="D27" s="252">
        <v>0</v>
      </c>
      <c r="E27" s="253">
        <v>0</v>
      </c>
      <c r="F27" s="78">
        <v>0</v>
      </c>
      <c r="G27" s="79">
        <v>0</v>
      </c>
      <c r="H27" s="252">
        <v>0</v>
      </c>
      <c r="I27" s="254">
        <v>0</v>
      </c>
      <c r="J27" s="195">
        <v>0</v>
      </c>
      <c r="K27" s="79">
        <v>0</v>
      </c>
      <c r="L27" s="138">
        <v>0</v>
      </c>
      <c r="M27" s="79">
        <v>0</v>
      </c>
      <c r="N27" s="78">
        <v>0</v>
      </c>
      <c r="O27" s="351">
        <v>0</v>
      </c>
      <c r="P27" s="349">
        <f t="shared" si="3"/>
        <v>0</v>
      </c>
      <c r="Q27" s="314">
        <f t="shared" si="3"/>
        <v>0</v>
      </c>
      <c r="R27" s="316">
        <f t="shared" si="3"/>
        <v>0</v>
      </c>
      <c r="S27" s="140">
        <f t="shared" si="3"/>
        <v>0</v>
      </c>
    </row>
    <row r="28" spans="1:19" ht="13.5" thickBot="1" x14ac:dyDescent="0.25">
      <c r="A28" s="300"/>
      <c r="B28" s="308" t="s">
        <v>115</v>
      </c>
      <c r="C28" s="259" t="s">
        <v>116</v>
      </c>
      <c r="D28" s="260">
        <v>0</v>
      </c>
      <c r="E28" s="261">
        <v>2E-3</v>
      </c>
      <c r="F28" s="80">
        <v>0</v>
      </c>
      <c r="G28" s="81">
        <v>8.0000000000000002E-3</v>
      </c>
      <c r="H28" s="260">
        <v>0</v>
      </c>
      <c r="I28" s="262">
        <v>1E-3</v>
      </c>
      <c r="J28" s="196">
        <v>0</v>
      </c>
      <c r="K28" s="81">
        <v>0</v>
      </c>
      <c r="L28" s="141">
        <v>0</v>
      </c>
      <c r="M28" s="81">
        <v>0</v>
      </c>
      <c r="N28" s="80">
        <v>0</v>
      </c>
      <c r="O28" s="352">
        <v>0</v>
      </c>
      <c r="P28" s="350">
        <f t="shared" si="3"/>
        <v>0</v>
      </c>
      <c r="Q28" s="315">
        <f t="shared" si="3"/>
        <v>2E-3</v>
      </c>
      <c r="R28" s="317">
        <f t="shared" si="3"/>
        <v>0</v>
      </c>
      <c r="S28" s="143">
        <f t="shared" si="3"/>
        <v>8.0000000000000002E-3</v>
      </c>
    </row>
    <row r="29" spans="1:19" x14ac:dyDescent="0.2">
      <c r="G29" s="192"/>
      <c r="H29" s="192"/>
    </row>
    <row r="30" spans="1:19" ht="27" customHeight="1" thickBot="1" x14ac:dyDescent="0.4">
      <c r="B30" s="85" t="s">
        <v>169</v>
      </c>
      <c r="G30" s="192"/>
    </row>
    <row r="31" spans="1:19" ht="14.25" x14ac:dyDescent="0.2">
      <c r="A31" s="300"/>
      <c r="B31" s="301"/>
      <c r="C31" s="144"/>
      <c r="D31" s="71" t="s">
        <v>99</v>
      </c>
      <c r="E31" s="72"/>
      <c r="F31" s="72"/>
      <c r="G31" s="72"/>
      <c r="H31" s="72"/>
      <c r="I31" s="73"/>
      <c r="J31" s="71" t="s">
        <v>100</v>
      </c>
      <c r="K31" s="72"/>
      <c r="L31" s="72"/>
      <c r="M31" s="72"/>
      <c r="N31" s="72"/>
      <c r="O31" s="73"/>
      <c r="P31" s="71" t="s">
        <v>119</v>
      </c>
      <c r="Q31" s="83"/>
      <c r="R31" s="133"/>
      <c r="S31" s="134"/>
    </row>
    <row r="32" spans="1:19" ht="14.25" x14ac:dyDescent="0.2">
      <c r="A32" s="300"/>
      <c r="B32" s="302" t="s">
        <v>101</v>
      </c>
      <c r="C32" s="145" t="s">
        <v>102</v>
      </c>
      <c r="D32" s="75" t="s">
        <v>103</v>
      </c>
      <c r="E32" s="75"/>
      <c r="F32" s="75" t="s">
        <v>161</v>
      </c>
      <c r="G32" s="75"/>
      <c r="H32" s="75" t="s">
        <v>104</v>
      </c>
      <c r="I32" s="76"/>
      <c r="J32" s="75" t="s">
        <v>103</v>
      </c>
      <c r="K32" s="75"/>
      <c r="L32" s="75" t="s">
        <v>161</v>
      </c>
      <c r="M32" s="75"/>
      <c r="N32" s="75" t="s">
        <v>104</v>
      </c>
      <c r="O32" s="76"/>
      <c r="P32" s="75" t="s">
        <v>103</v>
      </c>
      <c r="Q32" s="75"/>
      <c r="R32" s="135" t="s">
        <v>161</v>
      </c>
      <c r="S32" s="84"/>
    </row>
    <row r="33" spans="1:21" ht="13.5" thickBot="1" x14ac:dyDescent="0.25">
      <c r="A33" s="300"/>
      <c r="B33" s="303"/>
      <c r="C33" s="146"/>
      <c r="D33" s="220" t="s">
        <v>251</v>
      </c>
      <c r="E33" s="209" t="s">
        <v>252</v>
      </c>
      <c r="F33" s="208" t="s">
        <v>251</v>
      </c>
      <c r="G33" s="209" t="s">
        <v>252</v>
      </c>
      <c r="H33" s="211" t="s">
        <v>251</v>
      </c>
      <c r="I33" s="212" t="s">
        <v>252</v>
      </c>
      <c r="J33" s="222" t="s">
        <v>251</v>
      </c>
      <c r="K33" s="103" t="s">
        <v>252</v>
      </c>
      <c r="L33" s="136" t="s">
        <v>251</v>
      </c>
      <c r="M33" s="103" t="s">
        <v>252</v>
      </c>
      <c r="N33" s="102" t="s">
        <v>251</v>
      </c>
      <c r="O33" s="104" t="s">
        <v>252</v>
      </c>
      <c r="P33" s="222" t="s">
        <v>251</v>
      </c>
      <c r="Q33" s="103" t="s">
        <v>252</v>
      </c>
      <c r="R33" s="137" t="s">
        <v>251</v>
      </c>
      <c r="S33" s="105" t="s">
        <v>252</v>
      </c>
      <c r="T33" s="341"/>
    </row>
    <row r="34" spans="1:21" ht="15.75" x14ac:dyDescent="0.25">
      <c r="A34" s="300"/>
      <c r="B34" s="306" t="s">
        <v>105</v>
      </c>
      <c r="C34" s="224"/>
      <c r="D34" s="221">
        <f t="shared" ref="D34:S34" si="4">SUM(D35:D40)</f>
        <v>260175.09500000003</v>
      </c>
      <c r="E34" s="197">
        <f t="shared" si="4"/>
        <v>264856.46399999998</v>
      </c>
      <c r="F34" s="198">
        <f t="shared" si="4"/>
        <v>1114826.8830000001</v>
      </c>
      <c r="G34" s="197">
        <f t="shared" si="4"/>
        <v>1119240.4650000001</v>
      </c>
      <c r="H34" s="199">
        <f t="shared" si="4"/>
        <v>328884.08299999998</v>
      </c>
      <c r="I34" s="225">
        <f t="shared" si="4"/>
        <v>325247.08600000001</v>
      </c>
      <c r="J34" s="221">
        <f t="shared" si="4"/>
        <v>186769.03399999999</v>
      </c>
      <c r="K34" s="197">
        <f t="shared" si="4"/>
        <v>176515.33999999997</v>
      </c>
      <c r="L34" s="198">
        <f t="shared" si="4"/>
        <v>801872.91200000001</v>
      </c>
      <c r="M34" s="197">
        <f t="shared" si="4"/>
        <v>744840.91399999999</v>
      </c>
      <c r="N34" s="199">
        <f t="shared" si="4"/>
        <v>118728.73</v>
      </c>
      <c r="O34" s="210">
        <f t="shared" si="4"/>
        <v>121174.901</v>
      </c>
      <c r="P34" s="348">
        <f t="shared" si="4"/>
        <v>73406.060999999987</v>
      </c>
      <c r="Q34" s="191">
        <f t="shared" si="4"/>
        <v>88341.124000000011</v>
      </c>
      <c r="R34" s="190">
        <f t="shared" si="4"/>
        <v>312953.97100000002</v>
      </c>
      <c r="S34" s="191">
        <f t="shared" si="4"/>
        <v>374399.55100000009</v>
      </c>
      <c r="T34" s="341"/>
    </row>
    <row r="35" spans="1:21" x14ac:dyDescent="0.2">
      <c r="A35" s="300"/>
      <c r="B35" s="307" t="s">
        <v>106</v>
      </c>
      <c r="C35" s="251" t="s">
        <v>180</v>
      </c>
      <c r="D35" s="252">
        <v>153057.815</v>
      </c>
      <c r="E35" s="253">
        <v>147376.29399999999</v>
      </c>
      <c r="F35" s="138">
        <v>656170.38100000005</v>
      </c>
      <c r="G35" s="79">
        <v>623086.00100000005</v>
      </c>
      <c r="H35" s="252">
        <v>265285.11599999998</v>
      </c>
      <c r="I35" s="254">
        <v>260847.45499999999</v>
      </c>
      <c r="J35" s="297">
        <v>17603.797999999999</v>
      </c>
      <c r="K35" s="253">
        <v>21517.047999999999</v>
      </c>
      <c r="L35" s="138">
        <v>75521.796000000002</v>
      </c>
      <c r="M35" s="79">
        <v>90684.482000000004</v>
      </c>
      <c r="N35" s="252">
        <v>22216.705999999998</v>
      </c>
      <c r="O35" s="346">
        <v>25374.085999999999</v>
      </c>
      <c r="P35" s="349">
        <v>135454.01699999999</v>
      </c>
      <c r="Q35" s="256">
        <v>125859.246</v>
      </c>
      <c r="R35" s="139">
        <f t="shared" ref="R35:R40" si="5">F35-L35</f>
        <v>580648.58500000008</v>
      </c>
      <c r="S35" s="140">
        <f t="shared" ref="S35:S40" si="6">G35-M35</f>
        <v>532401.51900000009</v>
      </c>
      <c r="T35" s="341"/>
      <c r="U35" s="280"/>
    </row>
    <row r="36" spans="1:21" x14ac:dyDescent="0.2">
      <c r="A36" s="300"/>
      <c r="B36" s="307" t="s">
        <v>107</v>
      </c>
      <c r="C36" s="251" t="s">
        <v>108</v>
      </c>
      <c r="D36" s="252">
        <v>13826.903</v>
      </c>
      <c r="E36" s="253">
        <v>16178.565000000001</v>
      </c>
      <c r="F36" s="138">
        <v>59069.188000000002</v>
      </c>
      <c r="G36" s="79">
        <v>68704.604999999996</v>
      </c>
      <c r="H36" s="252">
        <v>7541.549</v>
      </c>
      <c r="I36" s="254">
        <v>10647.039000000001</v>
      </c>
      <c r="J36" s="297">
        <v>48679.368999999999</v>
      </c>
      <c r="K36" s="253">
        <v>42804.612999999998</v>
      </c>
      <c r="L36" s="138">
        <v>209404.785</v>
      </c>
      <c r="M36" s="79">
        <v>180436.78200000001</v>
      </c>
      <c r="N36" s="252">
        <v>37738.347999999998</v>
      </c>
      <c r="O36" s="346">
        <v>41195.535000000003</v>
      </c>
      <c r="P36" s="349">
        <v>-34852.466</v>
      </c>
      <c r="Q36" s="256">
        <v>-26626.047999999995</v>
      </c>
      <c r="R36" s="139">
        <f t="shared" si="5"/>
        <v>-150335.59700000001</v>
      </c>
      <c r="S36" s="140">
        <f t="shared" si="6"/>
        <v>-111732.17700000001</v>
      </c>
    </row>
    <row r="37" spans="1:21" x14ac:dyDescent="0.2">
      <c r="A37" s="300"/>
      <c r="B37" s="307" t="s">
        <v>109</v>
      </c>
      <c r="C37" s="251" t="s">
        <v>110</v>
      </c>
      <c r="D37" s="252">
        <v>5389.7439999999997</v>
      </c>
      <c r="E37" s="253">
        <v>5018.0510000000004</v>
      </c>
      <c r="F37" s="138">
        <v>23135.387999999999</v>
      </c>
      <c r="G37" s="79">
        <v>21194.032999999999</v>
      </c>
      <c r="H37" s="252">
        <v>4777.9799999999996</v>
      </c>
      <c r="I37" s="254">
        <v>4437.5540000000001</v>
      </c>
      <c r="J37" s="297">
        <v>23853.763999999999</v>
      </c>
      <c r="K37" s="253">
        <v>24471.753000000001</v>
      </c>
      <c r="L37" s="138">
        <v>102352.481</v>
      </c>
      <c r="M37" s="79">
        <v>103259.963</v>
      </c>
      <c r="N37" s="252">
        <v>21092.452000000001</v>
      </c>
      <c r="O37" s="346">
        <v>23036.168000000001</v>
      </c>
      <c r="P37" s="349">
        <v>-18464.02</v>
      </c>
      <c r="Q37" s="256">
        <v>-19453.702000000001</v>
      </c>
      <c r="R37" s="139">
        <f t="shared" si="5"/>
        <v>-79217.092999999993</v>
      </c>
      <c r="S37" s="140">
        <f t="shared" si="6"/>
        <v>-82065.930000000008</v>
      </c>
      <c r="T37" s="341"/>
    </row>
    <row r="38" spans="1:21" x14ac:dyDescent="0.2">
      <c r="A38" s="300"/>
      <c r="B38" s="307" t="s">
        <v>111</v>
      </c>
      <c r="C38" s="251" t="s">
        <v>112</v>
      </c>
      <c r="D38" s="252">
        <v>9023.1020000000008</v>
      </c>
      <c r="E38" s="253">
        <v>6791.9589999999998</v>
      </c>
      <c r="F38" s="138">
        <v>38584.862000000001</v>
      </c>
      <c r="G38" s="79">
        <v>28678.429</v>
      </c>
      <c r="H38" s="252">
        <v>22812.591</v>
      </c>
      <c r="I38" s="254">
        <v>19421.871999999999</v>
      </c>
      <c r="J38" s="297">
        <v>7659.6509999999998</v>
      </c>
      <c r="K38" s="253">
        <v>7095.692</v>
      </c>
      <c r="L38" s="138">
        <v>32883.639000000003</v>
      </c>
      <c r="M38" s="79">
        <v>29931.098000000002</v>
      </c>
      <c r="N38" s="252">
        <v>9625.0149999999994</v>
      </c>
      <c r="O38" s="346">
        <v>8580.4</v>
      </c>
      <c r="P38" s="349">
        <v>1363.4510000000009</v>
      </c>
      <c r="Q38" s="256">
        <v>-303.73300000000017</v>
      </c>
      <c r="R38" s="139">
        <f t="shared" si="5"/>
        <v>5701.2229999999981</v>
      </c>
      <c r="S38" s="140">
        <f t="shared" si="6"/>
        <v>-1252.6690000000017</v>
      </c>
      <c r="T38" s="341"/>
    </row>
    <row r="39" spans="1:21" x14ac:dyDescent="0.2">
      <c r="A39" s="300"/>
      <c r="B39" s="307" t="s">
        <v>113</v>
      </c>
      <c r="C39" s="251" t="s">
        <v>114</v>
      </c>
      <c r="D39" s="252">
        <v>23881.625</v>
      </c>
      <c r="E39" s="253">
        <v>29993.234</v>
      </c>
      <c r="F39" s="138">
        <v>102137.523</v>
      </c>
      <c r="G39" s="79">
        <v>126443.181</v>
      </c>
      <c r="H39" s="252">
        <v>6360.2920000000004</v>
      </c>
      <c r="I39" s="254">
        <v>6829.8209999999999</v>
      </c>
      <c r="J39" s="297">
        <v>18379.294999999998</v>
      </c>
      <c r="K39" s="253">
        <v>16247.790999999999</v>
      </c>
      <c r="L39" s="138">
        <v>78768.358999999997</v>
      </c>
      <c r="M39" s="79">
        <v>68743.356</v>
      </c>
      <c r="N39" s="252">
        <v>3900.0279999999998</v>
      </c>
      <c r="O39" s="346">
        <v>2971.3150000000001</v>
      </c>
      <c r="P39" s="349">
        <v>5502.3300000000017</v>
      </c>
      <c r="Q39" s="256">
        <v>13745.443000000001</v>
      </c>
      <c r="R39" s="139">
        <f t="shared" si="5"/>
        <v>23369.164000000004</v>
      </c>
      <c r="S39" s="140">
        <f t="shared" si="6"/>
        <v>57699.824999999997</v>
      </c>
    </row>
    <row r="40" spans="1:21" ht="13.5" thickBot="1" x14ac:dyDescent="0.25">
      <c r="A40" s="300"/>
      <c r="B40" s="308" t="s">
        <v>115</v>
      </c>
      <c r="C40" s="259" t="s">
        <v>116</v>
      </c>
      <c r="D40" s="260">
        <v>54995.906000000003</v>
      </c>
      <c r="E40" s="261">
        <v>59498.360999999997</v>
      </c>
      <c r="F40" s="141">
        <v>235729.541</v>
      </c>
      <c r="G40" s="81">
        <v>251134.21599999999</v>
      </c>
      <c r="H40" s="260">
        <v>22106.555</v>
      </c>
      <c r="I40" s="262">
        <v>23063.345000000001</v>
      </c>
      <c r="J40" s="298">
        <v>70593.157000000007</v>
      </c>
      <c r="K40" s="261">
        <v>64378.442999999999</v>
      </c>
      <c r="L40" s="141">
        <v>302941.85200000001</v>
      </c>
      <c r="M40" s="81">
        <v>271785.23300000001</v>
      </c>
      <c r="N40" s="260">
        <v>24156.181</v>
      </c>
      <c r="O40" s="347">
        <v>20017.397000000001</v>
      </c>
      <c r="P40" s="350">
        <v>-15597.251000000004</v>
      </c>
      <c r="Q40" s="264">
        <v>-4880.0820000000022</v>
      </c>
      <c r="R40" s="142">
        <f t="shared" si="5"/>
        <v>-67212.311000000016</v>
      </c>
      <c r="S40" s="143">
        <f t="shared" si="6"/>
        <v>-20651.017000000022</v>
      </c>
    </row>
    <row r="41" spans="1:21" x14ac:dyDescent="0.2">
      <c r="G41" s="192"/>
      <c r="H41" s="192"/>
      <c r="L41" s="192"/>
    </row>
    <row r="42" spans="1:21" ht="27.75" thickBot="1" x14ac:dyDescent="0.4">
      <c r="B42" s="85" t="s">
        <v>196</v>
      </c>
      <c r="H42" s="192"/>
    </row>
    <row r="43" spans="1:21" ht="14.25" x14ac:dyDescent="0.2">
      <c r="A43" s="300"/>
      <c r="B43" s="301"/>
      <c r="C43" s="144"/>
      <c r="D43" s="228" t="s">
        <v>99</v>
      </c>
      <c r="E43" s="72"/>
      <c r="F43" s="72"/>
      <c r="G43" s="72"/>
      <c r="H43" s="72"/>
      <c r="I43" s="73"/>
      <c r="J43" s="71" t="s">
        <v>100</v>
      </c>
      <c r="K43" s="72"/>
      <c r="L43" s="72"/>
      <c r="M43" s="72"/>
      <c r="N43" s="72"/>
      <c r="O43" s="73"/>
      <c r="P43" s="71" t="s">
        <v>119</v>
      </c>
      <c r="Q43" s="83"/>
      <c r="R43" s="133"/>
      <c r="S43" s="134"/>
    </row>
    <row r="44" spans="1:21" ht="14.25" x14ac:dyDescent="0.2">
      <c r="A44" s="300"/>
      <c r="B44" s="302" t="s">
        <v>101</v>
      </c>
      <c r="C44" s="145" t="s">
        <v>102</v>
      </c>
      <c r="D44" s="135" t="s">
        <v>103</v>
      </c>
      <c r="E44" s="75"/>
      <c r="F44" s="75" t="s">
        <v>161</v>
      </c>
      <c r="G44" s="75"/>
      <c r="H44" s="75" t="s">
        <v>104</v>
      </c>
      <c r="I44" s="76"/>
      <c r="J44" s="75" t="s">
        <v>103</v>
      </c>
      <c r="K44" s="75"/>
      <c r="L44" s="75" t="s">
        <v>161</v>
      </c>
      <c r="M44" s="75"/>
      <c r="N44" s="75" t="s">
        <v>104</v>
      </c>
      <c r="O44" s="76"/>
      <c r="P44" s="75" t="s">
        <v>103</v>
      </c>
      <c r="Q44" s="75"/>
      <c r="R44" s="135" t="s">
        <v>161</v>
      </c>
      <c r="S44" s="84"/>
    </row>
    <row r="45" spans="1:21" ht="13.5" thickBot="1" x14ac:dyDescent="0.25">
      <c r="A45" s="300"/>
      <c r="B45" s="303"/>
      <c r="C45" s="146"/>
      <c r="D45" s="222" t="s">
        <v>251</v>
      </c>
      <c r="E45" s="103" t="s">
        <v>252</v>
      </c>
      <c r="F45" s="136" t="s">
        <v>251</v>
      </c>
      <c r="G45" s="103" t="s">
        <v>252</v>
      </c>
      <c r="H45" s="102" t="s">
        <v>251</v>
      </c>
      <c r="I45" s="104" t="s">
        <v>252</v>
      </c>
      <c r="J45" s="222" t="s">
        <v>251</v>
      </c>
      <c r="K45" s="103" t="s">
        <v>252</v>
      </c>
      <c r="L45" s="136" t="s">
        <v>251</v>
      </c>
      <c r="M45" s="103" t="s">
        <v>252</v>
      </c>
      <c r="N45" s="102" t="s">
        <v>251</v>
      </c>
      <c r="O45" s="104" t="s">
        <v>252</v>
      </c>
      <c r="P45" s="222" t="s">
        <v>251</v>
      </c>
      <c r="Q45" s="103" t="s">
        <v>252</v>
      </c>
      <c r="R45" s="137" t="s">
        <v>251</v>
      </c>
      <c r="S45" s="105" t="s">
        <v>252</v>
      </c>
    </row>
    <row r="46" spans="1:21" ht="15.75" x14ac:dyDescent="0.25">
      <c r="A46" s="300"/>
      <c r="B46" s="265" t="s">
        <v>105</v>
      </c>
      <c r="C46" s="266"/>
      <c r="D46" s="221">
        <f t="shared" ref="D46:S46" si="7">SUM(D47:D52)</f>
        <v>901524.86499999999</v>
      </c>
      <c r="E46" s="197">
        <f t="shared" si="7"/>
        <v>946963.84899999993</v>
      </c>
      <c r="F46" s="198">
        <f>(SUM(F47:F52))/1</f>
        <v>3866122.9840000002</v>
      </c>
      <c r="G46" s="197">
        <f>(SUM(G47:G52))/1</f>
        <v>3998771.5609999998</v>
      </c>
      <c r="H46" s="199">
        <f t="shared" si="7"/>
        <v>650728.27700000012</v>
      </c>
      <c r="I46" s="225">
        <f t="shared" si="7"/>
        <v>671815.95400000014</v>
      </c>
      <c r="J46" s="221">
        <f t="shared" si="7"/>
        <v>497835.05799999996</v>
      </c>
      <c r="K46" s="197">
        <f t="shared" si="7"/>
        <v>501889.38699999999</v>
      </c>
      <c r="L46" s="198">
        <f>(SUM(L47:L52))/1</f>
        <v>2136649.4560000002</v>
      </c>
      <c r="M46" s="197">
        <f>(SUM(M47:M52))/1</f>
        <v>1798847.8560000001</v>
      </c>
      <c r="N46" s="199">
        <f t="shared" si="7"/>
        <v>347742.20599999995</v>
      </c>
      <c r="O46" s="210">
        <f t="shared" si="7"/>
        <v>361982.91399999999</v>
      </c>
      <c r="P46" s="348">
        <f t="shared" si="7"/>
        <v>403689.80700000003</v>
      </c>
      <c r="Q46" s="191">
        <f t="shared" si="7"/>
        <v>445074.46200000006</v>
      </c>
      <c r="R46" s="190">
        <f t="shared" si="7"/>
        <v>1729473.5279999999</v>
      </c>
      <c r="S46" s="191">
        <f t="shared" si="7"/>
        <v>2199923.7049999996</v>
      </c>
    </row>
    <row r="47" spans="1:21" x14ac:dyDescent="0.2">
      <c r="A47" s="300"/>
      <c r="B47" s="299" t="s">
        <v>106</v>
      </c>
      <c r="C47" s="257" t="s">
        <v>180</v>
      </c>
      <c r="D47" s="195">
        <v>209964.03599999999</v>
      </c>
      <c r="E47" s="79">
        <v>204223.26800000001</v>
      </c>
      <c r="F47" s="138">
        <v>900121.64199999999</v>
      </c>
      <c r="G47" s="79">
        <v>862990.13600000006</v>
      </c>
      <c r="H47" s="78">
        <v>343140.91499999998</v>
      </c>
      <c r="I47" s="226">
        <v>341930.68900000001</v>
      </c>
      <c r="J47" s="195">
        <v>85887.266000000003</v>
      </c>
      <c r="K47" s="79">
        <v>90783.054000000004</v>
      </c>
      <c r="L47" s="138">
        <v>367844.80599999998</v>
      </c>
      <c r="M47" s="79">
        <v>322160.48800000001</v>
      </c>
      <c r="N47" s="78">
        <v>121045.75999999999</v>
      </c>
      <c r="O47" s="351">
        <v>131362.965</v>
      </c>
      <c r="P47" s="353">
        <v>124076.76999999999</v>
      </c>
      <c r="Q47" s="193">
        <v>113440.21400000001</v>
      </c>
      <c r="R47" s="139">
        <f t="shared" ref="R47:S52" si="8">F47-L47</f>
        <v>532276.83600000001</v>
      </c>
      <c r="S47" s="140">
        <f t="shared" si="8"/>
        <v>540829.64800000004</v>
      </c>
    </row>
    <row r="48" spans="1:21" x14ac:dyDescent="0.2">
      <c r="A48" s="300"/>
      <c r="B48" s="304" t="s">
        <v>107</v>
      </c>
      <c r="C48" s="257" t="s">
        <v>108</v>
      </c>
      <c r="D48" s="195">
        <v>73094.906000000003</v>
      </c>
      <c r="E48" s="79">
        <v>59745.671000000002</v>
      </c>
      <c r="F48" s="138">
        <v>314303.39</v>
      </c>
      <c r="G48" s="79">
        <v>252870.97099999999</v>
      </c>
      <c r="H48" s="78">
        <v>31461.226999999999</v>
      </c>
      <c r="I48" s="226">
        <v>37467.536</v>
      </c>
      <c r="J48" s="195">
        <v>91909.327000000005</v>
      </c>
      <c r="K48" s="79">
        <v>83662.361000000004</v>
      </c>
      <c r="L48" s="138">
        <v>395861.01799999998</v>
      </c>
      <c r="M48" s="79">
        <v>300966.02500000002</v>
      </c>
      <c r="N48" s="78">
        <v>57678.644</v>
      </c>
      <c r="O48" s="351">
        <v>62013.232000000004</v>
      </c>
      <c r="P48" s="353">
        <v>-18814.421000000002</v>
      </c>
      <c r="Q48" s="193">
        <v>-23916.690000000002</v>
      </c>
      <c r="R48" s="139">
        <f t="shared" si="8"/>
        <v>-81557.627999999968</v>
      </c>
      <c r="S48" s="140">
        <f t="shared" si="8"/>
        <v>-48095.054000000033</v>
      </c>
    </row>
    <row r="49" spans="1:19" x14ac:dyDescent="0.2">
      <c r="A49" s="300"/>
      <c r="B49" s="304" t="s">
        <v>109</v>
      </c>
      <c r="C49" s="257" t="s">
        <v>110</v>
      </c>
      <c r="D49" s="195">
        <v>66400.637000000002</v>
      </c>
      <c r="E49" s="79">
        <v>69500.887000000002</v>
      </c>
      <c r="F49" s="138">
        <v>284940.98800000001</v>
      </c>
      <c r="G49" s="79">
        <v>293414.83899999998</v>
      </c>
      <c r="H49" s="78">
        <v>56802.786</v>
      </c>
      <c r="I49" s="226">
        <v>57087.998</v>
      </c>
      <c r="J49" s="195">
        <v>48195.877</v>
      </c>
      <c r="K49" s="79">
        <v>49723.313999999998</v>
      </c>
      <c r="L49" s="138">
        <v>206972.39199999999</v>
      </c>
      <c r="M49" s="79">
        <v>180186.764</v>
      </c>
      <c r="N49" s="78">
        <v>42184.02</v>
      </c>
      <c r="O49" s="351">
        <v>44610.79</v>
      </c>
      <c r="P49" s="353">
        <v>18204.760000000002</v>
      </c>
      <c r="Q49" s="193">
        <v>19777.573000000004</v>
      </c>
      <c r="R49" s="139">
        <f t="shared" si="8"/>
        <v>77968.59600000002</v>
      </c>
      <c r="S49" s="140">
        <f t="shared" si="8"/>
        <v>113228.07499999998</v>
      </c>
    </row>
    <row r="50" spans="1:19" x14ac:dyDescent="0.2">
      <c r="A50" s="300"/>
      <c r="B50" s="304" t="s">
        <v>111</v>
      </c>
      <c r="C50" s="257" t="s">
        <v>112</v>
      </c>
      <c r="D50" s="195">
        <v>82843.307000000001</v>
      </c>
      <c r="E50" s="79">
        <v>63408.035000000003</v>
      </c>
      <c r="F50" s="138">
        <v>355069.75799999997</v>
      </c>
      <c r="G50" s="79">
        <v>267595.51699999999</v>
      </c>
      <c r="H50" s="78">
        <v>73178.34</v>
      </c>
      <c r="I50" s="226">
        <v>71240.448000000004</v>
      </c>
      <c r="J50" s="195">
        <v>31024.701000000001</v>
      </c>
      <c r="K50" s="79">
        <v>27752.562000000002</v>
      </c>
      <c r="L50" s="138">
        <v>132911.32399999999</v>
      </c>
      <c r="M50" s="79">
        <v>103044.732</v>
      </c>
      <c r="N50" s="78">
        <v>61559.989000000001</v>
      </c>
      <c r="O50" s="351">
        <v>60534.322999999997</v>
      </c>
      <c r="P50" s="353">
        <v>51818.606</v>
      </c>
      <c r="Q50" s="193">
        <v>35655.472999999998</v>
      </c>
      <c r="R50" s="139">
        <f t="shared" si="8"/>
        <v>222158.43399999998</v>
      </c>
      <c r="S50" s="140">
        <f t="shared" si="8"/>
        <v>164550.78499999997</v>
      </c>
    </row>
    <row r="51" spans="1:19" x14ac:dyDescent="0.2">
      <c r="A51" s="300"/>
      <c r="B51" s="304" t="s">
        <v>113</v>
      </c>
      <c r="C51" s="257" t="s">
        <v>114</v>
      </c>
      <c r="D51" s="195">
        <v>143408.28899999999</v>
      </c>
      <c r="E51" s="79">
        <v>197760.30499999999</v>
      </c>
      <c r="F51" s="138">
        <v>614374.63699999999</v>
      </c>
      <c r="G51" s="79">
        <v>834134.80299999996</v>
      </c>
      <c r="H51" s="78">
        <v>33898.152999999998</v>
      </c>
      <c r="I51" s="226">
        <v>42503.118000000002</v>
      </c>
      <c r="J51" s="195">
        <v>51596.595999999998</v>
      </c>
      <c r="K51" s="79">
        <v>64526.239999999998</v>
      </c>
      <c r="L51" s="138">
        <v>221416.861</v>
      </c>
      <c r="M51" s="79">
        <v>230593.53099999999</v>
      </c>
      <c r="N51" s="78">
        <v>10677.61</v>
      </c>
      <c r="O51" s="351">
        <v>12040.958000000001</v>
      </c>
      <c r="P51" s="353">
        <v>91811.692999999999</v>
      </c>
      <c r="Q51" s="193">
        <v>133234.065</v>
      </c>
      <c r="R51" s="139">
        <f t="shared" si="8"/>
        <v>392957.77599999995</v>
      </c>
      <c r="S51" s="140">
        <f t="shared" si="8"/>
        <v>603541.272</v>
      </c>
    </row>
    <row r="52" spans="1:19" ht="13.5" thickBot="1" x14ac:dyDescent="0.25">
      <c r="A52" s="300"/>
      <c r="B52" s="305" t="s">
        <v>115</v>
      </c>
      <c r="C52" s="258" t="s">
        <v>116</v>
      </c>
      <c r="D52" s="196">
        <v>325813.69</v>
      </c>
      <c r="E52" s="81">
        <v>352325.68300000002</v>
      </c>
      <c r="F52" s="141">
        <v>1397312.5689999999</v>
      </c>
      <c r="G52" s="81">
        <v>1487765.2949999999</v>
      </c>
      <c r="H52" s="80">
        <v>112246.856</v>
      </c>
      <c r="I52" s="227">
        <v>121586.16499999999</v>
      </c>
      <c r="J52" s="196">
        <v>189221.291</v>
      </c>
      <c r="K52" s="81">
        <v>185441.856</v>
      </c>
      <c r="L52" s="141">
        <v>811643.05500000005</v>
      </c>
      <c r="M52" s="81">
        <v>661896.31599999999</v>
      </c>
      <c r="N52" s="80">
        <v>54596.182999999997</v>
      </c>
      <c r="O52" s="352">
        <v>51420.646000000001</v>
      </c>
      <c r="P52" s="354">
        <v>136592.399</v>
      </c>
      <c r="Q52" s="194">
        <v>166883.82700000002</v>
      </c>
      <c r="R52" s="142">
        <f t="shared" si="8"/>
        <v>585669.51399999985</v>
      </c>
      <c r="S52" s="143">
        <f t="shared" si="8"/>
        <v>825868.97899999993</v>
      </c>
    </row>
    <row r="53" spans="1:19" x14ac:dyDescent="0.2">
      <c r="J53" s="192"/>
      <c r="O53" s="192"/>
    </row>
    <row r="54" spans="1:19" ht="14.25" x14ac:dyDescent="0.2">
      <c r="C54" s="87" t="s">
        <v>123</v>
      </c>
      <c r="H54" s="192"/>
      <c r="I54" s="192"/>
      <c r="J54" s="192"/>
      <c r="K54" s="192"/>
      <c r="L54" s="192"/>
      <c r="M54" s="192"/>
      <c r="Q54" s="280"/>
    </row>
    <row r="55" spans="1:19" x14ac:dyDescent="0.2">
      <c r="G55" s="192"/>
      <c r="J55" s="192"/>
      <c r="K55" s="192"/>
      <c r="L55" s="192"/>
      <c r="N55" s="192"/>
      <c r="O55" s="192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V84"/>
  <sheetViews>
    <sheetView workbookViewId="0">
      <selection activeCell="N85" sqref="N8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8" ht="13.5" thickBot="1" x14ac:dyDescent="0.25">
      <c r="BF1" s="130"/>
    </row>
    <row r="3" spans="2:178" x14ac:dyDescent="0.2">
      <c r="B3" s="54" t="s">
        <v>81</v>
      </c>
    </row>
    <row r="5" spans="2:178" x14ac:dyDescent="0.2">
      <c r="B5" t="s">
        <v>118</v>
      </c>
    </row>
    <row r="6" spans="2:178" x14ac:dyDescent="0.2">
      <c r="BL6" s="131"/>
      <c r="BZ6" s="68"/>
    </row>
    <row r="7" spans="2:178" ht="13.5" thickBot="1" x14ac:dyDescent="0.25"/>
    <row r="8" spans="2:178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96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98</v>
      </c>
      <c r="AB8" s="82" t="s">
        <v>65</v>
      </c>
      <c r="AC8" s="82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149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153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29" t="s">
        <v>155</v>
      </c>
      <c r="BL8" s="132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160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168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170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177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198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200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204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222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236</v>
      </c>
      <c r="FP8" s="44" t="s">
        <v>65</v>
      </c>
      <c r="FQ8" s="44" t="s">
        <v>66</v>
      </c>
      <c r="FR8" s="44" t="s">
        <v>67</v>
      </c>
      <c r="FS8" s="44" t="s">
        <v>68</v>
      </c>
      <c r="FT8" s="44" t="s">
        <v>69</v>
      </c>
      <c r="FU8" s="44" t="s">
        <v>70</v>
      </c>
      <c r="FV8" s="44" t="s">
        <v>71</v>
      </c>
    </row>
    <row r="9" spans="2:178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20">
        <v>30.45</v>
      </c>
      <c r="AN9" s="120">
        <v>28.97</v>
      </c>
      <c r="AO9" s="120">
        <v>28.37</v>
      </c>
      <c r="AP9" s="120">
        <v>26.32</v>
      </c>
      <c r="AQ9" s="120">
        <v>26.32</v>
      </c>
      <c r="AR9" s="120">
        <v>27.2</v>
      </c>
      <c r="AS9" s="120">
        <v>30.85</v>
      </c>
      <c r="AT9" s="120">
        <v>32.47</v>
      </c>
      <c r="AU9" s="120">
        <v>33.659999999999997</v>
      </c>
      <c r="AV9" s="120">
        <v>37.79</v>
      </c>
      <c r="AW9" s="120">
        <v>37.950000000000003</v>
      </c>
      <c r="AX9" s="120">
        <v>36.270000000000003</v>
      </c>
      <c r="AY9" s="120">
        <v>40.94</v>
      </c>
      <c r="AZ9" s="120">
        <v>40.229999999999997</v>
      </c>
      <c r="BA9" s="120">
        <v>38.54</v>
      </c>
      <c r="BB9" s="120">
        <v>33.590000000000003</v>
      </c>
      <c r="BC9" s="120">
        <v>33.479999999999997</v>
      </c>
      <c r="BD9" s="120">
        <v>34.31</v>
      </c>
      <c r="BE9" s="120">
        <v>35.86</v>
      </c>
      <c r="BF9" s="120">
        <v>37.69</v>
      </c>
      <c r="BG9" s="120">
        <v>38.78</v>
      </c>
      <c r="BH9" s="120">
        <v>34.39</v>
      </c>
      <c r="BI9" s="120">
        <v>34.21</v>
      </c>
      <c r="BJ9" s="120">
        <v>33.619999999999997</v>
      </c>
      <c r="BK9" s="120">
        <v>32.5</v>
      </c>
      <c r="BL9" s="120">
        <v>34.869999999999997</v>
      </c>
      <c r="BM9" s="120">
        <v>32.03</v>
      </c>
      <c r="BN9" s="120">
        <v>24.27</v>
      </c>
      <c r="BO9" s="120">
        <v>26.89</v>
      </c>
      <c r="BP9" s="120">
        <v>27.02</v>
      </c>
      <c r="BQ9" s="120">
        <v>28.79</v>
      </c>
      <c r="BR9" s="120">
        <v>29.95</v>
      </c>
      <c r="BS9" s="120">
        <v>31.01</v>
      </c>
      <c r="BT9" s="120">
        <v>29.3</v>
      </c>
      <c r="BU9" s="120">
        <v>28.68</v>
      </c>
      <c r="BV9" s="120">
        <v>28.9</v>
      </c>
      <c r="BW9" s="120">
        <v>30.99</v>
      </c>
      <c r="BX9" s="120">
        <v>29.89</v>
      </c>
      <c r="BY9" s="120">
        <v>28.4</v>
      </c>
      <c r="BZ9" s="120">
        <v>27.67</v>
      </c>
      <c r="CA9" s="120">
        <v>27.85</v>
      </c>
      <c r="CB9" s="120">
        <v>29.66</v>
      </c>
      <c r="CC9" s="120">
        <v>31.25</v>
      </c>
      <c r="CD9" s="120">
        <v>33.96</v>
      </c>
      <c r="CE9" s="120">
        <v>34.299999999999997</v>
      </c>
      <c r="CF9" s="120">
        <v>32.39</v>
      </c>
      <c r="CG9" s="120">
        <v>32.47</v>
      </c>
      <c r="CH9" s="120">
        <v>32.11</v>
      </c>
      <c r="CI9" s="120">
        <v>33.049999999999997</v>
      </c>
      <c r="CJ9" s="120">
        <v>32.979999999999997</v>
      </c>
      <c r="CK9" s="120">
        <v>31.95</v>
      </c>
      <c r="CL9" s="120">
        <v>30.35</v>
      </c>
      <c r="CM9" s="120">
        <v>30.64</v>
      </c>
      <c r="CN9" s="120">
        <v>33.58</v>
      </c>
      <c r="CO9" s="120">
        <v>35.46</v>
      </c>
      <c r="CP9" s="120">
        <v>35.61</v>
      </c>
      <c r="CQ9" s="120">
        <v>36.44</v>
      </c>
      <c r="CR9" s="120">
        <v>34.58</v>
      </c>
      <c r="CS9" s="120">
        <v>33.130000000000003</v>
      </c>
      <c r="CT9" s="120">
        <v>32.21</v>
      </c>
      <c r="CU9" s="120">
        <v>34.159999999999997</v>
      </c>
      <c r="CV9" s="120">
        <v>34.49</v>
      </c>
      <c r="CW9" s="120">
        <v>32.74</v>
      </c>
      <c r="CX9" s="120">
        <v>29.9</v>
      </c>
      <c r="CY9" s="120">
        <v>29.7</v>
      </c>
      <c r="CZ9" s="120">
        <v>32.18</v>
      </c>
      <c r="DA9" s="120">
        <v>32.67</v>
      </c>
      <c r="DB9" s="120">
        <v>32.11</v>
      </c>
      <c r="DC9" s="120">
        <v>32.28</v>
      </c>
      <c r="DD9" s="120">
        <v>31.22</v>
      </c>
      <c r="DE9" s="120">
        <v>31.35</v>
      </c>
      <c r="DF9" s="120">
        <v>30.59</v>
      </c>
      <c r="DG9" s="120">
        <v>32.61</v>
      </c>
      <c r="DH9" s="120">
        <v>32.880000000000003</v>
      </c>
      <c r="DI9" s="120">
        <v>30.9</v>
      </c>
      <c r="DJ9" s="120">
        <v>32</v>
      </c>
      <c r="DK9" s="120">
        <v>32.299999999999997</v>
      </c>
      <c r="DL9" s="120">
        <v>34.74</v>
      </c>
      <c r="DM9" s="120">
        <v>36.090000000000003</v>
      </c>
      <c r="DN9" s="120">
        <v>36.44</v>
      </c>
      <c r="DO9" s="120">
        <v>37.22</v>
      </c>
      <c r="DP9" s="120">
        <v>36.69</v>
      </c>
      <c r="DQ9" s="120">
        <v>35.83</v>
      </c>
      <c r="DR9" s="120">
        <v>37.869999999999997</v>
      </c>
      <c r="DS9" s="120">
        <v>38.53</v>
      </c>
      <c r="DT9" s="120">
        <v>38.24</v>
      </c>
      <c r="DU9" s="120">
        <v>36.44</v>
      </c>
      <c r="DV9" s="120">
        <v>33.83</v>
      </c>
      <c r="DW9" s="120">
        <v>33.61</v>
      </c>
      <c r="DX9" s="120">
        <v>35.909999999999997</v>
      </c>
      <c r="DY9" s="120">
        <v>37.229999999999997</v>
      </c>
      <c r="DZ9" s="120">
        <v>38.26</v>
      </c>
      <c r="EA9" s="120">
        <v>38.47</v>
      </c>
      <c r="EB9" s="120">
        <v>36.25</v>
      </c>
      <c r="EC9" s="120">
        <v>34.93</v>
      </c>
      <c r="ED9" s="120">
        <v>33.21</v>
      </c>
      <c r="EE9" s="120">
        <v>33.200000000000003</v>
      </c>
      <c r="EF9" s="120">
        <v>31.52</v>
      </c>
      <c r="EG9" s="120">
        <v>30.33</v>
      </c>
      <c r="EH9" s="120">
        <v>29.93</v>
      </c>
      <c r="EI9" s="120">
        <v>29.64</v>
      </c>
      <c r="EJ9" s="120">
        <v>30.11</v>
      </c>
      <c r="EK9" s="120">
        <v>30.94</v>
      </c>
      <c r="EL9" s="120">
        <v>32.46</v>
      </c>
      <c r="EM9" s="120">
        <v>32.229999999999997</v>
      </c>
      <c r="EN9" s="120">
        <v>31.52</v>
      </c>
      <c r="EO9" s="120">
        <v>31.1</v>
      </c>
      <c r="EP9" s="120">
        <v>30.16</v>
      </c>
      <c r="EQ9" s="120">
        <v>29.07</v>
      </c>
      <c r="ER9" s="120">
        <v>28.89</v>
      </c>
      <c r="ES9" s="120">
        <v>27.96</v>
      </c>
      <c r="ET9" s="120">
        <v>28.43</v>
      </c>
      <c r="EU9" s="120">
        <v>28.78</v>
      </c>
      <c r="EV9" s="120">
        <v>28.65</v>
      </c>
      <c r="EW9" s="120">
        <v>28.4</v>
      </c>
      <c r="EX9" s="120">
        <v>29.42</v>
      </c>
      <c r="EY9" s="120">
        <v>30.2</v>
      </c>
      <c r="EZ9" s="120">
        <v>31.59</v>
      </c>
      <c r="FA9" s="120">
        <v>32.340000000000003</v>
      </c>
      <c r="FB9" s="120">
        <v>32.72</v>
      </c>
      <c r="FC9" s="120">
        <v>34.229999999999997</v>
      </c>
      <c r="FD9" s="120">
        <v>33.26</v>
      </c>
      <c r="FE9" s="120">
        <v>30.49</v>
      </c>
      <c r="FF9" s="120">
        <v>33.61</v>
      </c>
      <c r="FG9" s="120">
        <v>32.43</v>
      </c>
      <c r="FH9" s="120">
        <v>32.32</v>
      </c>
      <c r="FI9" s="120">
        <v>34.04</v>
      </c>
      <c r="FJ9" s="120">
        <v>34.979999999999997</v>
      </c>
      <c r="FK9" s="120">
        <v>36.6</v>
      </c>
      <c r="FL9" s="120">
        <v>36.17</v>
      </c>
      <c r="FM9" s="120">
        <v>36.4</v>
      </c>
      <c r="FN9" s="120">
        <v>36.01</v>
      </c>
      <c r="FO9" s="120">
        <v>35.270000000000003</v>
      </c>
      <c r="FP9" s="120">
        <v>35.04</v>
      </c>
      <c r="FQ9" s="120">
        <v>33.85</v>
      </c>
      <c r="FR9" s="120">
        <v>32.33</v>
      </c>
      <c r="FS9" s="120">
        <v>32.43</v>
      </c>
      <c r="FT9" s="120">
        <v>33.56</v>
      </c>
      <c r="FU9" s="120">
        <v>33.700000000000003</v>
      </c>
      <c r="FV9" s="120"/>
    </row>
    <row r="10" spans="2:178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20">
        <v>27.05</v>
      </c>
      <c r="AN10" s="120">
        <v>27.15</v>
      </c>
      <c r="AO10" s="120">
        <v>27.15</v>
      </c>
      <c r="AP10" s="120">
        <v>27.4</v>
      </c>
      <c r="AQ10" s="120">
        <v>27.5</v>
      </c>
      <c r="AR10" s="120">
        <v>29.1</v>
      </c>
      <c r="AS10" s="120">
        <v>31.85</v>
      </c>
      <c r="AT10" s="120">
        <v>35</v>
      </c>
      <c r="AU10" s="120">
        <v>37</v>
      </c>
      <c r="AV10" s="120">
        <v>40.5</v>
      </c>
      <c r="AW10" s="120">
        <v>41</v>
      </c>
      <c r="AX10" s="120">
        <v>40.799999999999997</v>
      </c>
      <c r="AY10" s="120">
        <v>38.5</v>
      </c>
      <c r="AZ10" s="120">
        <v>37</v>
      </c>
      <c r="BA10" s="120">
        <v>35.299999999999997</v>
      </c>
      <c r="BB10" s="120">
        <v>34</v>
      </c>
      <c r="BC10" s="120">
        <v>34</v>
      </c>
      <c r="BD10" s="120">
        <v>32.799999999999997</v>
      </c>
      <c r="BE10" s="120">
        <v>33.6</v>
      </c>
      <c r="BF10" s="120">
        <v>34.1</v>
      </c>
      <c r="BG10" s="120">
        <v>33.4</v>
      </c>
      <c r="BH10" s="120">
        <v>31.8</v>
      </c>
      <c r="BI10" s="120">
        <v>29.8</v>
      </c>
      <c r="BJ10" s="120">
        <v>27.8</v>
      </c>
      <c r="BK10" s="120">
        <v>26</v>
      </c>
      <c r="BL10" s="120">
        <v>25.2</v>
      </c>
      <c r="BM10" s="120">
        <v>24</v>
      </c>
      <c r="BN10" s="120">
        <v>23</v>
      </c>
      <c r="BO10" s="120">
        <v>22.4</v>
      </c>
      <c r="BP10" s="120">
        <v>22</v>
      </c>
      <c r="BQ10" s="120">
        <v>22</v>
      </c>
      <c r="BR10" s="120">
        <v>22.18</v>
      </c>
      <c r="BS10" s="120">
        <v>22.07</v>
      </c>
      <c r="BT10" s="120">
        <v>23.1</v>
      </c>
      <c r="BU10" s="120">
        <v>25.5</v>
      </c>
      <c r="BV10" s="120">
        <v>26</v>
      </c>
      <c r="BW10" s="120">
        <v>28.4</v>
      </c>
      <c r="BX10" s="120">
        <v>28.14</v>
      </c>
      <c r="BY10" s="120">
        <v>27.95</v>
      </c>
      <c r="BZ10" s="120">
        <v>28.37</v>
      </c>
      <c r="CA10" s="120">
        <v>29.41</v>
      </c>
      <c r="CB10" s="120">
        <v>30.07</v>
      </c>
      <c r="CC10" s="120">
        <v>30.59</v>
      </c>
      <c r="CD10" s="120">
        <v>31.83</v>
      </c>
      <c r="CE10" s="120">
        <v>33.4</v>
      </c>
      <c r="CF10" s="120">
        <v>34.409999999999997</v>
      </c>
      <c r="CG10" s="120">
        <v>34.65</v>
      </c>
      <c r="CH10" s="120">
        <v>34.42</v>
      </c>
      <c r="CI10" s="120">
        <v>33.119999999999997</v>
      </c>
      <c r="CJ10" s="120">
        <v>33.200000000000003</v>
      </c>
      <c r="CK10" s="120">
        <v>34.06</v>
      </c>
      <c r="CL10" s="120">
        <v>34.18</v>
      </c>
      <c r="CM10" s="120">
        <v>34.44</v>
      </c>
      <c r="CN10" s="120">
        <v>34.39</v>
      </c>
      <c r="CO10" s="120">
        <v>34.53</v>
      </c>
      <c r="CP10" s="120">
        <v>34.729999999999997</v>
      </c>
      <c r="CQ10" s="120">
        <v>35.479999999999997</v>
      </c>
      <c r="CR10" s="120">
        <v>36.42</v>
      </c>
      <c r="CS10" s="120">
        <v>36.9</v>
      </c>
      <c r="CT10" s="120">
        <v>35.71</v>
      </c>
      <c r="CU10" s="120">
        <v>33.75</v>
      </c>
      <c r="CV10" s="120">
        <v>33.4</v>
      </c>
      <c r="CW10" s="120">
        <v>32.700000000000003</v>
      </c>
      <c r="CX10" s="120">
        <v>31.95</v>
      </c>
      <c r="CY10" s="120">
        <v>30.85</v>
      </c>
      <c r="CZ10" s="120">
        <v>29.15</v>
      </c>
      <c r="DA10" s="120">
        <v>29.04</v>
      </c>
      <c r="DB10" s="120">
        <v>29.13</v>
      </c>
      <c r="DC10" s="120">
        <v>30.84</v>
      </c>
      <c r="DD10" s="120">
        <v>33.6</v>
      </c>
      <c r="DE10" s="120">
        <v>34.97</v>
      </c>
      <c r="DF10" s="120">
        <v>35.020000000000003</v>
      </c>
      <c r="DG10" s="120">
        <v>34.770000000000003</v>
      </c>
      <c r="DH10" s="120">
        <v>34.58</v>
      </c>
      <c r="DI10" s="120">
        <v>34.68</v>
      </c>
      <c r="DJ10" s="120">
        <v>34.65</v>
      </c>
      <c r="DK10" s="120">
        <v>32.99</v>
      </c>
      <c r="DL10" s="120">
        <v>36.1</v>
      </c>
      <c r="DM10" s="120">
        <v>37.56</v>
      </c>
      <c r="DN10" s="120">
        <v>37.700000000000003</v>
      </c>
      <c r="DO10" s="120">
        <v>40</v>
      </c>
      <c r="DP10" s="120">
        <v>41.74</v>
      </c>
      <c r="DQ10" s="120">
        <v>42.46</v>
      </c>
      <c r="DR10" s="120">
        <v>42.24</v>
      </c>
      <c r="DS10" s="120">
        <v>41.26</v>
      </c>
      <c r="DT10" s="120">
        <v>40.94</v>
      </c>
      <c r="DU10" s="120">
        <v>40.549999999999997</v>
      </c>
      <c r="DV10" s="120">
        <v>39.72</v>
      </c>
      <c r="DW10" s="120">
        <v>38.869999999999997</v>
      </c>
      <c r="DX10" s="120">
        <v>37.97</v>
      </c>
      <c r="DY10" s="120">
        <v>37.18</v>
      </c>
      <c r="DZ10" s="120">
        <v>37.090000000000003</v>
      </c>
      <c r="EA10" s="120">
        <v>36.44</v>
      </c>
      <c r="EB10" s="120">
        <v>35.14</v>
      </c>
      <c r="EC10" s="120">
        <v>33.99</v>
      </c>
      <c r="ED10" s="120">
        <v>32.479999999999997</v>
      </c>
      <c r="EE10" s="120">
        <v>31.52</v>
      </c>
      <c r="EF10" s="120">
        <v>31.52</v>
      </c>
      <c r="EG10" s="120">
        <v>30.79</v>
      </c>
      <c r="EH10" s="120">
        <v>30.85</v>
      </c>
      <c r="EI10" s="120">
        <v>29.83</v>
      </c>
      <c r="EJ10" s="120">
        <v>28.83</v>
      </c>
      <c r="EK10" s="120">
        <v>27.94</v>
      </c>
      <c r="EL10" s="120">
        <v>27.78</v>
      </c>
      <c r="EM10" s="120">
        <v>28.38</v>
      </c>
      <c r="EN10" s="120">
        <v>29.5</v>
      </c>
      <c r="EO10" s="120">
        <v>29.77</v>
      </c>
      <c r="EP10" s="120">
        <v>29.74</v>
      </c>
      <c r="EQ10" s="120">
        <v>28.87</v>
      </c>
      <c r="ER10" s="120">
        <v>28.13</v>
      </c>
      <c r="ES10" s="120">
        <v>27.31</v>
      </c>
      <c r="ET10" s="120">
        <v>25.74</v>
      </c>
      <c r="EU10" s="120">
        <v>23.96</v>
      </c>
      <c r="EV10" s="120">
        <v>23.22</v>
      </c>
      <c r="EW10" s="120">
        <v>23.42</v>
      </c>
      <c r="EX10" s="120">
        <v>24.3</v>
      </c>
      <c r="EY10" s="120">
        <v>26.37</v>
      </c>
      <c r="EZ10" s="120">
        <v>30.42</v>
      </c>
      <c r="FA10" s="120">
        <v>33.14</v>
      </c>
      <c r="FB10" s="120">
        <v>33.67</v>
      </c>
      <c r="FC10" s="120">
        <v>34.130000000000003</v>
      </c>
      <c r="FD10" s="120">
        <v>33.97</v>
      </c>
      <c r="FE10" s="120">
        <v>33.56</v>
      </c>
      <c r="FF10" s="120">
        <v>33.49</v>
      </c>
      <c r="FG10" s="120">
        <v>33.83</v>
      </c>
      <c r="FH10" s="120">
        <v>34.380000000000003</v>
      </c>
      <c r="FI10" s="120">
        <v>35.89</v>
      </c>
      <c r="FJ10" s="120">
        <v>37.44</v>
      </c>
      <c r="FK10" s="120">
        <v>39.39</v>
      </c>
      <c r="FL10" s="120">
        <v>40.340000000000003</v>
      </c>
      <c r="FM10" s="120">
        <v>40.520000000000003</v>
      </c>
      <c r="FN10" s="120">
        <v>39.96</v>
      </c>
      <c r="FO10" s="120">
        <v>36.76</v>
      </c>
      <c r="FP10" s="120">
        <v>34.880000000000003</v>
      </c>
      <c r="FQ10" s="120">
        <v>34.21</v>
      </c>
      <c r="FR10" s="120">
        <v>32.99</v>
      </c>
      <c r="FS10" s="120">
        <v>32.380000000000003</v>
      </c>
      <c r="FT10" s="120">
        <v>32.56</v>
      </c>
      <c r="FU10" s="120">
        <v>33.19</v>
      </c>
      <c r="FV10" s="120"/>
    </row>
    <row r="11" spans="2:178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20">
        <v>26.49</v>
      </c>
      <c r="AN11" s="120">
        <v>26.52</v>
      </c>
      <c r="AO11" s="120">
        <v>26.62</v>
      </c>
      <c r="AP11" s="120">
        <v>26.94</v>
      </c>
      <c r="AQ11" s="120">
        <v>27.26</v>
      </c>
      <c r="AR11" s="120">
        <v>27.02</v>
      </c>
      <c r="AS11" s="120">
        <v>28.09</v>
      </c>
      <c r="AT11" s="120">
        <v>28.84</v>
      </c>
      <c r="AU11" s="120">
        <v>30.9</v>
      </c>
      <c r="AV11" s="120">
        <v>33.47</v>
      </c>
      <c r="AW11" s="120">
        <v>35.69</v>
      </c>
      <c r="AX11" s="120">
        <v>36.700000000000003</v>
      </c>
      <c r="AY11" s="120">
        <v>34.299999999999997</v>
      </c>
      <c r="AZ11" s="120">
        <v>33.799999999999997</v>
      </c>
      <c r="BA11" s="120">
        <v>33.22</v>
      </c>
      <c r="BB11" s="120">
        <v>32.43</v>
      </c>
      <c r="BC11" s="120">
        <v>31.46</v>
      </c>
      <c r="BD11" s="120">
        <v>30.73</v>
      </c>
      <c r="BE11" s="120">
        <v>31.14</v>
      </c>
      <c r="BF11" s="120">
        <v>30.32</v>
      </c>
      <c r="BG11" s="120">
        <v>29.46</v>
      </c>
      <c r="BH11" s="120">
        <v>27.16</v>
      </c>
      <c r="BI11" s="120">
        <v>25.78</v>
      </c>
      <c r="BJ11" s="120">
        <v>24.02</v>
      </c>
      <c r="BK11" s="120">
        <v>22.27</v>
      </c>
      <c r="BL11" s="120">
        <v>20.28</v>
      </c>
      <c r="BM11" s="120">
        <v>20.5</v>
      </c>
      <c r="BN11" s="120">
        <v>21.05</v>
      </c>
      <c r="BO11" s="120">
        <v>21</v>
      </c>
      <c r="BP11" s="120">
        <v>20.54</v>
      </c>
      <c r="BQ11" s="120">
        <v>21.33</v>
      </c>
      <c r="BR11" s="120">
        <v>22.45</v>
      </c>
      <c r="BS11" s="120">
        <v>22.73</v>
      </c>
      <c r="BT11" s="120">
        <v>23.18</v>
      </c>
      <c r="BU11" s="120">
        <v>25.23</v>
      </c>
      <c r="BV11" s="120">
        <v>25.73</v>
      </c>
      <c r="BW11" s="120">
        <v>26.02</v>
      </c>
      <c r="BX11" s="120">
        <v>26.6</v>
      </c>
      <c r="BY11" s="120">
        <v>26.92</v>
      </c>
      <c r="BZ11" s="120">
        <v>26.91</v>
      </c>
      <c r="CA11" s="120">
        <v>25.81</v>
      </c>
      <c r="CB11" s="120">
        <v>25.6</v>
      </c>
      <c r="CC11" s="120">
        <v>25.82</v>
      </c>
      <c r="CD11" s="120">
        <v>27.19</v>
      </c>
      <c r="CE11" s="120">
        <v>28.2</v>
      </c>
      <c r="CF11" s="120">
        <v>28.94</v>
      </c>
      <c r="CG11" s="120">
        <v>30.1</v>
      </c>
      <c r="CH11" s="120">
        <v>29.79</v>
      </c>
      <c r="CI11" s="120">
        <v>30.02</v>
      </c>
      <c r="CJ11" s="120">
        <v>30.26</v>
      </c>
      <c r="CK11" s="120">
        <v>30.28</v>
      </c>
      <c r="CL11" s="120">
        <v>30.24</v>
      </c>
      <c r="CM11" s="120">
        <v>30.24</v>
      </c>
      <c r="CN11" s="120">
        <v>29.9</v>
      </c>
      <c r="CO11" s="120">
        <v>30.08</v>
      </c>
      <c r="CP11" s="120">
        <v>29.13</v>
      </c>
      <c r="CQ11" s="120">
        <v>27.98</v>
      </c>
      <c r="CR11" s="120">
        <v>28.33</v>
      </c>
      <c r="CS11" s="120">
        <v>28.91</v>
      </c>
      <c r="CT11" s="120">
        <v>28.74</v>
      </c>
      <c r="CU11" s="120">
        <v>28.82</v>
      </c>
      <c r="CV11" s="120">
        <v>30.34</v>
      </c>
      <c r="CW11" s="120">
        <v>30.25</v>
      </c>
      <c r="CX11" s="120">
        <v>28.79</v>
      </c>
      <c r="CY11" s="120">
        <v>27.46</v>
      </c>
      <c r="CZ11" s="120">
        <v>26.84</v>
      </c>
      <c r="DA11" s="120">
        <v>27.34</v>
      </c>
      <c r="DB11" s="120">
        <v>28.19</v>
      </c>
      <c r="DC11" s="120">
        <v>28.13</v>
      </c>
      <c r="DD11" s="120">
        <v>28.95</v>
      </c>
      <c r="DE11" s="120">
        <v>29.73</v>
      </c>
      <c r="DF11" s="120">
        <v>30.1</v>
      </c>
      <c r="DG11" s="120">
        <v>29.75</v>
      </c>
      <c r="DH11" s="120">
        <v>29.63</v>
      </c>
      <c r="DI11" s="120">
        <v>30.02</v>
      </c>
      <c r="DJ11" s="120">
        <v>30.26</v>
      </c>
      <c r="DK11" s="120">
        <v>30.03</v>
      </c>
      <c r="DL11" s="120">
        <v>29.48</v>
      </c>
      <c r="DM11" s="120">
        <v>30.21</v>
      </c>
      <c r="DN11" s="120">
        <v>31.17</v>
      </c>
      <c r="DO11" s="120">
        <v>32.64</v>
      </c>
      <c r="DP11" s="120">
        <v>34.07</v>
      </c>
      <c r="DQ11" s="120">
        <v>36.549999999999997</v>
      </c>
      <c r="DR11" s="120">
        <v>37.17</v>
      </c>
      <c r="DS11" s="120">
        <v>35.799999999999997</v>
      </c>
      <c r="DT11" s="120">
        <v>35.6</v>
      </c>
      <c r="DU11" s="120">
        <v>35.159999999999997</v>
      </c>
      <c r="DV11" s="120">
        <v>33.83</v>
      </c>
      <c r="DW11" s="120">
        <v>32.94</v>
      </c>
      <c r="DX11" s="120">
        <v>32.43</v>
      </c>
      <c r="DY11" s="120">
        <v>32.04</v>
      </c>
      <c r="DZ11" s="120">
        <v>30.18</v>
      </c>
      <c r="EA11" s="120">
        <v>29.74</v>
      </c>
      <c r="EB11" s="120">
        <v>29.64</v>
      </c>
      <c r="EC11" s="120">
        <v>29.61</v>
      </c>
      <c r="ED11" s="120">
        <v>29.98</v>
      </c>
      <c r="EE11" s="120">
        <v>28.55</v>
      </c>
      <c r="EF11" s="120">
        <v>29.09</v>
      </c>
      <c r="EG11" s="120">
        <v>29.57</v>
      </c>
      <c r="EH11" s="120">
        <v>29.35</v>
      </c>
      <c r="EI11" s="120">
        <v>28.23</v>
      </c>
      <c r="EJ11" s="120">
        <v>26.98</v>
      </c>
      <c r="EK11" s="120">
        <v>26.96</v>
      </c>
      <c r="EL11" s="120">
        <v>26.54</v>
      </c>
      <c r="EM11" s="120">
        <v>26.56</v>
      </c>
      <c r="EN11" s="120">
        <v>27.31</v>
      </c>
      <c r="EO11" s="120">
        <v>27.41</v>
      </c>
      <c r="EP11" s="120">
        <v>27.39</v>
      </c>
      <c r="EQ11" s="120">
        <v>26.14</v>
      </c>
      <c r="ER11" s="120">
        <v>25.6</v>
      </c>
      <c r="ES11" s="120">
        <v>25.71</v>
      </c>
      <c r="ET11" s="120">
        <v>24.43</v>
      </c>
      <c r="EU11" s="120">
        <v>23.33</v>
      </c>
      <c r="EV11" s="120">
        <v>23.12</v>
      </c>
      <c r="EW11" s="120">
        <v>23.29</v>
      </c>
      <c r="EX11" s="120">
        <v>24.95</v>
      </c>
      <c r="EY11" s="120">
        <v>26.41</v>
      </c>
      <c r="EZ11" s="120">
        <v>28.3</v>
      </c>
      <c r="FA11" s="120">
        <v>29.62</v>
      </c>
      <c r="FB11" s="120">
        <v>30.67</v>
      </c>
      <c r="FC11" s="120">
        <v>30.21</v>
      </c>
      <c r="FD11" s="120">
        <v>30.57</v>
      </c>
      <c r="FE11" s="120">
        <v>30.52</v>
      </c>
      <c r="FF11" s="120">
        <v>30.66</v>
      </c>
      <c r="FG11" s="120">
        <v>30.95</v>
      </c>
      <c r="FH11" s="120">
        <v>31.25</v>
      </c>
      <c r="FI11" s="120">
        <v>31.64</v>
      </c>
      <c r="FJ11" s="120">
        <v>32.57</v>
      </c>
      <c r="FK11" s="120">
        <v>33.71</v>
      </c>
      <c r="FL11" s="120">
        <v>34.75</v>
      </c>
      <c r="FM11" s="120">
        <v>36.020000000000003</v>
      </c>
      <c r="FN11" s="120">
        <v>36.07</v>
      </c>
      <c r="FO11" s="120">
        <v>34.020000000000003</v>
      </c>
      <c r="FP11" s="120">
        <v>32.950000000000003</v>
      </c>
      <c r="FQ11" s="120">
        <v>32.409999999999997</v>
      </c>
      <c r="FR11" s="120">
        <v>31.96</v>
      </c>
      <c r="FS11" s="120">
        <v>30.69</v>
      </c>
      <c r="FT11" s="120">
        <v>30.4</v>
      </c>
      <c r="FU11" s="120">
        <v>30.42</v>
      </c>
      <c r="FV11" s="120"/>
    </row>
    <row r="12" spans="2:178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1">
        <v>27.39</v>
      </c>
      <c r="AN12" s="121">
        <v>27.46</v>
      </c>
      <c r="AO12" s="121">
        <v>28.24</v>
      </c>
      <c r="AP12" s="121">
        <v>27.8</v>
      </c>
      <c r="AQ12" s="121">
        <v>27.57</v>
      </c>
      <c r="AR12" s="121">
        <v>27.2</v>
      </c>
      <c r="AS12" s="121">
        <v>27.75</v>
      </c>
      <c r="AT12" s="121">
        <v>27.82</v>
      </c>
      <c r="AU12" s="121">
        <v>28.85</v>
      </c>
      <c r="AV12" s="121">
        <v>30.9</v>
      </c>
      <c r="AW12" s="121">
        <v>32.68</v>
      </c>
      <c r="AX12" s="121">
        <v>33.729999999999997</v>
      </c>
      <c r="AY12" s="121">
        <v>35.22</v>
      </c>
      <c r="AZ12" s="121">
        <v>35.22</v>
      </c>
      <c r="BA12" s="121">
        <v>35.61</v>
      </c>
      <c r="BB12" s="121">
        <v>33.869999999999997</v>
      </c>
      <c r="BC12" s="121">
        <v>33.44</v>
      </c>
      <c r="BD12" s="121">
        <v>33.28</v>
      </c>
      <c r="BE12" s="121">
        <v>32.32</v>
      </c>
      <c r="BF12" s="121">
        <v>31.61</v>
      </c>
      <c r="BG12" s="121">
        <v>31.24</v>
      </c>
      <c r="BH12" s="121">
        <v>30.45</v>
      </c>
      <c r="BI12" s="121">
        <v>27.99</v>
      </c>
      <c r="BJ12" s="121">
        <v>27.3</v>
      </c>
      <c r="BK12" s="121">
        <v>24.39</v>
      </c>
      <c r="BL12" s="121">
        <v>21.39</v>
      </c>
      <c r="BM12" s="121">
        <v>18.7</v>
      </c>
      <c r="BN12" s="121">
        <v>17.68</v>
      </c>
      <c r="BO12" s="121">
        <v>17.670000000000002</v>
      </c>
      <c r="BP12" s="121">
        <v>18</v>
      </c>
      <c r="BQ12" s="121">
        <v>18.600000000000001</v>
      </c>
      <c r="BR12" s="121">
        <v>19.54</v>
      </c>
      <c r="BS12" s="121">
        <v>20.96</v>
      </c>
      <c r="BT12" s="121">
        <v>23.24</v>
      </c>
      <c r="BU12" s="121">
        <v>25.16</v>
      </c>
      <c r="BV12" s="121">
        <v>25.99</v>
      </c>
      <c r="BW12" s="121">
        <v>25.84</v>
      </c>
      <c r="BX12" s="121">
        <v>25.84</v>
      </c>
      <c r="BY12" s="121">
        <v>26.08</v>
      </c>
      <c r="BZ12" s="121">
        <v>26.03</v>
      </c>
      <c r="CA12" s="121">
        <v>26.09</v>
      </c>
      <c r="CB12" s="121">
        <v>26.35</v>
      </c>
      <c r="CC12" s="121">
        <v>26.59</v>
      </c>
      <c r="CD12" s="121">
        <v>26.96</v>
      </c>
      <c r="CE12" s="121">
        <v>27.93</v>
      </c>
      <c r="CF12" s="121">
        <v>29.27</v>
      </c>
      <c r="CG12" s="121">
        <v>29.93</v>
      </c>
      <c r="CH12" s="121">
        <v>30.57</v>
      </c>
      <c r="CI12" s="121">
        <v>30.86</v>
      </c>
      <c r="CJ12" s="121">
        <v>31.21</v>
      </c>
      <c r="CK12" s="121">
        <v>31.21</v>
      </c>
      <c r="CL12" s="121">
        <v>31.79</v>
      </c>
      <c r="CM12" s="121">
        <v>31.64</v>
      </c>
      <c r="CN12" s="121">
        <v>31.61</v>
      </c>
      <c r="CO12" s="121">
        <v>31.39</v>
      </c>
      <c r="CP12" s="121">
        <v>31.58</v>
      </c>
      <c r="CQ12" s="121">
        <v>31.65</v>
      </c>
      <c r="CR12" s="121">
        <v>32.01</v>
      </c>
      <c r="CS12" s="121">
        <v>32.31</v>
      </c>
      <c r="CT12" s="121">
        <v>32.21</v>
      </c>
      <c r="CU12" s="121">
        <v>31.72</v>
      </c>
      <c r="CV12" s="121">
        <v>31.63</v>
      </c>
      <c r="CW12" s="121">
        <v>30.84</v>
      </c>
      <c r="CX12" s="121">
        <v>29.75</v>
      </c>
      <c r="CY12" s="121">
        <v>30.52</v>
      </c>
      <c r="CZ12" s="121">
        <v>27.69</v>
      </c>
      <c r="DA12" s="121">
        <v>27.18</v>
      </c>
      <c r="DB12" s="121">
        <v>27.24</v>
      </c>
      <c r="DC12" s="121">
        <v>28.05</v>
      </c>
      <c r="DD12" s="121">
        <v>29.33</v>
      </c>
      <c r="DE12" s="121">
        <v>30.43</v>
      </c>
      <c r="DF12" s="121">
        <v>31.03</v>
      </c>
      <c r="DG12" s="121">
        <v>31.4</v>
      </c>
      <c r="DH12" s="121">
        <v>31.66</v>
      </c>
      <c r="DI12" s="121">
        <v>31.73</v>
      </c>
      <c r="DJ12" s="121">
        <v>31.78</v>
      </c>
      <c r="DK12" s="121">
        <v>31.54</v>
      </c>
      <c r="DL12" s="121">
        <v>31.72</v>
      </c>
      <c r="DM12" s="121">
        <v>32.020000000000003</v>
      </c>
      <c r="DN12" s="121">
        <v>32.28</v>
      </c>
      <c r="DO12" s="121">
        <v>33.299999999999997</v>
      </c>
      <c r="DP12" s="121">
        <v>34.409999999999997</v>
      </c>
      <c r="DQ12" s="121">
        <v>35.03</v>
      </c>
      <c r="DR12" s="121">
        <v>35.549999999999997</v>
      </c>
      <c r="DS12" s="121">
        <v>35.799999999999997</v>
      </c>
      <c r="DT12" s="121">
        <v>35.950000000000003</v>
      </c>
      <c r="DU12" s="121">
        <v>35.799999999999997</v>
      </c>
      <c r="DV12" s="121">
        <v>35.049999999999997</v>
      </c>
      <c r="DW12" s="121">
        <v>34.47</v>
      </c>
      <c r="DX12" s="121">
        <v>33.630000000000003</v>
      </c>
      <c r="DY12" s="121">
        <v>33.18</v>
      </c>
      <c r="DZ12" s="121">
        <v>32.840000000000003</v>
      </c>
      <c r="EA12" s="121">
        <v>32.630000000000003</v>
      </c>
      <c r="EB12" s="121">
        <v>32.49</v>
      </c>
      <c r="EC12" s="121">
        <v>32.06</v>
      </c>
      <c r="ED12" s="121">
        <v>31.79</v>
      </c>
      <c r="EE12" s="121">
        <v>30.79</v>
      </c>
      <c r="EF12" s="121">
        <v>29.92</v>
      </c>
      <c r="EG12" s="121">
        <v>29.41</v>
      </c>
      <c r="EH12" s="121">
        <v>29.08</v>
      </c>
      <c r="EI12" s="121">
        <v>27.89</v>
      </c>
      <c r="EJ12" s="121">
        <v>27</v>
      </c>
      <c r="EK12" s="121">
        <v>26.43</v>
      </c>
      <c r="EL12" s="121">
        <v>26.25</v>
      </c>
      <c r="EM12" s="121">
        <v>26.63</v>
      </c>
      <c r="EN12" s="121">
        <v>27.08</v>
      </c>
      <c r="EO12" s="121">
        <v>27.41</v>
      </c>
      <c r="EP12" s="121">
        <v>27.43</v>
      </c>
      <c r="EQ12" s="121">
        <v>27.53</v>
      </c>
      <c r="ER12" s="121">
        <v>26.83</v>
      </c>
      <c r="ES12" s="121">
        <v>25.89</v>
      </c>
      <c r="ET12" s="121">
        <v>24.72</v>
      </c>
      <c r="EU12" s="121">
        <v>23.67</v>
      </c>
      <c r="EV12" s="121">
        <v>23.17</v>
      </c>
      <c r="EW12" s="121">
        <v>23.12</v>
      </c>
      <c r="EX12" s="121">
        <v>23.39</v>
      </c>
      <c r="EY12" s="121">
        <v>24.21</v>
      </c>
      <c r="EZ12" s="121">
        <v>25.78</v>
      </c>
      <c r="FA12" s="121">
        <v>27.05</v>
      </c>
      <c r="FB12" s="121">
        <v>28.29</v>
      </c>
      <c r="FC12" s="121">
        <v>29.15</v>
      </c>
      <c r="FD12" s="121">
        <v>29.52</v>
      </c>
      <c r="FE12" s="121">
        <v>29.51</v>
      </c>
      <c r="FF12" s="121">
        <v>29.79</v>
      </c>
      <c r="FG12" s="121">
        <v>29.86</v>
      </c>
      <c r="FH12" s="121">
        <v>29.99</v>
      </c>
      <c r="FI12" s="121">
        <v>30.49</v>
      </c>
      <c r="FJ12" s="121">
        <v>30.91</v>
      </c>
      <c r="FK12" s="121">
        <v>31.97</v>
      </c>
      <c r="FL12" s="121">
        <v>33.06</v>
      </c>
      <c r="FM12" s="121">
        <v>33.61</v>
      </c>
      <c r="FN12" s="121">
        <v>33.97</v>
      </c>
      <c r="FO12" s="121">
        <v>33.71</v>
      </c>
      <c r="FP12" s="121">
        <v>33.020000000000003</v>
      </c>
      <c r="FQ12" s="121">
        <v>32.42</v>
      </c>
      <c r="FR12" s="121">
        <v>30.87</v>
      </c>
      <c r="FS12" s="121">
        <v>30.65</v>
      </c>
      <c r="FT12" s="121">
        <v>30.59</v>
      </c>
      <c r="FU12" s="121">
        <v>30.77</v>
      </c>
      <c r="FV12" s="121"/>
    </row>
    <row r="13" spans="2:178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2">
        <v>26.9</v>
      </c>
      <c r="AN13" s="122">
        <v>27.18</v>
      </c>
      <c r="AO13" s="122">
        <v>27.03</v>
      </c>
      <c r="AP13" s="122">
        <v>27.08</v>
      </c>
      <c r="AQ13" s="122">
        <v>26.9</v>
      </c>
      <c r="AR13" s="122">
        <v>26.6</v>
      </c>
      <c r="AS13" s="122">
        <v>27.06</v>
      </c>
      <c r="AT13" s="122">
        <v>28.24</v>
      </c>
      <c r="AU13" s="122">
        <v>29.95</v>
      </c>
      <c r="AV13" s="122">
        <v>33.380000000000003</v>
      </c>
      <c r="AW13" s="122">
        <v>36.35</v>
      </c>
      <c r="AX13" s="122">
        <v>36.96</v>
      </c>
      <c r="AY13" s="122">
        <v>36.99</v>
      </c>
      <c r="AZ13" s="122">
        <v>37.479999999999997</v>
      </c>
      <c r="BA13" s="122">
        <v>37.65</v>
      </c>
      <c r="BB13" s="122">
        <v>35.56</v>
      </c>
      <c r="BC13" s="122">
        <v>33.9</v>
      </c>
      <c r="BD13" s="122">
        <v>34.26</v>
      </c>
      <c r="BE13" s="122">
        <v>33.409999999999997</v>
      </c>
      <c r="BF13" s="122">
        <v>31.62</v>
      </c>
      <c r="BG13" s="122">
        <v>30.74</v>
      </c>
      <c r="BH13" s="122">
        <v>29.31</v>
      </c>
      <c r="BI13" s="122">
        <v>27.55</v>
      </c>
      <c r="BJ13" s="122">
        <v>25.46</v>
      </c>
      <c r="BK13" s="122">
        <v>23.04</v>
      </c>
      <c r="BL13" s="122">
        <v>21.12</v>
      </c>
      <c r="BM13" s="122">
        <v>21.7</v>
      </c>
      <c r="BN13" s="122">
        <v>22.04</v>
      </c>
      <c r="BO13" s="122">
        <v>21.92</v>
      </c>
      <c r="BP13" s="122">
        <v>21.81</v>
      </c>
      <c r="BQ13" s="122">
        <v>22.25</v>
      </c>
      <c r="BR13" s="122">
        <v>22.42</v>
      </c>
      <c r="BS13" s="122">
        <v>23</v>
      </c>
      <c r="BT13" s="122">
        <v>23.24</v>
      </c>
      <c r="BU13" s="122">
        <v>24.1</v>
      </c>
      <c r="BV13" s="122">
        <v>24.88</v>
      </c>
      <c r="BW13" s="122">
        <v>25.71</v>
      </c>
      <c r="BX13" s="122">
        <v>26.52</v>
      </c>
      <c r="BY13" s="122">
        <v>27.29</v>
      </c>
      <c r="BZ13" s="122">
        <v>27.82</v>
      </c>
      <c r="CA13" s="122">
        <v>27.9</v>
      </c>
      <c r="CB13" s="122">
        <v>27.76</v>
      </c>
      <c r="CC13" s="122">
        <v>28.35</v>
      </c>
      <c r="CD13" s="122">
        <v>28.13</v>
      </c>
      <c r="CE13" s="122">
        <v>30.1</v>
      </c>
      <c r="CF13" s="122">
        <v>27.6</v>
      </c>
      <c r="CG13" s="122">
        <v>31.18</v>
      </c>
      <c r="CH13" s="122">
        <v>31.02</v>
      </c>
      <c r="CI13" s="122">
        <v>32.19</v>
      </c>
      <c r="CJ13" s="122">
        <v>32.19</v>
      </c>
      <c r="CK13" s="122">
        <v>32.71</v>
      </c>
      <c r="CL13" s="122">
        <v>33</v>
      </c>
      <c r="CM13" s="122">
        <v>33.020000000000003</v>
      </c>
      <c r="CN13" s="122">
        <v>33.15</v>
      </c>
      <c r="CO13" s="122">
        <v>33.159999999999997</v>
      </c>
      <c r="CP13" s="122">
        <v>33.159999999999997</v>
      </c>
      <c r="CQ13" s="122">
        <v>32.86</v>
      </c>
      <c r="CR13" s="122">
        <v>32.86</v>
      </c>
      <c r="CS13" s="122">
        <v>32.01</v>
      </c>
      <c r="CT13" s="122">
        <v>31.98</v>
      </c>
      <c r="CU13" s="122">
        <v>31.98</v>
      </c>
      <c r="CV13" s="122">
        <v>32.270000000000003</v>
      </c>
      <c r="CW13" s="122">
        <v>32.14</v>
      </c>
      <c r="CX13" s="122">
        <v>30.71</v>
      </c>
      <c r="CY13" s="122">
        <v>28.96</v>
      </c>
      <c r="CZ13" s="122">
        <v>27.73</v>
      </c>
      <c r="DA13" s="122">
        <v>27.51</v>
      </c>
      <c r="DB13" s="122">
        <v>28.06</v>
      </c>
      <c r="DC13" s="122">
        <v>28.72</v>
      </c>
      <c r="DD13" s="122">
        <v>29.19</v>
      </c>
      <c r="DE13" s="122">
        <v>29.49</v>
      </c>
      <c r="DF13" s="122">
        <v>30.1</v>
      </c>
      <c r="DG13" s="122">
        <v>32</v>
      </c>
      <c r="DH13" s="122">
        <v>31.4</v>
      </c>
      <c r="DI13" s="122">
        <v>31.75</v>
      </c>
      <c r="DJ13" s="122">
        <v>31.8</v>
      </c>
      <c r="DK13" s="122">
        <v>32.03</v>
      </c>
      <c r="DL13" s="122">
        <v>32.020000000000003</v>
      </c>
      <c r="DM13" s="122">
        <v>32.229999999999997</v>
      </c>
      <c r="DN13" s="122">
        <v>32.79</v>
      </c>
      <c r="DO13" s="122">
        <v>33.94</v>
      </c>
      <c r="DP13" s="122">
        <v>35.06</v>
      </c>
      <c r="DQ13" s="122">
        <v>33.57</v>
      </c>
      <c r="DR13" s="122">
        <v>33.57</v>
      </c>
      <c r="DS13" s="122">
        <v>34.24</v>
      </c>
      <c r="DT13" s="122">
        <v>34.47</v>
      </c>
      <c r="DU13" s="122">
        <v>34.64</v>
      </c>
      <c r="DV13" s="122">
        <v>34.46</v>
      </c>
      <c r="DW13" s="122">
        <v>34.11</v>
      </c>
      <c r="DX13" s="122">
        <v>33.729999999999997</v>
      </c>
      <c r="DY13" s="122">
        <v>33.54</v>
      </c>
      <c r="DZ13" s="122">
        <v>32.54</v>
      </c>
      <c r="EA13" s="122">
        <v>31.99</v>
      </c>
      <c r="EB13" s="122">
        <v>30.93</v>
      </c>
      <c r="EC13" s="122">
        <v>31.19</v>
      </c>
      <c r="ED13" s="122">
        <v>31.13</v>
      </c>
      <c r="EE13" s="122">
        <v>29.76</v>
      </c>
      <c r="EF13" s="122">
        <v>29.57</v>
      </c>
      <c r="EG13" s="122">
        <v>29.55</v>
      </c>
      <c r="EH13" s="122">
        <v>28.9</v>
      </c>
      <c r="EI13" s="122">
        <v>27.57</v>
      </c>
      <c r="EJ13" s="122">
        <v>26.6</v>
      </c>
      <c r="EK13" s="122">
        <v>25.87</v>
      </c>
      <c r="EL13" s="122">
        <v>25.32</v>
      </c>
      <c r="EM13" s="122">
        <v>25.42</v>
      </c>
      <c r="EN13" s="122">
        <v>26.01</v>
      </c>
      <c r="EO13" s="122">
        <v>26.4</v>
      </c>
      <c r="EP13" s="122">
        <v>26.7</v>
      </c>
      <c r="EQ13" s="122">
        <v>26.37</v>
      </c>
      <c r="ER13" s="122">
        <v>25.49</v>
      </c>
      <c r="ES13" s="122">
        <v>24.51</v>
      </c>
      <c r="ET13" s="122">
        <v>23.56</v>
      </c>
      <c r="EU13" s="122">
        <v>22.52</v>
      </c>
      <c r="EV13" s="122">
        <v>22.02</v>
      </c>
      <c r="EW13" s="122">
        <v>21.96</v>
      </c>
      <c r="EX13" s="122">
        <v>22.34</v>
      </c>
      <c r="EY13" s="122">
        <v>23.13</v>
      </c>
      <c r="EZ13" s="122">
        <v>24.36</v>
      </c>
      <c r="FA13" s="122">
        <v>25.68</v>
      </c>
      <c r="FB13" s="122">
        <v>27.02</v>
      </c>
      <c r="FC13" s="122">
        <v>28</v>
      </c>
      <c r="FD13" s="122">
        <v>28.79</v>
      </c>
      <c r="FE13" s="122">
        <v>29.26</v>
      </c>
      <c r="FF13" s="122">
        <v>29.88</v>
      </c>
      <c r="FG13" s="122">
        <v>30.42</v>
      </c>
      <c r="FH13" s="122">
        <v>31.02</v>
      </c>
      <c r="FI13" s="122">
        <v>31.53</v>
      </c>
      <c r="FJ13" s="122">
        <v>31.6</v>
      </c>
      <c r="FK13" s="122">
        <v>33.08</v>
      </c>
      <c r="FL13" s="122">
        <v>34.68</v>
      </c>
      <c r="FM13" s="122">
        <v>35.21</v>
      </c>
      <c r="FN13" s="122">
        <v>35.4</v>
      </c>
      <c r="FO13" s="122">
        <v>34.479999999999997</v>
      </c>
      <c r="FP13" s="122">
        <v>33.82</v>
      </c>
      <c r="FQ13" s="122">
        <v>32.82</v>
      </c>
      <c r="FR13" s="122">
        <v>32.049999999999997</v>
      </c>
      <c r="FS13" s="122">
        <v>31.21</v>
      </c>
      <c r="FT13" s="122">
        <v>30.78</v>
      </c>
      <c r="FU13" s="122">
        <v>28.23</v>
      </c>
      <c r="FV13" s="122"/>
    </row>
    <row r="14" spans="2:178" ht="13.5" thickBot="1" x14ac:dyDescent="0.25"/>
    <row r="15" spans="2:178" ht="13.5" thickBot="1" x14ac:dyDescent="0.25">
      <c r="B15" s="67"/>
      <c r="C15" t="s">
        <v>97</v>
      </c>
      <c r="CF15" s="130"/>
      <c r="CG15" s="130" t="s">
        <v>249</v>
      </c>
      <c r="CH15" s="327" t="s">
        <v>250</v>
      </c>
    </row>
    <row r="16" spans="2:178" x14ac:dyDescent="0.2">
      <c r="CF16" s="328" t="s">
        <v>211</v>
      </c>
      <c r="CG16" s="328">
        <v>56.67</v>
      </c>
      <c r="CH16" s="329">
        <v>55.3</v>
      </c>
    </row>
    <row r="17" spans="3:86" x14ac:dyDescent="0.2">
      <c r="Z17" s="68"/>
      <c r="CF17" s="330" t="s">
        <v>213</v>
      </c>
      <c r="CG17" s="330">
        <v>51.57</v>
      </c>
      <c r="CH17" s="331">
        <v>46.73</v>
      </c>
    </row>
    <row r="18" spans="3:86" x14ac:dyDescent="0.2">
      <c r="CF18" s="330" t="s">
        <v>171</v>
      </c>
      <c r="CG18" s="330">
        <v>39.53</v>
      </c>
      <c r="CH18" s="331">
        <v>38.020000000000003</v>
      </c>
    </row>
    <row r="19" spans="3:86" x14ac:dyDescent="0.2">
      <c r="CF19" s="330" t="s">
        <v>143</v>
      </c>
      <c r="CG19" s="330">
        <v>35.83</v>
      </c>
      <c r="CH19" s="331">
        <v>37.5</v>
      </c>
    </row>
    <row r="20" spans="3:86" x14ac:dyDescent="0.2">
      <c r="CF20" s="330" t="s">
        <v>141</v>
      </c>
      <c r="CG20" s="330">
        <v>35.83</v>
      </c>
      <c r="CH20" s="331">
        <v>36.58</v>
      </c>
    </row>
    <row r="21" spans="3:86" x14ac:dyDescent="0.2">
      <c r="CF21" s="330" t="s">
        <v>215</v>
      </c>
      <c r="CG21" s="330">
        <v>35.75</v>
      </c>
      <c r="CH21" s="331">
        <v>37.25</v>
      </c>
    </row>
    <row r="22" spans="3:86" x14ac:dyDescent="0.2">
      <c r="CF22" s="330" t="s">
        <v>136</v>
      </c>
      <c r="CG22" s="330">
        <v>35.33</v>
      </c>
      <c r="CH22" s="331">
        <v>36.76</v>
      </c>
    </row>
    <row r="23" spans="3:86" x14ac:dyDescent="0.2">
      <c r="CF23" s="330" t="s">
        <v>131</v>
      </c>
      <c r="CG23" s="330">
        <v>35.25</v>
      </c>
      <c r="CH23" s="331">
        <v>36.78</v>
      </c>
    </row>
    <row r="24" spans="3:86" x14ac:dyDescent="0.2">
      <c r="CF24" s="330" t="s">
        <v>76</v>
      </c>
      <c r="CG24" s="330">
        <v>33.700000000000003</v>
      </c>
      <c r="CH24" s="331">
        <v>34.04</v>
      </c>
    </row>
    <row r="25" spans="3:86" x14ac:dyDescent="0.2">
      <c r="CF25" s="330" t="s">
        <v>77</v>
      </c>
      <c r="CG25" s="330">
        <v>33.19</v>
      </c>
      <c r="CH25" s="331">
        <v>35.89</v>
      </c>
    </row>
    <row r="26" spans="3:86" x14ac:dyDescent="0.2">
      <c r="CF26" s="330" t="s">
        <v>154</v>
      </c>
      <c r="CG26" s="330">
        <v>33.020000000000003</v>
      </c>
      <c r="CH26" s="331">
        <v>36.590000000000003</v>
      </c>
    </row>
    <row r="27" spans="3:86" x14ac:dyDescent="0.2">
      <c r="CF27" s="330" t="s">
        <v>206</v>
      </c>
      <c r="CG27" s="330">
        <v>32.159999999999997</v>
      </c>
      <c r="CH27" s="331">
        <v>30.67</v>
      </c>
    </row>
    <row r="28" spans="3:86" x14ac:dyDescent="0.2">
      <c r="CF28" s="436" t="s">
        <v>132</v>
      </c>
      <c r="CG28" s="436">
        <v>31.76</v>
      </c>
      <c r="CH28" s="363">
        <v>34.96</v>
      </c>
    </row>
    <row r="29" spans="3:86" x14ac:dyDescent="0.2">
      <c r="CF29" s="330" t="s">
        <v>214</v>
      </c>
      <c r="CG29" s="330">
        <v>31.36</v>
      </c>
      <c r="CH29" s="331">
        <v>33.630000000000003</v>
      </c>
    </row>
    <row r="30" spans="3:86" x14ac:dyDescent="0.2">
      <c r="CF30" s="436" t="s">
        <v>217</v>
      </c>
      <c r="CG30" s="436">
        <v>31.26</v>
      </c>
      <c r="CH30" s="363">
        <v>30.53</v>
      </c>
    </row>
    <row r="31" spans="3:86" x14ac:dyDescent="0.2">
      <c r="CF31" s="330" t="s">
        <v>79</v>
      </c>
      <c r="CG31" s="330">
        <v>30.77</v>
      </c>
      <c r="CH31" s="331">
        <v>30.49</v>
      </c>
    </row>
    <row r="32" spans="3:86" ht="14.25" x14ac:dyDescent="0.2">
      <c r="C32" s="54" t="s">
        <v>82</v>
      </c>
      <c r="CF32" s="336" t="s">
        <v>78</v>
      </c>
      <c r="CG32" s="336">
        <v>30.42</v>
      </c>
      <c r="CH32" s="337">
        <v>31.61</v>
      </c>
    </row>
    <row r="33" spans="84:86" x14ac:dyDescent="0.2">
      <c r="CF33" s="330" t="s">
        <v>133</v>
      </c>
      <c r="CG33" s="330">
        <v>30.29</v>
      </c>
      <c r="CH33" s="331">
        <v>30.1</v>
      </c>
    </row>
    <row r="34" spans="84:86" x14ac:dyDescent="0.2">
      <c r="CF34" s="330" t="s">
        <v>197</v>
      </c>
      <c r="CG34" s="330">
        <v>30.18</v>
      </c>
      <c r="CH34" s="331">
        <v>32.869999999999997</v>
      </c>
    </row>
    <row r="35" spans="84:86" x14ac:dyDescent="0.2">
      <c r="CF35" s="330" t="s">
        <v>137</v>
      </c>
      <c r="CG35" s="330">
        <v>30.17</v>
      </c>
      <c r="CH35" s="331">
        <v>34.32</v>
      </c>
    </row>
    <row r="36" spans="84:86" x14ac:dyDescent="0.2">
      <c r="CF36" s="330" t="s">
        <v>152</v>
      </c>
      <c r="CG36" s="330">
        <v>30.07</v>
      </c>
      <c r="CH36" s="331">
        <v>28.47</v>
      </c>
    </row>
    <row r="37" spans="84:86" x14ac:dyDescent="0.2">
      <c r="CF37" s="330" t="s">
        <v>216</v>
      </c>
      <c r="CG37" s="330">
        <v>29.78</v>
      </c>
      <c r="CH37" s="331">
        <v>29.85</v>
      </c>
    </row>
    <row r="38" spans="84:86" x14ac:dyDescent="0.2">
      <c r="CF38" s="330" t="s">
        <v>140</v>
      </c>
      <c r="CG38" s="330">
        <v>29.36</v>
      </c>
      <c r="CH38" s="331">
        <v>29.31</v>
      </c>
    </row>
    <row r="39" spans="84:86" x14ac:dyDescent="0.2">
      <c r="CF39" s="330" t="s">
        <v>144</v>
      </c>
      <c r="CG39" s="330">
        <v>28.45</v>
      </c>
      <c r="CH39" s="331">
        <v>26.66</v>
      </c>
    </row>
    <row r="40" spans="84:86" x14ac:dyDescent="0.2">
      <c r="CF40" s="330" t="s">
        <v>80</v>
      </c>
      <c r="CG40" s="330">
        <v>28.23</v>
      </c>
      <c r="CH40" s="331">
        <v>31.54</v>
      </c>
    </row>
    <row r="41" spans="84:86" x14ac:dyDescent="0.2">
      <c r="CF41" s="330" t="s">
        <v>218</v>
      </c>
      <c r="CG41" s="330">
        <v>28.04</v>
      </c>
      <c r="CH41" s="331">
        <v>29.88</v>
      </c>
    </row>
    <row r="42" spans="84:86" x14ac:dyDescent="0.2">
      <c r="CF42" s="330" t="s">
        <v>134</v>
      </c>
      <c r="CG42" s="330">
        <v>27.65</v>
      </c>
      <c r="CH42" s="331">
        <v>29.81</v>
      </c>
    </row>
    <row r="43" spans="84:86" ht="13.5" thickBot="1" x14ac:dyDescent="0.25">
      <c r="CF43" s="330" t="s">
        <v>156</v>
      </c>
      <c r="CG43" s="330">
        <v>25.79</v>
      </c>
      <c r="CH43" s="331">
        <v>27.74</v>
      </c>
    </row>
    <row r="44" spans="84:86" ht="13.5" thickBot="1" x14ac:dyDescent="0.25">
      <c r="CF44" s="130" t="s">
        <v>219</v>
      </c>
      <c r="CG44" s="130">
        <v>32.840000000000003</v>
      </c>
      <c r="CH44" s="327">
        <v>34.17</v>
      </c>
    </row>
    <row r="46" spans="84:86" ht="13.5" thickBot="1" x14ac:dyDescent="0.25"/>
    <row r="47" spans="84:86" ht="13.5" thickBot="1" x14ac:dyDescent="0.25">
      <c r="CF47" s="338"/>
      <c r="CG47" s="130" t="s">
        <v>232</v>
      </c>
      <c r="CH47" s="130" t="s">
        <v>221</v>
      </c>
    </row>
    <row r="48" spans="84:86" x14ac:dyDescent="0.2">
      <c r="CF48" s="328" t="s">
        <v>211</v>
      </c>
      <c r="CG48" s="329">
        <v>55.88</v>
      </c>
      <c r="CH48" s="329">
        <v>56</v>
      </c>
    </row>
    <row r="49" spans="2:86" x14ac:dyDescent="0.2">
      <c r="B49" s="61"/>
      <c r="C49" s="61"/>
      <c r="D49" s="61"/>
      <c r="E49" s="61"/>
      <c r="CF49" s="330" t="s">
        <v>171</v>
      </c>
      <c r="CG49" s="331">
        <v>38.79</v>
      </c>
      <c r="CH49" s="331">
        <v>38.65</v>
      </c>
    </row>
    <row r="50" spans="2:86" x14ac:dyDescent="0.2">
      <c r="CF50" s="330" t="s">
        <v>215</v>
      </c>
      <c r="CG50" s="331">
        <v>37.96</v>
      </c>
      <c r="CH50" s="331">
        <v>28.38</v>
      </c>
    </row>
    <row r="51" spans="2:86" x14ac:dyDescent="0.2">
      <c r="CF51" s="330" t="s">
        <v>154</v>
      </c>
      <c r="CG51" s="331">
        <v>37.94</v>
      </c>
      <c r="CH51" s="331">
        <v>30.7</v>
      </c>
    </row>
    <row r="52" spans="2:86" x14ac:dyDescent="0.2">
      <c r="CF52" s="330" t="s">
        <v>143</v>
      </c>
      <c r="CG52" s="331">
        <v>37.630000000000003</v>
      </c>
      <c r="CH52" s="331">
        <v>37.200000000000003</v>
      </c>
    </row>
    <row r="53" spans="2:86" x14ac:dyDescent="0.2">
      <c r="CF53" s="330" t="s">
        <v>136</v>
      </c>
      <c r="CG53" s="331">
        <v>37.340000000000003</v>
      </c>
      <c r="CH53" s="331">
        <v>31.17</v>
      </c>
    </row>
    <row r="54" spans="2:86" x14ac:dyDescent="0.2">
      <c r="CF54" s="330" t="s">
        <v>131</v>
      </c>
      <c r="CG54" s="331">
        <v>37.020000000000003</v>
      </c>
      <c r="CH54" s="331">
        <v>31.99</v>
      </c>
    </row>
    <row r="55" spans="2:86" x14ac:dyDescent="0.2">
      <c r="CF55" s="330" t="s">
        <v>141</v>
      </c>
      <c r="CG55" s="331">
        <v>36.79</v>
      </c>
      <c r="CH55" s="331">
        <v>28.68</v>
      </c>
    </row>
    <row r="56" spans="2:86" x14ac:dyDescent="0.2">
      <c r="CF56" s="330" t="s">
        <v>132</v>
      </c>
      <c r="CG56" s="331">
        <v>36.42</v>
      </c>
      <c r="CH56" s="331">
        <v>28.1</v>
      </c>
    </row>
    <row r="57" spans="2:86" x14ac:dyDescent="0.2">
      <c r="CF57" s="330" t="s">
        <v>77</v>
      </c>
      <c r="CG57" s="331">
        <v>36.409999999999997</v>
      </c>
      <c r="CH57" s="331">
        <v>27.38</v>
      </c>
    </row>
    <row r="58" spans="2:86" x14ac:dyDescent="0.2">
      <c r="CF58" s="330" t="s">
        <v>214</v>
      </c>
      <c r="CG58" s="331">
        <v>35.42</v>
      </c>
      <c r="CH58" s="331">
        <v>28</v>
      </c>
    </row>
    <row r="59" spans="2:86" x14ac:dyDescent="0.2">
      <c r="CF59" s="330" t="s">
        <v>137</v>
      </c>
      <c r="CG59" s="331">
        <v>35.049999999999997</v>
      </c>
      <c r="CH59" s="331">
        <v>26.7</v>
      </c>
    </row>
    <row r="60" spans="2:86" x14ac:dyDescent="0.2">
      <c r="CF60" s="330" t="s">
        <v>76</v>
      </c>
      <c r="CG60" s="331">
        <v>34.4</v>
      </c>
      <c r="CH60" s="331">
        <v>30.18</v>
      </c>
    </row>
    <row r="61" spans="2:86" x14ac:dyDescent="0.2">
      <c r="CF61" s="330" t="s">
        <v>197</v>
      </c>
      <c r="CG61" s="331">
        <v>32.68</v>
      </c>
      <c r="CH61" s="331">
        <v>23.76</v>
      </c>
    </row>
    <row r="62" spans="2:86" x14ac:dyDescent="0.2">
      <c r="CF62" s="336" t="s">
        <v>78</v>
      </c>
      <c r="CG62" s="337">
        <v>32.369999999999997</v>
      </c>
      <c r="CH62" s="337">
        <v>25.96</v>
      </c>
    </row>
    <row r="63" spans="2:86" x14ac:dyDescent="0.2">
      <c r="CF63" s="330" t="s">
        <v>217</v>
      </c>
      <c r="CG63" s="331">
        <v>31.89</v>
      </c>
      <c r="CH63" s="331">
        <v>27.18</v>
      </c>
    </row>
    <row r="64" spans="2:86" x14ac:dyDescent="0.2">
      <c r="CF64" s="362" t="s">
        <v>80</v>
      </c>
      <c r="CG64" s="363">
        <v>31.59</v>
      </c>
      <c r="CH64" s="363">
        <v>24.08</v>
      </c>
    </row>
    <row r="65" spans="84:86" x14ac:dyDescent="0.2">
      <c r="CF65" s="330" t="s">
        <v>79</v>
      </c>
      <c r="CG65" s="331">
        <v>30.99</v>
      </c>
      <c r="CH65" s="331">
        <v>25.31</v>
      </c>
    </row>
    <row r="66" spans="84:86" x14ac:dyDescent="0.2">
      <c r="CF66" s="330" t="s">
        <v>133</v>
      </c>
      <c r="CG66" s="331">
        <v>30.96</v>
      </c>
      <c r="CH66" s="331">
        <v>29.12</v>
      </c>
    </row>
    <row r="67" spans="84:86" x14ac:dyDescent="0.2">
      <c r="CF67" s="330" t="s">
        <v>134</v>
      </c>
      <c r="CG67" s="331">
        <v>30.61</v>
      </c>
      <c r="CH67" s="331">
        <v>21.72</v>
      </c>
    </row>
    <row r="68" spans="84:86" x14ac:dyDescent="0.2">
      <c r="CF68" s="330" t="s">
        <v>218</v>
      </c>
      <c r="CG68" s="331">
        <v>30.48</v>
      </c>
      <c r="CH68" s="331">
        <v>23.8</v>
      </c>
    </row>
    <row r="69" spans="84:86" x14ac:dyDescent="0.2">
      <c r="CF69" s="330" t="s">
        <v>216</v>
      </c>
      <c r="CG69" s="331">
        <v>30.32</v>
      </c>
      <c r="CH69" s="331">
        <v>25.28</v>
      </c>
    </row>
    <row r="70" spans="84:86" x14ac:dyDescent="0.2">
      <c r="CF70" s="330" t="s">
        <v>156</v>
      </c>
      <c r="CG70" s="331">
        <v>29.76</v>
      </c>
      <c r="CH70" s="331">
        <v>21.63</v>
      </c>
    </row>
    <row r="71" spans="84:86" x14ac:dyDescent="0.2">
      <c r="CF71" s="330" t="s">
        <v>152</v>
      </c>
      <c r="CG71" s="331">
        <v>29.68</v>
      </c>
      <c r="CH71" s="331">
        <v>27.77</v>
      </c>
    </row>
    <row r="72" spans="84:86" ht="13.5" thickBot="1" x14ac:dyDescent="0.25">
      <c r="CF72" s="330" t="s">
        <v>144</v>
      </c>
      <c r="CG72" s="331">
        <v>29.19</v>
      </c>
      <c r="CH72" s="331">
        <v>25.66</v>
      </c>
    </row>
    <row r="73" spans="84:86" ht="13.5" thickBot="1" x14ac:dyDescent="0.25">
      <c r="CF73" s="130" t="s">
        <v>219</v>
      </c>
      <c r="CG73" s="327">
        <v>34.86</v>
      </c>
      <c r="CH73" s="327">
        <v>28.46</v>
      </c>
    </row>
    <row r="84" spans="2:7" ht="18.75" x14ac:dyDescent="0.25">
      <c r="B84" s="463" t="s">
        <v>225</v>
      </c>
      <c r="C84" s="464"/>
      <c r="D84" s="464"/>
      <c r="E84" s="464"/>
      <c r="F84" s="464"/>
      <c r="G84" s="464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U62" sqref="U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9" sqref="P9"/>
    </sheetView>
  </sheetViews>
  <sheetFormatPr defaultRowHeight="12.75" x14ac:dyDescent="0.2"/>
  <cols>
    <col min="1" max="1" width="9.140625" style="270"/>
    <col min="2" max="2" width="23.28515625" style="270" customWidth="1"/>
    <col min="3" max="16384" width="9.140625" style="270"/>
  </cols>
  <sheetData>
    <row r="2" spans="2:13" ht="15.75" x14ac:dyDescent="0.25">
      <c r="B2" s="124" t="s">
        <v>195</v>
      </c>
      <c r="G2" s="271"/>
    </row>
    <row r="5" spans="2:13" ht="13.5" thickBot="1" x14ac:dyDescent="0.25"/>
    <row r="6" spans="2:13" ht="16.5" customHeight="1" thickBot="1" x14ac:dyDescent="0.25">
      <c r="B6" s="465" t="s">
        <v>86</v>
      </c>
      <c r="C6" s="467" t="s">
        <v>182</v>
      </c>
      <c r="D6" s="468"/>
      <c r="E6" s="468"/>
      <c r="F6" s="468"/>
      <c r="G6" s="468"/>
      <c r="H6" s="468"/>
      <c r="I6" s="467" t="s">
        <v>183</v>
      </c>
      <c r="J6" s="468"/>
      <c r="K6" s="468"/>
      <c r="L6" s="468"/>
      <c r="M6" s="469"/>
    </row>
    <row r="7" spans="2:13" ht="16.5" customHeight="1" thickBot="1" x14ac:dyDescent="0.25">
      <c r="B7" s="466"/>
      <c r="C7" s="272" t="s">
        <v>229</v>
      </c>
      <c r="D7" s="273" t="s">
        <v>240</v>
      </c>
      <c r="E7" s="273" t="s">
        <v>184</v>
      </c>
      <c r="F7" s="274" t="s">
        <v>185</v>
      </c>
      <c r="G7" s="273" t="s">
        <v>186</v>
      </c>
      <c r="H7" s="275" t="s">
        <v>187</v>
      </c>
      <c r="I7" s="276" t="s">
        <v>230</v>
      </c>
      <c r="J7" s="273" t="s">
        <v>188</v>
      </c>
      <c r="K7" s="274" t="s">
        <v>185</v>
      </c>
      <c r="L7" s="273" t="s">
        <v>189</v>
      </c>
      <c r="M7" s="273" t="s">
        <v>190</v>
      </c>
    </row>
    <row r="8" spans="2:13" ht="30" customHeight="1" thickBot="1" x14ac:dyDescent="0.25">
      <c r="B8" s="461" t="s">
        <v>267</v>
      </c>
      <c r="C8" s="283">
        <v>131.63</v>
      </c>
      <c r="D8" s="284"/>
      <c r="E8" s="284">
        <v>131.53</v>
      </c>
      <c r="F8" s="285">
        <v>141.66999999999999</v>
      </c>
      <c r="G8" s="284">
        <v>138.97</v>
      </c>
      <c r="H8" s="286">
        <v>107.26</v>
      </c>
      <c r="I8" s="287"/>
      <c r="J8" s="277">
        <v>100.07602828252109</v>
      </c>
      <c r="K8" s="278">
        <v>92.913107926872314</v>
      </c>
      <c r="L8" s="277">
        <v>94.718284521839252</v>
      </c>
      <c r="M8" s="277">
        <v>122.72049226179377</v>
      </c>
    </row>
    <row r="9" spans="2:13" ht="30" customHeight="1" thickBot="1" x14ac:dyDescent="0.25">
      <c r="B9" s="461" t="s">
        <v>191</v>
      </c>
      <c r="C9" s="283">
        <v>625.68600000000004</v>
      </c>
      <c r="D9" s="284">
        <v>622.5</v>
      </c>
      <c r="E9" s="342">
        <v>620.75</v>
      </c>
      <c r="F9" s="285">
        <v>616.41999999999996</v>
      </c>
      <c r="G9" s="284">
        <v>724.33</v>
      </c>
      <c r="H9" s="286">
        <v>773.79</v>
      </c>
      <c r="I9" s="279">
        <v>100.51180722891567</v>
      </c>
      <c r="J9" s="277">
        <v>100.79516713652841</v>
      </c>
      <c r="K9" s="278">
        <v>101.50319587294379</v>
      </c>
      <c r="L9" s="277">
        <v>86.381345519307501</v>
      </c>
      <c r="M9" s="277">
        <v>80.859923234986255</v>
      </c>
    </row>
    <row r="10" spans="2:13" ht="30" customHeight="1" thickBot="1" x14ac:dyDescent="0.25">
      <c r="B10" s="461" t="s">
        <v>192</v>
      </c>
      <c r="C10" s="283">
        <v>1191.056</v>
      </c>
      <c r="D10" s="284">
        <v>1202.43</v>
      </c>
      <c r="E10" s="342">
        <v>1197.4000000000001</v>
      </c>
      <c r="F10" s="285">
        <v>1108.33</v>
      </c>
      <c r="G10" s="284">
        <v>1320.83</v>
      </c>
      <c r="H10" s="286">
        <v>978.63</v>
      </c>
      <c r="I10" s="279">
        <v>99.054082150312283</v>
      </c>
      <c r="J10" s="277">
        <v>99.470185401703688</v>
      </c>
      <c r="K10" s="278">
        <v>107.46402244818783</v>
      </c>
      <c r="L10" s="277">
        <v>90.174814321297987</v>
      </c>
      <c r="M10" s="277">
        <v>121.70646720415274</v>
      </c>
    </row>
    <row r="11" spans="2:13" ht="30" customHeight="1" thickBot="1" x14ac:dyDescent="0.25">
      <c r="B11" s="461" t="s">
        <v>193</v>
      </c>
      <c r="C11" s="283">
        <v>2218.0050000000001</v>
      </c>
      <c r="D11" s="284">
        <v>2295.7399999999998</v>
      </c>
      <c r="E11" s="342">
        <v>2299.3000000000002</v>
      </c>
      <c r="F11" s="285">
        <v>1743.25</v>
      </c>
      <c r="G11" s="284">
        <v>2493.88</v>
      </c>
      <c r="H11" s="286">
        <v>1631.9</v>
      </c>
      <c r="I11" s="279">
        <v>96.613945830102722</v>
      </c>
      <c r="J11" s="277">
        <v>96.464358717870653</v>
      </c>
      <c r="K11" s="278">
        <v>127.23390219417755</v>
      </c>
      <c r="L11" s="277">
        <v>88.937920028229101</v>
      </c>
      <c r="M11" s="277">
        <v>135.91549727311721</v>
      </c>
    </row>
    <row r="12" spans="2:13" ht="30" customHeight="1" thickBot="1" x14ac:dyDescent="0.25">
      <c r="B12" s="461" t="s">
        <v>194</v>
      </c>
      <c r="C12" s="283">
        <v>2379.6149999999998</v>
      </c>
      <c r="D12" s="284">
        <v>2435.4499999999998</v>
      </c>
      <c r="E12" s="342">
        <v>2463.17</v>
      </c>
      <c r="F12" s="285">
        <v>1971.15</v>
      </c>
      <c r="G12" s="284">
        <v>2733.95</v>
      </c>
      <c r="H12" s="286">
        <v>1758.33</v>
      </c>
      <c r="I12" s="279">
        <v>97.707405202323997</v>
      </c>
      <c r="J12" s="277">
        <v>96.607826499997955</v>
      </c>
      <c r="K12" s="278">
        <v>120.72216726276537</v>
      </c>
      <c r="L12" s="277">
        <v>87.039448417125399</v>
      </c>
      <c r="M12" s="277">
        <v>135.33381105935746</v>
      </c>
    </row>
    <row r="13" spans="2:13" ht="30" customHeight="1" thickBot="1" x14ac:dyDescent="0.25">
      <c r="B13" s="461" t="s">
        <v>92</v>
      </c>
      <c r="C13" s="367">
        <v>1345.268</v>
      </c>
      <c r="D13" s="370">
        <v>1328.7</v>
      </c>
      <c r="E13" s="342">
        <v>1283.3499999999999</v>
      </c>
      <c r="F13" s="285">
        <v>1293.96</v>
      </c>
      <c r="G13" s="284">
        <v>1477.41</v>
      </c>
      <c r="H13" s="286">
        <v>1402.64</v>
      </c>
      <c r="I13" s="279">
        <v>101.24693309249642</v>
      </c>
      <c r="J13" s="277">
        <v>104.82471656212257</v>
      </c>
      <c r="K13" s="278">
        <v>103.96519212340411</v>
      </c>
      <c r="L13" s="277">
        <v>91.055834196330053</v>
      </c>
      <c r="M13" s="277">
        <v>95.909713112416568</v>
      </c>
    </row>
    <row r="14" spans="2:13" ht="30" customHeight="1" thickBot="1" x14ac:dyDescent="0.25">
      <c r="B14" s="461" t="s">
        <v>93</v>
      </c>
      <c r="C14" s="368">
        <v>1325.5530000000001</v>
      </c>
      <c r="D14" s="371">
        <v>1322.6</v>
      </c>
      <c r="E14" s="342">
        <v>1284.56</v>
      </c>
      <c r="F14" s="285">
        <v>1327.74</v>
      </c>
      <c r="G14" s="284">
        <v>1469.94</v>
      </c>
      <c r="H14" s="286">
        <v>1376.09</v>
      </c>
      <c r="I14" s="279">
        <v>100.22327234235598</v>
      </c>
      <c r="J14" s="277">
        <v>103.19120944136516</v>
      </c>
      <c r="K14" s="278">
        <v>99.835284016449009</v>
      </c>
      <c r="L14" s="277">
        <v>90.177354177721554</v>
      </c>
      <c r="M14" s="277">
        <v>96.327493114549213</v>
      </c>
    </row>
    <row r="16" spans="2:13" x14ac:dyDescent="0.2">
      <c r="B16"/>
      <c r="C16"/>
      <c r="D16"/>
    </row>
    <row r="17" spans="2:4" x14ac:dyDescent="0.2">
      <c r="B17" s="345"/>
      <c r="C17" s="345"/>
      <c r="D17" s="345"/>
    </row>
  </sheetData>
  <sheetProtection formatCells="0" formatColumns="0" formatRows="0"/>
  <mergeCells count="3">
    <mergeCell ref="B6:B7"/>
    <mergeCell ref="C6:H6"/>
    <mergeCell ref="I6:M6"/>
  </mergeCells>
  <phoneticPr fontId="8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157</v>
      </c>
    </row>
    <row r="4" spans="1:8" ht="13.5" thickBot="1" x14ac:dyDescent="0.25"/>
    <row r="5" spans="1:8" ht="12.75" customHeight="1" x14ac:dyDescent="0.2">
      <c r="B5" s="470" t="s">
        <v>86</v>
      </c>
      <c r="C5" s="473" t="s">
        <v>1</v>
      </c>
      <c r="D5" s="474"/>
      <c r="E5" s="474"/>
      <c r="F5" s="474"/>
      <c r="G5" s="474"/>
      <c r="H5" s="475"/>
    </row>
    <row r="6" spans="1:8" ht="13.5" customHeight="1" thickBot="1" x14ac:dyDescent="0.25">
      <c r="B6" s="471"/>
      <c r="C6" s="476"/>
      <c r="D6" s="477"/>
      <c r="E6" s="477"/>
      <c r="F6" s="477"/>
      <c r="G6" s="477"/>
      <c r="H6" s="478"/>
    </row>
    <row r="7" spans="1:8" ht="23.25" thickBot="1" x14ac:dyDescent="0.25">
      <c r="B7" s="471"/>
      <c r="C7" s="479" t="s">
        <v>87</v>
      </c>
      <c r="D7" s="480"/>
      <c r="E7" s="343" t="s">
        <v>227</v>
      </c>
      <c r="F7" s="29" t="s">
        <v>88</v>
      </c>
      <c r="G7" s="410"/>
      <c r="H7" s="355" t="s">
        <v>227</v>
      </c>
    </row>
    <row r="8" spans="1:8" ht="15.75" thickBot="1" x14ac:dyDescent="0.25">
      <c r="B8" s="472"/>
      <c r="C8" s="119">
        <v>43373</v>
      </c>
      <c r="D8" s="311">
        <v>43366</v>
      </c>
      <c r="E8" s="62" t="s">
        <v>14</v>
      </c>
      <c r="F8" s="356">
        <v>43373</v>
      </c>
      <c r="G8" s="357">
        <v>43366</v>
      </c>
      <c r="H8" s="269" t="s">
        <v>14</v>
      </c>
    </row>
    <row r="9" spans="1:8" ht="27.75" customHeight="1" thickBot="1" x14ac:dyDescent="0.25">
      <c r="B9" s="281" t="s">
        <v>89</v>
      </c>
      <c r="C9" s="66">
        <v>2218.0050000000001</v>
      </c>
      <c r="D9" s="332">
        <v>2295.7399999999998</v>
      </c>
      <c r="E9" s="216">
        <v>-3.3860541698972741</v>
      </c>
      <c r="F9" s="66">
        <v>517.45653654849332</v>
      </c>
      <c r="G9" s="326">
        <v>534.4274507065204</v>
      </c>
      <c r="H9" s="216">
        <v>-3.1755318959741508</v>
      </c>
    </row>
    <row r="10" spans="1:8" ht="33.75" customHeight="1" thickBot="1" x14ac:dyDescent="0.25">
      <c r="B10" s="281" t="s">
        <v>165</v>
      </c>
      <c r="C10" s="309">
        <v>2379.6149999999998</v>
      </c>
      <c r="D10" s="333">
        <v>2435.4499999999998</v>
      </c>
      <c r="E10" s="216">
        <v>-2.2925947976759962</v>
      </c>
      <c r="F10" s="66">
        <v>555.15985591504204</v>
      </c>
      <c r="G10" s="326">
        <v>566.9506716018343</v>
      </c>
      <c r="H10" s="216">
        <v>-2.0796898702807902</v>
      </c>
    </row>
    <row r="11" spans="1:8" ht="28.5" customHeight="1" thickBot="1" x14ac:dyDescent="0.25">
      <c r="B11" s="215" t="s">
        <v>90</v>
      </c>
      <c r="C11" s="282">
        <v>625.68600000000004</v>
      </c>
      <c r="D11" s="334">
        <v>622.5</v>
      </c>
      <c r="E11" s="216">
        <v>0.51180722891566832</v>
      </c>
      <c r="F11" s="66">
        <v>145.97140697468248</v>
      </c>
      <c r="G11" s="326">
        <v>144.91235421467979</v>
      </c>
      <c r="H11" s="216">
        <v>0.73082296243269684</v>
      </c>
    </row>
    <row r="12" spans="1:8" ht="22.5" customHeight="1" thickBot="1" x14ac:dyDescent="0.25">
      <c r="B12" s="215" t="s">
        <v>91</v>
      </c>
      <c r="C12" s="282">
        <v>1191.056</v>
      </c>
      <c r="D12" s="334">
        <v>1202.43</v>
      </c>
      <c r="E12" s="216">
        <v>-0.94591784968771764</v>
      </c>
      <c r="F12" s="66">
        <v>277.87120073908864</v>
      </c>
      <c r="G12" s="326">
        <v>279.91479851944968</v>
      </c>
      <c r="H12" s="216">
        <v>-0.73007850644918371</v>
      </c>
    </row>
    <row r="13" spans="1:8" ht="23.25" customHeight="1" thickBot="1" x14ac:dyDescent="0.25">
      <c r="B13" s="63" t="s">
        <v>92</v>
      </c>
      <c r="C13" s="66">
        <v>1345.268</v>
      </c>
      <c r="D13" s="332">
        <v>1328.7</v>
      </c>
      <c r="E13" s="64">
        <v>1.2469330924964237</v>
      </c>
      <c r="F13" s="66">
        <v>313.84858014725779</v>
      </c>
      <c r="G13" s="326">
        <v>309.3093093093093</v>
      </c>
      <c r="H13" s="64">
        <v>1.4675506689678137</v>
      </c>
    </row>
    <row r="14" spans="1:8" ht="34.5" customHeight="1" thickBot="1" x14ac:dyDescent="0.25">
      <c r="B14" s="462" t="s">
        <v>93</v>
      </c>
      <c r="C14" s="309">
        <v>1325.5530000000001</v>
      </c>
      <c r="D14" s="333">
        <v>1322.6</v>
      </c>
      <c r="E14" s="65">
        <v>0.22327234235598081</v>
      </c>
      <c r="F14" s="66">
        <v>309.24910646795882</v>
      </c>
      <c r="G14" s="326">
        <v>307.88928463347065</v>
      </c>
      <c r="H14" s="65">
        <v>0.44165935690388969</v>
      </c>
    </row>
    <row r="15" spans="1:8" ht="30.75" customHeight="1" thickBot="1" x14ac:dyDescent="0.25">
      <c r="B15" s="481" t="s">
        <v>94</v>
      </c>
      <c r="C15" s="482"/>
      <c r="D15" s="482"/>
      <c r="E15" s="483"/>
      <c r="F15" s="318" t="s">
        <v>273</v>
      </c>
      <c r="G15" s="318" t="s">
        <v>266</v>
      </c>
      <c r="H15" s="344" t="s">
        <v>228</v>
      </c>
    </row>
    <row r="16" spans="1:8" ht="15.75" thickBot="1" x14ac:dyDescent="0.25">
      <c r="B16" s="484"/>
      <c r="C16" s="485"/>
      <c r="D16" s="485"/>
      <c r="E16" s="486"/>
      <c r="F16" s="319">
        <v>4.2863600000000002</v>
      </c>
      <c r="G16" s="319">
        <v>4.2957000000000001</v>
      </c>
      <c r="H16" s="217">
        <v>-0.21742672905463381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S31" sqref="S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4" t="s">
        <v>181</v>
      </c>
    </row>
    <row r="4" spans="1:4" ht="15.75" x14ac:dyDescent="0.25">
      <c r="A4" s="124" t="s">
        <v>231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69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N38" sqref="N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271</v>
      </c>
    </row>
    <row r="2" spans="2:18" ht="18.75" x14ac:dyDescent="0.3">
      <c r="B2" s="2" t="s">
        <v>23</v>
      </c>
      <c r="E2" s="2"/>
    </row>
    <row r="3" spans="2:18" ht="15.75" thickBot="1" x14ac:dyDescent="0.3">
      <c r="B3" s="111" t="s">
        <v>124</v>
      </c>
      <c r="C3" s="1"/>
    </row>
    <row r="4" spans="2:18" ht="15" thickBot="1" x14ac:dyDescent="0.25">
      <c r="B4" s="487" t="s">
        <v>0</v>
      </c>
      <c r="C4" s="490" t="s">
        <v>40</v>
      </c>
      <c r="D4" s="493" t="s">
        <v>1</v>
      </c>
      <c r="E4" s="494"/>
      <c r="F4" s="495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88"/>
      <c r="C5" s="491"/>
      <c r="D5" s="496"/>
      <c r="E5" s="497"/>
      <c r="F5" s="498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88"/>
      <c r="C6" s="491"/>
      <c r="D6" s="21" t="s">
        <v>26</v>
      </c>
      <c r="E6" s="125"/>
      <c r="F6" s="126" t="s">
        <v>172</v>
      </c>
      <c r="G6" s="21" t="s">
        <v>26</v>
      </c>
      <c r="H6" s="125"/>
      <c r="I6" s="126" t="s">
        <v>173</v>
      </c>
      <c r="J6" s="57" t="s">
        <v>26</v>
      </c>
      <c r="K6" s="57"/>
      <c r="L6" s="126" t="s">
        <v>173</v>
      </c>
      <c r="M6" s="58" t="s">
        <v>26</v>
      </c>
      <c r="N6" s="361"/>
      <c r="O6" s="126" t="s">
        <v>173</v>
      </c>
      <c r="P6" s="22" t="s">
        <v>26</v>
      </c>
      <c r="Q6" s="125"/>
      <c r="R6" s="126" t="s">
        <v>173</v>
      </c>
    </row>
    <row r="7" spans="2:18" ht="15.75" thickBot="1" x14ac:dyDescent="0.25">
      <c r="B7" s="489"/>
      <c r="C7" s="492"/>
      <c r="D7" s="12" t="s">
        <v>272</v>
      </c>
      <c r="E7" s="106" t="s">
        <v>265</v>
      </c>
      <c r="F7" s="204" t="s">
        <v>14</v>
      </c>
      <c r="G7" s="12" t="s">
        <v>272</v>
      </c>
      <c r="H7" s="106" t="s">
        <v>265</v>
      </c>
      <c r="I7" s="393" t="s">
        <v>14</v>
      </c>
      <c r="J7" s="12" t="s">
        <v>272</v>
      </c>
      <c r="K7" s="106" t="s">
        <v>265</v>
      </c>
      <c r="L7" s="394" t="s">
        <v>14</v>
      </c>
      <c r="M7" s="12" t="s">
        <v>272</v>
      </c>
      <c r="N7" s="106" t="s">
        <v>265</v>
      </c>
      <c r="O7" s="204" t="s">
        <v>14</v>
      </c>
      <c r="P7" s="12" t="s">
        <v>272</v>
      </c>
      <c r="Q7" s="106" t="s">
        <v>265</v>
      </c>
      <c r="R7" s="204" t="s">
        <v>14</v>
      </c>
    </row>
    <row r="8" spans="2:18" ht="27" customHeight="1" x14ac:dyDescent="0.2">
      <c r="B8" s="501" t="s">
        <v>55</v>
      </c>
      <c r="C8" s="230" t="s">
        <v>158</v>
      </c>
      <c r="D8" s="25">
        <v>1345.268</v>
      </c>
      <c r="E8" s="24">
        <v>1328.702</v>
      </c>
      <c r="F8" s="372">
        <v>1.2467806927362217</v>
      </c>
      <c r="G8" s="25">
        <v>1372.8409999999999</v>
      </c>
      <c r="H8" s="395">
        <v>1349.1</v>
      </c>
      <c r="I8" s="396">
        <v>1.7597657697724398</v>
      </c>
      <c r="J8" s="25">
        <v>1422.7249999999999</v>
      </c>
      <c r="K8" s="24">
        <v>1377.6410000000001</v>
      </c>
      <c r="L8" s="378">
        <v>3.2725506862818277</v>
      </c>
      <c r="M8" s="25" t="s">
        <v>95</v>
      </c>
      <c r="N8" s="395" t="s">
        <v>95</v>
      </c>
      <c r="O8" s="396" t="s">
        <v>244</v>
      </c>
      <c r="P8" s="25">
        <v>1130.787</v>
      </c>
      <c r="Q8" s="395">
        <v>1125.126</v>
      </c>
      <c r="R8" s="396">
        <v>0.50314364791143906</v>
      </c>
    </row>
    <row r="9" spans="2:18" ht="23.25" customHeight="1" x14ac:dyDescent="0.2">
      <c r="B9" s="502"/>
      <c r="C9" s="231" t="s">
        <v>159</v>
      </c>
      <c r="D9" s="26">
        <v>1325.5530000000001</v>
      </c>
      <c r="E9" s="41">
        <v>1322.597</v>
      </c>
      <c r="F9" s="373">
        <v>0.22349967526012318</v>
      </c>
      <c r="G9" s="26">
        <v>1326.5640000000001</v>
      </c>
      <c r="H9" s="397">
        <v>1319.9259999999999</v>
      </c>
      <c r="I9" s="398">
        <v>0.50290698114895438</v>
      </c>
      <c r="J9" s="26">
        <v>1312.5830000000001</v>
      </c>
      <c r="K9" s="41">
        <v>1331.6690000000001</v>
      </c>
      <c r="L9" s="379">
        <v>-1.4332390406324704</v>
      </c>
      <c r="M9" s="26">
        <v>1377.5050000000001</v>
      </c>
      <c r="N9" s="397">
        <v>1356.981</v>
      </c>
      <c r="O9" s="398">
        <v>1.5124751194010906</v>
      </c>
      <c r="P9" s="26">
        <v>1294.902</v>
      </c>
      <c r="Q9" s="399">
        <v>1274.5719999999999</v>
      </c>
      <c r="R9" s="398">
        <v>1.5950452387154399</v>
      </c>
    </row>
    <row r="10" spans="2:18" ht="27" customHeight="1" x14ac:dyDescent="0.2">
      <c r="B10" s="502"/>
      <c r="C10" s="231" t="s">
        <v>166</v>
      </c>
      <c r="D10" s="26">
        <v>1398.0139999999999</v>
      </c>
      <c r="E10" s="41">
        <v>1407.345</v>
      </c>
      <c r="F10" s="373">
        <v>-0.6630215050325351</v>
      </c>
      <c r="G10" s="26" t="s">
        <v>95</v>
      </c>
      <c r="H10" s="397" t="s">
        <v>95</v>
      </c>
      <c r="I10" s="400" t="s">
        <v>244</v>
      </c>
      <c r="J10" s="115" t="s">
        <v>95</v>
      </c>
      <c r="K10" s="41" t="s">
        <v>95</v>
      </c>
      <c r="L10" s="401" t="s">
        <v>244</v>
      </c>
      <c r="M10" s="26" t="s">
        <v>27</v>
      </c>
      <c r="N10" s="397" t="s">
        <v>27</v>
      </c>
      <c r="O10" s="400" t="s">
        <v>27</v>
      </c>
      <c r="P10" s="402" t="s">
        <v>27</v>
      </c>
      <c r="Q10" s="403" t="s">
        <v>27</v>
      </c>
      <c r="R10" s="400" t="s">
        <v>27</v>
      </c>
    </row>
    <row r="11" spans="2:18" ht="27.75" customHeight="1" x14ac:dyDescent="0.2">
      <c r="B11" s="502"/>
      <c r="C11" s="231" t="s">
        <v>167</v>
      </c>
      <c r="D11" s="26">
        <v>1524.703</v>
      </c>
      <c r="E11" s="41">
        <v>1493.21</v>
      </c>
      <c r="F11" s="373">
        <v>2.1090804374468384</v>
      </c>
      <c r="G11" s="26">
        <v>1603.269</v>
      </c>
      <c r="H11" s="397">
        <v>1583.069</v>
      </c>
      <c r="I11" s="398">
        <v>1.2760024989435106</v>
      </c>
      <c r="J11" s="115" t="s">
        <v>95</v>
      </c>
      <c r="K11" s="41" t="s">
        <v>95</v>
      </c>
      <c r="L11" s="401" t="s">
        <v>244</v>
      </c>
      <c r="M11" s="26" t="s">
        <v>95</v>
      </c>
      <c r="N11" s="397" t="s">
        <v>95</v>
      </c>
      <c r="O11" s="400" t="s">
        <v>244</v>
      </c>
      <c r="P11" s="402" t="s">
        <v>95</v>
      </c>
      <c r="Q11" s="403" t="s">
        <v>95</v>
      </c>
      <c r="R11" s="400" t="s">
        <v>244</v>
      </c>
    </row>
    <row r="12" spans="2:18" ht="25.5" x14ac:dyDescent="0.2">
      <c r="B12" s="502"/>
      <c r="C12" s="231" t="s">
        <v>56</v>
      </c>
      <c r="D12" s="26">
        <v>1339.6420000000001</v>
      </c>
      <c r="E12" s="41">
        <v>1350.9459999999999</v>
      </c>
      <c r="F12" s="373">
        <v>-0.83674699062729829</v>
      </c>
      <c r="G12" s="26">
        <v>1329.893</v>
      </c>
      <c r="H12" s="397">
        <v>1342.144</v>
      </c>
      <c r="I12" s="398">
        <v>-0.91279326212388368</v>
      </c>
      <c r="J12" s="115" t="s">
        <v>95</v>
      </c>
      <c r="K12" s="41" t="s">
        <v>95</v>
      </c>
      <c r="L12" s="401" t="s">
        <v>244</v>
      </c>
      <c r="M12" s="26">
        <v>1408</v>
      </c>
      <c r="N12" s="397">
        <v>1378.9590000000001</v>
      </c>
      <c r="O12" s="398">
        <v>2.1060089531305817</v>
      </c>
      <c r="P12" s="26" t="s">
        <v>95</v>
      </c>
      <c r="Q12" s="397" t="s">
        <v>95</v>
      </c>
      <c r="R12" s="400" t="s">
        <v>244</v>
      </c>
    </row>
    <row r="13" spans="2:18" ht="23.25" customHeight="1" x14ac:dyDescent="0.2">
      <c r="B13" s="502"/>
      <c r="C13" s="231" t="s">
        <v>57</v>
      </c>
      <c r="D13" s="26" t="s">
        <v>27</v>
      </c>
      <c r="E13" s="41" t="s">
        <v>27</v>
      </c>
      <c r="F13" s="374" t="s">
        <v>27</v>
      </c>
      <c r="G13" s="26" t="s">
        <v>27</v>
      </c>
      <c r="H13" s="397" t="s">
        <v>27</v>
      </c>
      <c r="I13" s="400" t="s">
        <v>27</v>
      </c>
      <c r="J13" s="115" t="s">
        <v>27</v>
      </c>
      <c r="K13" s="41" t="s">
        <v>27</v>
      </c>
      <c r="L13" s="401" t="s">
        <v>27</v>
      </c>
      <c r="M13" s="26" t="s">
        <v>27</v>
      </c>
      <c r="N13" s="397" t="s">
        <v>27</v>
      </c>
      <c r="O13" s="400" t="s">
        <v>27</v>
      </c>
      <c r="P13" s="26" t="s">
        <v>27</v>
      </c>
      <c r="Q13" s="397" t="s">
        <v>27</v>
      </c>
      <c r="R13" s="400" t="s">
        <v>27</v>
      </c>
    </row>
    <row r="14" spans="2:18" ht="15.75" thickBot="1" x14ac:dyDescent="0.25">
      <c r="B14" s="503"/>
      <c r="C14" s="312" t="s">
        <v>58</v>
      </c>
      <c r="D14" s="30" t="s">
        <v>95</v>
      </c>
      <c r="E14" s="113" t="s">
        <v>95</v>
      </c>
      <c r="F14" s="375" t="s">
        <v>244</v>
      </c>
      <c r="G14" s="28" t="s">
        <v>27</v>
      </c>
      <c r="H14" s="404" t="s">
        <v>27</v>
      </c>
      <c r="I14" s="405" t="s">
        <v>27</v>
      </c>
      <c r="J14" s="127" t="s">
        <v>27</v>
      </c>
      <c r="K14" s="39" t="s">
        <v>27</v>
      </c>
      <c r="L14" s="406" t="s">
        <v>27</v>
      </c>
      <c r="M14" s="28" t="s">
        <v>95</v>
      </c>
      <c r="N14" s="404" t="s">
        <v>95</v>
      </c>
      <c r="O14" s="405" t="s">
        <v>244</v>
      </c>
      <c r="P14" s="28" t="s">
        <v>27</v>
      </c>
      <c r="Q14" s="404" t="s">
        <v>27</v>
      </c>
      <c r="R14" s="405" t="s">
        <v>27</v>
      </c>
    </row>
    <row r="15" spans="2:18" ht="15.75" customHeight="1" x14ac:dyDescent="0.2">
      <c r="B15" s="504" t="s">
        <v>59</v>
      </c>
      <c r="C15" s="505"/>
      <c r="D15" s="25">
        <v>1449.463</v>
      </c>
      <c r="E15" s="24">
        <v>1438.261</v>
      </c>
      <c r="F15" s="372">
        <v>0.77885724496457864</v>
      </c>
      <c r="G15" s="26">
        <v>1465.722</v>
      </c>
      <c r="H15" s="397">
        <v>1448.558</v>
      </c>
      <c r="I15" s="400">
        <v>1.1849025030409543</v>
      </c>
      <c r="J15" s="25">
        <v>1513.42</v>
      </c>
      <c r="K15" s="24">
        <v>1450.691</v>
      </c>
      <c r="L15" s="378">
        <v>4.3240772845492277</v>
      </c>
      <c r="M15" s="25">
        <v>1274.335</v>
      </c>
      <c r="N15" s="395">
        <v>1303.019</v>
      </c>
      <c r="O15" s="396">
        <v>-2.2013493279837029</v>
      </c>
      <c r="P15" s="25" t="s">
        <v>27</v>
      </c>
      <c r="Q15" s="395" t="s">
        <v>27</v>
      </c>
      <c r="R15" s="396" t="s">
        <v>27</v>
      </c>
    </row>
    <row r="16" spans="2:18" ht="15" x14ac:dyDescent="0.2">
      <c r="B16" s="506" t="s">
        <v>60</v>
      </c>
      <c r="C16" s="507"/>
      <c r="D16" s="26">
        <v>1080.5889999999999</v>
      </c>
      <c r="E16" s="41">
        <v>1083.7819999999999</v>
      </c>
      <c r="F16" s="373">
        <v>-0.2946164450046212</v>
      </c>
      <c r="G16" s="26" t="s">
        <v>95</v>
      </c>
      <c r="H16" s="397" t="s">
        <v>95</v>
      </c>
      <c r="I16" s="400" t="s">
        <v>244</v>
      </c>
      <c r="J16" s="115" t="s">
        <v>95</v>
      </c>
      <c r="K16" s="41" t="s">
        <v>95</v>
      </c>
      <c r="L16" s="401" t="s">
        <v>244</v>
      </c>
      <c r="M16" s="26" t="s">
        <v>95</v>
      </c>
      <c r="N16" s="397" t="s">
        <v>95</v>
      </c>
      <c r="O16" s="400" t="s">
        <v>244</v>
      </c>
      <c r="P16" s="26" t="s">
        <v>27</v>
      </c>
      <c r="Q16" s="397" t="s">
        <v>27</v>
      </c>
      <c r="R16" s="398" t="s">
        <v>27</v>
      </c>
    </row>
    <row r="17" spans="2:18" ht="15" customHeight="1" thickBot="1" x14ac:dyDescent="0.25">
      <c r="B17" s="508" t="s">
        <v>61</v>
      </c>
      <c r="C17" s="509"/>
      <c r="D17" s="28">
        <v>1984.462</v>
      </c>
      <c r="E17" s="39">
        <v>2035.6890000000001</v>
      </c>
      <c r="F17" s="40">
        <v>-2.5164452919871398</v>
      </c>
      <c r="G17" s="28" t="s">
        <v>95</v>
      </c>
      <c r="H17" s="404" t="s">
        <v>95</v>
      </c>
      <c r="I17" s="405" t="s">
        <v>244</v>
      </c>
      <c r="J17" s="127" t="s">
        <v>27</v>
      </c>
      <c r="K17" s="39" t="s">
        <v>27</v>
      </c>
      <c r="L17" s="406" t="s">
        <v>27</v>
      </c>
      <c r="M17" s="28" t="s">
        <v>27</v>
      </c>
      <c r="N17" s="404" t="s">
        <v>27</v>
      </c>
      <c r="O17" s="405" t="s">
        <v>27</v>
      </c>
      <c r="P17" s="28">
        <v>2210.8440000000001</v>
      </c>
      <c r="Q17" s="404">
        <v>2239.2570000000001</v>
      </c>
      <c r="R17" s="407">
        <v>-1.2688583757916134</v>
      </c>
    </row>
    <row r="18" spans="2:18" ht="15.75" customHeight="1" x14ac:dyDescent="0.2">
      <c r="B18" s="499" t="s">
        <v>62</v>
      </c>
      <c r="C18" s="313" t="s">
        <v>53</v>
      </c>
      <c r="D18" s="27">
        <v>910.98800000000006</v>
      </c>
      <c r="E18" s="339">
        <v>925.428</v>
      </c>
      <c r="F18" s="376">
        <v>-1.5603590987089153</v>
      </c>
      <c r="G18" s="27">
        <v>935.44399999999996</v>
      </c>
      <c r="H18" s="408">
        <v>928.053</v>
      </c>
      <c r="I18" s="409">
        <v>0.79639848155223492</v>
      </c>
      <c r="J18" s="27">
        <v>976.63099999999997</v>
      </c>
      <c r="K18" s="339">
        <v>1015.977</v>
      </c>
      <c r="L18" s="385">
        <v>-3.8727254652418317</v>
      </c>
      <c r="M18" s="27">
        <v>902.54700000000003</v>
      </c>
      <c r="N18" s="408">
        <v>923.55700000000002</v>
      </c>
      <c r="O18" s="409">
        <v>-2.2749001956565746</v>
      </c>
      <c r="P18" s="27">
        <v>781.71</v>
      </c>
      <c r="Q18" s="408">
        <v>786.21900000000005</v>
      </c>
      <c r="R18" s="409">
        <v>-0.57350432894651671</v>
      </c>
    </row>
    <row r="19" spans="2:18" ht="37.5" customHeight="1" thickBot="1" x14ac:dyDescent="0.25">
      <c r="B19" s="500"/>
      <c r="C19" s="232" t="s">
        <v>63</v>
      </c>
      <c r="D19" s="28">
        <v>680.03399999999999</v>
      </c>
      <c r="E19" s="39">
        <v>671.86800000000005</v>
      </c>
      <c r="F19" s="40">
        <v>1.2154173141152635</v>
      </c>
      <c r="G19" s="28" t="s">
        <v>95</v>
      </c>
      <c r="H19" s="404" t="s">
        <v>95</v>
      </c>
      <c r="I19" s="405" t="s">
        <v>244</v>
      </c>
      <c r="J19" s="127" t="s">
        <v>95</v>
      </c>
      <c r="K19" s="39" t="s">
        <v>95</v>
      </c>
      <c r="L19" s="406" t="s">
        <v>244</v>
      </c>
      <c r="M19" s="28" t="s">
        <v>95</v>
      </c>
      <c r="N19" s="404" t="s">
        <v>95</v>
      </c>
      <c r="O19" s="405" t="s">
        <v>244</v>
      </c>
      <c r="P19" s="28" t="s">
        <v>95</v>
      </c>
      <c r="Q19" s="404" t="s">
        <v>95</v>
      </c>
      <c r="R19" s="405" t="s">
        <v>244</v>
      </c>
    </row>
    <row r="21" spans="2:18" ht="24" x14ac:dyDescent="0.3">
      <c r="B21" s="20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9" sqref="X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173</v>
      </c>
      <c r="H8" s="29" t="s">
        <v>26</v>
      </c>
      <c r="I8" s="9"/>
      <c r="J8" s="10" t="s">
        <v>174</v>
      </c>
      <c r="K8" s="29" t="s">
        <v>26</v>
      </c>
      <c r="L8" s="9"/>
      <c r="M8" s="10" t="s">
        <v>174</v>
      </c>
      <c r="N8" s="29" t="s">
        <v>26</v>
      </c>
      <c r="O8" s="9"/>
      <c r="P8" s="10" t="s">
        <v>174</v>
      </c>
      <c r="Q8" s="29" t="s">
        <v>26</v>
      </c>
      <c r="R8" s="9"/>
      <c r="S8" s="11" t="s">
        <v>174</v>
      </c>
    </row>
    <row r="9" spans="3:19" ht="30" customHeight="1" thickBot="1" x14ac:dyDescent="0.25">
      <c r="C9" s="23"/>
      <c r="D9" s="15"/>
      <c r="E9" s="12" t="s">
        <v>272</v>
      </c>
      <c r="F9" s="106" t="s">
        <v>265</v>
      </c>
      <c r="G9" s="13" t="s">
        <v>14</v>
      </c>
      <c r="H9" s="12" t="s">
        <v>272</v>
      </c>
      <c r="I9" s="106" t="s">
        <v>265</v>
      </c>
      <c r="J9" s="13" t="s">
        <v>14</v>
      </c>
      <c r="K9" s="12" t="s">
        <v>272</v>
      </c>
      <c r="L9" s="106" t="s">
        <v>265</v>
      </c>
      <c r="M9" s="13" t="s">
        <v>14</v>
      </c>
      <c r="N9" s="12" t="s">
        <v>272</v>
      </c>
      <c r="O9" s="106" t="s">
        <v>265</v>
      </c>
      <c r="P9" s="13" t="s">
        <v>14</v>
      </c>
      <c r="Q9" s="12" t="s">
        <v>272</v>
      </c>
      <c r="R9" s="106" t="s">
        <v>265</v>
      </c>
      <c r="S9" s="14" t="s">
        <v>14</v>
      </c>
    </row>
    <row r="10" spans="3:19" ht="17.25" customHeight="1" x14ac:dyDescent="0.2">
      <c r="C10" s="510" t="s">
        <v>83</v>
      </c>
      <c r="D10" s="233" t="s">
        <v>43</v>
      </c>
      <c r="E10" s="423" t="s">
        <v>27</v>
      </c>
      <c r="F10" s="424" t="s">
        <v>27</v>
      </c>
      <c r="G10" s="425" t="s">
        <v>27</v>
      </c>
      <c r="H10" s="423" t="s">
        <v>27</v>
      </c>
      <c r="I10" s="424" t="s">
        <v>27</v>
      </c>
      <c r="J10" s="425" t="s">
        <v>27</v>
      </c>
      <c r="K10" s="423" t="s">
        <v>27</v>
      </c>
      <c r="L10" s="424" t="s">
        <v>27</v>
      </c>
      <c r="M10" s="425" t="s">
        <v>27</v>
      </c>
      <c r="N10" s="423" t="s">
        <v>27</v>
      </c>
      <c r="O10" s="424" t="s">
        <v>27</v>
      </c>
      <c r="P10" s="425" t="s">
        <v>27</v>
      </c>
      <c r="Q10" s="423" t="s">
        <v>27</v>
      </c>
      <c r="R10" s="424" t="s">
        <v>27</v>
      </c>
      <c r="S10" s="426" t="s">
        <v>27</v>
      </c>
    </row>
    <row r="11" spans="3:19" ht="15" customHeight="1" x14ac:dyDescent="0.2">
      <c r="C11" s="511"/>
      <c r="D11" s="234" t="s">
        <v>44</v>
      </c>
      <c r="E11" s="26" t="s">
        <v>95</v>
      </c>
      <c r="F11" s="41" t="s">
        <v>95</v>
      </c>
      <c r="G11" s="427" t="s">
        <v>244</v>
      </c>
      <c r="H11" s="26" t="s">
        <v>27</v>
      </c>
      <c r="I11" s="41" t="s">
        <v>27</v>
      </c>
      <c r="J11" s="427" t="s">
        <v>27</v>
      </c>
      <c r="K11" s="26" t="s">
        <v>27</v>
      </c>
      <c r="L11" s="41" t="s">
        <v>27</v>
      </c>
      <c r="M11" s="427" t="s">
        <v>27</v>
      </c>
      <c r="N11" s="26" t="s">
        <v>27</v>
      </c>
      <c r="O11" s="41" t="s">
        <v>27</v>
      </c>
      <c r="P11" s="427" t="s">
        <v>27</v>
      </c>
      <c r="Q11" s="26" t="s">
        <v>95</v>
      </c>
      <c r="R11" s="41" t="s">
        <v>95</v>
      </c>
      <c r="S11" s="373" t="s">
        <v>244</v>
      </c>
    </row>
    <row r="12" spans="3:19" ht="15" customHeight="1" x14ac:dyDescent="0.2">
      <c r="C12" s="511"/>
      <c r="D12" s="234" t="s">
        <v>45</v>
      </c>
      <c r="E12" s="26">
        <v>179.26</v>
      </c>
      <c r="F12" s="41">
        <v>176.63</v>
      </c>
      <c r="G12" s="427">
        <v>1.4889882805865344</v>
      </c>
      <c r="H12" s="26">
        <v>181.15199999999999</v>
      </c>
      <c r="I12" s="41">
        <v>178.5</v>
      </c>
      <c r="J12" s="427">
        <v>1.4857142857142784</v>
      </c>
      <c r="K12" s="26">
        <v>180.214</v>
      </c>
      <c r="L12" s="41">
        <v>179.755</v>
      </c>
      <c r="M12" s="427">
        <v>0.25534755639620771</v>
      </c>
      <c r="N12" s="26">
        <v>182.471</v>
      </c>
      <c r="O12" s="41">
        <v>173.75399999999999</v>
      </c>
      <c r="P12" s="427">
        <v>5.0168629211413913</v>
      </c>
      <c r="Q12" s="26">
        <v>166.37200000000001</v>
      </c>
      <c r="R12" s="41">
        <v>167.19200000000001</v>
      </c>
      <c r="S12" s="373">
        <v>-0.4904540887123745</v>
      </c>
    </row>
    <row r="13" spans="3:19" ht="15" customHeight="1" x14ac:dyDescent="0.2">
      <c r="C13" s="511"/>
      <c r="D13" s="235" t="s">
        <v>46</v>
      </c>
      <c r="E13" s="26">
        <v>190.09200000000001</v>
      </c>
      <c r="F13" s="41">
        <v>187.32400000000001</v>
      </c>
      <c r="G13" s="427">
        <v>1.477653690931221</v>
      </c>
      <c r="H13" s="26">
        <v>189.828</v>
      </c>
      <c r="I13" s="41">
        <v>186.93600000000001</v>
      </c>
      <c r="J13" s="427">
        <v>1.5470535370394123</v>
      </c>
      <c r="K13" s="26">
        <v>200.00200000000001</v>
      </c>
      <c r="L13" s="41">
        <v>201.67699999999999</v>
      </c>
      <c r="M13" s="427">
        <v>-0.83053595600885732</v>
      </c>
      <c r="N13" s="26">
        <v>197.32</v>
      </c>
      <c r="O13" s="41">
        <v>191.59</v>
      </c>
      <c r="P13" s="427">
        <v>2.9907615220000991</v>
      </c>
      <c r="Q13" s="26">
        <v>160.79599999999999</v>
      </c>
      <c r="R13" s="41">
        <v>160.66499999999999</v>
      </c>
      <c r="S13" s="373">
        <v>8.1536115519870694E-2</v>
      </c>
    </row>
    <row r="14" spans="3:19" ht="15" customHeight="1" thickBot="1" x14ac:dyDescent="0.25">
      <c r="C14" s="511"/>
      <c r="D14" s="236" t="s">
        <v>47</v>
      </c>
      <c r="E14" s="30">
        <v>287.23099999999999</v>
      </c>
      <c r="F14" s="113">
        <v>291.16699999999997</v>
      </c>
      <c r="G14" s="392">
        <v>-1.3518015434441331</v>
      </c>
      <c r="H14" s="30" t="s">
        <v>95</v>
      </c>
      <c r="I14" s="113" t="s">
        <v>95</v>
      </c>
      <c r="J14" s="391" t="s">
        <v>244</v>
      </c>
      <c r="K14" s="30" t="s">
        <v>27</v>
      </c>
      <c r="L14" s="113" t="s">
        <v>27</v>
      </c>
      <c r="M14" s="392" t="s">
        <v>27</v>
      </c>
      <c r="N14" s="30" t="s">
        <v>95</v>
      </c>
      <c r="O14" s="113" t="s">
        <v>95</v>
      </c>
      <c r="P14" s="391" t="s">
        <v>244</v>
      </c>
      <c r="Q14" s="30" t="s">
        <v>27</v>
      </c>
      <c r="R14" s="113" t="s">
        <v>27</v>
      </c>
      <c r="S14" s="380" t="s">
        <v>27</v>
      </c>
    </row>
    <row r="15" spans="3:19" ht="15" customHeight="1" thickBot="1" x14ac:dyDescent="0.25">
      <c r="C15" s="512"/>
      <c r="D15" s="237" t="s">
        <v>24</v>
      </c>
      <c r="E15" s="452">
        <v>185.28732039354765</v>
      </c>
      <c r="F15" s="453">
        <v>182.72905357266339</v>
      </c>
      <c r="G15" s="454">
        <v>1.4000328742834236</v>
      </c>
      <c r="H15" s="452">
        <v>186.92343597659251</v>
      </c>
      <c r="I15" s="453">
        <v>184.20354707606435</v>
      </c>
      <c r="J15" s="454">
        <v>1.4765670605707828</v>
      </c>
      <c r="K15" s="452">
        <v>187.66573613140662</v>
      </c>
      <c r="L15" s="453">
        <v>188.14315664097978</v>
      </c>
      <c r="M15" s="454">
        <v>-0.25375385323431782</v>
      </c>
      <c r="N15" s="452">
        <v>185.1527570661315</v>
      </c>
      <c r="O15" s="453">
        <v>177.63291941904251</v>
      </c>
      <c r="P15" s="454">
        <v>4.2333581363651529</v>
      </c>
      <c r="Q15" s="452">
        <v>167.83986142863947</v>
      </c>
      <c r="R15" s="453">
        <v>169.3862597783376</v>
      </c>
      <c r="S15" s="455">
        <v>-0.91294202476740804</v>
      </c>
    </row>
    <row r="16" spans="3:19" ht="15.75" customHeight="1" x14ac:dyDescent="0.2">
      <c r="C16" s="510" t="s">
        <v>25</v>
      </c>
      <c r="D16" s="233" t="s">
        <v>43</v>
      </c>
      <c r="E16" s="423">
        <v>169.31100000000001</v>
      </c>
      <c r="F16" s="424">
        <v>173.27500000000001</v>
      </c>
      <c r="G16" s="425">
        <v>-2.287692973596883</v>
      </c>
      <c r="H16" s="423">
        <v>170.53899999999999</v>
      </c>
      <c r="I16" s="424">
        <v>174.87899999999999</v>
      </c>
      <c r="J16" s="425">
        <v>-2.4817159292996891</v>
      </c>
      <c r="K16" s="423">
        <v>165.65</v>
      </c>
      <c r="L16" s="424">
        <v>168.94</v>
      </c>
      <c r="M16" s="425">
        <v>-1.9474369598674039</v>
      </c>
      <c r="N16" s="423" t="s">
        <v>27</v>
      </c>
      <c r="O16" s="424" t="s">
        <v>27</v>
      </c>
      <c r="P16" s="425" t="s">
        <v>27</v>
      </c>
      <c r="Q16" s="423" t="s">
        <v>27</v>
      </c>
      <c r="R16" s="424" t="s">
        <v>27</v>
      </c>
      <c r="S16" s="426" t="s">
        <v>27</v>
      </c>
    </row>
    <row r="17" spans="3:19" ht="15" customHeight="1" x14ac:dyDescent="0.2">
      <c r="C17" s="515"/>
      <c r="D17" s="238" t="s">
        <v>44</v>
      </c>
      <c r="E17" s="26">
        <v>179.684</v>
      </c>
      <c r="F17" s="41">
        <v>177.83799999999999</v>
      </c>
      <c r="G17" s="427">
        <v>1.0380233695835557</v>
      </c>
      <c r="H17" s="26">
        <v>179.268</v>
      </c>
      <c r="I17" s="41">
        <v>176.84700000000001</v>
      </c>
      <c r="J17" s="427">
        <v>1.368979965733087</v>
      </c>
      <c r="K17" s="26">
        <v>180.73400000000001</v>
      </c>
      <c r="L17" s="41">
        <v>180.95599999999999</v>
      </c>
      <c r="M17" s="427">
        <v>-0.12268175689116691</v>
      </c>
      <c r="N17" s="26" t="s">
        <v>27</v>
      </c>
      <c r="O17" s="41" t="s">
        <v>27</v>
      </c>
      <c r="P17" s="427" t="s">
        <v>27</v>
      </c>
      <c r="Q17" s="26" t="s">
        <v>95</v>
      </c>
      <c r="R17" s="41" t="s">
        <v>95</v>
      </c>
      <c r="S17" s="373" t="s">
        <v>244</v>
      </c>
    </row>
    <row r="18" spans="3:19" ht="15" customHeight="1" x14ac:dyDescent="0.2">
      <c r="C18" s="515"/>
      <c r="D18" s="238" t="s">
        <v>45</v>
      </c>
      <c r="E18" s="26">
        <v>191.09399999999999</v>
      </c>
      <c r="F18" s="41">
        <v>191.93199999999999</v>
      </c>
      <c r="G18" s="427">
        <v>-0.4366129670925088</v>
      </c>
      <c r="H18" s="26">
        <v>195.68</v>
      </c>
      <c r="I18" s="41">
        <v>195.76300000000001</v>
      </c>
      <c r="J18" s="427">
        <v>-4.2398205993981704E-2</v>
      </c>
      <c r="K18" s="26">
        <v>177.61</v>
      </c>
      <c r="L18" s="41">
        <v>176.80500000000001</v>
      </c>
      <c r="M18" s="427">
        <v>0.45530386584090199</v>
      </c>
      <c r="N18" s="26" t="s">
        <v>95</v>
      </c>
      <c r="O18" s="41" t="s">
        <v>95</v>
      </c>
      <c r="P18" s="390" t="s">
        <v>244</v>
      </c>
      <c r="Q18" s="26" t="s">
        <v>95</v>
      </c>
      <c r="R18" s="41" t="s">
        <v>95</v>
      </c>
      <c r="S18" s="374" t="s">
        <v>244</v>
      </c>
    </row>
    <row r="19" spans="3:19" ht="15" customHeight="1" x14ac:dyDescent="0.2">
      <c r="C19" s="515"/>
      <c r="D19" s="238" t="s">
        <v>46</v>
      </c>
      <c r="E19" s="26">
        <v>187.678</v>
      </c>
      <c r="F19" s="41">
        <v>190.66800000000001</v>
      </c>
      <c r="G19" s="427">
        <v>-1.5681708519520892</v>
      </c>
      <c r="H19" s="26">
        <v>188.73699999999999</v>
      </c>
      <c r="I19" s="41">
        <v>191.39</v>
      </c>
      <c r="J19" s="427">
        <v>-1.3861748262709608</v>
      </c>
      <c r="K19" s="26">
        <v>184.40199999999999</v>
      </c>
      <c r="L19" s="41">
        <v>187.76499999999999</v>
      </c>
      <c r="M19" s="427">
        <v>-1.7910686230128086</v>
      </c>
      <c r="N19" s="26" t="s">
        <v>27</v>
      </c>
      <c r="O19" s="41" t="s">
        <v>27</v>
      </c>
      <c r="P19" s="427" t="s">
        <v>27</v>
      </c>
      <c r="Q19" s="26" t="s">
        <v>95</v>
      </c>
      <c r="R19" s="41" t="s">
        <v>95</v>
      </c>
      <c r="S19" s="373" t="s">
        <v>244</v>
      </c>
    </row>
    <row r="20" spans="3:19" ht="15" customHeight="1" thickBot="1" x14ac:dyDescent="0.25">
      <c r="C20" s="515"/>
      <c r="D20" s="238" t="s">
        <v>47</v>
      </c>
      <c r="E20" s="30">
        <v>188.61500000000001</v>
      </c>
      <c r="F20" s="113">
        <v>193.703</v>
      </c>
      <c r="G20" s="392">
        <v>-2.6267017031228188</v>
      </c>
      <c r="H20" s="30" t="s">
        <v>95</v>
      </c>
      <c r="I20" s="113" t="s">
        <v>95</v>
      </c>
      <c r="J20" s="392" t="s">
        <v>244</v>
      </c>
      <c r="K20" s="30">
        <v>226.851</v>
      </c>
      <c r="L20" s="113">
        <v>245.708</v>
      </c>
      <c r="M20" s="392">
        <v>-7.6745567909876762</v>
      </c>
      <c r="N20" s="30" t="s">
        <v>95</v>
      </c>
      <c r="O20" s="113" t="s">
        <v>95</v>
      </c>
      <c r="P20" s="391" t="s">
        <v>244</v>
      </c>
      <c r="Q20" s="30" t="s">
        <v>27</v>
      </c>
      <c r="R20" s="113" t="s">
        <v>27</v>
      </c>
      <c r="S20" s="375" t="s">
        <v>27</v>
      </c>
    </row>
    <row r="21" spans="3:19" ht="15" customHeight="1" thickBot="1" x14ac:dyDescent="0.25">
      <c r="C21" s="516"/>
      <c r="D21" s="237" t="s">
        <v>24</v>
      </c>
      <c r="E21" s="452">
        <v>186.58940553245236</v>
      </c>
      <c r="F21" s="453">
        <v>188.40900289981286</v>
      </c>
      <c r="G21" s="454">
        <v>-0.96576986203152848</v>
      </c>
      <c r="H21" s="452">
        <v>187.93020873611468</v>
      </c>
      <c r="I21" s="453">
        <v>189.40918479745989</v>
      </c>
      <c r="J21" s="454">
        <v>-0.78083650638521807</v>
      </c>
      <c r="K21" s="452">
        <v>182.76869372072528</v>
      </c>
      <c r="L21" s="453">
        <v>184.92318620942831</v>
      </c>
      <c r="M21" s="454">
        <v>-1.1650742845534969</v>
      </c>
      <c r="N21" s="452" t="s">
        <v>95</v>
      </c>
      <c r="O21" s="453" t="s">
        <v>95</v>
      </c>
      <c r="P21" s="454" t="s">
        <v>244</v>
      </c>
      <c r="Q21" s="452" t="s">
        <v>95</v>
      </c>
      <c r="R21" s="453" t="s">
        <v>95</v>
      </c>
      <c r="S21" s="455" t="s">
        <v>244</v>
      </c>
    </row>
    <row r="22" spans="3:19" ht="15.75" customHeight="1" x14ac:dyDescent="0.2">
      <c r="C22" s="510" t="s">
        <v>48</v>
      </c>
      <c r="D22" s="239" t="s">
        <v>43</v>
      </c>
      <c r="E22" s="423">
        <v>319.476</v>
      </c>
      <c r="F22" s="424">
        <v>311.54599999999999</v>
      </c>
      <c r="G22" s="425">
        <v>2.5453705070840287</v>
      </c>
      <c r="H22" s="428" t="s">
        <v>27</v>
      </c>
      <c r="I22" s="429" t="s">
        <v>27</v>
      </c>
      <c r="J22" s="425" t="s">
        <v>27</v>
      </c>
      <c r="K22" s="423">
        <v>319.476</v>
      </c>
      <c r="L22" s="424">
        <v>311.54599999999999</v>
      </c>
      <c r="M22" s="425">
        <v>2.5453705070840287</v>
      </c>
      <c r="N22" s="423" t="s">
        <v>27</v>
      </c>
      <c r="O22" s="424" t="s">
        <v>27</v>
      </c>
      <c r="P22" s="425" t="s">
        <v>27</v>
      </c>
      <c r="Q22" s="423" t="s">
        <v>27</v>
      </c>
      <c r="R22" s="424" t="s">
        <v>27</v>
      </c>
      <c r="S22" s="426" t="s">
        <v>27</v>
      </c>
    </row>
    <row r="23" spans="3:19" ht="15" customHeight="1" x14ac:dyDescent="0.2">
      <c r="C23" s="515"/>
      <c r="D23" s="238" t="s">
        <v>44</v>
      </c>
      <c r="E23" s="30">
        <v>424.46</v>
      </c>
      <c r="F23" s="113">
        <v>443.29599999999999</v>
      </c>
      <c r="G23" s="392">
        <v>-4.2490796217425864</v>
      </c>
      <c r="H23" s="30" t="s">
        <v>95</v>
      </c>
      <c r="I23" s="113" t="s">
        <v>95</v>
      </c>
      <c r="J23" s="391" t="s">
        <v>244</v>
      </c>
      <c r="K23" s="30" t="s">
        <v>95</v>
      </c>
      <c r="L23" s="113" t="s">
        <v>95</v>
      </c>
      <c r="M23" s="391" t="s">
        <v>244</v>
      </c>
      <c r="N23" s="30">
        <v>295.44600000000003</v>
      </c>
      <c r="O23" s="113">
        <v>308.34300000000002</v>
      </c>
      <c r="P23" s="392">
        <v>-4.1826796781506275</v>
      </c>
      <c r="Q23" s="26" t="s">
        <v>95</v>
      </c>
      <c r="R23" s="41" t="s">
        <v>95</v>
      </c>
      <c r="S23" s="374" t="s">
        <v>244</v>
      </c>
    </row>
    <row r="24" spans="3:19" ht="15" customHeight="1" x14ac:dyDescent="0.2">
      <c r="C24" s="515"/>
      <c r="D24" s="238" t="s">
        <v>45</v>
      </c>
      <c r="E24" s="30">
        <v>349.31099999999998</v>
      </c>
      <c r="F24" s="113">
        <v>354.01</v>
      </c>
      <c r="G24" s="392">
        <v>-1.3273636337956589</v>
      </c>
      <c r="H24" s="30">
        <v>462.68599999999998</v>
      </c>
      <c r="I24" s="113">
        <v>488.73</v>
      </c>
      <c r="J24" s="392">
        <v>-5.3289137151392465</v>
      </c>
      <c r="K24" s="30" t="s">
        <v>95</v>
      </c>
      <c r="L24" s="113" t="s">
        <v>95</v>
      </c>
      <c r="M24" s="391" t="s">
        <v>244</v>
      </c>
      <c r="N24" s="30">
        <v>318.20400000000001</v>
      </c>
      <c r="O24" s="113">
        <v>316.49799999999999</v>
      </c>
      <c r="P24" s="392">
        <v>0.53902394327926795</v>
      </c>
      <c r="Q24" s="26" t="s">
        <v>95</v>
      </c>
      <c r="R24" s="41" t="s">
        <v>95</v>
      </c>
      <c r="S24" s="373" t="s">
        <v>244</v>
      </c>
    </row>
    <row r="25" spans="3:19" ht="15" customHeight="1" x14ac:dyDescent="0.2">
      <c r="C25" s="515"/>
      <c r="D25" s="238" t="s">
        <v>46</v>
      </c>
      <c r="E25" s="30">
        <v>466.029</v>
      </c>
      <c r="F25" s="113">
        <v>478.61599999999999</v>
      </c>
      <c r="G25" s="392">
        <v>-2.6298744713925131</v>
      </c>
      <c r="H25" s="30" t="s">
        <v>27</v>
      </c>
      <c r="I25" s="113" t="s">
        <v>27</v>
      </c>
      <c r="J25" s="392" t="s">
        <v>27</v>
      </c>
      <c r="K25" s="30" t="s">
        <v>95</v>
      </c>
      <c r="L25" s="113" t="s">
        <v>95</v>
      </c>
      <c r="M25" s="391" t="s">
        <v>244</v>
      </c>
      <c r="N25" s="30" t="s">
        <v>27</v>
      </c>
      <c r="O25" s="113" t="s">
        <v>27</v>
      </c>
      <c r="P25" s="392" t="s">
        <v>27</v>
      </c>
      <c r="Q25" s="26" t="s">
        <v>95</v>
      </c>
      <c r="R25" s="41" t="s">
        <v>95</v>
      </c>
      <c r="S25" s="374" t="s">
        <v>244</v>
      </c>
    </row>
    <row r="26" spans="3:19" ht="15" customHeight="1" thickBot="1" x14ac:dyDescent="0.25">
      <c r="C26" s="515"/>
      <c r="D26" s="238" t="s">
        <v>47</v>
      </c>
      <c r="E26" s="30">
        <v>415.56599999999997</v>
      </c>
      <c r="F26" s="113">
        <v>416.61099999999999</v>
      </c>
      <c r="G26" s="392">
        <v>-0.25083351135712112</v>
      </c>
      <c r="H26" s="30" t="s">
        <v>95</v>
      </c>
      <c r="I26" s="113" t="s">
        <v>95</v>
      </c>
      <c r="J26" s="392" t="s">
        <v>244</v>
      </c>
      <c r="K26" s="30" t="s">
        <v>95</v>
      </c>
      <c r="L26" s="113" t="s">
        <v>95</v>
      </c>
      <c r="M26" s="391" t="s">
        <v>244</v>
      </c>
      <c r="N26" s="30">
        <v>402.33100000000002</v>
      </c>
      <c r="O26" s="113">
        <v>406.32100000000003</v>
      </c>
      <c r="P26" s="392">
        <v>-0.98198222587560291</v>
      </c>
      <c r="Q26" s="456" t="s">
        <v>27</v>
      </c>
      <c r="R26" s="457" t="s">
        <v>27</v>
      </c>
      <c r="S26" s="458" t="s">
        <v>27</v>
      </c>
    </row>
    <row r="27" spans="3:19" ht="15" customHeight="1" thickBot="1" x14ac:dyDescent="0.25">
      <c r="C27" s="514"/>
      <c r="D27" s="237" t="s">
        <v>24</v>
      </c>
      <c r="E27" s="452">
        <v>429.99072085652489</v>
      </c>
      <c r="F27" s="453">
        <v>437.21904431150966</v>
      </c>
      <c r="G27" s="454">
        <v>-1.653249909634481</v>
      </c>
      <c r="H27" s="452">
        <v>412.63813749022773</v>
      </c>
      <c r="I27" s="453">
        <v>424.09733263535912</v>
      </c>
      <c r="J27" s="454">
        <v>-2.702020093812771</v>
      </c>
      <c r="K27" s="452">
        <v>422.29707307460438</v>
      </c>
      <c r="L27" s="453">
        <v>422.30907812005415</v>
      </c>
      <c r="M27" s="454">
        <v>-2.8427154593053433E-3</v>
      </c>
      <c r="N27" s="452">
        <v>323.30272580119902</v>
      </c>
      <c r="O27" s="453">
        <v>322.56327826956988</v>
      </c>
      <c r="P27" s="454">
        <v>0.229241076540391</v>
      </c>
      <c r="Q27" s="452">
        <v>465.74472936695668</v>
      </c>
      <c r="R27" s="453">
        <v>478.45959484172096</v>
      </c>
      <c r="S27" s="455">
        <v>-2.6574585632399077</v>
      </c>
    </row>
    <row r="28" spans="3:19" ht="15.75" customHeight="1" x14ac:dyDescent="0.2">
      <c r="C28" s="510" t="s">
        <v>49</v>
      </c>
      <c r="D28" s="239" t="s">
        <v>43</v>
      </c>
      <c r="E28" s="423">
        <v>347.32299999999998</v>
      </c>
      <c r="F28" s="424">
        <v>352.39800000000002</v>
      </c>
      <c r="G28" s="425">
        <v>-1.4401330314020071</v>
      </c>
      <c r="H28" s="428">
        <v>347.32299999999998</v>
      </c>
      <c r="I28" s="429">
        <v>352.39800000000002</v>
      </c>
      <c r="J28" s="425">
        <v>-1.4401330314020071</v>
      </c>
      <c r="K28" s="430" t="s">
        <v>27</v>
      </c>
      <c r="L28" s="431" t="s">
        <v>27</v>
      </c>
      <c r="M28" s="425" t="s">
        <v>27</v>
      </c>
      <c r="N28" s="423" t="s">
        <v>27</v>
      </c>
      <c r="O28" s="424" t="s">
        <v>27</v>
      </c>
      <c r="P28" s="425" t="s">
        <v>27</v>
      </c>
      <c r="Q28" s="423" t="s">
        <v>27</v>
      </c>
      <c r="R28" s="424" t="s">
        <v>27</v>
      </c>
      <c r="S28" s="426" t="s">
        <v>27</v>
      </c>
    </row>
    <row r="29" spans="3:19" ht="15" customHeight="1" x14ac:dyDescent="0.2">
      <c r="C29" s="515"/>
      <c r="D29" s="238" t="s">
        <v>44</v>
      </c>
      <c r="E29" s="30">
        <v>273.27800000000002</v>
      </c>
      <c r="F29" s="113">
        <v>270.85300000000001</v>
      </c>
      <c r="G29" s="392">
        <v>0.89531960140740963</v>
      </c>
      <c r="H29" s="30">
        <v>212.99600000000001</v>
      </c>
      <c r="I29" s="113">
        <v>224.18299999999999</v>
      </c>
      <c r="J29" s="392">
        <v>-4.9901196790122277</v>
      </c>
      <c r="K29" s="432">
        <v>271.84500000000003</v>
      </c>
      <c r="L29" s="433">
        <v>268.41500000000002</v>
      </c>
      <c r="M29" s="392">
        <v>1.2778719520146067</v>
      </c>
      <c r="N29" s="30">
        <v>307.42500000000001</v>
      </c>
      <c r="O29" s="113">
        <v>304.76900000000001</v>
      </c>
      <c r="P29" s="392">
        <v>0.87147971086298337</v>
      </c>
      <c r="Q29" s="30">
        <v>300.37099999999998</v>
      </c>
      <c r="R29" s="113">
        <v>282.327</v>
      </c>
      <c r="S29" s="380">
        <v>6.3911705221250479</v>
      </c>
    </row>
    <row r="30" spans="3:19" ht="15" customHeight="1" x14ac:dyDescent="0.2">
      <c r="C30" s="515"/>
      <c r="D30" s="238" t="s">
        <v>45</v>
      </c>
      <c r="E30" s="30">
        <v>272.87</v>
      </c>
      <c r="F30" s="113">
        <v>269.834</v>
      </c>
      <c r="G30" s="392">
        <v>1.1251361948457206</v>
      </c>
      <c r="H30" s="30">
        <v>401.59100000000001</v>
      </c>
      <c r="I30" s="113">
        <v>403.39499999999998</v>
      </c>
      <c r="J30" s="392">
        <v>-0.4472043530534523</v>
      </c>
      <c r="K30" s="432">
        <v>282.80799999999999</v>
      </c>
      <c r="L30" s="433">
        <v>275.33300000000003</v>
      </c>
      <c r="M30" s="392">
        <v>2.7148943279592221</v>
      </c>
      <c r="N30" s="30">
        <v>267.71499999999997</v>
      </c>
      <c r="O30" s="113">
        <v>264.93400000000003</v>
      </c>
      <c r="P30" s="392">
        <v>1.0496953958344148</v>
      </c>
      <c r="Q30" s="30">
        <v>322.39699999999999</v>
      </c>
      <c r="R30" s="113">
        <v>325.86500000000001</v>
      </c>
      <c r="S30" s="380">
        <v>-1.0642443956853351</v>
      </c>
    </row>
    <row r="31" spans="3:19" ht="15" customHeight="1" x14ac:dyDescent="0.2">
      <c r="C31" s="515"/>
      <c r="D31" s="238" t="s">
        <v>46</v>
      </c>
      <c r="E31" s="30" t="s">
        <v>27</v>
      </c>
      <c r="F31" s="113" t="s">
        <v>27</v>
      </c>
      <c r="G31" s="392" t="s">
        <v>27</v>
      </c>
      <c r="H31" s="30" t="s">
        <v>27</v>
      </c>
      <c r="I31" s="113" t="s">
        <v>27</v>
      </c>
      <c r="J31" s="392" t="s">
        <v>27</v>
      </c>
      <c r="K31" s="432" t="s">
        <v>27</v>
      </c>
      <c r="L31" s="433" t="s">
        <v>27</v>
      </c>
      <c r="M31" s="392" t="s">
        <v>27</v>
      </c>
      <c r="N31" s="30" t="s">
        <v>27</v>
      </c>
      <c r="O31" s="113" t="s">
        <v>27</v>
      </c>
      <c r="P31" s="392" t="s">
        <v>27</v>
      </c>
      <c r="Q31" s="30" t="s">
        <v>27</v>
      </c>
      <c r="R31" s="113" t="s">
        <v>27</v>
      </c>
      <c r="S31" s="380" t="s">
        <v>27</v>
      </c>
    </row>
    <row r="32" spans="3:19" ht="15" customHeight="1" thickBot="1" x14ac:dyDescent="0.25">
      <c r="C32" s="515"/>
      <c r="D32" s="238" t="s">
        <v>47</v>
      </c>
      <c r="E32" s="30" t="s">
        <v>27</v>
      </c>
      <c r="F32" s="113" t="s">
        <v>27</v>
      </c>
      <c r="G32" s="392" t="s">
        <v>27</v>
      </c>
      <c r="H32" s="30" t="s">
        <v>27</v>
      </c>
      <c r="I32" s="113" t="s">
        <v>27</v>
      </c>
      <c r="J32" s="392" t="s">
        <v>27</v>
      </c>
      <c r="K32" s="432" t="s">
        <v>27</v>
      </c>
      <c r="L32" s="433" t="s">
        <v>27</v>
      </c>
      <c r="M32" s="392" t="s">
        <v>27</v>
      </c>
      <c r="N32" s="30" t="s">
        <v>27</v>
      </c>
      <c r="O32" s="113" t="s">
        <v>27</v>
      </c>
      <c r="P32" s="392" t="s">
        <v>27</v>
      </c>
      <c r="Q32" s="30" t="s">
        <v>27</v>
      </c>
      <c r="R32" s="113" t="s">
        <v>27</v>
      </c>
      <c r="S32" s="380" t="s">
        <v>27</v>
      </c>
    </row>
    <row r="33" spans="3:19" ht="15" customHeight="1" thickBot="1" x14ac:dyDescent="0.25">
      <c r="C33" s="514"/>
      <c r="D33" s="237" t="s">
        <v>24</v>
      </c>
      <c r="E33" s="452">
        <v>273.85081210419202</v>
      </c>
      <c r="F33" s="453">
        <v>271.20645165832644</v>
      </c>
      <c r="G33" s="454">
        <v>0.97503596603115206</v>
      </c>
      <c r="H33" s="452">
        <v>280.15247560535693</v>
      </c>
      <c r="I33" s="453">
        <v>296.00929987143547</v>
      </c>
      <c r="J33" s="454">
        <v>-5.356866920385805</v>
      </c>
      <c r="K33" s="459">
        <v>273.48882482501642</v>
      </c>
      <c r="L33" s="460">
        <v>269.27003202291559</v>
      </c>
      <c r="M33" s="454">
        <v>1.566751699179731</v>
      </c>
      <c r="N33" s="452">
        <v>270.73247151971299</v>
      </c>
      <c r="O33" s="453">
        <v>268.11023962682975</v>
      </c>
      <c r="P33" s="454">
        <v>0.97804242632918403</v>
      </c>
      <c r="Q33" s="452">
        <v>309.31687088728506</v>
      </c>
      <c r="R33" s="453">
        <v>298.26540070731488</v>
      </c>
      <c r="S33" s="455">
        <v>3.7052471234552908</v>
      </c>
    </row>
    <row r="34" spans="3:19" ht="15.75" customHeight="1" x14ac:dyDescent="0.2">
      <c r="C34" s="510" t="s">
        <v>50</v>
      </c>
      <c r="D34" s="240" t="s">
        <v>51</v>
      </c>
      <c r="E34" s="25">
        <v>609.02300000000002</v>
      </c>
      <c r="F34" s="24">
        <v>605.19899999999996</v>
      </c>
      <c r="G34" s="434">
        <v>0.63185828132565802</v>
      </c>
      <c r="H34" s="25">
        <v>627.85</v>
      </c>
      <c r="I34" s="24">
        <v>628.26199999999994</v>
      </c>
      <c r="J34" s="434">
        <v>-6.5577736676724188E-2</v>
      </c>
      <c r="K34" s="25">
        <v>531.03800000000001</v>
      </c>
      <c r="L34" s="24">
        <v>528.94500000000005</v>
      </c>
      <c r="M34" s="434">
        <v>0.39569331404965746</v>
      </c>
      <c r="N34" s="25">
        <v>657.22900000000004</v>
      </c>
      <c r="O34" s="24">
        <v>650.09299999999996</v>
      </c>
      <c r="P34" s="434">
        <v>1.0976890998672624</v>
      </c>
      <c r="Q34" s="25">
        <v>590.13699999999994</v>
      </c>
      <c r="R34" s="24">
        <v>573.577</v>
      </c>
      <c r="S34" s="372">
        <v>2.8871450563742873</v>
      </c>
    </row>
    <row r="35" spans="3:19" ht="15.75" customHeight="1" thickBot="1" x14ac:dyDescent="0.25">
      <c r="C35" s="513"/>
      <c r="D35" s="233" t="s">
        <v>52</v>
      </c>
      <c r="E35" s="31">
        <v>952.54100000000005</v>
      </c>
      <c r="F35" s="114">
        <v>963.28</v>
      </c>
      <c r="G35" s="435">
        <v>-1.1148368075741135</v>
      </c>
      <c r="H35" s="31">
        <v>999.83299999999997</v>
      </c>
      <c r="I35" s="114">
        <v>992.40099999999995</v>
      </c>
      <c r="J35" s="435">
        <v>0.74889082135145135</v>
      </c>
      <c r="K35" s="31">
        <v>959.68499999999995</v>
      </c>
      <c r="L35" s="114">
        <v>985.08600000000001</v>
      </c>
      <c r="M35" s="435">
        <v>-2.5785565930284329</v>
      </c>
      <c r="N35" s="31">
        <v>647.27700000000004</v>
      </c>
      <c r="O35" s="114">
        <v>650.49</v>
      </c>
      <c r="P35" s="435">
        <v>-0.49393534105058728</v>
      </c>
      <c r="Q35" s="31">
        <v>963.50599999999997</v>
      </c>
      <c r="R35" s="114">
        <v>999.25699999999995</v>
      </c>
      <c r="S35" s="384">
        <v>-3.5777582743978757</v>
      </c>
    </row>
    <row r="36" spans="3:19" ht="15" customHeight="1" thickBot="1" x14ac:dyDescent="0.25">
      <c r="C36" s="514"/>
      <c r="D36" s="237" t="s">
        <v>24</v>
      </c>
      <c r="E36" s="452">
        <v>680.75502839784531</v>
      </c>
      <c r="F36" s="453">
        <v>684.78500060644944</v>
      </c>
      <c r="G36" s="454">
        <v>-0.58850182247496219</v>
      </c>
      <c r="H36" s="452">
        <v>690.76369861380999</v>
      </c>
      <c r="I36" s="453">
        <v>688.82522426229093</v>
      </c>
      <c r="J36" s="454">
        <v>0.28141744570912075</v>
      </c>
      <c r="K36" s="452">
        <v>655.32330760987293</v>
      </c>
      <c r="L36" s="453">
        <v>671.57000422653277</v>
      </c>
      <c r="M36" s="454">
        <v>-2.4192111789405559</v>
      </c>
      <c r="N36" s="452">
        <v>654.63786109090915</v>
      </c>
      <c r="O36" s="453">
        <v>650.1982683939226</v>
      </c>
      <c r="P36" s="454">
        <v>0.6828059859268687</v>
      </c>
      <c r="Q36" s="452">
        <v>680.10337894267013</v>
      </c>
      <c r="R36" s="453">
        <v>696.04456569147214</v>
      </c>
      <c r="S36" s="455">
        <v>-2.290253747325151</v>
      </c>
    </row>
    <row r="37" spans="3:19" ht="15" customHeight="1" x14ac:dyDescent="0.2"/>
    <row r="38" spans="3:19" ht="18.75" x14ac:dyDescent="0.25">
      <c r="D38" s="128"/>
    </row>
    <row r="39" spans="3:19" ht="21" x14ac:dyDescent="0.25">
      <c r="D39" s="56"/>
    </row>
    <row r="43" spans="3:19" ht="18" x14ac:dyDescent="0.25">
      <c r="G43" s="20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2018-10-04T10:11:18Z</dcterms:modified>
</cp:coreProperties>
</file>