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bookViews>
    <workbookView xWindow="0" yWindow="0" windowWidth="28800" windowHeight="12000"/>
  </bookViews>
  <sheets>
    <sheet name="Kosztorys ofertowy" sheetId="3" r:id="rId1"/>
  </sheets>
  <calcPr calcId="162913"/>
</workbook>
</file>

<file path=xl/calcChain.xml><?xml version="1.0" encoding="utf-8"?>
<calcChain xmlns="http://schemas.openxmlformats.org/spreadsheetml/2006/main">
  <c r="J82" i="3" l="1"/>
  <c r="H90" i="3"/>
  <c r="H89" i="3"/>
  <c r="H85" i="3"/>
  <c r="J85" i="3" s="1"/>
  <c r="K85" i="3" s="1"/>
  <c r="H84" i="3"/>
  <c r="H83" i="3"/>
  <c r="H82" i="3"/>
  <c r="H81" i="3"/>
  <c r="J81" i="3" s="1"/>
  <c r="H80" i="3"/>
  <c r="H79" i="3"/>
  <c r="H78" i="3"/>
  <c r="H77" i="3"/>
  <c r="J77" i="3" s="1"/>
  <c r="K77" i="3" s="1"/>
  <c r="H76" i="3"/>
  <c r="H75" i="3"/>
  <c r="H74" i="3"/>
  <c r="H73" i="3"/>
  <c r="J73" i="3" s="1"/>
  <c r="K73" i="3" s="1"/>
  <c r="H72" i="3"/>
  <c r="H71" i="3"/>
  <c r="H70" i="3"/>
  <c r="H69" i="3"/>
  <c r="J69" i="3" s="1"/>
  <c r="K69" i="3" s="1"/>
  <c r="H68" i="3"/>
  <c r="H67" i="3"/>
  <c r="J67" i="3" s="1"/>
  <c r="H66" i="3"/>
  <c r="H65" i="3"/>
  <c r="J65" i="3" s="1"/>
  <c r="K65" i="3" s="1"/>
  <c r="H64" i="3"/>
  <c r="H63" i="3"/>
  <c r="H62" i="3"/>
  <c r="J62" i="3" s="1"/>
  <c r="H61" i="3"/>
  <c r="J61" i="3" s="1"/>
  <c r="K61" i="3" s="1"/>
  <c r="H60" i="3"/>
  <c r="H59" i="3"/>
  <c r="J59" i="3" s="1"/>
  <c r="H55" i="3"/>
  <c r="H49" i="3"/>
  <c r="J49" i="3" s="1"/>
  <c r="H48" i="3"/>
  <c r="J48" i="3" s="1"/>
  <c r="K48" i="3" s="1"/>
  <c r="H42" i="3"/>
  <c r="H36" i="3"/>
  <c r="H30" i="3"/>
  <c r="E92" i="3" l="1"/>
  <c r="K81" i="3"/>
  <c r="J90" i="3"/>
  <c r="K90" i="3" s="1"/>
  <c r="J89" i="3"/>
  <c r="K89" i="3" s="1"/>
  <c r="J70" i="3"/>
  <c r="K70" i="3" s="1"/>
  <c r="K62" i="3"/>
  <c r="J63" i="3"/>
  <c r="K63" i="3" s="1"/>
  <c r="J71" i="3"/>
  <c r="K71" i="3" s="1"/>
  <c r="J75" i="3"/>
  <c r="K75" i="3" s="1"/>
  <c r="J79" i="3"/>
  <c r="K79" i="3" s="1"/>
  <c r="J83" i="3"/>
  <c r="K83" i="3" s="1"/>
  <c r="K59" i="3"/>
  <c r="K67" i="3"/>
  <c r="J66" i="3"/>
  <c r="K66" i="3" s="1"/>
  <c r="K82" i="3"/>
  <c r="J74" i="3"/>
  <c r="K74" i="3" s="1"/>
  <c r="J60" i="3"/>
  <c r="K60" i="3" s="1"/>
  <c r="J64" i="3"/>
  <c r="K64" i="3" s="1"/>
  <c r="J68" i="3"/>
  <c r="K68" i="3" s="1"/>
  <c r="J72" i="3"/>
  <c r="K72" i="3" s="1"/>
  <c r="J76" i="3"/>
  <c r="K76" i="3" s="1"/>
  <c r="J80" i="3"/>
  <c r="K80" i="3" s="1"/>
  <c r="J84" i="3"/>
  <c r="K84" i="3" s="1"/>
  <c r="J78" i="3"/>
  <c r="K78" i="3" s="1"/>
  <c r="J55" i="3"/>
  <c r="K55" i="3" s="1"/>
  <c r="K49" i="3"/>
  <c r="J42" i="3"/>
  <c r="K42" i="3" s="1"/>
  <c r="J36" i="3"/>
  <c r="K36" i="3" s="1"/>
  <c r="J30" i="3"/>
  <c r="K30" i="3" s="1"/>
  <c r="E93" i="3" l="1"/>
</calcChain>
</file>

<file path=xl/sharedStrings.xml><?xml version="1.0" encoding="utf-8"?>
<sst xmlns="http://schemas.openxmlformats.org/spreadsheetml/2006/main" count="228" uniqueCount="128">
  <si>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</si>
  <si>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</si>
  <si>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</si>
  <si>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</si>
  <si>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</si>
  <si>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</si>
  <si>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</si>
  <si>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</si>
  <si>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</si>
  <si>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</si>
  <si>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</si>
  <si>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</si>
  <si>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</si>
  <si>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</si>
  <si>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</si>
  <si>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</si>
  <si>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</si>
  <si>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</si>
  <si>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</si>
  <si>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</si>
  <si>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</si>
  <si>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</si>
  <si>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</si>
  <si>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</si>
  <si>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</si>
  <si>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</si>
  <si>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</si>
  <si>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</si>
  <si>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</si>
  <si>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</si>
  <si>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</si>
  <si>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</si>
  <si>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</si>
  <si>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</si>
  <si>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</si>
  <si>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</si>
  <si>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</si>
  <si>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</si>
  <si>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</si>
  <si>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</si>
  <si>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</si>
  <si>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</si>
  <si>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</si>
  <si>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</si>
  <si>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</si>
  <si>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</si>
  <si>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</si>
  <si>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</si>
  <si>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</si>
  <si>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</si>
  <si>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73</t>
  </si>
  <si>
    <t>WYK-FREZ</t>
  </si>
  <si>
    <t>Przygotowanie gleby pługiem aktywnym z pogłębiaczem</t>
  </si>
  <si>
    <t>KMTR</t>
  </si>
  <si>
    <t xml:space="preserve"> 89</t>
  </si>
  <si>
    <t>WYK-RAB1</t>
  </si>
  <si>
    <t>Wykonanie rabatowałków pługiem specjalistycznym 1-odkładnicowym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</si>
  <si>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</si>
  <si>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</si>
  <si>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</si>
  <si>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</si>
  <si>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</si>
  <si>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</si>
  <si>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</si>
  <si>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</si>
  <si>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</si>
  <si>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</si>
  <si>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</si>
  <si>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</si>
  <si>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</si>
  <si>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</si>
  <si>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</si>
  <si>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</si>
  <si>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</si>
  <si>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</si>
  <si>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</si>
  <si>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</si>
  <si>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</si>
  <si>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</si>
  <si>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</si>
  <si>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</si>
  <si>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</si>
  <si>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</si>
  <si>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</si>
  <si>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</si>
  <si>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</si>
  <si>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</si>
  <si>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</si>
  <si>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144</t>
  </si>
  <si>
    <t>GRODZ-SR</t>
  </si>
  <si>
    <t>Grodzenie upraw przed zwierzyną siatką rozbiórkową</t>
  </si>
  <si>
    <t>HM</t>
  </si>
  <si>
    <t>147</t>
  </si>
  <si>
    <t>GRODZ-DEM</t>
  </si>
  <si>
    <t>Demontaż (likwidacja) ogrodzeń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</si>
  <si>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</si>
  <si>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</si>
  <si>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</si>
  <si>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</si>
  <si>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</si>
  <si>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</si>
  <si>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</si>
  <si>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</si>
  <si>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</si>
  <si>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</si>
  <si>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</si>
  <si>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</si>
  <si>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</si>
  <si>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</si>
  <si>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</si>
  <si>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</si>
  <si>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</si>
  <si>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</si>
  <si>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</si>
  <si>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</si>
  <si>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</si>
  <si>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Opoczno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</si>
  <si>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</si>
  <si>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</si>
  <si>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</si>
  <si>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</si>
  <si>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</si>
  <si>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</si>
  <si>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</si>
  <si>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</si>
  <si>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</si>
  <si>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26-300 Opoczno</t>
  </si>
  <si>
    <t>Odpowiadając na ogłoszenie o przetargu nieograniczonym na „Wykonywanie usług z zakresu gospodarki leśnej na terenie Nadleśnictwa Opoczno w roku 2022'' - trzecia edycja składamy niniejszym ofertę na Pakiet 7 (Leśnictwo Myślibórz)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</si>
</sst>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6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 vertical="center"/>
    </xf>
    <xf numFmtId="44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9" fillId="4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8"/>
  <sheetViews>
    <sheetView tabSelected="1" workbookViewId="0">
      <selection activeCell="K25" sqref="K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28"/>
      <c r="C2" s="28"/>
      <c r="D2" s="28"/>
      <c r="H2" s="26" t="s">
        <v>124</v>
      </c>
      <c r="I2" s="26"/>
      <c r="J2" s="26"/>
      <c r="K2" s="26"/>
      <c r="L2" s="26"/>
    </row>
    <row r="3" spans="2:12" s="1" customFormat="1" ht="6.95" customHeight="1" x14ac:dyDescent="0.2">
      <c r="B3" s="28"/>
      <c r="C3" s="28"/>
      <c r="D3" s="28"/>
    </row>
    <row r="4" spans="2:12" s="1" customFormat="1" ht="2.65" customHeight="1" x14ac:dyDescent="0.2">
      <c r="B4" s="21"/>
      <c r="C4" s="21"/>
    </row>
    <row r="5" spans="2:12" s="1" customFormat="1" ht="29.85" customHeight="1" x14ac:dyDescent="0.2">
      <c r="B5" s="28"/>
      <c r="C5" s="28"/>
      <c r="D5" s="28"/>
    </row>
    <row r="6" spans="2:12" s="1" customFormat="1" ht="2.65" customHeight="1" x14ac:dyDescent="0.2">
      <c r="B6" s="21"/>
      <c r="C6" s="21"/>
    </row>
    <row r="7" spans="2:12" s="1" customFormat="1" ht="19.7" customHeight="1" x14ac:dyDescent="0.2">
      <c r="B7" s="28"/>
      <c r="C7" s="28"/>
      <c r="D7" s="28"/>
    </row>
    <row r="8" spans="2:12" s="1" customFormat="1" ht="10.7" customHeight="1" x14ac:dyDescent="0.2">
      <c r="B8" s="28"/>
      <c r="C8" s="28"/>
      <c r="D8" s="28"/>
      <c r="F8" s="25" t="s">
        <v>112</v>
      </c>
      <c r="G8" s="25"/>
      <c r="H8" s="25"/>
      <c r="I8" s="25"/>
      <c r="J8" s="25"/>
      <c r="K8" s="25"/>
    </row>
    <row r="9" spans="2:12" s="1" customFormat="1" ht="2.65" customHeight="1" x14ac:dyDescent="0.2">
      <c r="B9" s="21"/>
      <c r="C9" s="21"/>
      <c r="F9" s="25"/>
      <c r="G9" s="25"/>
      <c r="H9" s="25"/>
      <c r="I9" s="25"/>
      <c r="J9" s="25"/>
      <c r="K9" s="25"/>
    </row>
    <row r="10" spans="2:12" s="1" customFormat="1" ht="3.2" customHeight="1" x14ac:dyDescent="0.2">
      <c r="F10" s="25"/>
      <c r="G10" s="25"/>
      <c r="H10" s="25"/>
      <c r="I10" s="25"/>
      <c r="J10" s="25"/>
      <c r="K10" s="25"/>
    </row>
    <row r="11" spans="2:12" s="1" customFormat="1" ht="3.75" customHeight="1" x14ac:dyDescent="0.2">
      <c r="B11" s="23" t="s">
        <v>113</v>
      </c>
      <c r="C11" s="23"/>
      <c r="F11" s="25"/>
      <c r="G11" s="25"/>
      <c r="H11" s="25"/>
      <c r="I11" s="25"/>
      <c r="J11" s="25"/>
      <c r="K11" s="25"/>
    </row>
    <row r="12" spans="2:12" s="1" customFormat="1" ht="15.95" customHeight="1" x14ac:dyDescent="0.2">
      <c r="B12" s="23"/>
      <c r="C12" s="23"/>
    </row>
    <row r="13" spans="2:12" s="1" customFormat="1" ht="48.6" customHeight="1" x14ac:dyDescent="0.2"/>
    <row r="14" spans="2:12" s="1" customFormat="1" ht="24" customHeight="1" x14ac:dyDescent="0.2">
      <c r="D14" s="18" t="s">
        <v>125</v>
      </c>
      <c r="E14" s="18"/>
    </row>
    <row r="15" spans="2:12" s="1" customFormat="1" ht="57.6" customHeight="1" x14ac:dyDescent="0.2"/>
    <row r="16" spans="2:12" s="1" customFormat="1" ht="20.85" customHeight="1" x14ac:dyDescent="0.2">
      <c r="B16" s="11" t="s">
        <v>114</v>
      </c>
    </row>
    <row r="17" spans="2:11" s="1" customFormat="1" ht="3.2" customHeight="1" x14ac:dyDescent="0.2"/>
    <row r="18" spans="2:11" s="1" customFormat="1" ht="20.85" customHeight="1" x14ac:dyDescent="0.2">
      <c r="B18" s="11" t="s">
        <v>115</v>
      </c>
    </row>
    <row r="19" spans="2:11" s="1" customFormat="1" ht="3.75" customHeight="1" x14ac:dyDescent="0.2"/>
    <row r="20" spans="2:11" s="1" customFormat="1" ht="20.85" customHeight="1" x14ac:dyDescent="0.2">
      <c r="B20" s="11" t="s">
        <v>116</v>
      </c>
    </row>
    <row r="21" spans="2:11" s="1" customFormat="1" ht="2.65" customHeight="1" x14ac:dyDescent="0.2"/>
    <row r="22" spans="2:11" s="1" customFormat="1" ht="20.85" customHeight="1" x14ac:dyDescent="0.2">
      <c r="B22" s="11" t="s">
        <v>126</v>
      </c>
    </row>
    <row r="23" spans="2:11" s="1" customFormat="1" ht="59.65" customHeight="1" x14ac:dyDescent="0.2"/>
    <row r="24" spans="2:11" s="1" customFormat="1" ht="50.1" customHeight="1" x14ac:dyDescent="0.2">
      <c r="B24" s="24" t="s">
        <v>127</v>
      </c>
      <c r="C24" s="24"/>
      <c r="D24" s="24"/>
      <c r="E24" s="24"/>
      <c r="F24" s="24"/>
      <c r="G24" s="24"/>
      <c r="H24" s="24"/>
      <c r="I24" s="24"/>
      <c r="J24" s="24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2" t="s">
        <v>117</v>
      </c>
      <c r="C27" s="22"/>
      <c r="D27" s="22"/>
    </row>
    <row r="28" spans="2:11" s="1" customFormat="1" ht="10.15" customHeight="1" x14ac:dyDescent="0.2"/>
    <row r="29" spans="2:11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707</v>
      </c>
      <c r="G30" s="13"/>
      <c r="H30" s="14">
        <f>F30*G30</f>
        <v>0</v>
      </c>
      <c r="I30" s="15">
        <v>0.08</v>
      </c>
      <c r="J30" s="16">
        <f>ROUND(H30*0.08,2)</f>
        <v>0</v>
      </c>
      <c r="K30" s="16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118</v>
      </c>
      <c r="C33" s="22"/>
      <c r="D33" s="22"/>
    </row>
    <row r="34" spans="2:11" s="1" customFormat="1" ht="10.15" customHeight="1" x14ac:dyDescent="0.2"/>
    <row r="35" spans="2:11" s="1" customFormat="1" ht="56.2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1993</v>
      </c>
      <c r="G36" s="13"/>
      <c r="H36" s="14">
        <f>F36*G36</f>
        <v>0</v>
      </c>
      <c r="I36" s="15">
        <v>0.08</v>
      </c>
      <c r="J36" s="16">
        <f>ROUND(H36*0.08,2)</f>
        <v>0</v>
      </c>
      <c r="K36" s="16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119</v>
      </c>
      <c r="C39" s="22"/>
      <c r="D39" s="22"/>
    </row>
    <row r="40" spans="2:11" s="1" customFormat="1" ht="10.15" customHeight="1" x14ac:dyDescent="0.2"/>
    <row r="41" spans="2:11" s="1" customFormat="1" ht="56.25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2166</v>
      </c>
      <c r="G42" s="13"/>
      <c r="H42" s="14">
        <f>F42*G42</f>
        <v>0</v>
      </c>
      <c r="I42" s="15">
        <v>0.08</v>
      </c>
      <c r="J42" s="16">
        <f>ROUND(H42*0.08,2)</f>
        <v>0</v>
      </c>
      <c r="K42" s="16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120</v>
      </c>
      <c r="C45" s="22"/>
      <c r="D45" s="22"/>
    </row>
    <row r="46" spans="2:11" s="1" customFormat="1" ht="10.15" customHeight="1" x14ac:dyDescent="0.2"/>
    <row r="47" spans="2:11" s="1" customFormat="1" ht="56.25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14</v>
      </c>
      <c r="C48" s="4" t="s">
        <v>15</v>
      </c>
      <c r="D48" s="5" t="s">
        <v>16</v>
      </c>
      <c r="E48" s="4" t="s">
        <v>13</v>
      </c>
      <c r="F48" s="6">
        <v>38</v>
      </c>
      <c r="G48" s="13"/>
      <c r="H48" s="14">
        <f>F48*G48</f>
        <v>0</v>
      </c>
      <c r="I48" s="15">
        <v>0.08</v>
      </c>
      <c r="J48" s="16">
        <f>ROUND(H48*0.08,2)</f>
        <v>0</v>
      </c>
      <c r="K48" s="16">
        <f>H48+J48</f>
        <v>0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436</v>
      </c>
      <c r="G49" s="13"/>
      <c r="H49" s="14">
        <f>F49*G49</f>
        <v>0</v>
      </c>
      <c r="I49" s="15">
        <v>0.08</v>
      </c>
      <c r="J49" s="16">
        <f>ROUND(H49*0.08,2)</f>
        <v>0</v>
      </c>
      <c r="K49" s="16">
        <f>H49+J49</f>
        <v>0</v>
      </c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85" customHeight="1" x14ac:dyDescent="0.2">
      <c r="B52" s="22" t="s">
        <v>121</v>
      </c>
      <c r="C52" s="22"/>
      <c r="D52" s="22"/>
    </row>
    <row r="53" spans="2:11" s="1" customFormat="1" ht="10.15" customHeight="1" x14ac:dyDescent="0.2"/>
    <row r="54" spans="2:11" s="1" customFormat="1" ht="56.25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2" t="s">
        <v>6</v>
      </c>
      <c r="I54" s="3" t="s">
        <v>7</v>
      </c>
      <c r="J54" s="3" t="s">
        <v>8</v>
      </c>
      <c r="K54" s="2" t="s">
        <v>9</v>
      </c>
    </row>
    <row r="55" spans="2:11" s="1" customFormat="1" ht="19.7" customHeight="1" x14ac:dyDescent="0.2">
      <c r="B55" s="4" t="s">
        <v>10</v>
      </c>
      <c r="C55" s="4" t="s">
        <v>11</v>
      </c>
      <c r="D55" s="5" t="s">
        <v>12</v>
      </c>
      <c r="E55" s="4" t="s">
        <v>13</v>
      </c>
      <c r="F55" s="6">
        <v>500</v>
      </c>
      <c r="G55" s="13"/>
      <c r="H55" s="14">
        <f>F55*G55</f>
        <v>0</v>
      </c>
      <c r="I55" s="15">
        <v>0.08</v>
      </c>
      <c r="J55" s="16">
        <f>ROUND(H55*0.08,2)</f>
        <v>0</v>
      </c>
      <c r="K55" s="16">
        <f>H55+J55</f>
        <v>0</v>
      </c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56.25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7" customHeight="1" x14ac:dyDescent="0.2">
      <c r="B59" s="4" t="s">
        <v>17</v>
      </c>
      <c r="C59" s="4" t="s">
        <v>18</v>
      </c>
      <c r="D59" s="5" t="s">
        <v>19</v>
      </c>
      <c r="E59" s="4" t="s">
        <v>13</v>
      </c>
      <c r="F59" s="6">
        <v>10</v>
      </c>
      <c r="G59" s="13"/>
      <c r="H59" s="14">
        <f t="shared" ref="H59:H85" si="0">F59*G59</f>
        <v>0</v>
      </c>
      <c r="I59" s="15">
        <v>0.08</v>
      </c>
      <c r="J59" s="16">
        <f t="shared" ref="J59:J80" si="1">ROUND(H59*0.08,2)</f>
        <v>0</v>
      </c>
      <c r="K59" s="16">
        <f t="shared" ref="K59:K85" si="2">H59+J59</f>
        <v>0</v>
      </c>
    </row>
    <row r="60" spans="2:11" s="1" customFormat="1" ht="28.7" customHeight="1" x14ac:dyDescent="0.2">
      <c r="B60" s="4" t="s">
        <v>20</v>
      </c>
      <c r="C60" s="4" t="s">
        <v>21</v>
      </c>
      <c r="D60" s="5" t="s">
        <v>22</v>
      </c>
      <c r="E60" s="4" t="s">
        <v>13</v>
      </c>
      <c r="F60" s="6">
        <v>10</v>
      </c>
      <c r="G60" s="13"/>
      <c r="H60" s="14">
        <f t="shared" si="0"/>
        <v>0</v>
      </c>
      <c r="I60" s="15">
        <v>0.08</v>
      </c>
      <c r="J60" s="16">
        <f t="shared" si="1"/>
        <v>0</v>
      </c>
      <c r="K60" s="16">
        <f t="shared" si="2"/>
        <v>0</v>
      </c>
    </row>
    <row r="61" spans="2:11" s="1" customFormat="1" ht="28.7" customHeight="1" x14ac:dyDescent="0.2">
      <c r="B61" s="4" t="s">
        <v>23</v>
      </c>
      <c r="C61" s="4" t="s">
        <v>24</v>
      </c>
      <c r="D61" s="5" t="s">
        <v>25</v>
      </c>
      <c r="E61" s="4" t="s">
        <v>13</v>
      </c>
      <c r="F61" s="6">
        <v>10</v>
      </c>
      <c r="G61" s="13"/>
      <c r="H61" s="14">
        <f t="shared" si="0"/>
        <v>0</v>
      </c>
      <c r="I61" s="15">
        <v>0.08</v>
      </c>
      <c r="J61" s="16">
        <f t="shared" si="1"/>
        <v>0</v>
      </c>
      <c r="K61" s="16">
        <f t="shared" si="2"/>
        <v>0</v>
      </c>
    </row>
    <row r="62" spans="2:11" s="1" customFormat="1" ht="19.7" customHeight="1" x14ac:dyDescent="0.2">
      <c r="B62" s="4" t="s">
        <v>26</v>
      </c>
      <c r="C62" s="4" t="s">
        <v>27</v>
      </c>
      <c r="D62" s="5" t="s">
        <v>28</v>
      </c>
      <c r="E62" s="4" t="s">
        <v>13</v>
      </c>
      <c r="F62" s="6">
        <v>10</v>
      </c>
      <c r="G62" s="13"/>
      <c r="H62" s="14">
        <f t="shared" si="0"/>
        <v>0</v>
      </c>
      <c r="I62" s="15">
        <v>0.08</v>
      </c>
      <c r="J62" s="16">
        <f t="shared" si="1"/>
        <v>0</v>
      </c>
      <c r="K62" s="16">
        <f t="shared" si="2"/>
        <v>0</v>
      </c>
    </row>
    <row r="63" spans="2:11" s="1" customFormat="1" ht="19.7" customHeight="1" x14ac:dyDescent="0.2">
      <c r="B63" s="4" t="s">
        <v>29</v>
      </c>
      <c r="C63" s="4" t="s">
        <v>30</v>
      </c>
      <c r="D63" s="5" t="s">
        <v>31</v>
      </c>
      <c r="E63" s="4" t="s">
        <v>13</v>
      </c>
      <c r="F63" s="6">
        <v>10</v>
      </c>
      <c r="G63" s="13"/>
      <c r="H63" s="14">
        <f t="shared" si="0"/>
        <v>0</v>
      </c>
      <c r="I63" s="15">
        <v>0.08</v>
      </c>
      <c r="J63" s="16">
        <f t="shared" si="1"/>
        <v>0</v>
      </c>
      <c r="K63" s="16">
        <f t="shared" si="2"/>
        <v>0</v>
      </c>
    </row>
    <row r="64" spans="2:11" s="1" customFormat="1" ht="19.7" customHeight="1" x14ac:dyDescent="0.2">
      <c r="B64" s="4" t="s">
        <v>32</v>
      </c>
      <c r="C64" s="4" t="s">
        <v>33</v>
      </c>
      <c r="D64" s="5" t="s">
        <v>34</v>
      </c>
      <c r="E64" s="4" t="s">
        <v>13</v>
      </c>
      <c r="F64" s="6">
        <v>10</v>
      </c>
      <c r="G64" s="13"/>
      <c r="H64" s="14">
        <f t="shared" si="0"/>
        <v>0</v>
      </c>
      <c r="I64" s="15">
        <v>0.08</v>
      </c>
      <c r="J64" s="16">
        <f t="shared" si="1"/>
        <v>0</v>
      </c>
      <c r="K64" s="16">
        <f t="shared" si="2"/>
        <v>0</v>
      </c>
    </row>
    <row r="65" spans="2:11" s="1" customFormat="1" ht="19.7" customHeight="1" x14ac:dyDescent="0.2">
      <c r="B65" s="4" t="s">
        <v>35</v>
      </c>
      <c r="C65" s="4" t="s">
        <v>36</v>
      </c>
      <c r="D65" s="5" t="s">
        <v>37</v>
      </c>
      <c r="E65" s="4" t="s">
        <v>38</v>
      </c>
      <c r="F65" s="6">
        <v>15</v>
      </c>
      <c r="G65" s="13"/>
      <c r="H65" s="14">
        <f t="shared" si="0"/>
        <v>0</v>
      </c>
      <c r="I65" s="15">
        <v>0.08</v>
      </c>
      <c r="J65" s="16">
        <f t="shared" si="1"/>
        <v>0</v>
      </c>
      <c r="K65" s="16">
        <f t="shared" si="2"/>
        <v>0</v>
      </c>
    </row>
    <row r="66" spans="2:11" s="1" customFormat="1" ht="28.7" customHeight="1" x14ac:dyDescent="0.2">
      <c r="B66" s="4" t="s">
        <v>39</v>
      </c>
      <c r="C66" s="4" t="s">
        <v>40</v>
      </c>
      <c r="D66" s="5" t="s">
        <v>41</v>
      </c>
      <c r="E66" s="4" t="s">
        <v>42</v>
      </c>
      <c r="F66" s="6">
        <v>5.4</v>
      </c>
      <c r="G66" s="13"/>
      <c r="H66" s="14">
        <f t="shared" si="0"/>
        <v>0</v>
      </c>
      <c r="I66" s="15">
        <v>0.08</v>
      </c>
      <c r="J66" s="16">
        <f t="shared" si="1"/>
        <v>0</v>
      </c>
      <c r="K66" s="16">
        <f t="shared" si="2"/>
        <v>0</v>
      </c>
    </row>
    <row r="67" spans="2:11" s="1" customFormat="1" ht="19.7" customHeight="1" x14ac:dyDescent="0.2">
      <c r="B67" s="4" t="s">
        <v>43</v>
      </c>
      <c r="C67" s="4" t="s">
        <v>44</v>
      </c>
      <c r="D67" s="5" t="s">
        <v>45</v>
      </c>
      <c r="E67" s="4" t="s">
        <v>42</v>
      </c>
      <c r="F67" s="6">
        <v>7.46</v>
      </c>
      <c r="G67" s="13"/>
      <c r="H67" s="14">
        <f t="shared" si="0"/>
        <v>0</v>
      </c>
      <c r="I67" s="15">
        <v>0.08</v>
      </c>
      <c r="J67" s="16">
        <f t="shared" si="1"/>
        <v>0</v>
      </c>
      <c r="K67" s="16">
        <f t="shared" si="2"/>
        <v>0</v>
      </c>
    </row>
    <row r="68" spans="2:11" s="1" customFormat="1" ht="19.7" customHeight="1" x14ac:dyDescent="0.2">
      <c r="B68" s="4" t="s">
        <v>46</v>
      </c>
      <c r="C68" s="4" t="s">
        <v>47</v>
      </c>
      <c r="D68" s="5" t="s">
        <v>48</v>
      </c>
      <c r="E68" s="4" t="s">
        <v>49</v>
      </c>
      <c r="F68" s="6">
        <v>1.61</v>
      </c>
      <c r="G68" s="13"/>
      <c r="H68" s="14">
        <f t="shared" si="0"/>
        <v>0</v>
      </c>
      <c r="I68" s="15">
        <v>0.08</v>
      </c>
      <c r="J68" s="16">
        <f t="shared" si="1"/>
        <v>0</v>
      </c>
      <c r="K68" s="16">
        <f t="shared" si="2"/>
        <v>0</v>
      </c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53</v>
      </c>
      <c r="F69" s="6">
        <v>23.39</v>
      </c>
      <c r="G69" s="13"/>
      <c r="H69" s="14">
        <f t="shared" si="0"/>
        <v>0</v>
      </c>
      <c r="I69" s="15">
        <v>0.08</v>
      </c>
      <c r="J69" s="16">
        <f t="shared" si="1"/>
        <v>0</v>
      </c>
      <c r="K69" s="16">
        <f t="shared" si="2"/>
        <v>0</v>
      </c>
    </row>
    <row r="70" spans="2:11" s="1" customFormat="1" ht="28.7" customHeight="1" x14ac:dyDescent="0.2">
      <c r="B70" s="4" t="s">
        <v>54</v>
      </c>
      <c r="C70" s="4" t="s">
        <v>55</v>
      </c>
      <c r="D70" s="5" t="s">
        <v>56</v>
      </c>
      <c r="E70" s="4" t="s">
        <v>53</v>
      </c>
      <c r="F70" s="6">
        <v>12.58</v>
      </c>
      <c r="G70" s="13"/>
      <c r="H70" s="14">
        <f t="shared" si="0"/>
        <v>0</v>
      </c>
      <c r="I70" s="15">
        <v>0.08</v>
      </c>
      <c r="J70" s="16">
        <f t="shared" si="1"/>
        <v>0</v>
      </c>
      <c r="K70" s="16">
        <f t="shared" si="2"/>
        <v>0</v>
      </c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49</v>
      </c>
      <c r="F71" s="6">
        <v>45.09</v>
      </c>
      <c r="G71" s="13"/>
      <c r="H71" s="14">
        <f t="shared" si="0"/>
        <v>0</v>
      </c>
      <c r="I71" s="15">
        <v>0.08</v>
      </c>
      <c r="J71" s="16">
        <f t="shared" si="1"/>
        <v>0</v>
      </c>
      <c r="K71" s="16">
        <f t="shared" si="2"/>
        <v>0</v>
      </c>
    </row>
    <row r="72" spans="2:11" s="1" customFormat="1" ht="19.7" customHeight="1" x14ac:dyDescent="0.2">
      <c r="B72" s="4" t="s">
        <v>60</v>
      </c>
      <c r="C72" s="4" t="s">
        <v>61</v>
      </c>
      <c r="D72" s="5" t="s">
        <v>62</v>
      </c>
      <c r="E72" s="4" t="s">
        <v>49</v>
      </c>
      <c r="F72" s="6">
        <v>253.89</v>
      </c>
      <c r="G72" s="13"/>
      <c r="H72" s="14">
        <f t="shared" si="0"/>
        <v>0</v>
      </c>
      <c r="I72" s="15">
        <v>0.08</v>
      </c>
      <c r="J72" s="16">
        <f t="shared" si="1"/>
        <v>0</v>
      </c>
      <c r="K72" s="16">
        <f t="shared" si="2"/>
        <v>0</v>
      </c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49</v>
      </c>
      <c r="F73" s="6">
        <v>298.98</v>
      </c>
      <c r="G73" s="13"/>
      <c r="H73" s="14">
        <f t="shared" si="0"/>
        <v>0</v>
      </c>
      <c r="I73" s="15">
        <v>0.08</v>
      </c>
      <c r="J73" s="16">
        <f t="shared" si="1"/>
        <v>0</v>
      </c>
      <c r="K73" s="16">
        <f t="shared" si="2"/>
        <v>0</v>
      </c>
    </row>
    <row r="74" spans="2:11" s="1" customFormat="1" ht="28.7" customHeight="1" x14ac:dyDescent="0.2">
      <c r="B74" s="4" t="s">
        <v>66</v>
      </c>
      <c r="C74" s="4" t="s">
        <v>67</v>
      </c>
      <c r="D74" s="5" t="s">
        <v>68</v>
      </c>
      <c r="E74" s="4" t="s">
        <v>42</v>
      </c>
      <c r="F74" s="6">
        <v>89.43</v>
      </c>
      <c r="G74" s="13"/>
      <c r="H74" s="14">
        <f t="shared" si="0"/>
        <v>0</v>
      </c>
      <c r="I74" s="15">
        <v>0.08</v>
      </c>
      <c r="J74" s="16">
        <f t="shared" si="1"/>
        <v>0</v>
      </c>
      <c r="K74" s="16">
        <f t="shared" si="2"/>
        <v>0</v>
      </c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42</v>
      </c>
      <c r="F75" s="6">
        <v>1.25</v>
      </c>
      <c r="G75" s="13"/>
      <c r="H75" s="14">
        <f t="shared" si="0"/>
        <v>0</v>
      </c>
      <c r="I75" s="15">
        <v>0.08</v>
      </c>
      <c r="J75" s="16">
        <f t="shared" si="1"/>
        <v>0</v>
      </c>
      <c r="K75" s="16">
        <f t="shared" si="2"/>
        <v>0</v>
      </c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42</v>
      </c>
      <c r="F76" s="6">
        <v>15.87</v>
      </c>
      <c r="G76" s="13"/>
      <c r="H76" s="14">
        <f t="shared" si="0"/>
        <v>0</v>
      </c>
      <c r="I76" s="15">
        <v>0.08</v>
      </c>
      <c r="J76" s="16">
        <f t="shared" si="1"/>
        <v>0</v>
      </c>
      <c r="K76" s="16">
        <f t="shared" si="2"/>
        <v>0</v>
      </c>
    </row>
    <row r="77" spans="2:11" s="1" customFormat="1" ht="19.7" customHeight="1" x14ac:dyDescent="0.2">
      <c r="B77" s="4" t="s">
        <v>75</v>
      </c>
      <c r="C77" s="4" t="s">
        <v>76</v>
      </c>
      <c r="D77" s="5" t="s">
        <v>77</v>
      </c>
      <c r="E77" s="4" t="s">
        <v>42</v>
      </c>
      <c r="F77" s="6">
        <v>6.75</v>
      </c>
      <c r="G77" s="13"/>
      <c r="H77" s="14">
        <f t="shared" si="0"/>
        <v>0</v>
      </c>
      <c r="I77" s="15">
        <v>0.08</v>
      </c>
      <c r="J77" s="16">
        <f t="shared" si="1"/>
        <v>0</v>
      </c>
      <c r="K77" s="16">
        <f t="shared" si="2"/>
        <v>0</v>
      </c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42</v>
      </c>
      <c r="F78" s="6">
        <v>10.69</v>
      </c>
      <c r="G78" s="13"/>
      <c r="H78" s="14">
        <f t="shared" si="0"/>
        <v>0</v>
      </c>
      <c r="I78" s="15">
        <v>0.08</v>
      </c>
      <c r="J78" s="16">
        <f t="shared" si="1"/>
        <v>0</v>
      </c>
      <c r="K78" s="16">
        <f t="shared" si="2"/>
        <v>0</v>
      </c>
    </row>
    <row r="79" spans="2:11" s="1" customFormat="1" ht="19.7" customHeight="1" x14ac:dyDescent="0.2">
      <c r="B79" s="4" t="s">
        <v>81</v>
      </c>
      <c r="C79" s="4" t="s">
        <v>82</v>
      </c>
      <c r="D79" s="5" t="s">
        <v>83</v>
      </c>
      <c r="E79" s="4" t="s">
        <v>84</v>
      </c>
      <c r="F79" s="6">
        <v>45</v>
      </c>
      <c r="G79" s="13"/>
      <c r="H79" s="14">
        <f t="shared" si="0"/>
        <v>0</v>
      </c>
      <c r="I79" s="15">
        <v>0.08</v>
      </c>
      <c r="J79" s="16">
        <f t="shared" si="1"/>
        <v>0</v>
      </c>
      <c r="K79" s="16">
        <f t="shared" si="2"/>
        <v>0</v>
      </c>
    </row>
    <row r="80" spans="2:11" s="1" customFormat="1" ht="19.7" customHeight="1" x14ac:dyDescent="0.2">
      <c r="B80" s="4" t="s">
        <v>85</v>
      </c>
      <c r="C80" s="4" t="s">
        <v>86</v>
      </c>
      <c r="D80" s="5" t="s">
        <v>87</v>
      </c>
      <c r="E80" s="4" t="s">
        <v>84</v>
      </c>
      <c r="F80" s="6">
        <v>3</v>
      </c>
      <c r="G80" s="13"/>
      <c r="H80" s="14">
        <f t="shared" si="0"/>
        <v>0</v>
      </c>
      <c r="I80" s="15">
        <v>0.08</v>
      </c>
      <c r="J80" s="16">
        <f t="shared" si="1"/>
        <v>0</v>
      </c>
      <c r="K80" s="16">
        <f t="shared" si="2"/>
        <v>0</v>
      </c>
    </row>
    <row r="81" spans="2:11" s="1" customFormat="1" ht="19.7" customHeight="1" x14ac:dyDescent="0.2">
      <c r="B81" s="4" t="s">
        <v>88</v>
      </c>
      <c r="C81" s="4" t="s">
        <v>89</v>
      </c>
      <c r="D81" s="5" t="s">
        <v>90</v>
      </c>
      <c r="E81" s="4" t="s">
        <v>91</v>
      </c>
      <c r="F81" s="6">
        <v>10</v>
      </c>
      <c r="G81" s="13"/>
      <c r="H81" s="14">
        <f t="shared" si="0"/>
        <v>0</v>
      </c>
      <c r="I81" s="15">
        <v>0.23</v>
      </c>
      <c r="J81" s="16">
        <f>ROUND(H81*0.23,2)</f>
        <v>0</v>
      </c>
      <c r="K81" s="16">
        <f t="shared" si="2"/>
        <v>0</v>
      </c>
    </row>
    <row r="82" spans="2:11" s="1" customFormat="1" ht="19.7" customHeight="1" x14ac:dyDescent="0.2">
      <c r="B82" s="4" t="s">
        <v>92</v>
      </c>
      <c r="C82" s="4" t="s">
        <v>93</v>
      </c>
      <c r="D82" s="5" t="s">
        <v>94</v>
      </c>
      <c r="E82" s="4" t="s">
        <v>91</v>
      </c>
      <c r="F82" s="6">
        <v>4.99</v>
      </c>
      <c r="G82" s="13"/>
      <c r="H82" s="14">
        <f t="shared" si="0"/>
        <v>0</v>
      </c>
      <c r="I82" s="15">
        <v>0.23</v>
      </c>
      <c r="J82" s="16">
        <f>ROUND(H82*0.23,2)</f>
        <v>0</v>
      </c>
      <c r="K82" s="16">
        <f t="shared" si="2"/>
        <v>0</v>
      </c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84</v>
      </c>
      <c r="F83" s="6">
        <v>30</v>
      </c>
      <c r="G83" s="13"/>
      <c r="H83" s="14">
        <f t="shared" si="0"/>
        <v>0</v>
      </c>
      <c r="I83" s="15">
        <v>0.08</v>
      </c>
      <c r="J83" s="16">
        <f>ROUND(H83*0.08,2)</f>
        <v>0</v>
      </c>
      <c r="K83" s="16">
        <f t="shared" si="2"/>
        <v>0</v>
      </c>
    </row>
    <row r="84" spans="2:11" s="1" customFormat="1" ht="19.7" customHeight="1" x14ac:dyDescent="0.2">
      <c r="B84" s="4" t="s">
        <v>98</v>
      </c>
      <c r="C84" s="4" t="s">
        <v>99</v>
      </c>
      <c r="D84" s="5" t="s">
        <v>100</v>
      </c>
      <c r="E84" s="4" t="s">
        <v>42</v>
      </c>
      <c r="F84" s="6">
        <v>2.29</v>
      </c>
      <c r="G84" s="13"/>
      <c r="H84" s="14">
        <f t="shared" si="0"/>
        <v>0</v>
      </c>
      <c r="I84" s="15">
        <v>0.08</v>
      </c>
      <c r="J84" s="16">
        <f>ROUND(H84*0.08,2)</f>
        <v>0</v>
      </c>
      <c r="K84" s="16">
        <f t="shared" si="2"/>
        <v>0</v>
      </c>
    </row>
    <row r="85" spans="2:11" s="1" customFormat="1" ht="28.7" customHeight="1" x14ac:dyDescent="0.2">
      <c r="B85" s="4" t="s">
        <v>101</v>
      </c>
      <c r="C85" s="4" t="s">
        <v>102</v>
      </c>
      <c r="D85" s="5" t="s">
        <v>103</v>
      </c>
      <c r="E85" s="4" t="s">
        <v>38</v>
      </c>
      <c r="F85" s="6">
        <v>8</v>
      </c>
      <c r="G85" s="13"/>
      <c r="H85" s="14">
        <f t="shared" si="0"/>
        <v>0</v>
      </c>
      <c r="I85" s="15">
        <v>0.08</v>
      </c>
      <c r="J85" s="16">
        <f>ROUND(H85*0.08,2)</f>
        <v>0</v>
      </c>
      <c r="K85" s="16">
        <f t="shared" si="2"/>
        <v>0</v>
      </c>
    </row>
    <row r="86" spans="2:11" s="1" customFormat="1" ht="1.1499999999999999" customHeight="1" x14ac:dyDescent="0.2"/>
    <row r="87" spans="2:11" s="1" customFormat="1" ht="28.7" customHeight="1" x14ac:dyDescent="0.2"/>
    <row r="88" spans="2:11" s="1" customFormat="1" ht="56.25" x14ac:dyDescent="0.2">
      <c r="B88" s="2" t="s">
        <v>0</v>
      </c>
      <c r="C88" s="3" t="s">
        <v>1</v>
      </c>
      <c r="D88" s="7" t="s">
        <v>2</v>
      </c>
      <c r="E88" s="3" t="s">
        <v>3</v>
      </c>
      <c r="F88" s="7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9</v>
      </c>
    </row>
    <row r="89" spans="2:11" s="1" customFormat="1" ht="120" x14ac:dyDescent="0.2">
      <c r="B89" s="8" t="s">
        <v>104</v>
      </c>
      <c r="C89" s="4" t="s">
        <v>105</v>
      </c>
      <c r="D89" s="9" t="s">
        <v>106</v>
      </c>
      <c r="E89" s="4" t="s">
        <v>38</v>
      </c>
      <c r="F89" s="10">
        <v>166</v>
      </c>
      <c r="G89" s="13"/>
      <c r="H89" s="14">
        <f>F89*G89</f>
        <v>0</v>
      </c>
      <c r="I89" s="15">
        <v>0.08</v>
      </c>
      <c r="J89" s="16">
        <f>ROUND(H89*0.08,2)</f>
        <v>0</v>
      </c>
      <c r="K89" s="16">
        <f>H89+J89</f>
        <v>0</v>
      </c>
    </row>
    <row r="90" spans="2:11" s="1" customFormat="1" ht="108" x14ac:dyDescent="0.2">
      <c r="B90" s="8" t="s">
        <v>107</v>
      </c>
      <c r="C90" s="4" t="s">
        <v>108</v>
      </c>
      <c r="D90" s="9" t="s">
        <v>109</v>
      </c>
      <c r="E90" s="4" t="s">
        <v>38</v>
      </c>
      <c r="F90" s="10">
        <v>59</v>
      </c>
      <c r="G90" s="13"/>
      <c r="H90" s="14">
        <f>F90*G90</f>
        <v>0</v>
      </c>
      <c r="I90" s="15">
        <v>0.08</v>
      </c>
      <c r="J90" s="16">
        <f>ROUND(H90*0.08,2)</f>
        <v>0</v>
      </c>
      <c r="K90" s="16">
        <f>H90+J90</f>
        <v>0</v>
      </c>
    </row>
    <row r="91" spans="2:11" s="1" customFormat="1" ht="28.7" customHeight="1" x14ac:dyDescent="0.2"/>
    <row r="92" spans="2:11" s="1" customFormat="1" ht="21.4" customHeight="1" x14ac:dyDescent="0.2">
      <c r="B92" s="30" t="s">
        <v>110</v>
      </c>
      <c r="C92" s="30"/>
      <c r="D92" s="30"/>
      <c r="E92" s="19">
        <f>SUM(H89:H90,H59:H85,H55,H48:H49,H42,H36,H30)</f>
        <v>0</v>
      </c>
      <c r="F92" s="19"/>
      <c r="G92" s="19"/>
      <c r="H92" s="19"/>
      <c r="I92" s="19"/>
      <c r="J92" s="19"/>
      <c r="K92" s="19"/>
    </row>
    <row r="93" spans="2:11" s="1" customFormat="1" ht="21.4" customHeight="1" x14ac:dyDescent="0.2">
      <c r="B93" s="30" t="s">
        <v>111</v>
      </c>
      <c r="C93" s="30"/>
      <c r="D93" s="30"/>
      <c r="E93" s="20">
        <f>SUM(K89:K90,K59:K85,K55,K48:K49,K42,K36,K30)</f>
        <v>0</v>
      </c>
      <c r="F93" s="20"/>
      <c r="G93" s="20"/>
      <c r="H93" s="20"/>
      <c r="I93" s="20"/>
      <c r="J93" s="20"/>
      <c r="K93" s="20"/>
    </row>
    <row r="94" spans="2:11" s="1" customFormat="1" ht="58.15" customHeight="1" x14ac:dyDescent="0.2">
      <c r="G94" s="29"/>
      <c r="H94" s="29"/>
      <c r="I94" s="29"/>
      <c r="J94" s="29"/>
    </row>
    <row r="95" spans="2:11" s="1" customFormat="1" ht="17.649999999999999" customHeight="1" x14ac:dyDescent="0.2">
      <c r="H95" s="27" t="s">
        <v>122</v>
      </c>
      <c r="I95" s="27"/>
    </row>
    <row r="96" spans="2:11" s="1" customFormat="1" ht="28.7" customHeight="1" x14ac:dyDescent="0.2"/>
    <row r="97" spans="2:4" s="1" customFormat="1" ht="40.5" customHeight="1" x14ac:dyDescent="0.2">
      <c r="B97" s="17"/>
      <c r="C97" s="17"/>
      <c r="D97" s="12" t="s">
        <v>123</v>
      </c>
    </row>
    <row r="98" spans="2:4" s="1" customFormat="1" ht="28.7" customHeight="1" x14ac:dyDescent="0.2"/>
  </sheetData>
  <sheetProtection algorithmName="SHA-512" hashValue="tpA5I3CuB4yp85wGLmzehKoDn8F2/qEmP9tmXZLUc0HmavDvEXHMSCg7wq+ZiLSAoY09WDVp7oP0Zek4etg9Xg==" saltValue="avDJffDYI3YLSDEsXgkmrA==" spinCount="100000" sheet="1" objects="1" scenarios="1"/>
  <protectedRanges>
    <protectedRange sqref="B2:D3 B5:D5 B7:D8 F8:K11 G30 G36 G42 G48:G49 G55 G59:G85 G89:G90 G94:J94" name="Rozstęp1"/>
  </protectedRanges>
  <mergeCells count="23">
    <mergeCell ref="H2:L2"/>
    <mergeCell ref="H95:I95"/>
    <mergeCell ref="B2:D3"/>
    <mergeCell ref="B5:D5"/>
    <mergeCell ref="B7:D8"/>
    <mergeCell ref="G94:J94"/>
    <mergeCell ref="B92:D92"/>
    <mergeCell ref="B93:D93"/>
    <mergeCell ref="B97:C97"/>
    <mergeCell ref="D14:E14"/>
    <mergeCell ref="E92:K92"/>
    <mergeCell ref="E93:K93"/>
    <mergeCell ref="B4:C4"/>
    <mergeCell ref="B45:D45"/>
    <mergeCell ref="B52:D52"/>
    <mergeCell ref="B6:C6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</cp:lastModifiedBy>
  <dcterms:created xsi:type="dcterms:W3CDTF">2022-01-31T08:11:14Z</dcterms:created>
  <dcterms:modified xsi:type="dcterms:W3CDTF">2022-02-01T13:19:22Z</dcterms:modified>
</cp:coreProperties>
</file>