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anna.zukowska\Desktop\"/>
    </mc:Choice>
  </mc:AlternateContent>
  <xr:revisionPtr revIDLastSave="0" documentId="8_{B2CA38E8-7A5E-4C55-9641-DA8D84B323FA}" xr6:coauthVersionLast="36" xr6:coauthVersionMax="36" xr10:uidLastSave="{00000000-0000-0000-0000-000000000000}"/>
  <bookViews>
    <workbookView xWindow="0" yWindow="0" windowWidth="28800" windowHeight="11880" xr2:uid="{00000000-000D-0000-FFFF-FFFF00000000}"/>
  </bookViews>
  <sheets>
    <sheet name="Arkusz1" sheetId="1" r:id="rId1"/>
  </sheets>
  <calcPr calcId="191029"/>
</workbook>
</file>

<file path=xl/calcChain.xml><?xml version="1.0" encoding="utf-8"?>
<calcChain xmlns="http://schemas.openxmlformats.org/spreadsheetml/2006/main">
  <c r="E24" i="1" l="1"/>
  <c r="F24" i="1"/>
  <c r="E12" i="1" l="1"/>
  <c r="F12" i="1" l="1"/>
</calcChain>
</file>

<file path=xl/sharedStrings.xml><?xml version="1.0" encoding="utf-8"?>
<sst xmlns="http://schemas.openxmlformats.org/spreadsheetml/2006/main" count="53" uniqueCount="38">
  <si>
    <t xml:space="preserve">Jednostka samorządu terytorialnego </t>
  </si>
  <si>
    <t xml:space="preserve">Rodzaj placówki </t>
  </si>
  <si>
    <t xml:space="preserve">Kwota wnioskowanej dotacji </t>
  </si>
  <si>
    <t xml:space="preserve">Uwagi </t>
  </si>
  <si>
    <t>L.p.</t>
  </si>
  <si>
    <t>Liczba miejsc w placówce</t>
  </si>
  <si>
    <t>Moduł II - Zapewnienie funkcjonowania Dziennego Domu "Senior+"/Klubu "Senior+"</t>
  </si>
  <si>
    <t xml:space="preserve">Nr oferty </t>
  </si>
  <si>
    <t>Klub</t>
  </si>
  <si>
    <t>Moduł I - Utworzenie i/lub wyposażenie Dziennego Domu "Senior+"/Klubu "Senior+"</t>
  </si>
  <si>
    <t>Zestawienie ofert odrzuconych - Program "Senior+" Edycja 2024</t>
  </si>
  <si>
    <t xml:space="preserve">Gmina Promna </t>
  </si>
  <si>
    <t>897-2/2024/Senior+</t>
  </si>
  <si>
    <t>Dzienny Dom</t>
  </si>
  <si>
    <t>Gmina Piaseczno</t>
  </si>
  <si>
    <t>Gmina Korytnica</t>
  </si>
  <si>
    <t>942/2024/Senior+</t>
  </si>
  <si>
    <t xml:space="preserve">Gmina Staroźreby </t>
  </si>
  <si>
    <t>76/2024/Senior+</t>
  </si>
  <si>
    <t xml:space="preserve">Klub </t>
  </si>
  <si>
    <t xml:space="preserve">Miasto Nowy Dwór Mazowiecki </t>
  </si>
  <si>
    <t>Gmina Bodzanów</t>
  </si>
  <si>
    <t>27/2024/Senior+</t>
  </si>
  <si>
    <t xml:space="preserve">Pruszków </t>
  </si>
  <si>
    <t>Kozienice</t>
  </si>
  <si>
    <t xml:space="preserve">Gmina Olszewo-Borki </t>
  </si>
  <si>
    <t>1210/2024/Senior+</t>
  </si>
  <si>
    <t>1192/2024/Senior+</t>
  </si>
  <si>
    <t>859/2024/Senior+</t>
  </si>
  <si>
    <t xml:space="preserve">Oferta została odrzucona, ponieważ Oferent przesłał do Mazowieckiego Urzędu Wojewódzkiego korektę oferty w wersji roboczej, natomiast w systemie DAS korekta oferty posiada status „wniosek w trakcie edycji”, co oznacza, że korekta nie została złożona. </t>
  </si>
  <si>
    <t>Oferta została odrzucona, ponieważ jednostka samorządu terytorialnego nie złożyła oferty w wersji elektronicznej (e-PUAP) do Mazowieckiego Urzędu Wojewódzkiego w Warszawie.</t>
  </si>
  <si>
    <t>Oferta została odrzucona ze względu na brak złożenia korekty oferty.</t>
  </si>
  <si>
    <t xml:space="preserve">Oferta została  odrzucona ze względu na brak złożenia korekty oferty. </t>
  </si>
  <si>
    <t>Oferta została odrzucona, ponieważ jednostka samorządu terytorialnego złożyła ją po terminie.</t>
  </si>
  <si>
    <t>Oferta została odrzucona. Złożona korekta oferty (plik w formacie pdf) nie została podpisana kwalifikowanym podpisem elektronicznym przez osoby upoważnione do reprezentowania jednostki samorządu terytorialnego (oferta została wyłącznie kontrasygnowana przez Skarbnika). Ponadto do Mazowieckiego Urzędu Wojewódzkiego za pośrednictwem ePUAP wpłynęła "wersja robocza" oferty.</t>
  </si>
  <si>
    <t>1159-2/2024/Senior+</t>
  </si>
  <si>
    <t>659-2/2024/Senior+</t>
  </si>
  <si>
    <t>Oferta została odrzucona, ponieważ nie jest zgodna z zapismi Programu Wieloletniego "Senior+" na lata 2021-2025 (nie zostały spełnione wymogi Programu dotyczące standardów lokalowych).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</si>
</sst>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zł&quot;;[Red]\-#,##0.00\ &quot;zł&quot;"/>
  </numFmts>
  <fonts count="12">
    <font>
      <sz val="11"/>
      <color theme="1"/>
      <name val="Czcionka tekstu podstawowego"/>
      <family val="2"/>
      <charset val="238"/>
    </font>
    <font>
      <sz val="11"/>
      <color theme="1"/>
      <name val="Calibri"/>
      <family val="2"/>
      <charset val="238"/>
      <scheme val="minor"/>
    </font>
    <font>
      <b/>
      <sz val="11"/>
      <color theme="0"/>
      <name val="Czcionka tekstu podstawowego"/>
      <family val="2"/>
      <charset val="238"/>
    </font>
    <font>
      <sz val="12"/>
      <color theme="1"/>
      <name val="Calibri"/>
      <family val="2"/>
      <charset val="238"/>
      <scheme val="minor"/>
    </font>
    <font>
      <b/>
      <sz val="12"/>
      <color theme="1"/>
      <name val="Calibri"/>
      <family val="2"/>
      <charset val="238"/>
      <scheme val="minor"/>
    </font>
    <font>
      <b/>
      <sz val="18"/>
      <color theme="1"/>
      <name val="Calibri"/>
      <family val="2"/>
      <charset val="238"/>
      <scheme val="minor"/>
    </font>
    <font>
      <b/>
      <sz val="26"/>
      <color theme="1"/>
      <name val="Calibri"/>
      <family val="2"/>
      <charset val="238"/>
      <scheme val="minor"/>
    </font>
    <font>
      <b/>
      <sz val="12"/>
      <name val="Times New Roman"/>
      <family val="1"/>
      <charset val="238"/>
    </font>
    <font>
      <sz val="12"/>
      <color theme="1"/>
      <name val="Times New Roman"/>
      <family val="1"/>
      <charset val="238"/>
    </font>
    <font>
      <sz val="12"/>
      <name val="Times New Roman"/>
      <family val="1"/>
      <charset val="238"/>
    </font>
    <font>
      <b/>
      <sz val="12"/>
      <color theme="1"/>
      <name val="Times New Roman"/>
      <family val="1"/>
      <charset val="238"/>
    </font>
    <font>
      <b/>
      <sz val="24"/>
      <color theme="1"/>
      <name val="Times New Roman"/>
      <family val="1"/>
      <charset val="238"/>
    </font>
  </fonts>
  <fills count="5">
    <fill>
      <patternFill patternType="none"/>
    </fill>
    <fill>
      <patternFill patternType="gray125"/>
    </fill>
    <fill>
      <patternFill patternType="solid">
        <fgColor rgb="FFA5A5A5"/>
      </patternFill>
    </fill>
    <fill>
      <patternFill patternType="solid">
        <fgColor theme="2"/>
        <bgColor indexed="64"/>
      </patternFill>
    </fill>
    <fill>
      <patternFill patternType="solid">
        <fgColor theme="0"/>
        <bgColor indexed="64"/>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2" fillId="2" borderId="1" applyNumberFormat="0" applyAlignment="0" applyProtection="0"/>
  </cellStyleXfs>
  <cellXfs count="19">
    <xf numFmtId="0" fontId="0" fillId="0" borderId="0" xfId="0"/>
    <xf numFmtId="0" fontId="1" fillId="0" borderId="0" xfId="0" applyFont="1"/>
    <xf numFmtId="0" fontId="3" fillId="0" borderId="0" xfId="0" applyFont="1"/>
    <xf numFmtId="0" fontId="4" fillId="0" borderId="0" xfId="0" applyFont="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7" fillId="4" borderId="1" xfId="1" applyFont="1" applyFill="1" applyAlignment="1">
      <alignment horizontal="center" vertical="center" wrapText="1"/>
    </xf>
    <xf numFmtId="0" fontId="8" fillId="4" borderId="0" xfId="0" applyFont="1" applyFill="1" applyAlignment="1">
      <alignment horizontal="center" vertical="center"/>
    </xf>
    <xf numFmtId="8" fontId="8" fillId="4" borderId="0" xfId="0" applyNumberFormat="1" applyFont="1" applyFill="1" applyAlignment="1">
      <alignment horizontal="center" vertical="center"/>
    </xf>
    <xf numFmtId="0" fontId="8" fillId="4" borderId="0" xfId="0" applyFont="1" applyFill="1" applyAlignment="1">
      <alignment horizontal="center" vertical="center" wrapText="1"/>
    </xf>
    <xf numFmtId="0" fontId="8"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8" fontId="8" fillId="4" borderId="0" xfId="0" applyNumberFormat="1" applyFont="1" applyFill="1" applyBorder="1" applyAlignment="1">
      <alignment horizontal="center" vertical="center"/>
    </xf>
    <xf numFmtId="0" fontId="9" fillId="4" borderId="0" xfId="0" applyFont="1" applyFill="1" applyAlignment="1">
      <alignment horizontal="center" vertical="center" wrapText="1"/>
    </xf>
    <xf numFmtId="0" fontId="8" fillId="0" borderId="0" xfId="0" applyFont="1"/>
    <xf numFmtId="8" fontId="8" fillId="4" borderId="0" xfId="0" applyNumberFormat="1" applyFont="1" applyFill="1" applyAlignment="1">
      <alignment horizontal="center" vertical="center" wrapText="1"/>
    </xf>
    <xf numFmtId="0" fontId="10" fillId="3" borderId="0" xfId="0" applyFont="1" applyFill="1" applyAlignment="1">
      <alignment horizontal="center" vertical="center"/>
    </xf>
    <xf numFmtId="0" fontId="11" fillId="0" borderId="0" xfId="0" applyFont="1" applyFill="1" applyAlignment="1">
      <alignment horizontal="center" vertical="center"/>
    </xf>
  </cellXfs>
  <cellStyles count="2">
    <cellStyle name="Komórka zaznaczona" xfId="1" builtinId="23"/>
    <cellStyle name="Normalny" xfId="0" builtinId="0"/>
  </cellStyles>
  <dxfs count="34">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numFmt numFmtId="12" formatCode="#,##0.00\ &quot;zł&quot;;[Red]\-#,##0.00\ &quot;zł&quo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color theme="1"/>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color theme="1"/>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theme="1"/>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theme="1"/>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name val="Times New Roman"/>
        <family val="1"/>
        <charset val="238"/>
        <scheme val="none"/>
      </font>
      <fill>
        <patternFill>
          <fgColor indexed="64"/>
          <bgColor theme="0"/>
        </patternFill>
      </fill>
    </dxf>
    <dxf>
      <font>
        <strike val="0"/>
        <outline val="0"/>
        <shadow val="0"/>
        <u val="none"/>
        <vertAlign val="baseline"/>
        <sz val="12"/>
        <color theme="1"/>
        <name val="Times New Roman"/>
        <family val="1"/>
        <charset val="238"/>
        <scheme val="none"/>
      </font>
      <fill>
        <patternFill>
          <fgColor indexed="64"/>
          <bgColor theme="0"/>
        </patternFill>
      </fill>
      <alignment horizontal="center" vertical="center" textRotation="0" wrapText="1" indent="0" justifyLastLine="0" shrinkToFit="0" readingOrder="0"/>
    </dxf>
    <dxf>
      <font>
        <strike val="0"/>
        <outline val="0"/>
        <shadow val="0"/>
        <u val="none"/>
        <vertAlign val="baseline"/>
        <sz val="12"/>
        <color auto="1"/>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numFmt numFmtId="12" formatCode="#,##0.00\ &quot;zł&quot;;[Red]\-#,##0.00\ &quot;zł&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2"/>
        <name val="Times New Roman"/>
        <family val="1"/>
        <charset val="238"/>
        <scheme val="none"/>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name val="Times New Roman"/>
        <family val="1"/>
        <charset val="238"/>
        <scheme val="none"/>
      </font>
      <fill>
        <patternFill>
          <fgColor indexed="64"/>
          <bgColor theme="0"/>
        </patternFill>
      </fill>
    </dxf>
    <dxf>
      <font>
        <strike val="0"/>
        <outline val="0"/>
        <shadow val="0"/>
        <u val="none"/>
        <vertAlign val="baseline"/>
        <sz val="12"/>
        <name val="Times New Roman"/>
        <family val="1"/>
        <charset val="238"/>
        <scheme val="none"/>
      </font>
      <fill>
        <patternFill>
          <fgColor indexed="64"/>
          <bgColor theme="0"/>
        </patternFill>
      </fill>
      <alignment horizontal="center" vertical="center" textRotation="0" indent="0" justifyLastLine="0" shrinkToFit="0" readingOrder="0"/>
    </dxf>
    <dxf>
      <font>
        <strike val="0"/>
        <outline val="0"/>
        <shadow val="0"/>
        <u val="none"/>
        <vertAlign val="baseline"/>
        <sz val="12"/>
        <color auto="1"/>
        <name val="Times New Roman"/>
        <family val="1"/>
        <charset val="238"/>
        <scheme val="none"/>
      </font>
      <fill>
        <patternFill>
          <fgColor indexed="64"/>
          <bgColor theme="0"/>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6:G12" totalsRowCount="1" headerRowDxfId="33" dataDxfId="32" totalsRowDxfId="31" headerRowCellStyle="Komórka zaznaczona">
  <autoFilter ref="A6:G11" xr:uid="{00000000-0009-0000-0100-000002000000}"/>
  <tableColumns count="7">
    <tableColumn id="1" xr3:uid="{00000000-0010-0000-0000-000001000000}" name="L.p." dataDxfId="30" totalsRowDxfId="29"/>
    <tableColumn id="3" xr3:uid="{00000000-0010-0000-0000-000003000000}" name="Jednostka samorządu terytorialnego " dataDxfId="28" totalsRowDxfId="27"/>
    <tableColumn id="2" xr3:uid="{798E64DF-99B8-4956-8BC1-769636721ABE}" name="Nr oferty " dataDxfId="26" totalsRowDxfId="25"/>
    <tableColumn id="4" xr3:uid="{00000000-0010-0000-0000-000004000000}" name="Rodzaj placówki " dataDxfId="24" totalsRowDxfId="23"/>
    <tableColumn id="5" xr3:uid="{00000000-0010-0000-0000-000005000000}" name="Liczba miejsc w placówce" totalsRowFunction="sum" dataDxfId="22" totalsRowDxfId="21"/>
    <tableColumn id="6" xr3:uid="{00000000-0010-0000-0000-000006000000}" name="Kwota wnioskowanej dotacji " totalsRowFunction="sum" dataDxfId="20" totalsRowDxfId="19"/>
    <tableColumn id="8" xr3:uid="{00000000-0010-0000-0000-000008000000}" name="Uwagi " dataDxfId="18" totalsRowDxfId="1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A19:G24" totalsRowCount="1" headerRowDxfId="16" dataDxfId="15" totalsRowDxfId="14" headerRowCellStyle="Komórka zaznaczona">
  <autoFilter ref="A19:G23" xr:uid="{00000000-0009-0000-0100-000003000000}"/>
  <tableColumns count="7">
    <tableColumn id="1" xr3:uid="{00000000-0010-0000-0100-000001000000}" name="L.p." dataDxfId="13" totalsRowDxfId="12"/>
    <tableColumn id="3" xr3:uid="{00000000-0010-0000-0100-000003000000}" name="Jednostka samorządu terytorialnego " dataDxfId="11" totalsRowDxfId="10"/>
    <tableColumn id="2" xr3:uid="{7B974F13-57B4-498D-AB89-BC5CB81BD751}" name="Nr oferty " dataDxfId="9" totalsRowDxfId="8"/>
    <tableColumn id="4" xr3:uid="{00000000-0010-0000-0100-000004000000}" name="Rodzaj placówki " dataDxfId="7" totalsRowDxfId="6"/>
    <tableColumn id="5" xr3:uid="{00000000-0010-0000-0100-000005000000}" name="Liczba miejsc w placówce" totalsRowFunction="custom" dataDxfId="5" totalsRowDxfId="4">
      <totalsRowFormula>SUM(E20:E23)</totalsRowFormula>
    </tableColumn>
    <tableColumn id="6" xr3:uid="{00000000-0010-0000-0100-000006000000}" name="Kwota wnioskowanej dotacji " totalsRowFunction="custom" dataDxfId="3" totalsRowDxfId="2">
      <totalsRowFormula>SUM(F20:F23)</totalsRowFormula>
    </tableColumn>
    <tableColumn id="7" xr3:uid="{00000000-0010-0000-0100-000007000000}" name="Uwagi " dataDxfId="1" totalsRowDxfId="0"/>
  </tableColumns>
  <tableStyleInfo name="TableStyleLight15"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
  <sheetViews>
    <sheetView tabSelected="1" zoomScaleNormal="100" workbookViewId="0">
      <selection activeCell="N22" sqref="N22"/>
    </sheetView>
  </sheetViews>
  <sheetFormatPr defaultRowHeight="14.25"/>
  <cols>
    <col min="1" max="1" width="5.875" customWidth="1"/>
    <col min="2" max="2" width="20" customWidth="1"/>
    <col min="3" max="3" width="21.125" customWidth="1"/>
    <col min="4" max="4" width="14.25" customWidth="1"/>
    <col min="5" max="5" width="14" customWidth="1"/>
    <col min="6" max="6" width="15.25" customWidth="1"/>
    <col min="7" max="7" width="51.875" customWidth="1"/>
    <col min="8" max="8" width="18.375" customWidth="1"/>
  </cols>
  <sheetData>
    <row r="2" spans="1:8" ht="33.75">
      <c r="A2" s="18" t="s">
        <v>10</v>
      </c>
      <c r="B2" s="18"/>
      <c r="C2" s="18"/>
      <c r="D2" s="18"/>
      <c r="E2" s="18"/>
      <c r="F2" s="18"/>
      <c r="G2" s="18"/>
      <c r="H2" s="6"/>
    </row>
    <row r="3" spans="1:8" ht="15">
      <c r="A3" s="1"/>
      <c r="B3" s="1"/>
      <c r="C3" s="1"/>
      <c r="D3" s="1"/>
      <c r="E3" s="1"/>
      <c r="F3" s="1"/>
      <c r="G3" s="1"/>
      <c r="H3" s="1"/>
    </row>
    <row r="4" spans="1:8" ht="24.95" customHeight="1">
      <c r="A4" s="17" t="s">
        <v>9</v>
      </c>
      <c r="B4" s="17"/>
      <c r="C4" s="17"/>
      <c r="D4" s="17"/>
      <c r="E4" s="17"/>
      <c r="F4" s="17"/>
      <c r="G4" s="17"/>
      <c r="H4" s="4"/>
    </row>
    <row r="5" spans="1:8" ht="20.100000000000001" customHeight="1" thickBot="1">
      <c r="A5" s="15"/>
      <c r="B5" s="15"/>
      <c r="C5" s="15"/>
      <c r="D5" s="15"/>
      <c r="E5" s="15"/>
      <c r="F5" s="15"/>
      <c r="G5" s="15"/>
    </row>
    <row r="6" spans="1:8" ht="63" customHeight="1" thickTop="1" thickBot="1">
      <c r="A6" s="7" t="s">
        <v>4</v>
      </c>
      <c r="B6" s="7" t="s">
        <v>0</v>
      </c>
      <c r="C6" s="7" t="s">
        <v>7</v>
      </c>
      <c r="D6" s="7" t="s">
        <v>1</v>
      </c>
      <c r="E6" s="7" t="s">
        <v>5</v>
      </c>
      <c r="F6" s="7" t="s">
        <v>2</v>
      </c>
      <c r="G6" s="7" t="s">
        <v>3</v>
      </c>
    </row>
    <row r="7" spans="1:8" ht="81" customHeight="1" thickTop="1">
      <c r="A7" s="8">
        <v>1</v>
      </c>
      <c r="B7" s="8" t="s">
        <v>11</v>
      </c>
      <c r="C7" s="8" t="s">
        <v>12</v>
      </c>
      <c r="D7" s="8" t="s">
        <v>13</v>
      </c>
      <c r="E7" s="8">
        <v>25</v>
      </c>
      <c r="F7" s="9">
        <v>400000</v>
      </c>
      <c r="G7" s="10" t="s">
        <v>29</v>
      </c>
    </row>
    <row r="8" spans="1:8" ht="52.5" customHeight="1">
      <c r="A8" s="11">
        <v>2</v>
      </c>
      <c r="B8" s="12" t="s">
        <v>14</v>
      </c>
      <c r="C8" s="12" t="s">
        <v>35</v>
      </c>
      <c r="D8" s="11" t="s">
        <v>8</v>
      </c>
      <c r="E8" s="12">
        <v>20</v>
      </c>
      <c r="F8" s="13">
        <v>48000</v>
      </c>
      <c r="G8" s="12" t="s">
        <v>37</v>
      </c>
    </row>
    <row r="9" spans="1:8" ht="57" customHeight="1">
      <c r="A9" s="11">
        <v>3</v>
      </c>
      <c r="B9" s="12" t="s">
        <v>15</v>
      </c>
      <c r="C9" s="12" t="s">
        <v>16</v>
      </c>
      <c r="D9" s="11" t="s">
        <v>8</v>
      </c>
      <c r="E9" s="11">
        <v>15</v>
      </c>
      <c r="F9" s="13">
        <v>120000</v>
      </c>
      <c r="G9" s="14" t="s">
        <v>30</v>
      </c>
    </row>
    <row r="10" spans="1:8" ht="87" customHeight="1">
      <c r="A10" s="11">
        <v>4</v>
      </c>
      <c r="B10" s="12" t="s">
        <v>17</v>
      </c>
      <c r="C10" s="12" t="s">
        <v>18</v>
      </c>
      <c r="D10" s="11" t="s">
        <v>19</v>
      </c>
      <c r="E10" s="11">
        <v>15</v>
      </c>
      <c r="F10" s="13">
        <v>200000</v>
      </c>
      <c r="G10" s="10" t="s">
        <v>31</v>
      </c>
    </row>
    <row r="11" spans="1:8" ht="54" customHeight="1">
      <c r="A11" s="11">
        <v>5</v>
      </c>
      <c r="B11" s="12" t="s">
        <v>25</v>
      </c>
      <c r="C11" s="12" t="s">
        <v>26</v>
      </c>
      <c r="D11" s="11" t="s">
        <v>8</v>
      </c>
      <c r="E11" s="11">
        <v>20</v>
      </c>
      <c r="F11" s="13">
        <v>147280</v>
      </c>
      <c r="G11" s="10" t="s">
        <v>33</v>
      </c>
    </row>
    <row r="12" spans="1:8" ht="37.5" customHeight="1">
      <c r="A12" s="11"/>
      <c r="B12" s="11"/>
      <c r="C12" s="11"/>
      <c r="D12" s="11"/>
      <c r="E12" s="11">
        <f>SUBTOTAL(109,Tabela2[Liczba miejsc w placówce])</f>
        <v>95</v>
      </c>
      <c r="F12" s="13">
        <f>SUBTOTAL(109,Tabela2[[Kwota wnioskowanej dotacji ]])</f>
        <v>915280</v>
      </c>
      <c r="G12" s="12"/>
    </row>
    <row r="13" spans="1:8" ht="15.75">
      <c r="A13" s="15"/>
      <c r="B13" s="15"/>
      <c r="C13" s="15"/>
      <c r="D13" s="15"/>
      <c r="E13" s="15"/>
      <c r="F13" s="15"/>
      <c r="G13" s="15"/>
      <c r="H13" s="2"/>
    </row>
    <row r="14" spans="1:8" ht="15" customHeight="1">
      <c r="A14" s="15"/>
      <c r="B14" s="15"/>
      <c r="C14" s="15"/>
      <c r="D14" s="15"/>
      <c r="E14" s="15"/>
      <c r="F14" s="15"/>
      <c r="G14" s="15"/>
      <c r="H14" s="2"/>
    </row>
    <row r="15" spans="1:8" ht="15" customHeight="1">
      <c r="A15" s="15"/>
      <c r="B15" s="15"/>
      <c r="C15" s="15"/>
      <c r="D15" s="15"/>
      <c r="E15" s="15"/>
      <c r="F15" s="15"/>
      <c r="G15" s="15"/>
      <c r="H15" s="3"/>
    </row>
    <row r="16" spans="1:8" ht="24.95" customHeight="1">
      <c r="A16" s="15"/>
      <c r="B16" s="15"/>
      <c r="C16" s="15"/>
      <c r="D16" s="15"/>
      <c r="E16" s="15"/>
      <c r="F16" s="15"/>
      <c r="G16" s="15"/>
      <c r="H16" s="2"/>
    </row>
    <row r="17" spans="1:8" ht="24.95" customHeight="1">
      <c r="A17" s="17" t="s">
        <v>6</v>
      </c>
      <c r="B17" s="17"/>
      <c r="C17" s="17"/>
      <c r="D17" s="17"/>
      <c r="E17" s="17"/>
      <c r="F17" s="17"/>
      <c r="G17" s="17"/>
      <c r="H17" s="5"/>
    </row>
    <row r="18" spans="1:8" ht="54" customHeight="1" thickBot="1">
      <c r="A18" s="15"/>
      <c r="B18" s="15"/>
      <c r="C18" s="15"/>
      <c r="D18" s="15"/>
      <c r="E18" s="15"/>
      <c r="F18" s="15"/>
      <c r="G18" s="15"/>
      <c r="H18" s="2"/>
    </row>
    <row r="19" spans="1:8" ht="59.25" customHeight="1" thickTop="1" thickBot="1">
      <c r="A19" s="7" t="s">
        <v>4</v>
      </c>
      <c r="B19" s="7" t="s">
        <v>0</v>
      </c>
      <c r="C19" s="7" t="s">
        <v>7</v>
      </c>
      <c r="D19" s="7" t="s">
        <v>1</v>
      </c>
      <c r="E19" s="7" t="s">
        <v>5</v>
      </c>
      <c r="F19" s="7" t="s">
        <v>2</v>
      </c>
      <c r="G19" s="7" t="s">
        <v>3</v>
      </c>
    </row>
    <row r="20" spans="1:8" ht="121.5" customHeight="1" thickTop="1">
      <c r="A20" s="10">
        <v>1</v>
      </c>
      <c r="B20" s="10" t="s">
        <v>20</v>
      </c>
      <c r="C20" s="10" t="s">
        <v>36</v>
      </c>
      <c r="D20" s="10" t="s">
        <v>8</v>
      </c>
      <c r="E20" s="10">
        <v>30</v>
      </c>
      <c r="F20" s="16">
        <v>81600</v>
      </c>
      <c r="G20" s="10" t="s">
        <v>34</v>
      </c>
    </row>
    <row r="21" spans="1:8" ht="67.5" customHeight="1">
      <c r="A21" s="10">
        <v>2</v>
      </c>
      <c r="B21" s="10" t="s">
        <v>21</v>
      </c>
      <c r="C21" s="10" t="s">
        <v>22</v>
      </c>
      <c r="D21" s="10" t="s">
        <v>13</v>
      </c>
      <c r="E21" s="10">
        <v>20</v>
      </c>
      <c r="F21" s="16">
        <v>96000</v>
      </c>
      <c r="G21" s="10" t="s">
        <v>31</v>
      </c>
    </row>
    <row r="22" spans="1:8" ht="54" customHeight="1">
      <c r="A22" s="10">
        <v>3</v>
      </c>
      <c r="B22" s="10" t="s">
        <v>23</v>
      </c>
      <c r="C22" s="10" t="s">
        <v>27</v>
      </c>
      <c r="D22" s="10" t="s">
        <v>8</v>
      </c>
      <c r="E22" s="10">
        <v>15</v>
      </c>
      <c r="F22" s="16">
        <v>36000</v>
      </c>
      <c r="G22" s="14" t="s">
        <v>32</v>
      </c>
    </row>
    <row r="23" spans="1:8" ht="66.75" customHeight="1">
      <c r="A23" s="10">
        <v>4</v>
      </c>
      <c r="B23" s="10" t="s">
        <v>24</v>
      </c>
      <c r="C23" s="10" t="s">
        <v>28</v>
      </c>
      <c r="D23" s="10" t="s">
        <v>13</v>
      </c>
      <c r="E23" s="10">
        <v>20</v>
      </c>
      <c r="F23" s="16">
        <v>96000</v>
      </c>
      <c r="G23" s="14" t="s">
        <v>33</v>
      </c>
    </row>
    <row r="24" spans="1:8" ht="87" customHeight="1">
      <c r="A24" s="12"/>
      <c r="B24" s="12"/>
      <c r="C24" s="12"/>
      <c r="D24" s="12"/>
      <c r="E24" s="10">
        <f>SUM(E20:E23)</f>
        <v>85</v>
      </c>
      <c r="F24" s="16">
        <f>SUM(F20:F23)</f>
        <v>309600</v>
      </c>
      <c r="G24" s="12"/>
    </row>
    <row r="25" spans="1:8" ht="39.950000000000003" customHeight="1">
      <c r="A25" s="15"/>
      <c r="B25" s="15"/>
      <c r="C25" s="15"/>
      <c r="D25" s="15"/>
      <c r="E25" s="15"/>
      <c r="F25" s="15"/>
      <c r="G25" s="15"/>
    </row>
    <row r="26" spans="1:8" ht="39.950000000000003" customHeight="1"/>
    <row r="27" spans="1:8" ht="39.950000000000003" customHeight="1"/>
    <row r="28" spans="1:8" ht="45" customHeight="1"/>
    <row r="29" spans="1:8" ht="20.100000000000001" customHeight="1"/>
  </sheetData>
  <mergeCells count="3">
    <mergeCell ref="A4:G4"/>
    <mergeCell ref="A2:G2"/>
    <mergeCell ref="A17:G17"/>
  </mergeCells>
  <pageMargins left="0.25" right="0.25" top="0.75" bottom="0.75" header="0.3" footer="0.3"/>
  <pageSetup paperSize="9" orientation="landscape" horizontalDpi="4294967294" verticalDpi="4294967294"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dc:creator>
  <cp:lastModifiedBy>Anna Żukowska</cp:lastModifiedBy>
  <cp:lastPrinted>2022-02-18T09:10:06Z</cp:lastPrinted>
  <dcterms:created xsi:type="dcterms:W3CDTF">2020-01-27T23:32:15Z</dcterms:created>
  <dcterms:modified xsi:type="dcterms:W3CDTF">2024-02-23T14:07:10Z</dcterms:modified>
</cp:coreProperties>
</file>