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w-files.puw.local\wfib_maluch\KIEROWNIK\SALE SENSORYCZNE - Aktywny Żłobek 2026\Wnioski - MRPiPS\"/>
    </mc:Choice>
  </mc:AlternateContent>
  <xr:revisionPtr revIDLastSave="0" documentId="8_{CF86DE3B-DE59-4F0D-BB4C-ECCE629C18D3}" xr6:coauthVersionLast="36" xr6:coauthVersionMax="36" xr10:uidLastSave="{00000000-0000-0000-0000-000000000000}"/>
  <bookViews>
    <workbookView xWindow="0" yWindow="0" windowWidth="28800" windowHeight="12105" xr2:uid="{B4B47810-2E3D-4835-8644-DB36C20FD2C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1" l="1"/>
  <c r="R41" i="1" s="1"/>
  <c r="S41" i="1"/>
  <c r="P41" i="1"/>
  <c r="T40" i="1"/>
  <c r="R40" i="1" s="1"/>
  <c r="S40" i="1"/>
  <c r="T39" i="1"/>
  <c r="S39" i="1"/>
  <c r="R39" i="1"/>
  <c r="P39" i="1"/>
  <c r="T38" i="1"/>
  <c r="R38" i="1" s="1"/>
  <c r="S38" i="1"/>
  <c r="P38" i="1"/>
  <c r="S37" i="1"/>
  <c r="R37" i="1"/>
  <c r="P37" i="1"/>
  <c r="T36" i="1"/>
  <c r="S36" i="1" s="1"/>
  <c r="S35" i="1"/>
  <c r="R35" i="1"/>
  <c r="P35" i="1"/>
  <c r="T34" i="1"/>
  <c r="S34" i="1" s="1"/>
  <c r="S33" i="1"/>
  <c r="R33" i="1"/>
  <c r="P33" i="1"/>
  <c r="T32" i="1"/>
  <c r="P32" i="1" s="1"/>
  <c r="S32" i="1"/>
  <c r="T31" i="1"/>
  <c r="S31" i="1" s="1"/>
  <c r="R30" i="1"/>
  <c r="R29" i="1"/>
  <c r="T28" i="1"/>
  <c r="S28" i="1" s="1"/>
  <c r="T27" i="1"/>
  <c r="S27" i="1" s="1"/>
  <c r="T25" i="1"/>
  <c r="P25" i="1" s="1"/>
  <c r="S25" i="1"/>
  <c r="T24" i="1"/>
  <c r="R24" i="1" s="1"/>
  <c r="S24" i="1"/>
  <c r="P24" i="1"/>
  <c r="T23" i="1"/>
  <c r="S23" i="1" s="1"/>
  <c r="T22" i="1"/>
  <c r="P22" i="1" s="1"/>
  <c r="S22" i="1"/>
  <c r="R22" i="1"/>
  <c r="T21" i="1"/>
  <c r="P21" i="1" s="1"/>
  <c r="S21" i="1"/>
  <c r="T20" i="1"/>
  <c r="S20" i="1" s="1"/>
  <c r="T19" i="1"/>
  <c r="P19" i="1" s="1"/>
  <c r="S19" i="1"/>
  <c r="T18" i="1"/>
  <c r="S18" i="1" s="1"/>
  <c r="R17" i="1"/>
  <c r="P17" i="1"/>
  <c r="R16" i="1"/>
  <c r="P16" i="1"/>
  <c r="T15" i="1"/>
  <c r="S15" i="1"/>
  <c r="R15" i="1"/>
  <c r="O15" i="1"/>
  <c r="P15" i="1" s="1"/>
  <c r="T14" i="1"/>
  <c r="S14" i="1" s="1"/>
  <c r="R21" i="1" l="1"/>
  <c r="R32" i="1"/>
  <c r="P34" i="1"/>
  <c r="R34" i="1"/>
  <c r="P36" i="1"/>
  <c r="R19" i="1"/>
  <c r="R36" i="1"/>
  <c r="P14" i="1"/>
  <c r="P18" i="1"/>
  <c r="P28" i="1"/>
  <c r="P31" i="1"/>
  <c r="R14" i="1"/>
  <c r="R18" i="1"/>
  <c r="R28" i="1"/>
  <c r="R31" i="1"/>
  <c r="R25" i="1"/>
  <c r="P20" i="1"/>
  <c r="P23" i="1"/>
  <c r="P27" i="1"/>
  <c r="R20" i="1"/>
  <c r="R23" i="1"/>
  <c r="R27" i="1"/>
  <c r="P40" i="1"/>
</calcChain>
</file>

<file path=xl/sharedStrings.xml><?xml version="1.0" encoding="utf-8"?>
<sst xmlns="http://schemas.openxmlformats.org/spreadsheetml/2006/main" count="258" uniqueCount="164">
  <si>
    <t>Wniosek zbiorczy - wojewódzki</t>
  </si>
  <si>
    <t>Nazwa województwa:</t>
  </si>
  <si>
    <t>Pomorskie</t>
  </si>
  <si>
    <t>Tabela 1</t>
  </si>
  <si>
    <t>Lp.</t>
  </si>
  <si>
    <t>Podmiot prowadzący instytucję (nazwa, adres)</t>
  </si>
  <si>
    <r>
      <t>Nazwa instytucji opieki</t>
    </r>
    <r>
      <rPr>
        <b/>
        <vertAlign val="superscript"/>
        <sz val="10"/>
        <rFont val="Arial"/>
        <family val="2"/>
        <charset val="238"/>
      </rPr>
      <t>1</t>
    </r>
  </si>
  <si>
    <t>Adres instytucji opieki</t>
  </si>
  <si>
    <t>Nazwa gminy na terenie 
której znajduje się instytucja opieki</t>
  </si>
  <si>
    <r>
      <t>Kod TERYT gminy 
na terenie której znajduje się instytucji opieki</t>
    </r>
    <r>
      <rPr>
        <b/>
        <vertAlign val="superscript"/>
        <sz val="8"/>
        <rFont val="Arial"/>
        <family val="2"/>
        <charset val="238"/>
      </rPr>
      <t>2</t>
    </r>
  </si>
  <si>
    <t>Nr pozycji 
rejestru żłobków 
i klubów dziecięcych lub wykazu dziennych opiekunów</t>
  </si>
  <si>
    <t>Forma opieki 
nad dziećmi 
w wieku do lat 3</t>
  </si>
  <si>
    <t>Liczba miejsc opieki</t>
  </si>
  <si>
    <t>Wydatki (w zł), 
z tego:</t>
  </si>
  <si>
    <t>Łączne koszty realizacji 
(w zł):</t>
  </si>
  <si>
    <t>WK</t>
  </si>
  <si>
    <t>PK</t>
  </si>
  <si>
    <t>GK</t>
  </si>
  <si>
    <t>typ gminy</t>
  </si>
  <si>
    <t>Środki własne</t>
  </si>
  <si>
    <t xml:space="preserve">Dofinanso-
wanie </t>
  </si>
  <si>
    <t>Koszty wyposażenia "F. Motoryka mała (koordynacja ręka–oko)" z dostawą</t>
  </si>
  <si>
    <t>Udział kosztów wyposażenia "F. Motoryka mała (koordynacja ręka–oko)" z dostawą (%)</t>
  </si>
  <si>
    <t>Koszty wyposażenia, o którym mowa w podrozdziale 4.5. pkt 2 lit. b-d</t>
  </si>
  <si>
    <t>Udział kosztów wyposażenia,  o którym mowa w podrozdziale 4.5. pkt 2 lit. b-d (%)</t>
  </si>
  <si>
    <t>Udział wkładu własnego (%)</t>
  </si>
  <si>
    <t>20 (13+14)</t>
  </si>
  <si>
    <t>Gmina Linia</t>
  </si>
  <si>
    <t>Żłobek Gminny „Promyczek”</t>
  </si>
  <si>
    <t>ul. Kaszubska 15, 84-223 Linia</t>
  </si>
  <si>
    <t>06</t>
  </si>
  <si>
    <t>8937/2</t>
  </si>
  <si>
    <t>żłobek</t>
  </si>
  <si>
    <t>Instytucja otrzymała dofinansowanie w ramach programu "Aktywny Maluch 2022-2029"</t>
  </si>
  <si>
    <t xml:space="preserve">Gmina Krokowa </t>
  </si>
  <si>
    <t>Publiczny Żłobek nr 1 w Krokowej</t>
  </si>
  <si>
    <t>ul. Szkolna 6, 84-110 Krokowa</t>
  </si>
  <si>
    <t>14590/Z</t>
  </si>
  <si>
    <t xml:space="preserve">żłobek </t>
  </si>
  <si>
    <t>Joanna Kozak</t>
  </si>
  <si>
    <t>ŻŁOBEK PLASTUŚ</t>
  </si>
  <si>
    <t>ULICA RYCERSKA 5, 83-200 STAROGARD GDAŃSKI</t>
  </si>
  <si>
    <t>STAROGARD GDAŃSKI</t>
  </si>
  <si>
    <t>03</t>
  </si>
  <si>
    <t>03591</t>
  </si>
  <si>
    <t>wniosek nie został podpisany elektronicznie, błędny nr wpisu do rejestru</t>
  </si>
  <si>
    <t>Tęczowy Klub Dziecięcy</t>
  </si>
  <si>
    <t>ul. Żeromskiego 6, 82-400 Sztum</t>
  </si>
  <si>
    <t>Sztum</t>
  </si>
  <si>
    <t>05</t>
  </si>
  <si>
    <t>35937/Z</t>
  </si>
  <si>
    <t>Klub dziecięcy</t>
  </si>
  <si>
    <t>wniosek nie został podpisany elektronicznie</t>
  </si>
  <si>
    <t>KLUB DZIECIĘCY "U ANI" ANNA KIEDROWSKA</t>
  </si>
  <si>
    <t>83-300 ŁAPALICE, ul. Kartuska 17</t>
  </si>
  <si>
    <t>KARTUZY, obszar wiejski</t>
  </si>
  <si>
    <t>23</t>
  </si>
  <si>
    <t>6327/Z</t>
  </si>
  <si>
    <t>wniosek nie został podpisany elektronicznie, nie spełnione kryteria merytoryczne zgodnie z pkt 2 g) regulaminu - przekroczono limit 30%</t>
  </si>
  <si>
    <t>Opiekun dzienny Anna Litwin</t>
  </si>
  <si>
    <t>81-388 Gdynia, ul Traugutta 2</t>
  </si>
  <si>
    <t>Gdynia</t>
  </si>
  <si>
    <t>O1</t>
  </si>
  <si>
    <t>14513/O</t>
  </si>
  <si>
    <t>opiekun dzienny</t>
  </si>
  <si>
    <t>Opiekun dzienny Wiktoria Miotke</t>
  </si>
  <si>
    <t>31653/O</t>
  </si>
  <si>
    <t>ŻŁOBEK GAMA</t>
  </si>
  <si>
    <t>ul. Grunwaldzka 9, 82-500 Kwidzyn</t>
  </si>
  <si>
    <t>KWIDZYN</t>
  </si>
  <si>
    <t>07</t>
  </si>
  <si>
    <t>01</t>
  </si>
  <si>
    <t>2956/P</t>
  </si>
  <si>
    <t>ul. Malborska 87, 82-500 Kwidzyn</t>
  </si>
  <si>
    <t>PRZEDSIĘBIORSTWO HANDLOWO USŁUGOWE BULINET PIOTR BURCZYK, BURCZYK PIOTR</t>
  </si>
  <si>
    <t>Żłobek Pszczółka Maja w Zblewie</t>
  </si>
  <si>
    <t>ul. Chojnicka 9a, 83-210 Zblewo</t>
  </si>
  <si>
    <t>Zblewo</t>
  </si>
  <si>
    <t>11823/Z</t>
  </si>
  <si>
    <t>Olga Seweyn</t>
  </si>
  <si>
    <t>Niepubliczny Żłobek Językowy "Akademia malucha"</t>
  </si>
  <si>
    <t>ul. Karola Kniaziewicza 10/u0.1, 76-200 Słupsk</t>
  </si>
  <si>
    <t>Miasto Słupsk</t>
  </si>
  <si>
    <t>35054/Z</t>
  </si>
  <si>
    <t>Gmina Wicko</t>
  </si>
  <si>
    <t>Gminny Żłobek w Charbrowie</t>
  </si>
  <si>
    <t>ul. Łebska 9 Charbrowo 84-352 Wicko</t>
  </si>
  <si>
    <t>08</t>
  </si>
  <si>
    <t>17246/Z</t>
  </si>
  <si>
    <t>Anna Kunikowska</t>
  </si>
  <si>
    <t>Misiowo-Gdynia Anna Kunikowska</t>
  </si>
  <si>
    <t>ul. Rymarska 32; 81-168 Gdynia</t>
  </si>
  <si>
    <t>Gdynia (M)</t>
  </si>
  <si>
    <t>26077/Z</t>
  </si>
  <si>
    <t>klub dziecięcy</t>
  </si>
  <si>
    <t>10.9%</t>
  </si>
  <si>
    <t>KOVALENKO ANASTASIIA</t>
  </si>
  <si>
    <t>KLUB DZIECIĘCY"MAŁE SÓWKI"</t>
  </si>
  <si>
    <t>PLATYNOWA 2/9</t>
  </si>
  <si>
    <t xml:space="preserve">GDAŃSK </t>
  </si>
  <si>
    <t>34808/Z</t>
  </si>
  <si>
    <t xml:space="preserve">klub dziecięcy </t>
  </si>
  <si>
    <t>wniosek nie został podpisany elektronicznie oraz brak kwot we wniosku</t>
  </si>
  <si>
    <t>Maja Mądra - Woźniak</t>
  </si>
  <si>
    <t>Żłobek im. św. Joanny Beretty Molla</t>
  </si>
  <si>
    <t>ul. Jowisza 2, 83-010 Straszyn</t>
  </si>
  <si>
    <t>Pruszcz Gdański</t>
  </si>
  <si>
    <t>04</t>
  </si>
  <si>
    <t>7056/Z</t>
  </si>
  <si>
    <t>wniosek nie został podpisany elektronicznie, Instytucja otrzymała dofinansowanie w ramach programu "Aktywny Maluch 2022-2029"</t>
  </si>
  <si>
    <t>Zespół Żłobków Miejskich w Słupsku
– Żłobek Nr 1</t>
  </si>
  <si>
    <t xml:space="preserve">ul. Gen. Andersa 4, 76 – 200 Słupsk </t>
  </si>
  <si>
    <t>1582/Z</t>
  </si>
  <si>
    <t xml:space="preserve">Klub Dziecięcy Chatka Puchatka Jolanta Wagner </t>
  </si>
  <si>
    <t>Klub Dziecięcy Chatka Puchatka</t>
  </si>
  <si>
    <t>os. Nad Radunią 4a, 83-314 Somonino</t>
  </si>
  <si>
    <t>Somonino</t>
  </si>
  <si>
    <t>36694/Z</t>
  </si>
  <si>
    <t>Miasto Władysławowo</t>
  </si>
  <si>
    <t>Samorządowy żłobek nr 1 we Władysławowie</t>
  </si>
  <si>
    <t>ul. Drogowców 1, 84-120 Władysławowo</t>
  </si>
  <si>
    <t>30436/Z</t>
  </si>
  <si>
    <t>Niepubliczny Złobek w Parku Aleksandra Tocha</t>
  </si>
  <si>
    <t>ul. Klonowa 1, 83-400 Kościerzyna</t>
  </si>
  <si>
    <t>Kościerzyna</t>
  </si>
  <si>
    <t>17166/Z</t>
  </si>
  <si>
    <t>Żłobek</t>
  </si>
  <si>
    <t>Uśmiech dziecka sp. Z o.o.</t>
  </si>
  <si>
    <t>Niepubliczny żłobek Mali odkrywcy</t>
  </si>
  <si>
    <t>ul. Jałowcowa 12, 83-010 Rotmanka</t>
  </si>
  <si>
    <t>7080/Z</t>
  </si>
  <si>
    <t>Świat Małego Odkrywcy Aleksandra Bujak-Bańczerowska</t>
  </si>
  <si>
    <t>81-051 Gdynia ul. Wejherowska 19</t>
  </si>
  <si>
    <t>M.Gdynia</t>
  </si>
  <si>
    <t>11243/Z</t>
  </si>
  <si>
    <t>Niepubliczne Przedszkole Integracyjne
"Leśna Kraina" Magdalena Kwiatkowska</t>
  </si>
  <si>
    <t>ul. Sportowa 1
89-606 Charzykowy</t>
  </si>
  <si>
    <t>Chojnice</t>
  </si>
  <si>
    <t>02</t>
  </si>
  <si>
    <t>14658/Z</t>
  </si>
  <si>
    <t>nie została złożona korekta dokumentów w terminie wskazanym przez Wojewodę</t>
  </si>
  <si>
    <t xml:space="preserve">Restauracja Dworki w Bojanie, Klub Dzieciecy i Klub Dzieciecy Bis Agnieszka Hołda </t>
  </si>
  <si>
    <t>Klub Dziecięcy Bis</t>
  </si>
  <si>
    <t>84-207 Bojano ul Gryfa Pomorskiego 21a</t>
  </si>
  <si>
    <t>Szemud</t>
  </si>
  <si>
    <t>25057/Z</t>
  </si>
  <si>
    <t>brak wkładu własnego na poziomie 10%</t>
  </si>
  <si>
    <t xml:space="preserve">Klub Dziecięcy </t>
  </si>
  <si>
    <t>84-207 Bojano ul Gryfa Pomorskiego 21</t>
  </si>
  <si>
    <t>25037/Z</t>
  </si>
  <si>
    <t>Dorota Chołody Przedszkole i Klub Dziecięcy Smyk</t>
  </si>
  <si>
    <t>Żłobek Smyk</t>
  </si>
  <si>
    <t>Bożepole Małe, ul wiejska 14</t>
  </si>
  <si>
    <t>Łęczyce</t>
  </si>
  <si>
    <t>2791/Z</t>
  </si>
  <si>
    <t>Magdalena Pałacka-Rybak Chatka Puchatka</t>
  </si>
  <si>
    <t>Niepubliczny Żłobek Chatka Puchatka</t>
  </si>
  <si>
    <t>ul. Żwirki i Wigury 16, 80-463 Gdańsk</t>
  </si>
  <si>
    <t>M. Gdańsk</t>
  </si>
  <si>
    <t>weryfikacja podpisu elektronicznego - negatywna</t>
  </si>
  <si>
    <t>Przyczyna odrzucenia</t>
  </si>
  <si>
    <t>Instytucja otrzymała dofinansowanie w ramach programu "Aktywny Maluch 2022-2029", nie spełnione kryteria merytoryczne zgodnie z pkt 2 g) regulaminu - przekroczono limit 30%</t>
  </si>
  <si>
    <t>wniosek wraz z załacznikami błędnie wypełniony. Pomimo korekt nadal jest błędny. Nie zabezpieczono wkładu własnego na poziomie 10%</t>
  </si>
  <si>
    <t>Instytucja otrzymała dofinansowanie w ramach programu "Aktywny Maluch 2022-2029", nie zabezpieczono wkładu własnego na poziomie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</si>
</sst>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212529"/>
      <name val="Arial"/>
      <family val="2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0" xfId="0" applyFill="1"/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10" fontId="7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1" applyFont="1" applyFill="1" applyAlignment="1" applyProtection="1">
      <alignment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wrapText="1"/>
    </xf>
    <xf numFmtId="0" fontId="2" fillId="2" borderId="0" xfId="1" applyFont="1" applyFill="1" applyAlignment="1" applyProtection="1">
      <alignment vertical="center" wrapText="1"/>
      <protection locked="0"/>
    </xf>
    <xf numFmtId="0" fontId="1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vertical="center" wrapText="1"/>
      <protection locked="0"/>
    </xf>
    <xf numFmtId="0" fontId="1" fillId="2" borderId="0" xfId="1" applyFill="1" applyProtection="1"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horizontal="center" vertical="center" wrapText="1"/>
    </xf>
    <xf numFmtId="0" fontId="2" fillId="2" borderId="0" xfId="1" applyFont="1" applyFill="1" applyProtection="1">
      <protection locked="0"/>
    </xf>
    <xf numFmtId="0" fontId="0" fillId="2" borderId="0" xfId="0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quotePrefix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9" fontId="8" fillId="2" borderId="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2" borderId="7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7" fillId="2" borderId="4" xfId="0" quotePrefix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A7CC596A-D7F6-41A1-8B86-B21076882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9253-1E45-4D18-AF0C-694F4F3FBCA8}">
  <dimension ref="A1:U41"/>
  <sheetViews>
    <sheetView tabSelected="1" topLeftCell="A7" workbookViewId="0">
      <selection activeCell="C11" sqref="C11:C12"/>
    </sheetView>
  </sheetViews>
  <sheetFormatPr defaultRowHeight="15" x14ac:dyDescent="0.25"/>
  <cols>
    <col min="1" max="1" width="9.140625" style="1"/>
    <col min="2" max="2" width="24.7109375" style="1" customWidth="1"/>
    <col min="3" max="3" width="24.85546875" style="1" customWidth="1"/>
    <col min="4" max="4" width="19.28515625" style="1" customWidth="1"/>
    <col min="5" max="5" width="21.42578125" style="1" customWidth="1"/>
    <col min="6" max="9" width="9.140625" style="1"/>
    <col min="10" max="10" width="17.28515625" style="1" customWidth="1"/>
    <col min="11" max="11" width="16" style="1" customWidth="1"/>
    <col min="12" max="12" width="15.28515625" style="1" customWidth="1"/>
    <col min="13" max="19" width="16.140625" style="1" customWidth="1"/>
    <col min="20" max="20" width="12.140625" style="1" customWidth="1"/>
    <col min="21" max="21" width="33.85546875" style="1" customWidth="1"/>
    <col min="22" max="256" width="9.140625" style="1"/>
    <col min="257" max="257" width="24.7109375" style="1" customWidth="1"/>
    <col min="258" max="258" width="24.85546875" style="1" customWidth="1"/>
    <col min="259" max="259" width="19.28515625" style="1" customWidth="1"/>
    <col min="260" max="260" width="21.42578125" style="1" customWidth="1"/>
    <col min="261" max="264" width="9.140625" style="1"/>
    <col min="265" max="265" width="17.28515625" style="1" customWidth="1"/>
    <col min="266" max="266" width="16" style="1" customWidth="1"/>
    <col min="267" max="267" width="15.28515625" style="1" customWidth="1"/>
    <col min="268" max="274" width="16.140625" style="1" customWidth="1"/>
    <col min="275" max="275" width="12.140625" style="1" customWidth="1"/>
    <col min="276" max="276" width="22.42578125" style="1" customWidth="1"/>
    <col min="277" max="277" width="33.85546875" style="1" customWidth="1"/>
    <col min="278" max="512" width="9.140625" style="1"/>
    <col min="513" max="513" width="24.7109375" style="1" customWidth="1"/>
    <col min="514" max="514" width="24.85546875" style="1" customWidth="1"/>
    <col min="515" max="515" width="19.28515625" style="1" customWidth="1"/>
    <col min="516" max="516" width="21.42578125" style="1" customWidth="1"/>
    <col min="517" max="520" width="9.140625" style="1"/>
    <col min="521" max="521" width="17.28515625" style="1" customWidth="1"/>
    <col min="522" max="522" width="16" style="1" customWidth="1"/>
    <col min="523" max="523" width="15.28515625" style="1" customWidth="1"/>
    <col min="524" max="530" width="16.140625" style="1" customWidth="1"/>
    <col min="531" max="531" width="12.140625" style="1" customWidth="1"/>
    <col min="532" max="532" width="22.42578125" style="1" customWidth="1"/>
    <col min="533" max="533" width="33.85546875" style="1" customWidth="1"/>
    <col min="534" max="768" width="9.140625" style="1"/>
    <col min="769" max="769" width="24.7109375" style="1" customWidth="1"/>
    <col min="770" max="770" width="24.85546875" style="1" customWidth="1"/>
    <col min="771" max="771" width="19.28515625" style="1" customWidth="1"/>
    <col min="772" max="772" width="21.42578125" style="1" customWidth="1"/>
    <col min="773" max="776" width="9.140625" style="1"/>
    <col min="777" max="777" width="17.28515625" style="1" customWidth="1"/>
    <col min="778" max="778" width="16" style="1" customWidth="1"/>
    <col min="779" max="779" width="15.28515625" style="1" customWidth="1"/>
    <col min="780" max="786" width="16.140625" style="1" customWidth="1"/>
    <col min="787" max="787" width="12.140625" style="1" customWidth="1"/>
    <col min="788" max="788" width="22.42578125" style="1" customWidth="1"/>
    <col min="789" max="789" width="33.85546875" style="1" customWidth="1"/>
    <col min="790" max="1024" width="9.140625" style="1"/>
    <col min="1025" max="1025" width="24.7109375" style="1" customWidth="1"/>
    <col min="1026" max="1026" width="24.85546875" style="1" customWidth="1"/>
    <col min="1027" max="1027" width="19.28515625" style="1" customWidth="1"/>
    <col min="1028" max="1028" width="21.42578125" style="1" customWidth="1"/>
    <col min="1029" max="1032" width="9.140625" style="1"/>
    <col min="1033" max="1033" width="17.28515625" style="1" customWidth="1"/>
    <col min="1034" max="1034" width="16" style="1" customWidth="1"/>
    <col min="1035" max="1035" width="15.28515625" style="1" customWidth="1"/>
    <col min="1036" max="1042" width="16.140625" style="1" customWidth="1"/>
    <col min="1043" max="1043" width="12.140625" style="1" customWidth="1"/>
    <col min="1044" max="1044" width="22.42578125" style="1" customWidth="1"/>
    <col min="1045" max="1045" width="33.85546875" style="1" customWidth="1"/>
    <col min="1046" max="1280" width="9.140625" style="1"/>
    <col min="1281" max="1281" width="24.7109375" style="1" customWidth="1"/>
    <col min="1282" max="1282" width="24.85546875" style="1" customWidth="1"/>
    <col min="1283" max="1283" width="19.28515625" style="1" customWidth="1"/>
    <col min="1284" max="1284" width="21.42578125" style="1" customWidth="1"/>
    <col min="1285" max="1288" width="9.140625" style="1"/>
    <col min="1289" max="1289" width="17.28515625" style="1" customWidth="1"/>
    <col min="1290" max="1290" width="16" style="1" customWidth="1"/>
    <col min="1291" max="1291" width="15.28515625" style="1" customWidth="1"/>
    <col min="1292" max="1298" width="16.140625" style="1" customWidth="1"/>
    <col min="1299" max="1299" width="12.140625" style="1" customWidth="1"/>
    <col min="1300" max="1300" width="22.42578125" style="1" customWidth="1"/>
    <col min="1301" max="1301" width="33.85546875" style="1" customWidth="1"/>
    <col min="1302" max="1536" width="9.140625" style="1"/>
    <col min="1537" max="1537" width="24.7109375" style="1" customWidth="1"/>
    <col min="1538" max="1538" width="24.85546875" style="1" customWidth="1"/>
    <col min="1539" max="1539" width="19.28515625" style="1" customWidth="1"/>
    <col min="1540" max="1540" width="21.42578125" style="1" customWidth="1"/>
    <col min="1541" max="1544" width="9.140625" style="1"/>
    <col min="1545" max="1545" width="17.28515625" style="1" customWidth="1"/>
    <col min="1546" max="1546" width="16" style="1" customWidth="1"/>
    <col min="1547" max="1547" width="15.28515625" style="1" customWidth="1"/>
    <col min="1548" max="1554" width="16.140625" style="1" customWidth="1"/>
    <col min="1555" max="1555" width="12.140625" style="1" customWidth="1"/>
    <col min="1556" max="1556" width="22.42578125" style="1" customWidth="1"/>
    <col min="1557" max="1557" width="33.85546875" style="1" customWidth="1"/>
    <col min="1558" max="1792" width="9.140625" style="1"/>
    <col min="1793" max="1793" width="24.7109375" style="1" customWidth="1"/>
    <col min="1794" max="1794" width="24.85546875" style="1" customWidth="1"/>
    <col min="1795" max="1795" width="19.28515625" style="1" customWidth="1"/>
    <col min="1796" max="1796" width="21.42578125" style="1" customWidth="1"/>
    <col min="1797" max="1800" width="9.140625" style="1"/>
    <col min="1801" max="1801" width="17.28515625" style="1" customWidth="1"/>
    <col min="1802" max="1802" width="16" style="1" customWidth="1"/>
    <col min="1803" max="1803" width="15.28515625" style="1" customWidth="1"/>
    <col min="1804" max="1810" width="16.140625" style="1" customWidth="1"/>
    <col min="1811" max="1811" width="12.140625" style="1" customWidth="1"/>
    <col min="1812" max="1812" width="22.42578125" style="1" customWidth="1"/>
    <col min="1813" max="1813" width="33.85546875" style="1" customWidth="1"/>
    <col min="1814" max="2048" width="9.140625" style="1"/>
    <col min="2049" max="2049" width="24.7109375" style="1" customWidth="1"/>
    <col min="2050" max="2050" width="24.85546875" style="1" customWidth="1"/>
    <col min="2051" max="2051" width="19.28515625" style="1" customWidth="1"/>
    <col min="2052" max="2052" width="21.42578125" style="1" customWidth="1"/>
    <col min="2053" max="2056" width="9.140625" style="1"/>
    <col min="2057" max="2057" width="17.28515625" style="1" customWidth="1"/>
    <col min="2058" max="2058" width="16" style="1" customWidth="1"/>
    <col min="2059" max="2059" width="15.28515625" style="1" customWidth="1"/>
    <col min="2060" max="2066" width="16.140625" style="1" customWidth="1"/>
    <col min="2067" max="2067" width="12.140625" style="1" customWidth="1"/>
    <col min="2068" max="2068" width="22.42578125" style="1" customWidth="1"/>
    <col min="2069" max="2069" width="33.85546875" style="1" customWidth="1"/>
    <col min="2070" max="2304" width="9.140625" style="1"/>
    <col min="2305" max="2305" width="24.7109375" style="1" customWidth="1"/>
    <col min="2306" max="2306" width="24.85546875" style="1" customWidth="1"/>
    <col min="2307" max="2307" width="19.28515625" style="1" customWidth="1"/>
    <col min="2308" max="2308" width="21.42578125" style="1" customWidth="1"/>
    <col min="2309" max="2312" width="9.140625" style="1"/>
    <col min="2313" max="2313" width="17.28515625" style="1" customWidth="1"/>
    <col min="2314" max="2314" width="16" style="1" customWidth="1"/>
    <col min="2315" max="2315" width="15.28515625" style="1" customWidth="1"/>
    <col min="2316" max="2322" width="16.140625" style="1" customWidth="1"/>
    <col min="2323" max="2323" width="12.140625" style="1" customWidth="1"/>
    <col min="2324" max="2324" width="22.42578125" style="1" customWidth="1"/>
    <col min="2325" max="2325" width="33.85546875" style="1" customWidth="1"/>
    <col min="2326" max="2560" width="9.140625" style="1"/>
    <col min="2561" max="2561" width="24.7109375" style="1" customWidth="1"/>
    <col min="2562" max="2562" width="24.85546875" style="1" customWidth="1"/>
    <col min="2563" max="2563" width="19.28515625" style="1" customWidth="1"/>
    <col min="2564" max="2564" width="21.42578125" style="1" customWidth="1"/>
    <col min="2565" max="2568" width="9.140625" style="1"/>
    <col min="2569" max="2569" width="17.28515625" style="1" customWidth="1"/>
    <col min="2570" max="2570" width="16" style="1" customWidth="1"/>
    <col min="2571" max="2571" width="15.28515625" style="1" customWidth="1"/>
    <col min="2572" max="2578" width="16.140625" style="1" customWidth="1"/>
    <col min="2579" max="2579" width="12.140625" style="1" customWidth="1"/>
    <col min="2580" max="2580" width="22.42578125" style="1" customWidth="1"/>
    <col min="2581" max="2581" width="33.85546875" style="1" customWidth="1"/>
    <col min="2582" max="2816" width="9.140625" style="1"/>
    <col min="2817" max="2817" width="24.7109375" style="1" customWidth="1"/>
    <col min="2818" max="2818" width="24.85546875" style="1" customWidth="1"/>
    <col min="2819" max="2819" width="19.28515625" style="1" customWidth="1"/>
    <col min="2820" max="2820" width="21.42578125" style="1" customWidth="1"/>
    <col min="2821" max="2824" width="9.140625" style="1"/>
    <col min="2825" max="2825" width="17.28515625" style="1" customWidth="1"/>
    <col min="2826" max="2826" width="16" style="1" customWidth="1"/>
    <col min="2827" max="2827" width="15.28515625" style="1" customWidth="1"/>
    <col min="2828" max="2834" width="16.140625" style="1" customWidth="1"/>
    <col min="2835" max="2835" width="12.140625" style="1" customWidth="1"/>
    <col min="2836" max="2836" width="22.42578125" style="1" customWidth="1"/>
    <col min="2837" max="2837" width="33.85546875" style="1" customWidth="1"/>
    <col min="2838" max="3072" width="9.140625" style="1"/>
    <col min="3073" max="3073" width="24.7109375" style="1" customWidth="1"/>
    <col min="3074" max="3074" width="24.85546875" style="1" customWidth="1"/>
    <col min="3075" max="3075" width="19.28515625" style="1" customWidth="1"/>
    <col min="3076" max="3076" width="21.42578125" style="1" customWidth="1"/>
    <col min="3077" max="3080" width="9.140625" style="1"/>
    <col min="3081" max="3081" width="17.28515625" style="1" customWidth="1"/>
    <col min="3082" max="3082" width="16" style="1" customWidth="1"/>
    <col min="3083" max="3083" width="15.28515625" style="1" customWidth="1"/>
    <col min="3084" max="3090" width="16.140625" style="1" customWidth="1"/>
    <col min="3091" max="3091" width="12.140625" style="1" customWidth="1"/>
    <col min="3092" max="3092" width="22.42578125" style="1" customWidth="1"/>
    <col min="3093" max="3093" width="33.85546875" style="1" customWidth="1"/>
    <col min="3094" max="3328" width="9.140625" style="1"/>
    <col min="3329" max="3329" width="24.7109375" style="1" customWidth="1"/>
    <col min="3330" max="3330" width="24.85546875" style="1" customWidth="1"/>
    <col min="3331" max="3331" width="19.28515625" style="1" customWidth="1"/>
    <col min="3332" max="3332" width="21.42578125" style="1" customWidth="1"/>
    <col min="3333" max="3336" width="9.140625" style="1"/>
    <col min="3337" max="3337" width="17.28515625" style="1" customWidth="1"/>
    <col min="3338" max="3338" width="16" style="1" customWidth="1"/>
    <col min="3339" max="3339" width="15.28515625" style="1" customWidth="1"/>
    <col min="3340" max="3346" width="16.140625" style="1" customWidth="1"/>
    <col min="3347" max="3347" width="12.140625" style="1" customWidth="1"/>
    <col min="3348" max="3348" width="22.42578125" style="1" customWidth="1"/>
    <col min="3349" max="3349" width="33.85546875" style="1" customWidth="1"/>
    <col min="3350" max="3584" width="9.140625" style="1"/>
    <col min="3585" max="3585" width="24.7109375" style="1" customWidth="1"/>
    <col min="3586" max="3586" width="24.85546875" style="1" customWidth="1"/>
    <col min="3587" max="3587" width="19.28515625" style="1" customWidth="1"/>
    <col min="3588" max="3588" width="21.42578125" style="1" customWidth="1"/>
    <col min="3589" max="3592" width="9.140625" style="1"/>
    <col min="3593" max="3593" width="17.28515625" style="1" customWidth="1"/>
    <col min="3594" max="3594" width="16" style="1" customWidth="1"/>
    <col min="3595" max="3595" width="15.28515625" style="1" customWidth="1"/>
    <col min="3596" max="3602" width="16.140625" style="1" customWidth="1"/>
    <col min="3603" max="3603" width="12.140625" style="1" customWidth="1"/>
    <col min="3604" max="3604" width="22.42578125" style="1" customWidth="1"/>
    <col min="3605" max="3605" width="33.85546875" style="1" customWidth="1"/>
    <col min="3606" max="3840" width="9.140625" style="1"/>
    <col min="3841" max="3841" width="24.7109375" style="1" customWidth="1"/>
    <col min="3842" max="3842" width="24.85546875" style="1" customWidth="1"/>
    <col min="3843" max="3843" width="19.28515625" style="1" customWidth="1"/>
    <col min="3844" max="3844" width="21.42578125" style="1" customWidth="1"/>
    <col min="3845" max="3848" width="9.140625" style="1"/>
    <col min="3849" max="3849" width="17.28515625" style="1" customWidth="1"/>
    <col min="3850" max="3850" width="16" style="1" customWidth="1"/>
    <col min="3851" max="3851" width="15.28515625" style="1" customWidth="1"/>
    <col min="3852" max="3858" width="16.140625" style="1" customWidth="1"/>
    <col min="3859" max="3859" width="12.140625" style="1" customWidth="1"/>
    <col min="3860" max="3860" width="22.42578125" style="1" customWidth="1"/>
    <col min="3861" max="3861" width="33.85546875" style="1" customWidth="1"/>
    <col min="3862" max="4096" width="9.140625" style="1"/>
    <col min="4097" max="4097" width="24.7109375" style="1" customWidth="1"/>
    <col min="4098" max="4098" width="24.85546875" style="1" customWidth="1"/>
    <col min="4099" max="4099" width="19.28515625" style="1" customWidth="1"/>
    <col min="4100" max="4100" width="21.42578125" style="1" customWidth="1"/>
    <col min="4101" max="4104" width="9.140625" style="1"/>
    <col min="4105" max="4105" width="17.28515625" style="1" customWidth="1"/>
    <col min="4106" max="4106" width="16" style="1" customWidth="1"/>
    <col min="4107" max="4107" width="15.28515625" style="1" customWidth="1"/>
    <col min="4108" max="4114" width="16.140625" style="1" customWidth="1"/>
    <col min="4115" max="4115" width="12.140625" style="1" customWidth="1"/>
    <col min="4116" max="4116" width="22.42578125" style="1" customWidth="1"/>
    <col min="4117" max="4117" width="33.85546875" style="1" customWidth="1"/>
    <col min="4118" max="4352" width="9.140625" style="1"/>
    <col min="4353" max="4353" width="24.7109375" style="1" customWidth="1"/>
    <col min="4354" max="4354" width="24.85546875" style="1" customWidth="1"/>
    <col min="4355" max="4355" width="19.28515625" style="1" customWidth="1"/>
    <col min="4356" max="4356" width="21.42578125" style="1" customWidth="1"/>
    <col min="4357" max="4360" width="9.140625" style="1"/>
    <col min="4361" max="4361" width="17.28515625" style="1" customWidth="1"/>
    <col min="4362" max="4362" width="16" style="1" customWidth="1"/>
    <col min="4363" max="4363" width="15.28515625" style="1" customWidth="1"/>
    <col min="4364" max="4370" width="16.140625" style="1" customWidth="1"/>
    <col min="4371" max="4371" width="12.140625" style="1" customWidth="1"/>
    <col min="4372" max="4372" width="22.42578125" style="1" customWidth="1"/>
    <col min="4373" max="4373" width="33.85546875" style="1" customWidth="1"/>
    <col min="4374" max="4608" width="9.140625" style="1"/>
    <col min="4609" max="4609" width="24.7109375" style="1" customWidth="1"/>
    <col min="4610" max="4610" width="24.85546875" style="1" customWidth="1"/>
    <col min="4611" max="4611" width="19.28515625" style="1" customWidth="1"/>
    <col min="4612" max="4612" width="21.42578125" style="1" customWidth="1"/>
    <col min="4613" max="4616" width="9.140625" style="1"/>
    <col min="4617" max="4617" width="17.28515625" style="1" customWidth="1"/>
    <col min="4618" max="4618" width="16" style="1" customWidth="1"/>
    <col min="4619" max="4619" width="15.28515625" style="1" customWidth="1"/>
    <col min="4620" max="4626" width="16.140625" style="1" customWidth="1"/>
    <col min="4627" max="4627" width="12.140625" style="1" customWidth="1"/>
    <col min="4628" max="4628" width="22.42578125" style="1" customWidth="1"/>
    <col min="4629" max="4629" width="33.85546875" style="1" customWidth="1"/>
    <col min="4630" max="4864" width="9.140625" style="1"/>
    <col min="4865" max="4865" width="24.7109375" style="1" customWidth="1"/>
    <col min="4866" max="4866" width="24.85546875" style="1" customWidth="1"/>
    <col min="4867" max="4867" width="19.28515625" style="1" customWidth="1"/>
    <col min="4868" max="4868" width="21.42578125" style="1" customWidth="1"/>
    <col min="4869" max="4872" width="9.140625" style="1"/>
    <col min="4873" max="4873" width="17.28515625" style="1" customWidth="1"/>
    <col min="4874" max="4874" width="16" style="1" customWidth="1"/>
    <col min="4875" max="4875" width="15.28515625" style="1" customWidth="1"/>
    <col min="4876" max="4882" width="16.140625" style="1" customWidth="1"/>
    <col min="4883" max="4883" width="12.140625" style="1" customWidth="1"/>
    <col min="4884" max="4884" width="22.42578125" style="1" customWidth="1"/>
    <col min="4885" max="4885" width="33.85546875" style="1" customWidth="1"/>
    <col min="4886" max="5120" width="9.140625" style="1"/>
    <col min="5121" max="5121" width="24.7109375" style="1" customWidth="1"/>
    <col min="5122" max="5122" width="24.85546875" style="1" customWidth="1"/>
    <col min="5123" max="5123" width="19.28515625" style="1" customWidth="1"/>
    <col min="5124" max="5124" width="21.42578125" style="1" customWidth="1"/>
    <col min="5125" max="5128" width="9.140625" style="1"/>
    <col min="5129" max="5129" width="17.28515625" style="1" customWidth="1"/>
    <col min="5130" max="5130" width="16" style="1" customWidth="1"/>
    <col min="5131" max="5131" width="15.28515625" style="1" customWidth="1"/>
    <col min="5132" max="5138" width="16.140625" style="1" customWidth="1"/>
    <col min="5139" max="5139" width="12.140625" style="1" customWidth="1"/>
    <col min="5140" max="5140" width="22.42578125" style="1" customWidth="1"/>
    <col min="5141" max="5141" width="33.85546875" style="1" customWidth="1"/>
    <col min="5142" max="5376" width="9.140625" style="1"/>
    <col min="5377" max="5377" width="24.7109375" style="1" customWidth="1"/>
    <col min="5378" max="5378" width="24.85546875" style="1" customWidth="1"/>
    <col min="5379" max="5379" width="19.28515625" style="1" customWidth="1"/>
    <col min="5380" max="5380" width="21.42578125" style="1" customWidth="1"/>
    <col min="5381" max="5384" width="9.140625" style="1"/>
    <col min="5385" max="5385" width="17.28515625" style="1" customWidth="1"/>
    <col min="5386" max="5386" width="16" style="1" customWidth="1"/>
    <col min="5387" max="5387" width="15.28515625" style="1" customWidth="1"/>
    <col min="5388" max="5394" width="16.140625" style="1" customWidth="1"/>
    <col min="5395" max="5395" width="12.140625" style="1" customWidth="1"/>
    <col min="5396" max="5396" width="22.42578125" style="1" customWidth="1"/>
    <col min="5397" max="5397" width="33.85546875" style="1" customWidth="1"/>
    <col min="5398" max="5632" width="9.140625" style="1"/>
    <col min="5633" max="5633" width="24.7109375" style="1" customWidth="1"/>
    <col min="5634" max="5634" width="24.85546875" style="1" customWidth="1"/>
    <col min="5635" max="5635" width="19.28515625" style="1" customWidth="1"/>
    <col min="5636" max="5636" width="21.42578125" style="1" customWidth="1"/>
    <col min="5637" max="5640" width="9.140625" style="1"/>
    <col min="5641" max="5641" width="17.28515625" style="1" customWidth="1"/>
    <col min="5642" max="5642" width="16" style="1" customWidth="1"/>
    <col min="5643" max="5643" width="15.28515625" style="1" customWidth="1"/>
    <col min="5644" max="5650" width="16.140625" style="1" customWidth="1"/>
    <col min="5651" max="5651" width="12.140625" style="1" customWidth="1"/>
    <col min="5652" max="5652" width="22.42578125" style="1" customWidth="1"/>
    <col min="5653" max="5653" width="33.85546875" style="1" customWidth="1"/>
    <col min="5654" max="5888" width="9.140625" style="1"/>
    <col min="5889" max="5889" width="24.7109375" style="1" customWidth="1"/>
    <col min="5890" max="5890" width="24.85546875" style="1" customWidth="1"/>
    <col min="5891" max="5891" width="19.28515625" style="1" customWidth="1"/>
    <col min="5892" max="5892" width="21.42578125" style="1" customWidth="1"/>
    <col min="5893" max="5896" width="9.140625" style="1"/>
    <col min="5897" max="5897" width="17.28515625" style="1" customWidth="1"/>
    <col min="5898" max="5898" width="16" style="1" customWidth="1"/>
    <col min="5899" max="5899" width="15.28515625" style="1" customWidth="1"/>
    <col min="5900" max="5906" width="16.140625" style="1" customWidth="1"/>
    <col min="5907" max="5907" width="12.140625" style="1" customWidth="1"/>
    <col min="5908" max="5908" width="22.42578125" style="1" customWidth="1"/>
    <col min="5909" max="5909" width="33.85546875" style="1" customWidth="1"/>
    <col min="5910" max="6144" width="9.140625" style="1"/>
    <col min="6145" max="6145" width="24.7109375" style="1" customWidth="1"/>
    <col min="6146" max="6146" width="24.85546875" style="1" customWidth="1"/>
    <col min="6147" max="6147" width="19.28515625" style="1" customWidth="1"/>
    <col min="6148" max="6148" width="21.42578125" style="1" customWidth="1"/>
    <col min="6149" max="6152" width="9.140625" style="1"/>
    <col min="6153" max="6153" width="17.28515625" style="1" customWidth="1"/>
    <col min="6154" max="6154" width="16" style="1" customWidth="1"/>
    <col min="6155" max="6155" width="15.28515625" style="1" customWidth="1"/>
    <col min="6156" max="6162" width="16.140625" style="1" customWidth="1"/>
    <col min="6163" max="6163" width="12.140625" style="1" customWidth="1"/>
    <col min="6164" max="6164" width="22.42578125" style="1" customWidth="1"/>
    <col min="6165" max="6165" width="33.85546875" style="1" customWidth="1"/>
    <col min="6166" max="6400" width="9.140625" style="1"/>
    <col min="6401" max="6401" width="24.7109375" style="1" customWidth="1"/>
    <col min="6402" max="6402" width="24.85546875" style="1" customWidth="1"/>
    <col min="6403" max="6403" width="19.28515625" style="1" customWidth="1"/>
    <col min="6404" max="6404" width="21.42578125" style="1" customWidth="1"/>
    <col min="6405" max="6408" width="9.140625" style="1"/>
    <col min="6409" max="6409" width="17.28515625" style="1" customWidth="1"/>
    <col min="6410" max="6410" width="16" style="1" customWidth="1"/>
    <col min="6411" max="6411" width="15.28515625" style="1" customWidth="1"/>
    <col min="6412" max="6418" width="16.140625" style="1" customWidth="1"/>
    <col min="6419" max="6419" width="12.140625" style="1" customWidth="1"/>
    <col min="6420" max="6420" width="22.42578125" style="1" customWidth="1"/>
    <col min="6421" max="6421" width="33.85546875" style="1" customWidth="1"/>
    <col min="6422" max="6656" width="9.140625" style="1"/>
    <col min="6657" max="6657" width="24.7109375" style="1" customWidth="1"/>
    <col min="6658" max="6658" width="24.85546875" style="1" customWidth="1"/>
    <col min="6659" max="6659" width="19.28515625" style="1" customWidth="1"/>
    <col min="6660" max="6660" width="21.42578125" style="1" customWidth="1"/>
    <col min="6661" max="6664" width="9.140625" style="1"/>
    <col min="6665" max="6665" width="17.28515625" style="1" customWidth="1"/>
    <col min="6666" max="6666" width="16" style="1" customWidth="1"/>
    <col min="6667" max="6667" width="15.28515625" style="1" customWidth="1"/>
    <col min="6668" max="6674" width="16.140625" style="1" customWidth="1"/>
    <col min="6675" max="6675" width="12.140625" style="1" customWidth="1"/>
    <col min="6676" max="6676" width="22.42578125" style="1" customWidth="1"/>
    <col min="6677" max="6677" width="33.85546875" style="1" customWidth="1"/>
    <col min="6678" max="6912" width="9.140625" style="1"/>
    <col min="6913" max="6913" width="24.7109375" style="1" customWidth="1"/>
    <col min="6914" max="6914" width="24.85546875" style="1" customWidth="1"/>
    <col min="6915" max="6915" width="19.28515625" style="1" customWidth="1"/>
    <col min="6916" max="6916" width="21.42578125" style="1" customWidth="1"/>
    <col min="6917" max="6920" width="9.140625" style="1"/>
    <col min="6921" max="6921" width="17.28515625" style="1" customWidth="1"/>
    <col min="6922" max="6922" width="16" style="1" customWidth="1"/>
    <col min="6923" max="6923" width="15.28515625" style="1" customWidth="1"/>
    <col min="6924" max="6930" width="16.140625" style="1" customWidth="1"/>
    <col min="6931" max="6931" width="12.140625" style="1" customWidth="1"/>
    <col min="6932" max="6932" width="22.42578125" style="1" customWidth="1"/>
    <col min="6933" max="6933" width="33.85546875" style="1" customWidth="1"/>
    <col min="6934" max="7168" width="9.140625" style="1"/>
    <col min="7169" max="7169" width="24.7109375" style="1" customWidth="1"/>
    <col min="7170" max="7170" width="24.85546875" style="1" customWidth="1"/>
    <col min="7171" max="7171" width="19.28515625" style="1" customWidth="1"/>
    <col min="7172" max="7172" width="21.42578125" style="1" customWidth="1"/>
    <col min="7173" max="7176" width="9.140625" style="1"/>
    <col min="7177" max="7177" width="17.28515625" style="1" customWidth="1"/>
    <col min="7178" max="7178" width="16" style="1" customWidth="1"/>
    <col min="7179" max="7179" width="15.28515625" style="1" customWidth="1"/>
    <col min="7180" max="7186" width="16.140625" style="1" customWidth="1"/>
    <col min="7187" max="7187" width="12.140625" style="1" customWidth="1"/>
    <col min="7188" max="7188" width="22.42578125" style="1" customWidth="1"/>
    <col min="7189" max="7189" width="33.85546875" style="1" customWidth="1"/>
    <col min="7190" max="7424" width="9.140625" style="1"/>
    <col min="7425" max="7425" width="24.7109375" style="1" customWidth="1"/>
    <col min="7426" max="7426" width="24.85546875" style="1" customWidth="1"/>
    <col min="7427" max="7427" width="19.28515625" style="1" customWidth="1"/>
    <col min="7428" max="7428" width="21.42578125" style="1" customWidth="1"/>
    <col min="7429" max="7432" width="9.140625" style="1"/>
    <col min="7433" max="7433" width="17.28515625" style="1" customWidth="1"/>
    <col min="7434" max="7434" width="16" style="1" customWidth="1"/>
    <col min="7435" max="7435" width="15.28515625" style="1" customWidth="1"/>
    <col min="7436" max="7442" width="16.140625" style="1" customWidth="1"/>
    <col min="7443" max="7443" width="12.140625" style="1" customWidth="1"/>
    <col min="7444" max="7444" width="22.42578125" style="1" customWidth="1"/>
    <col min="7445" max="7445" width="33.85546875" style="1" customWidth="1"/>
    <col min="7446" max="7680" width="9.140625" style="1"/>
    <col min="7681" max="7681" width="24.7109375" style="1" customWidth="1"/>
    <col min="7682" max="7682" width="24.85546875" style="1" customWidth="1"/>
    <col min="7683" max="7683" width="19.28515625" style="1" customWidth="1"/>
    <col min="7684" max="7684" width="21.42578125" style="1" customWidth="1"/>
    <col min="7685" max="7688" width="9.140625" style="1"/>
    <col min="7689" max="7689" width="17.28515625" style="1" customWidth="1"/>
    <col min="7690" max="7690" width="16" style="1" customWidth="1"/>
    <col min="7691" max="7691" width="15.28515625" style="1" customWidth="1"/>
    <col min="7692" max="7698" width="16.140625" style="1" customWidth="1"/>
    <col min="7699" max="7699" width="12.140625" style="1" customWidth="1"/>
    <col min="7700" max="7700" width="22.42578125" style="1" customWidth="1"/>
    <col min="7701" max="7701" width="33.85546875" style="1" customWidth="1"/>
    <col min="7702" max="7936" width="9.140625" style="1"/>
    <col min="7937" max="7937" width="24.7109375" style="1" customWidth="1"/>
    <col min="7938" max="7938" width="24.85546875" style="1" customWidth="1"/>
    <col min="7939" max="7939" width="19.28515625" style="1" customWidth="1"/>
    <col min="7940" max="7940" width="21.42578125" style="1" customWidth="1"/>
    <col min="7941" max="7944" width="9.140625" style="1"/>
    <col min="7945" max="7945" width="17.28515625" style="1" customWidth="1"/>
    <col min="7946" max="7946" width="16" style="1" customWidth="1"/>
    <col min="7947" max="7947" width="15.28515625" style="1" customWidth="1"/>
    <col min="7948" max="7954" width="16.140625" style="1" customWidth="1"/>
    <col min="7955" max="7955" width="12.140625" style="1" customWidth="1"/>
    <col min="7956" max="7956" width="22.42578125" style="1" customWidth="1"/>
    <col min="7957" max="7957" width="33.85546875" style="1" customWidth="1"/>
    <col min="7958" max="8192" width="9.140625" style="1"/>
    <col min="8193" max="8193" width="24.7109375" style="1" customWidth="1"/>
    <col min="8194" max="8194" width="24.85546875" style="1" customWidth="1"/>
    <col min="8195" max="8195" width="19.28515625" style="1" customWidth="1"/>
    <col min="8196" max="8196" width="21.42578125" style="1" customWidth="1"/>
    <col min="8197" max="8200" width="9.140625" style="1"/>
    <col min="8201" max="8201" width="17.28515625" style="1" customWidth="1"/>
    <col min="8202" max="8202" width="16" style="1" customWidth="1"/>
    <col min="8203" max="8203" width="15.28515625" style="1" customWidth="1"/>
    <col min="8204" max="8210" width="16.140625" style="1" customWidth="1"/>
    <col min="8211" max="8211" width="12.140625" style="1" customWidth="1"/>
    <col min="8212" max="8212" width="22.42578125" style="1" customWidth="1"/>
    <col min="8213" max="8213" width="33.85546875" style="1" customWidth="1"/>
    <col min="8214" max="8448" width="9.140625" style="1"/>
    <col min="8449" max="8449" width="24.7109375" style="1" customWidth="1"/>
    <col min="8450" max="8450" width="24.85546875" style="1" customWidth="1"/>
    <col min="8451" max="8451" width="19.28515625" style="1" customWidth="1"/>
    <col min="8452" max="8452" width="21.42578125" style="1" customWidth="1"/>
    <col min="8453" max="8456" width="9.140625" style="1"/>
    <col min="8457" max="8457" width="17.28515625" style="1" customWidth="1"/>
    <col min="8458" max="8458" width="16" style="1" customWidth="1"/>
    <col min="8459" max="8459" width="15.28515625" style="1" customWidth="1"/>
    <col min="8460" max="8466" width="16.140625" style="1" customWidth="1"/>
    <col min="8467" max="8467" width="12.140625" style="1" customWidth="1"/>
    <col min="8468" max="8468" width="22.42578125" style="1" customWidth="1"/>
    <col min="8469" max="8469" width="33.85546875" style="1" customWidth="1"/>
    <col min="8470" max="8704" width="9.140625" style="1"/>
    <col min="8705" max="8705" width="24.7109375" style="1" customWidth="1"/>
    <col min="8706" max="8706" width="24.85546875" style="1" customWidth="1"/>
    <col min="8707" max="8707" width="19.28515625" style="1" customWidth="1"/>
    <col min="8708" max="8708" width="21.42578125" style="1" customWidth="1"/>
    <col min="8709" max="8712" width="9.140625" style="1"/>
    <col min="8713" max="8713" width="17.28515625" style="1" customWidth="1"/>
    <col min="8714" max="8714" width="16" style="1" customWidth="1"/>
    <col min="8715" max="8715" width="15.28515625" style="1" customWidth="1"/>
    <col min="8716" max="8722" width="16.140625" style="1" customWidth="1"/>
    <col min="8723" max="8723" width="12.140625" style="1" customWidth="1"/>
    <col min="8724" max="8724" width="22.42578125" style="1" customWidth="1"/>
    <col min="8725" max="8725" width="33.85546875" style="1" customWidth="1"/>
    <col min="8726" max="8960" width="9.140625" style="1"/>
    <col min="8961" max="8961" width="24.7109375" style="1" customWidth="1"/>
    <col min="8962" max="8962" width="24.85546875" style="1" customWidth="1"/>
    <col min="8963" max="8963" width="19.28515625" style="1" customWidth="1"/>
    <col min="8964" max="8964" width="21.42578125" style="1" customWidth="1"/>
    <col min="8965" max="8968" width="9.140625" style="1"/>
    <col min="8969" max="8969" width="17.28515625" style="1" customWidth="1"/>
    <col min="8970" max="8970" width="16" style="1" customWidth="1"/>
    <col min="8971" max="8971" width="15.28515625" style="1" customWidth="1"/>
    <col min="8972" max="8978" width="16.140625" style="1" customWidth="1"/>
    <col min="8979" max="8979" width="12.140625" style="1" customWidth="1"/>
    <col min="8980" max="8980" width="22.42578125" style="1" customWidth="1"/>
    <col min="8981" max="8981" width="33.85546875" style="1" customWidth="1"/>
    <col min="8982" max="9216" width="9.140625" style="1"/>
    <col min="9217" max="9217" width="24.7109375" style="1" customWidth="1"/>
    <col min="9218" max="9218" width="24.85546875" style="1" customWidth="1"/>
    <col min="9219" max="9219" width="19.28515625" style="1" customWidth="1"/>
    <col min="9220" max="9220" width="21.42578125" style="1" customWidth="1"/>
    <col min="9221" max="9224" width="9.140625" style="1"/>
    <col min="9225" max="9225" width="17.28515625" style="1" customWidth="1"/>
    <col min="9226" max="9226" width="16" style="1" customWidth="1"/>
    <col min="9227" max="9227" width="15.28515625" style="1" customWidth="1"/>
    <col min="9228" max="9234" width="16.140625" style="1" customWidth="1"/>
    <col min="9235" max="9235" width="12.140625" style="1" customWidth="1"/>
    <col min="9236" max="9236" width="22.42578125" style="1" customWidth="1"/>
    <col min="9237" max="9237" width="33.85546875" style="1" customWidth="1"/>
    <col min="9238" max="9472" width="9.140625" style="1"/>
    <col min="9473" max="9473" width="24.7109375" style="1" customWidth="1"/>
    <col min="9474" max="9474" width="24.85546875" style="1" customWidth="1"/>
    <col min="9475" max="9475" width="19.28515625" style="1" customWidth="1"/>
    <col min="9476" max="9476" width="21.42578125" style="1" customWidth="1"/>
    <col min="9477" max="9480" width="9.140625" style="1"/>
    <col min="9481" max="9481" width="17.28515625" style="1" customWidth="1"/>
    <col min="9482" max="9482" width="16" style="1" customWidth="1"/>
    <col min="9483" max="9483" width="15.28515625" style="1" customWidth="1"/>
    <col min="9484" max="9490" width="16.140625" style="1" customWidth="1"/>
    <col min="9491" max="9491" width="12.140625" style="1" customWidth="1"/>
    <col min="9492" max="9492" width="22.42578125" style="1" customWidth="1"/>
    <col min="9493" max="9493" width="33.85546875" style="1" customWidth="1"/>
    <col min="9494" max="9728" width="9.140625" style="1"/>
    <col min="9729" max="9729" width="24.7109375" style="1" customWidth="1"/>
    <col min="9730" max="9730" width="24.85546875" style="1" customWidth="1"/>
    <col min="9731" max="9731" width="19.28515625" style="1" customWidth="1"/>
    <col min="9732" max="9732" width="21.42578125" style="1" customWidth="1"/>
    <col min="9733" max="9736" width="9.140625" style="1"/>
    <col min="9737" max="9737" width="17.28515625" style="1" customWidth="1"/>
    <col min="9738" max="9738" width="16" style="1" customWidth="1"/>
    <col min="9739" max="9739" width="15.28515625" style="1" customWidth="1"/>
    <col min="9740" max="9746" width="16.140625" style="1" customWidth="1"/>
    <col min="9747" max="9747" width="12.140625" style="1" customWidth="1"/>
    <col min="9748" max="9748" width="22.42578125" style="1" customWidth="1"/>
    <col min="9749" max="9749" width="33.85546875" style="1" customWidth="1"/>
    <col min="9750" max="9984" width="9.140625" style="1"/>
    <col min="9985" max="9985" width="24.7109375" style="1" customWidth="1"/>
    <col min="9986" max="9986" width="24.85546875" style="1" customWidth="1"/>
    <col min="9987" max="9987" width="19.28515625" style="1" customWidth="1"/>
    <col min="9988" max="9988" width="21.42578125" style="1" customWidth="1"/>
    <col min="9989" max="9992" width="9.140625" style="1"/>
    <col min="9993" max="9993" width="17.28515625" style="1" customWidth="1"/>
    <col min="9994" max="9994" width="16" style="1" customWidth="1"/>
    <col min="9995" max="9995" width="15.28515625" style="1" customWidth="1"/>
    <col min="9996" max="10002" width="16.140625" style="1" customWidth="1"/>
    <col min="10003" max="10003" width="12.140625" style="1" customWidth="1"/>
    <col min="10004" max="10004" width="22.42578125" style="1" customWidth="1"/>
    <col min="10005" max="10005" width="33.85546875" style="1" customWidth="1"/>
    <col min="10006" max="10240" width="9.140625" style="1"/>
    <col min="10241" max="10241" width="24.7109375" style="1" customWidth="1"/>
    <col min="10242" max="10242" width="24.85546875" style="1" customWidth="1"/>
    <col min="10243" max="10243" width="19.28515625" style="1" customWidth="1"/>
    <col min="10244" max="10244" width="21.42578125" style="1" customWidth="1"/>
    <col min="10245" max="10248" width="9.140625" style="1"/>
    <col min="10249" max="10249" width="17.28515625" style="1" customWidth="1"/>
    <col min="10250" max="10250" width="16" style="1" customWidth="1"/>
    <col min="10251" max="10251" width="15.28515625" style="1" customWidth="1"/>
    <col min="10252" max="10258" width="16.140625" style="1" customWidth="1"/>
    <col min="10259" max="10259" width="12.140625" style="1" customWidth="1"/>
    <col min="10260" max="10260" width="22.42578125" style="1" customWidth="1"/>
    <col min="10261" max="10261" width="33.85546875" style="1" customWidth="1"/>
    <col min="10262" max="10496" width="9.140625" style="1"/>
    <col min="10497" max="10497" width="24.7109375" style="1" customWidth="1"/>
    <col min="10498" max="10498" width="24.85546875" style="1" customWidth="1"/>
    <col min="10499" max="10499" width="19.28515625" style="1" customWidth="1"/>
    <col min="10500" max="10500" width="21.42578125" style="1" customWidth="1"/>
    <col min="10501" max="10504" width="9.140625" style="1"/>
    <col min="10505" max="10505" width="17.28515625" style="1" customWidth="1"/>
    <col min="10506" max="10506" width="16" style="1" customWidth="1"/>
    <col min="10507" max="10507" width="15.28515625" style="1" customWidth="1"/>
    <col min="10508" max="10514" width="16.140625" style="1" customWidth="1"/>
    <col min="10515" max="10515" width="12.140625" style="1" customWidth="1"/>
    <col min="10516" max="10516" width="22.42578125" style="1" customWidth="1"/>
    <col min="10517" max="10517" width="33.85546875" style="1" customWidth="1"/>
    <col min="10518" max="10752" width="9.140625" style="1"/>
    <col min="10753" max="10753" width="24.7109375" style="1" customWidth="1"/>
    <col min="10754" max="10754" width="24.85546875" style="1" customWidth="1"/>
    <col min="10755" max="10755" width="19.28515625" style="1" customWidth="1"/>
    <col min="10756" max="10756" width="21.42578125" style="1" customWidth="1"/>
    <col min="10757" max="10760" width="9.140625" style="1"/>
    <col min="10761" max="10761" width="17.28515625" style="1" customWidth="1"/>
    <col min="10762" max="10762" width="16" style="1" customWidth="1"/>
    <col min="10763" max="10763" width="15.28515625" style="1" customWidth="1"/>
    <col min="10764" max="10770" width="16.140625" style="1" customWidth="1"/>
    <col min="10771" max="10771" width="12.140625" style="1" customWidth="1"/>
    <col min="10772" max="10772" width="22.42578125" style="1" customWidth="1"/>
    <col min="10773" max="10773" width="33.85546875" style="1" customWidth="1"/>
    <col min="10774" max="11008" width="9.140625" style="1"/>
    <col min="11009" max="11009" width="24.7109375" style="1" customWidth="1"/>
    <col min="11010" max="11010" width="24.85546875" style="1" customWidth="1"/>
    <col min="11011" max="11011" width="19.28515625" style="1" customWidth="1"/>
    <col min="11012" max="11012" width="21.42578125" style="1" customWidth="1"/>
    <col min="11013" max="11016" width="9.140625" style="1"/>
    <col min="11017" max="11017" width="17.28515625" style="1" customWidth="1"/>
    <col min="11018" max="11018" width="16" style="1" customWidth="1"/>
    <col min="11019" max="11019" width="15.28515625" style="1" customWidth="1"/>
    <col min="11020" max="11026" width="16.140625" style="1" customWidth="1"/>
    <col min="11027" max="11027" width="12.140625" style="1" customWidth="1"/>
    <col min="11028" max="11028" width="22.42578125" style="1" customWidth="1"/>
    <col min="11029" max="11029" width="33.85546875" style="1" customWidth="1"/>
    <col min="11030" max="11264" width="9.140625" style="1"/>
    <col min="11265" max="11265" width="24.7109375" style="1" customWidth="1"/>
    <col min="11266" max="11266" width="24.85546875" style="1" customWidth="1"/>
    <col min="11267" max="11267" width="19.28515625" style="1" customWidth="1"/>
    <col min="11268" max="11268" width="21.42578125" style="1" customWidth="1"/>
    <col min="11269" max="11272" width="9.140625" style="1"/>
    <col min="11273" max="11273" width="17.28515625" style="1" customWidth="1"/>
    <col min="11274" max="11274" width="16" style="1" customWidth="1"/>
    <col min="11275" max="11275" width="15.28515625" style="1" customWidth="1"/>
    <col min="11276" max="11282" width="16.140625" style="1" customWidth="1"/>
    <col min="11283" max="11283" width="12.140625" style="1" customWidth="1"/>
    <col min="11284" max="11284" width="22.42578125" style="1" customWidth="1"/>
    <col min="11285" max="11285" width="33.85546875" style="1" customWidth="1"/>
    <col min="11286" max="11520" width="9.140625" style="1"/>
    <col min="11521" max="11521" width="24.7109375" style="1" customWidth="1"/>
    <col min="11522" max="11522" width="24.85546875" style="1" customWidth="1"/>
    <col min="11523" max="11523" width="19.28515625" style="1" customWidth="1"/>
    <col min="11524" max="11524" width="21.42578125" style="1" customWidth="1"/>
    <col min="11525" max="11528" width="9.140625" style="1"/>
    <col min="11529" max="11529" width="17.28515625" style="1" customWidth="1"/>
    <col min="11530" max="11530" width="16" style="1" customWidth="1"/>
    <col min="11531" max="11531" width="15.28515625" style="1" customWidth="1"/>
    <col min="11532" max="11538" width="16.140625" style="1" customWidth="1"/>
    <col min="11539" max="11539" width="12.140625" style="1" customWidth="1"/>
    <col min="11540" max="11540" width="22.42578125" style="1" customWidth="1"/>
    <col min="11541" max="11541" width="33.85546875" style="1" customWidth="1"/>
    <col min="11542" max="11776" width="9.140625" style="1"/>
    <col min="11777" max="11777" width="24.7109375" style="1" customWidth="1"/>
    <col min="11778" max="11778" width="24.85546875" style="1" customWidth="1"/>
    <col min="11779" max="11779" width="19.28515625" style="1" customWidth="1"/>
    <col min="11780" max="11780" width="21.42578125" style="1" customWidth="1"/>
    <col min="11781" max="11784" width="9.140625" style="1"/>
    <col min="11785" max="11785" width="17.28515625" style="1" customWidth="1"/>
    <col min="11786" max="11786" width="16" style="1" customWidth="1"/>
    <col min="11787" max="11787" width="15.28515625" style="1" customWidth="1"/>
    <col min="11788" max="11794" width="16.140625" style="1" customWidth="1"/>
    <col min="11795" max="11795" width="12.140625" style="1" customWidth="1"/>
    <col min="11796" max="11796" width="22.42578125" style="1" customWidth="1"/>
    <col min="11797" max="11797" width="33.85546875" style="1" customWidth="1"/>
    <col min="11798" max="12032" width="9.140625" style="1"/>
    <col min="12033" max="12033" width="24.7109375" style="1" customWidth="1"/>
    <col min="12034" max="12034" width="24.85546875" style="1" customWidth="1"/>
    <col min="12035" max="12035" width="19.28515625" style="1" customWidth="1"/>
    <col min="12036" max="12036" width="21.42578125" style="1" customWidth="1"/>
    <col min="12037" max="12040" width="9.140625" style="1"/>
    <col min="12041" max="12041" width="17.28515625" style="1" customWidth="1"/>
    <col min="12042" max="12042" width="16" style="1" customWidth="1"/>
    <col min="12043" max="12043" width="15.28515625" style="1" customWidth="1"/>
    <col min="12044" max="12050" width="16.140625" style="1" customWidth="1"/>
    <col min="12051" max="12051" width="12.140625" style="1" customWidth="1"/>
    <col min="12052" max="12052" width="22.42578125" style="1" customWidth="1"/>
    <col min="12053" max="12053" width="33.85546875" style="1" customWidth="1"/>
    <col min="12054" max="12288" width="9.140625" style="1"/>
    <col min="12289" max="12289" width="24.7109375" style="1" customWidth="1"/>
    <col min="12290" max="12290" width="24.85546875" style="1" customWidth="1"/>
    <col min="12291" max="12291" width="19.28515625" style="1" customWidth="1"/>
    <col min="12292" max="12292" width="21.42578125" style="1" customWidth="1"/>
    <col min="12293" max="12296" width="9.140625" style="1"/>
    <col min="12297" max="12297" width="17.28515625" style="1" customWidth="1"/>
    <col min="12298" max="12298" width="16" style="1" customWidth="1"/>
    <col min="12299" max="12299" width="15.28515625" style="1" customWidth="1"/>
    <col min="12300" max="12306" width="16.140625" style="1" customWidth="1"/>
    <col min="12307" max="12307" width="12.140625" style="1" customWidth="1"/>
    <col min="12308" max="12308" width="22.42578125" style="1" customWidth="1"/>
    <col min="12309" max="12309" width="33.85546875" style="1" customWidth="1"/>
    <col min="12310" max="12544" width="9.140625" style="1"/>
    <col min="12545" max="12545" width="24.7109375" style="1" customWidth="1"/>
    <col min="12546" max="12546" width="24.85546875" style="1" customWidth="1"/>
    <col min="12547" max="12547" width="19.28515625" style="1" customWidth="1"/>
    <col min="12548" max="12548" width="21.42578125" style="1" customWidth="1"/>
    <col min="12549" max="12552" width="9.140625" style="1"/>
    <col min="12553" max="12553" width="17.28515625" style="1" customWidth="1"/>
    <col min="12554" max="12554" width="16" style="1" customWidth="1"/>
    <col min="12555" max="12555" width="15.28515625" style="1" customWidth="1"/>
    <col min="12556" max="12562" width="16.140625" style="1" customWidth="1"/>
    <col min="12563" max="12563" width="12.140625" style="1" customWidth="1"/>
    <col min="12564" max="12564" width="22.42578125" style="1" customWidth="1"/>
    <col min="12565" max="12565" width="33.85546875" style="1" customWidth="1"/>
    <col min="12566" max="12800" width="9.140625" style="1"/>
    <col min="12801" max="12801" width="24.7109375" style="1" customWidth="1"/>
    <col min="12802" max="12802" width="24.85546875" style="1" customWidth="1"/>
    <col min="12803" max="12803" width="19.28515625" style="1" customWidth="1"/>
    <col min="12804" max="12804" width="21.42578125" style="1" customWidth="1"/>
    <col min="12805" max="12808" width="9.140625" style="1"/>
    <col min="12809" max="12809" width="17.28515625" style="1" customWidth="1"/>
    <col min="12810" max="12810" width="16" style="1" customWidth="1"/>
    <col min="12811" max="12811" width="15.28515625" style="1" customWidth="1"/>
    <col min="12812" max="12818" width="16.140625" style="1" customWidth="1"/>
    <col min="12819" max="12819" width="12.140625" style="1" customWidth="1"/>
    <col min="12820" max="12820" width="22.42578125" style="1" customWidth="1"/>
    <col min="12821" max="12821" width="33.85546875" style="1" customWidth="1"/>
    <col min="12822" max="13056" width="9.140625" style="1"/>
    <col min="13057" max="13057" width="24.7109375" style="1" customWidth="1"/>
    <col min="13058" max="13058" width="24.85546875" style="1" customWidth="1"/>
    <col min="13059" max="13059" width="19.28515625" style="1" customWidth="1"/>
    <col min="13060" max="13060" width="21.42578125" style="1" customWidth="1"/>
    <col min="13061" max="13064" width="9.140625" style="1"/>
    <col min="13065" max="13065" width="17.28515625" style="1" customWidth="1"/>
    <col min="13066" max="13066" width="16" style="1" customWidth="1"/>
    <col min="13067" max="13067" width="15.28515625" style="1" customWidth="1"/>
    <col min="13068" max="13074" width="16.140625" style="1" customWidth="1"/>
    <col min="13075" max="13075" width="12.140625" style="1" customWidth="1"/>
    <col min="13076" max="13076" width="22.42578125" style="1" customWidth="1"/>
    <col min="13077" max="13077" width="33.85546875" style="1" customWidth="1"/>
    <col min="13078" max="13312" width="9.140625" style="1"/>
    <col min="13313" max="13313" width="24.7109375" style="1" customWidth="1"/>
    <col min="13314" max="13314" width="24.85546875" style="1" customWidth="1"/>
    <col min="13315" max="13315" width="19.28515625" style="1" customWidth="1"/>
    <col min="13316" max="13316" width="21.42578125" style="1" customWidth="1"/>
    <col min="13317" max="13320" width="9.140625" style="1"/>
    <col min="13321" max="13321" width="17.28515625" style="1" customWidth="1"/>
    <col min="13322" max="13322" width="16" style="1" customWidth="1"/>
    <col min="13323" max="13323" width="15.28515625" style="1" customWidth="1"/>
    <col min="13324" max="13330" width="16.140625" style="1" customWidth="1"/>
    <col min="13331" max="13331" width="12.140625" style="1" customWidth="1"/>
    <col min="13332" max="13332" width="22.42578125" style="1" customWidth="1"/>
    <col min="13333" max="13333" width="33.85546875" style="1" customWidth="1"/>
    <col min="13334" max="13568" width="9.140625" style="1"/>
    <col min="13569" max="13569" width="24.7109375" style="1" customWidth="1"/>
    <col min="13570" max="13570" width="24.85546875" style="1" customWidth="1"/>
    <col min="13571" max="13571" width="19.28515625" style="1" customWidth="1"/>
    <col min="13572" max="13572" width="21.42578125" style="1" customWidth="1"/>
    <col min="13573" max="13576" width="9.140625" style="1"/>
    <col min="13577" max="13577" width="17.28515625" style="1" customWidth="1"/>
    <col min="13578" max="13578" width="16" style="1" customWidth="1"/>
    <col min="13579" max="13579" width="15.28515625" style="1" customWidth="1"/>
    <col min="13580" max="13586" width="16.140625" style="1" customWidth="1"/>
    <col min="13587" max="13587" width="12.140625" style="1" customWidth="1"/>
    <col min="13588" max="13588" width="22.42578125" style="1" customWidth="1"/>
    <col min="13589" max="13589" width="33.85546875" style="1" customWidth="1"/>
    <col min="13590" max="13824" width="9.140625" style="1"/>
    <col min="13825" max="13825" width="24.7109375" style="1" customWidth="1"/>
    <col min="13826" max="13826" width="24.85546875" style="1" customWidth="1"/>
    <col min="13827" max="13827" width="19.28515625" style="1" customWidth="1"/>
    <col min="13828" max="13828" width="21.42578125" style="1" customWidth="1"/>
    <col min="13829" max="13832" width="9.140625" style="1"/>
    <col min="13833" max="13833" width="17.28515625" style="1" customWidth="1"/>
    <col min="13834" max="13834" width="16" style="1" customWidth="1"/>
    <col min="13835" max="13835" width="15.28515625" style="1" customWidth="1"/>
    <col min="13836" max="13842" width="16.140625" style="1" customWidth="1"/>
    <col min="13843" max="13843" width="12.140625" style="1" customWidth="1"/>
    <col min="13844" max="13844" width="22.42578125" style="1" customWidth="1"/>
    <col min="13845" max="13845" width="33.85546875" style="1" customWidth="1"/>
    <col min="13846" max="14080" width="9.140625" style="1"/>
    <col min="14081" max="14081" width="24.7109375" style="1" customWidth="1"/>
    <col min="14082" max="14082" width="24.85546875" style="1" customWidth="1"/>
    <col min="14083" max="14083" width="19.28515625" style="1" customWidth="1"/>
    <col min="14084" max="14084" width="21.42578125" style="1" customWidth="1"/>
    <col min="14085" max="14088" width="9.140625" style="1"/>
    <col min="14089" max="14089" width="17.28515625" style="1" customWidth="1"/>
    <col min="14090" max="14090" width="16" style="1" customWidth="1"/>
    <col min="14091" max="14091" width="15.28515625" style="1" customWidth="1"/>
    <col min="14092" max="14098" width="16.140625" style="1" customWidth="1"/>
    <col min="14099" max="14099" width="12.140625" style="1" customWidth="1"/>
    <col min="14100" max="14100" width="22.42578125" style="1" customWidth="1"/>
    <col min="14101" max="14101" width="33.85546875" style="1" customWidth="1"/>
    <col min="14102" max="14336" width="9.140625" style="1"/>
    <col min="14337" max="14337" width="24.7109375" style="1" customWidth="1"/>
    <col min="14338" max="14338" width="24.85546875" style="1" customWidth="1"/>
    <col min="14339" max="14339" width="19.28515625" style="1" customWidth="1"/>
    <col min="14340" max="14340" width="21.42578125" style="1" customWidth="1"/>
    <col min="14341" max="14344" width="9.140625" style="1"/>
    <col min="14345" max="14345" width="17.28515625" style="1" customWidth="1"/>
    <col min="14346" max="14346" width="16" style="1" customWidth="1"/>
    <col min="14347" max="14347" width="15.28515625" style="1" customWidth="1"/>
    <col min="14348" max="14354" width="16.140625" style="1" customWidth="1"/>
    <col min="14355" max="14355" width="12.140625" style="1" customWidth="1"/>
    <col min="14356" max="14356" width="22.42578125" style="1" customWidth="1"/>
    <col min="14357" max="14357" width="33.85546875" style="1" customWidth="1"/>
    <col min="14358" max="14592" width="9.140625" style="1"/>
    <col min="14593" max="14593" width="24.7109375" style="1" customWidth="1"/>
    <col min="14594" max="14594" width="24.85546875" style="1" customWidth="1"/>
    <col min="14595" max="14595" width="19.28515625" style="1" customWidth="1"/>
    <col min="14596" max="14596" width="21.42578125" style="1" customWidth="1"/>
    <col min="14597" max="14600" width="9.140625" style="1"/>
    <col min="14601" max="14601" width="17.28515625" style="1" customWidth="1"/>
    <col min="14602" max="14602" width="16" style="1" customWidth="1"/>
    <col min="14603" max="14603" width="15.28515625" style="1" customWidth="1"/>
    <col min="14604" max="14610" width="16.140625" style="1" customWidth="1"/>
    <col min="14611" max="14611" width="12.140625" style="1" customWidth="1"/>
    <col min="14612" max="14612" width="22.42578125" style="1" customWidth="1"/>
    <col min="14613" max="14613" width="33.85546875" style="1" customWidth="1"/>
    <col min="14614" max="14848" width="9.140625" style="1"/>
    <col min="14849" max="14849" width="24.7109375" style="1" customWidth="1"/>
    <col min="14850" max="14850" width="24.85546875" style="1" customWidth="1"/>
    <col min="14851" max="14851" width="19.28515625" style="1" customWidth="1"/>
    <col min="14852" max="14852" width="21.42578125" style="1" customWidth="1"/>
    <col min="14853" max="14856" width="9.140625" style="1"/>
    <col min="14857" max="14857" width="17.28515625" style="1" customWidth="1"/>
    <col min="14858" max="14858" width="16" style="1" customWidth="1"/>
    <col min="14859" max="14859" width="15.28515625" style="1" customWidth="1"/>
    <col min="14860" max="14866" width="16.140625" style="1" customWidth="1"/>
    <col min="14867" max="14867" width="12.140625" style="1" customWidth="1"/>
    <col min="14868" max="14868" width="22.42578125" style="1" customWidth="1"/>
    <col min="14869" max="14869" width="33.85546875" style="1" customWidth="1"/>
    <col min="14870" max="15104" width="9.140625" style="1"/>
    <col min="15105" max="15105" width="24.7109375" style="1" customWidth="1"/>
    <col min="15106" max="15106" width="24.85546875" style="1" customWidth="1"/>
    <col min="15107" max="15107" width="19.28515625" style="1" customWidth="1"/>
    <col min="15108" max="15108" width="21.42578125" style="1" customWidth="1"/>
    <col min="15109" max="15112" width="9.140625" style="1"/>
    <col min="15113" max="15113" width="17.28515625" style="1" customWidth="1"/>
    <col min="15114" max="15114" width="16" style="1" customWidth="1"/>
    <col min="15115" max="15115" width="15.28515625" style="1" customWidth="1"/>
    <col min="15116" max="15122" width="16.140625" style="1" customWidth="1"/>
    <col min="15123" max="15123" width="12.140625" style="1" customWidth="1"/>
    <col min="15124" max="15124" width="22.42578125" style="1" customWidth="1"/>
    <col min="15125" max="15125" width="33.85546875" style="1" customWidth="1"/>
    <col min="15126" max="15360" width="9.140625" style="1"/>
    <col min="15361" max="15361" width="24.7109375" style="1" customWidth="1"/>
    <col min="15362" max="15362" width="24.85546875" style="1" customWidth="1"/>
    <col min="15363" max="15363" width="19.28515625" style="1" customWidth="1"/>
    <col min="15364" max="15364" width="21.42578125" style="1" customWidth="1"/>
    <col min="15365" max="15368" width="9.140625" style="1"/>
    <col min="15369" max="15369" width="17.28515625" style="1" customWidth="1"/>
    <col min="15370" max="15370" width="16" style="1" customWidth="1"/>
    <col min="15371" max="15371" width="15.28515625" style="1" customWidth="1"/>
    <col min="15372" max="15378" width="16.140625" style="1" customWidth="1"/>
    <col min="15379" max="15379" width="12.140625" style="1" customWidth="1"/>
    <col min="15380" max="15380" width="22.42578125" style="1" customWidth="1"/>
    <col min="15381" max="15381" width="33.85546875" style="1" customWidth="1"/>
    <col min="15382" max="15616" width="9.140625" style="1"/>
    <col min="15617" max="15617" width="24.7109375" style="1" customWidth="1"/>
    <col min="15618" max="15618" width="24.85546875" style="1" customWidth="1"/>
    <col min="15619" max="15619" width="19.28515625" style="1" customWidth="1"/>
    <col min="15620" max="15620" width="21.42578125" style="1" customWidth="1"/>
    <col min="15621" max="15624" width="9.140625" style="1"/>
    <col min="15625" max="15625" width="17.28515625" style="1" customWidth="1"/>
    <col min="15626" max="15626" width="16" style="1" customWidth="1"/>
    <col min="15627" max="15627" width="15.28515625" style="1" customWidth="1"/>
    <col min="15628" max="15634" width="16.140625" style="1" customWidth="1"/>
    <col min="15635" max="15635" width="12.140625" style="1" customWidth="1"/>
    <col min="15636" max="15636" width="22.42578125" style="1" customWidth="1"/>
    <col min="15637" max="15637" width="33.85546875" style="1" customWidth="1"/>
    <col min="15638" max="15872" width="9.140625" style="1"/>
    <col min="15873" max="15873" width="24.7109375" style="1" customWidth="1"/>
    <col min="15874" max="15874" width="24.85546875" style="1" customWidth="1"/>
    <col min="15875" max="15875" width="19.28515625" style="1" customWidth="1"/>
    <col min="15876" max="15876" width="21.42578125" style="1" customWidth="1"/>
    <col min="15877" max="15880" width="9.140625" style="1"/>
    <col min="15881" max="15881" width="17.28515625" style="1" customWidth="1"/>
    <col min="15882" max="15882" width="16" style="1" customWidth="1"/>
    <col min="15883" max="15883" width="15.28515625" style="1" customWidth="1"/>
    <col min="15884" max="15890" width="16.140625" style="1" customWidth="1"/>
    <col min="15891" max="15891" width="12.140625" style="1" customWidth="1"/>
    <col min="15892" max="15892" width="22.42578125" style="1" customWidth="1"/>
    <col min="15893" max="15893" width="33.85546875" style="1" customWidth="1"/>
    <col min="15894" max="16128" width="9.140625" style="1"/>
    <col min="16129" max="16129" width="24.7109375" style="1" customWidth="1"/>
    <col min="16130" max="16130" width="24.85546875" style="1" customWidth="1"/>
    <col min="16131" max="16131" width="19.28515625" style="1" customWidth="1"/>
    <col min="16132" max="16132" width="21.42578125" style="1" customWidth="1"/>
    <col min="16133" max="16136" width="9.140625" style="1"/>
    <col min="16137" max="16137" width="17.28515625" style="1" customWidth="1"/>
    <col min="16138" max="16138" width="16" style="1" customWidth="1"/>
    <col min="16139" max="16139" width="15.28515625" style="1" customWidth="1"/>
    <col min="16140" max="16146" width="16.140625" style="1" customWidth="1"/>
    <col min="16147" max="16147" width="12.140625" style="1" customWidth="1"/>
    <col min="16148" max="16148" width="22.42578125" style="1" customWidth="1"/>
    <col min="16149" max="16149" width="33.85546875" style="1" customWidth="1"/>
    <col min="16150" max="16384" width="9.140625" style="1"/>
  </cols>
  <sheetData>
    <row r="1" spans="1:21" s="13" customFormat="1" ht="12.75" x14ac:dyDescent="0.2"/>
    <row r="2" spans="1:21" s="13" customFormat="1" ht="12.75" x14ac:dyDescent="0.2"/>
    <row r="3" spans="1:21" s="13" customFormat="1" ht="12.75" x14ac:dyDescent="0.2"/>
    <row r="4" spans="1:21" s="13" customFormat="1" ht="12.75" x14ac:dyDescent="0.2">
      <c r="A4" s="14"/>
      <c r="B4" s="14"/>
      <c r="C4" s="14"/>
      <c r="D4" s="15" t="s">
        <v>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1" s="13" customFormat="1" ht="12.75" x14ac:dyDescent="0.2">
      <c r="A5" s="14"/>
      <c r="B5" s="14"/>
      <c r="C5" s="14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</row>
    <row r="6" spans="1:21" s="13" customFormat="1" ht="12.75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</row>
    <row r="7" spans="1:21" s="13" customFormat="1" ht="12.75" x14ac:dyDescent="0.2">
      <c r="A7" s="22"/>
      <c r="B7" s="22"/>
      <c r="C7" s="23" t="s">
        <v>1</v>
      </c>
      <c r="D7" s="24" t="s">
        <v>2</v>
      </c>
      <c r="E7" s="24"/>
      <c r="F7" s="24"/>
      <c r="G7" s="24"/>
      <c r="H7" s="24"/>
      <c r="I7" s="24"/>
      <c r="J7" s="24"/>
      <c r="K7" s="25"/>
      <c r="L7" s="25"/>
      <c r="M7" s="20"/>
      <c r="N7" s="20"/>
      <c r="O7" s="20"/>
      <c r="P7" s="20"/>
      <c r="Q7" s="20"/>
      <c r="R7" s="20"/>
      <c r="S7" s="20"/>
      <c r="T7" s="21"/>
    </row>
    <row r="8" spans="1:21" ht="15.75" x14ac:dyDescent="0.25">
      <c r="A8" s="26"/>
      <c r="B8" s="26"/>
      <c r="C8" s="27"/>
      <c r="D8" s="27"/>
      <c r="E8" s="27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6"/>
    </row>
    <row r="9" spans="1:21" ht="15.75" x14ac:dyDescent="0.25">
      <c r="A9" s="26"/>
      <c r="B9" s="26"/>
      <c r="C9" s="27"/>
      <c r="D9" s="27"/>
      <c r="E9" s="27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6"/>
    </row>
    <row r="10" spans="1:21" ht="15.75" x14ac:dyDescent="0.25">
      <c r="A10" s="30" t="s">
        <v>3</v>
      </c>
      <c r="B10" s="30"/>
      <c r="C10" s="27"/>
      <c r="D10" s="27"/>
      <c r="E10" s="27"/>
      <c r="F10" s="28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26"/>
    </row>
    <row r="11" spans="1:21" ht="34.5" customHeight="1" x14ac:dyDescent="0.25">
      <c r="A11" s="32" t="s">
        <v>4</v>
      </c>
      <c r="B11" s="33" t="s">
        <v>5</v>
      </c>
      <c r="C11" s="34" t="s">
        <v>6</v>
      </c>
      <c r="D11" s="35" t="s">
        <v>7</v>
      </c>
      <c r="E11" s="36" t="s">
        <v>8</v>
      </c>
      <c r="F11" s="36" t="s">
        <v>9</v>
      </c>
      <c r="G11" s="36"/>
      <c r="H11" s="36"/>
      <c r="I11" s="36"/>
      <c r="J11" s="36" t="s">
        <v>10</v>
      </c>
      <c r="K11" s="36" t="s">
        <v>11</v>
      </c>
      <c r="L11" s="37" t="s">
        <v>12</v>
      </c>
      <c r="M11" s="38" t="s">
        <v>13</v>
      </c>
      <c r="N11" s="39"/>
      <c r="O11" s="39"/>
      <c r="P11" s="39"/>
      <c r="Q11" s="39"/>
      <c r="R11" s="39"/>
      <c r="S11" s="40"/>
      <c r="T11" s="35" t="s">
        <v>14</v>
      </c>
      <c r="U11" s="35" t="s">
        <v>160</v>
      </c>
    </row>
    <row r="12" spans="1:21" ht="67.5" x14ac:dyDescent="0.25">
      <c r="A12" s="32"/>
      <c r="B12" s="41"/>
      <c r="C12" s="34"/>
      <c r="D12" s="35"/>
      <c r="E12" s="36"/>
      <c r="F12" s="42" t="s">
        <v>15</v>
      </c>
      <c r="G12" s="42" t="s">
        <v>16</v>
      </c>
      <c r="H12" s="42" t="s">
        <v>17</v>
      </c>
      <c r="I12" s="42" t="s">
        <v>18</v>
      </c>
      <c r="J12" s="36"/>
      <c r="K12" s="36"/>
      <c r="L12" s="43"/>
      <c r="M12" s="44" t="s">
        <v>19</v>
      </c>
      <c r="N12" s="44" t="s">
        <v>20</v>
      </c>
      <c r="O12" s="45" t="s">
        <v>21</v>
      </c>
      <c r="P12" s="45" t="s">
        <v>22</v>
      </c>
      <c r="Q12" s="45" t="s">
        <v>23</v>
      </c>
      <c r="R12" s="45" t="s">
        <v>24</v>
      </c>
      <c r="S12" s="44" t="s">
        <v>25</v>
      </c>
      <c r="T12" s="35"/>
      <c r="U12" s="35"/>
    </row>
    <row r="13" spans="1:21" s="13" customFormat="1" ht="12.75" x14ac:dyDescent="0.2">
      <c r="A13" s="46">
        <v>1</v>
      </c>
      <c r="B13" s="46">
        <v>2</v>
      </c>
      <c r="C13" s="46">
        <v>3</v>
      </c>
      <c r="D13" s="46">
        <v>4</v>
      </c>
      <c r="E13" s="46">
        <v>5</v>
      </c>
      <c r="F13" s="46">
        <v>6</v>
      </c>
      <c r="G13" s="46">
        <v>7</v>
      </c>
      <c r="H13" s="46">
        <v>8</v>
      </c>
      <c r="I13" s="46">
        <v>9</v>
      </c>
      <c r="J13" s="46">
        <v>10</v>
      </c>
      <c r="K13" s="46">
        <v>11</v>
      </c>
      <c r="L13" s="46">
        <v>12</v>
      </c>
      <c r="M13" s="46">
        <v>13</v>
      </c>
      <c r="N13" s="46">
        <v>14</v>
      </c>
      <c r="O13" s="46">
        <v>15</v>
      </c>
      <c r="P13" s="46">
        <v>16</v>
      </c>
      <c r="Q13" s="46">
        <v>17</v>
      </c>
      <c r="R13" s="46">
        <v>18</v>
      </c>
      <c r="S13" s="46">
        <v>19</v>
      </c>
      <c r="T13" s="46" t="s">
        <v>26</v>
      </c>
      <c r="U13" s="46">
        <v>22</v>
      </c>
    </row>
    <row r="14" spans="1:21" ht="105" x14ac:dyDescent="0.25">
      <c r="A14" s="2">
        <v>1</v>
      </c>
      <c r="B14" s="3" t="s">
        <v>27</v>
      </c>
      <c r="C14" s="4" t="s">
        <v>28</v>
      </c>
      <c r="D14" s="4" t="s">
        <v>29</v>
      </c>
      <c r="E14" s="4" t="s">
        <v>27</v>
      </c>
      <c r="F14" s="4">
        <v>22</v>
      </c>
      <c r="G14" s="4">
        <v>15</v>
      </c>
      <c r="H14" s="5" t="s">
        <v>30</v>
      </c>
      <c r="I14" s="4">
        <v>2</v>
      </c>
      <c r="J14" s="4" t="s">
        <v>31</v>
      </c>
      <c r="K14" s="4" t="s">
        <v>32</v>
      </c>
      <c r="L14" s="7">
        <v>73</v>
      </c>
      <c r="M14" s="8">
        <v>10000</v>
      </c>
      <c r="N14" s="8">
        <v>80000</v>
      </c>
      <c r="O14" s="8">
        <v>14542.3</v>
      </c>
      <c r="P14" s="9">
        <f>O14/T14</f>
        <v>0.16158111111111109</v>
      </c>
      <c r="Q14" s="8">
        <v>75412.5</v>
      </c>
      <c r="R14" s="9">
        <f>Q14/T14</f>
        <v>0.83791666666666664</v>
      </c>
      <c r="S14" s="9">
        <f>M14/T14</f>
        <v>0.1111111111111111</v>
      </c>
      <c r="T14" s="8">
        <f>M14+N14</f>
        <v>90000</v>
      </c>
      <c r="U14" s="10" t="s">
        <v>161</v>
      </c>
    </row>
    <row r="15" spans="1:21" ht="60" x14ac:dyDescent="0.25">
      <c r="A15" s="2">
        <v>2</v>
      </c>
      <c r="B15" s="4" t="s">
        <v>34</v>
      </c>
      <c r="C15" s="4" t="s">
        <v>35</v>
      </c>
      <c r="D15" s="4" t="s">
        <v>36</v>
      </c>
      <c r="E15" s="4" t="s">
        <v>34</v>
      </c>
      <c r="F15" s="4">
        <v>22</v>
      </c>
      <c r="G15" s="4">
        <v>11</v>
      </c>
      <c r="H15" s="5" t="s">
        <v>30</v>
      </c>
      <c r="I15" s="4">
        <v>2</v>
      </c>
      <c r="J15" s="4" t="s">
        <v>37</v>
      </c>
      <c r="K15" s="4" t="s">
        <v>38</v>
      </c>
      <c r="L15" s="7">
        <v>36</v>
      </c>
      <c r="M15" s="8">
        <v>7971.51</v>
      </c>
      <c r="N15" s="8">
        <v>71743.59</v>
      </c>
      <c r="O15" s="8">
        <f>555.7+7023.4</f>
        <v>7579.0999999999995</v>
      </c>
      <c r="P15" s="9">
        <f>O15/T15</f>
        <v>9.5077344192003782E-2</v>
      </c>
      <c r="Q15" s="8">
        <v>2899.9</v>
      </c>
      <c r="R15" s="9">
        <f>Q15/T15</f>
        <v>3.6378302228812366E-2</v>
      </c>
      <c r="S15" s="9">
        <f>M15/T15</f>
        <v>0.10000000000000002</v>
      </c>
      <c r="T15" s="8">
        <f>M15+N15</f>
        <v>79715.099999999991</v>
      </c>
      <c r="U15" s="10" t="s">
        <v>33</v>
      </c>
    </row>
    <row r="16" spans="1:21" ht="51" x14ac:dyDescent="0.25">
      <c r="A16" s="2">
        <v>3</v>
      </c>
      <c r="B16" s="4" t="s">
        <v>39</v>
      </c>
      <c r="C16" s="4" t="s">
        <v>40</v>
      </c>
      <c r="D16" s="46" t="s">
        <v>41</v>
      </c>
      <c r="E16" s="4" t="s">
        <v>42</v>
      </c>
      <c r="F16" s="4">
        <v>22</v>
      </c>
      <c r="G16" s="4">
        <v>13</v>
      </c>
      <c r="H16" s="5" t="s">
        <v>43</v>
      </c>
      <c r="I16" s="4">
        <v>1</v>
      </c>
      <c r="J16" s="5" t="s">
        <v>44</v>
      </c>
      <c r="K16" s="4" t="s">
        <v>38</v>
      </c>
      <c r="L16" s="7">
        <v>15</v>
      </c>
      <c r="M16" s="8">
        <v>6291.5</v>
      </c>
      <c r="N16" s="8">
        <v>56623.48</v>
      </c>
      <c r="O16" s="8">
        <v>6450</v>
      </c>
      <c r="P16" s="9">
        <f>O16/T16</f>
        <v>0.10251930462347758</v>
      </c>
      <c r="Q16" s="8">
        <v>4746.8</v>
      </c>
      <c r="R16" s="9">
        <f>Q16/T16</f>
        <v>7.5447850416546267E-2</v>
      </c>
      <c r="S16" s="9">
        <v>0.1</v>
      </c>
      <c r="T16" s="8">
        <v>62914.98</v>
      </c>
      <c r="U16" s="10" t="s">
        <v>45</v>
      </c>
    </row>
    <row r="17" spans="1:21" ht="30" x14ac:dyDescent="0.25">
      <c r="A17" s="2">
        <v>4</v>
      </c>
      <c r="B17" s="3" t="s">
        <v>46</v>
      </c>
      <c r="C17" s="3" t="s">
        <v>46</v>
      </c>
      <c r="D17" s="3" t="s">
        <v>47</v>
      </c>
      <c r="E17" s="3" t="s">
        <v>48</v>
      </c>
      <c r="F17" s="4">
        <v>22</v>
      </c>
      <c r="G17" s="4">
        <v>16</v>
      </c>
      <c r="H17" s="5" t="s">
        <v>49</v>
      </c>
      <c r="I17" s="4">
        <v>3</v>
      </c>
      <c r="J17" s="6" t="s">
        <v>50</v>
      </c>
      <c r="K17" s="4" t="s">
        <v>51</v>
      </c>
      <c r="L17" s="11">
        <v>20</v>
      </c>
      <c r="M17" s="10">
        <v>7000</v>
      </c>
      <c r="N17" s="10">
        <v>60000</v>
      </c>
      <c r="O17" s="10">
        <v>26500</v>
      </c>
      <c r="P17" s="9">
        <f>O17/T17</f>
        <v>0.39552238805970147</v>
      </c>
      <c r="Q17" s="10">
        <v>20000</v>
      </c>
      <c r="R17" s="9">
        <f>Q17/T17</f>
        <v>0.29850746268656714</v>
      </c>
      <c r="S17" s="47">
        <v>0.1</v>
      </c>
      <c r="T17" s="10">
        <v>67000</v>
      </c>
      <c r="U17" s="10" t="s">
        <v>52</v>
      </c>
    </row>
    <row r="18" spans="1:21" ht="75" x14ac:dyDescent="0.25">
      <c r="A18" s="2">
        <v>5</v>
      </c>
      <c r="B18" s="4" t="s">
        <v>53</v>
      </c>
      <c r="C18" s="4" t="s">
        <v>53</v>
      </c>
      <c r="D18" s="4" t="s">
        <v>54</v>
      </c>
      <c r="E18" s="4" t="s">
        <v>55</v>
      </c>
      <c r="F18" s="4">
        <v>22</v>
      </c>
      <c r="G18" s="48" t="s">
        <v>49</v>
      </c>
      <c r="H18" s="49" t="s">
        <v>56</v>
      </c>
      <c r="I18" s="4">
        <v>2</v>
      </c>
      <c r="J18" s="4" t="s">
        <v>57</v>
      </c>
      <c r="K18" s="4" t="s">
        <v>51</v>
      </c>
      <c r="L18" s="7">
        <v>15</v>
      </c>
      <c r="M18" s="8">
        <v>6785</v>
      </c>
      <c r="N18" s="8">
        <v>60000</v>
      </c>
      <c r="O18" s="8">
        <v>0</v>
      </c>
      <c r="P18" s="9">
        <f>O18/T18</f>
        <v>0</v>
      </c>
      <c r="Q18" s="8">
        <v>66785</v>
      </c>
      <c r="R18" s="9">
        <f>Q18/T18</f>
        <v>1</v>
      </c>
      <c r="S18" s="9">
        <f>M18/T18</f>
        <v>0.10159466946170548</v>
      </c>
      <c r="T18" s="8">
        <f>M18+N18</f>
        <v>66785</v>
      </c>
      <c r="U18" s="10" t="s">
        <v>58</v>
      </c>
    </row>
    <row r="19" spans="1:21" ht="45" x14ac:dyDescent="0.25">
      <c r="A19" s="2">
        <v>6</v>
      </c>
      <c r="B19" s="50" t="s">
        <v>59</v>
      </c>
      <c r="C19" s="50" t="s">
        <v>59</v>
      </c>
      <c r="D19" s="50" t="s">
        <v>60</v>
      </c>
      <c r="E19" s="50" t="s">
        <v>61</v>
      </c>
      <c r="F19" s="50">
        <v>22</v>
      </c>
      <c r="G19" s="50">
        <v>62</v>
      </c>
      <c r="H19" s="50" t="s">
        <v>62</v>
      </c>
      <c r="I19" s="50">
        <v>1</v>
      </c>
      <c r="J19" s="50" t="s">
        <v>63</v>
      </c>
      <c r="K19" s="50" t="s">
        <v>64</v>
      </c>
      <c r="L19" s="51">
        <v>7</v>
      </c>
      <c r="M19" s="52">
        <v>1194</v>
      </c>
      <c r="N19" s="52">
        <v>10746</v>
      </c>
      <c r="O19" s="52">
        <v>2625</v>
      </c>
      <c r="P19" s="53">
        <f>O19/T19</f>
        <v>0.21984924623115579</v>
      </c>
      <c r="Q19" s="52">
        <v>0</v>
      </c>
      <c r="R19" s="53">
        <f>Q19/T19</f>
        <v>0</v>
      </c>
      <c r="S19" s="53">
        <f>M19/T19</f>
        <v>0.1</v>
      </c>
      <c r="T19" s="52">
        <f>M19+N19</f>
        <v>11940</v>
      </c>
      <c r="U19" s="10" t="s">
        <v>45</v>
      </c>
    </row>
    <row r="20" spans="1:21" ht="45" x14ac:dyDescent="0.25">
      <c r="A20" s="2">
        <v>7</v>
      </c>
      <c r="B20" s="50" t="s">
        <v>65</v>
      </c>
      <c r="C20" s="50" t="s">
        <v>65</v>
      </c>
      <c r="D20" s="50" t="s">
        <v>60</v>
      </c>
      <c r="E20" s="50" t="s">
        <v>61</v>
      </c>
      <c r="F20" s="50">
        <v>22</v>
      </c>
      <c r="G20" s="50">
        <v>62</v>
      </c>
      <c r="H20" s="50" t="s">
        <v>62</v>
      </c>
      <c r="I20" s="50">
        <v>1</v>
      </c>
      <c r="J20" s="50" t="s">
        <v>66</v>
      </c>
      <c r="K20" s="50" t="s">
        <v>64</v>
      </c>
      <c r="L20" s="51">
        <v>8</v>
      </c>
      <c r="M20" s="52">
        <v>1194</v>
      </c>
      <c r="N20" s="52">
        <v>10746</v>
      </c>
      <c r="O20" s="52">
        <v>2625</v>
      </c>
      <c r="P20" s="53">
        <f>O20/T20</f>
        <v>0.21984924623115579</v>
      </c>
      <c r="Q20" s="52">
        <v>0</v>
      </c>
      <c r="R20" s="53">
        <f>Q20/T20</f>
        <v>0</v>
      </c>
      <c r="S20" s="53">
        <f>M20/T20</f>
        <v>0.1</v>
      </c>
      <c r="T20" s="52">
        <f>M20+N20</f>
        <v>11940</v>
      </c>
      <c r="U20" s="10" t="s">
        <v>45</v>
      </c>
    </row>
    <row r="21" spans="1:21" ht="45" x14ac:dyDescent="0.25">
      <c r="A21" s="2">
        <v>8</v>
      </c>
      <c r="B21" s="4" t="s">
        <v>67</v>
      </c>
      <c r="C21" s="4" t="s">
        <v>67</v>
      </c>
      <c r="D21" s="4" t="s">
        <v>68</v>
      </c>
      <c r="E21" s="4" t="s">
        <v>69</v>
      </c>
      <c r="F21" s="4">
        <v>22</v>
      </c>
      <c r="G21" s="48" t="s">
        <v>70</v>
      </c>
      <c r="H21" s="48" t="s">
        <v>71</v>
      </c>
      <c r="I21" s="4">
        <v>1</v>
      </c>
      <c r="J21" s="4" t="s">
        <v>72</v>
      </c>
      <c r="K21" s="4" t="s">
        <v>32</v>
      </c>
      <c r="L21" s="7">
        <v>35</v>
      </c>
      <c r="M21" s="8">
        <v>6855.42</v>
      </c>
      <c r="N21" s="8">
        <v>61698.68</v>
      </c>
      <c r="O21" s="8">
        <v>1801.9</v>
      </c>
      <c r="P21" s="9">
        <f>O21/T21</f>
        <v>2.6284350607768171E-2</v>
      </c>
      <c r="Q21" s="8">
        <v>629.9</v>
      </c>
      <c r="R21" s="9">
        <f>Q21/T21</f>
        <v>9.1883636427288803E-3</v>
      </c>
      <c r="S21" s="9">
        <f>M21/T21</f>
        <v>0.10000014587019594</v>
      </c>
      <c r="T21" s="8">
        <f>M21+N21</f>
        <v>68554.100000000006</v>
      </c>
      <c r="U21" s="10" t="s">
        <v>45</v>
      </c>
    </row>
    <row r="22" spans="1:21" ht="45" x14ac:dyDescent="0.25">
      <c r="A22" s="2">
        <v>9</v>
      </c>
      <c r="B22" s="4" t="s">
        <v>67</v>
      </c>
      <c r="C22" s="4" t="s">
        <v>67</v>
      </c>
      <c r="D22" s="4" t="s">
        <v>73</v>
      </c>
      <c r="E22" s="4" t="s">
        <v>69</v>
      </c>
      <c r="F22" s="4">
        <v>22</v>
      </c>
      <c r="G22" s="48" t="s">
        <v>70</v>
      </c>
      <c r="H22" s="48" t="s">
        <v>71</v>
      </c>
      <c r="I22" s="4">
        <v>1</v>
      </c>
      <c r="J22" s="4" t="s">
        <v>72</v>
      </c>
      <c r="K22" s="4" t="s">
        <v>32</v>
      </c>
      <c r="L22" s="7">
        <v>30</v>
      </c>
      <c r="M22" s="8">
        <v>1972.06</v>
      </c>
      <c r="N22" s="8">
        <v>17748.64</v>
      </c>
      <c r="O22" s="8">
        <v>0</v>
      </c>
      <c r="P22" s="9">
        <f>O22/T22</f>
        <v>0</v>
      </c>
      <c r="Q22" s="8">
        <v>0</v>
      </c>
      <c r="R22" s="9">
        <f>Q22/T22</f>
        <v>0</v>
      </c>
      <c r="S22" s="9">
        <f>M22/T22</f>
        <v>9.9999492918608365E-2</v>
      </c>
      <c r="T22" s="8">
        <f>M22+N22</f>
        <v>19720.7</v>
      </c>
      <c r="U22" s="10" t="s">
        <v>45</v>
      </c>
    </row>
    <row r="23" spans="1:21" ht="75" x14ac:dyDescent="0.25">
      <c r="A23" s="2">
        <v>10</v>
      </c>
      <c r="B23" s="3" t="s">
        <v>74</v>
      </c>
      <c r="C23" s="4" t="s">
        <v>75</v>
      </c>
      <c r="D23" s="4" t="s">
        <v>76</v>
      </c>
      <c r="E23" s="4" t="s">
        <v>77</v>
      </c>
      <c r="F23" s="4">
        <v>22</v>
      </c>
      <c r="G23" s="4">
        <v>13</v>
      </c>
      <c r="H23" s="4">
        <v>13</v>
      </c>
      <c r="I23" s="4">
        <v>2</v>
      </c>
      <c r="J23" s="4" t="s">
        <v>78</v>
      </c>
      <c r="K23" s="4" t="s">
        <v>32</v>
      </c>
      <c r="L23" s="7">
        <v>48</v>
      </c>
      <c r="M23" s="8">
        <v>9000</v>
      </c>
      <c r="N23" s="8">
        <v>80000</v>
      </c>
      <c r="O23" s="8">
        <v>6000</v>
      </c>
      <c r="P23" s="9">
        <f>O23/T23</f>
        <v>6.741573033707865E-2</v>
      </c>
      <c r="Q23" s="8">
        <v>14000</v>
      </c>
      <c r="R23" s="9">
        <f>Q23/T23</f>
        <v>0.15730337078651685</v>
      </c>
      <c r="S23" s="9">
        <f>M23/T23</f>
        <v>0.10112359550561797</v>
      </c>
      <c r="T23" s="8">
        <f>M23+N23</f>
        <v>89000</v>
      </c>
      <c r="U23" s="10" t="s">
        <v>52</v>
      </c>
    </row>
    <row r="24" spans="1:21" ht="90" x14ac:dyDescent="0.25">
      <c r="A24" s="2">
        <v>11</v>
      </c>
      <c r="B24" s="3" t="s">
        <v>79</v>
      </c>
      <c r="C24" s="4" t="s">
        <v>80</v>
      </c>
      <c r="D24" s="4" t="s">
        <v>81</v>
      </c>
      <c r="E24" s="4" t="s">
        <v>82</v>
      </c>
      <c r="F24" s="4">
        <v>22</v>
      </c>
      <c r="G24" s="4">
        <v>63</v>
      </c>
      <c r="H24" s="5" t="s">
        <v>71</v>
      </c>
      <c r="I24" s="4">
        <v>1</v>
      </c>
      <c r="J24" s="54" t="s">
        <v>83</v>
      </c>
      <c r="K24" s="4" t="s">
        <v>32</v>
      </c>
      <c r="L24" s="7">
        <v>96</v>
      </c>
      <c r="M24" s="8">
        <v>8000</v>
      </c>
      <c r="N24" s="8">
        <v>80000</v>
      </c>
      <c r="O24" s="8">
        <v>35000</v>
      </c>
      <c r="P24" s="9">
        <f>O24/T24</f>
        <v>0.39772727272727271</v>
      </c>
      <c r="Q24" s="8">
        <v>5000</v>
      </c>
      <c r="R24" s="9">
        <f>Q24/T24</f>
        <v>5.6818181818181816E-2</v>
      </c>
      <c r="S24" s="9">
        <f>M24/T24</f>
        <v>9.0909090909090912E-2</v>
      </c>
      <c r="T24" s="8">
        <f>M24+N24</f>
        <v>88000</v>
      </c>
      <c r="U24" s="10" t="s">
        <v>163</v>
      </c>
    </row>
    <row r="25" spans="1:21" ht="60" x14ac:dyDescent="0.25">
      <c r="A25" s="2">
        <v>12</v>
      </c>
      <c r="B25" s="4" t="s">
        <v>84</v>
      </c>
      <c r="C25" s="4" t="s">
        <v>85</v>
      </c>
      <c r="D25" s="4" t="s">
        <v>86</v>
      </c>
      <c r="E25" s="4" t="s">
        <v>84</v>
      </c>
      <c r="F25" s="4">
        <v>22</v>
      </c>
      <c r="G25" s="49" t="s">
        <v>87</v>
      </c>
      <c r="H25" s="5" t="s">
        <v>49</v>
      </c>
      <c r="I25" s="4">
        <v>2</v>
      </c>
      <c r="J25" s="4" t="s">
        <v>88</v>
      </c>
      <c r="K25" s="4" t="s">
        <v>32</v>
      </c>
      <c r="L25" s="7">
        <v>32</v>
      </c>
      <c r="M25" s="8">
        <v>8884.9</v>
      </c>
      <c r="N25" s="8">
        <v>79964.100000000006</v>
      </c>
      <c r="O25" s="8">
        <v>7420.11</v>
      </c>
      <c r="P25" s="9">
        <f>O25/T25</f>
        <v>8.3513714279282822E-2</v>
      </c>
      <c r="Q25" s="8">
        <v>9399.39</v>
      </c>
      <c r="R25" s="9">
        <f>Q25/T25</f>
        <v>0.10579061103670272</v>
      </c>
      <c r="S25" s="9">
        <f>M25/T25</f>
        <v>9.9999999999999992E-2</v>
      </c>
      <c r="T25" s="8">
        <f>M25+N25</f>
        <v>88849</v>
      </c>
      <c r="U25" s="10" t="s">
        <v>33</v>
      </c>
    </row>
    <row r="26" spans="1:21" ht="45" x14ac:dyDescent="0.25">
      <c r="A26" s="2">
        <v>13</v>
      </c>
      <c r="B26" s="3" t="s">
        <v>89</v>
      </c>
      <c r="C26" s="3" t="s">
        <v>90</v>
      </c>
      <c r="D26" s="3" t="s">
        <v>91</v>
      </c>
      <c r="E26" s="3" t="s">
        <v>92</v>
      </c>
      <c r="F26" s="4">
        <v>22</v>
      </c>
      <c r="G26" s="4">
        <v>62</v>
      </c>
      <c r="H26" s="5" t="s">
        <v>71</v>
      </c>
      <c r="I26" s="4">
        <v>1</v>
      </c>
      <c r="J26" s="6" t="s">
        <v>93</v>
      </c>
      <c r="K26" s="4" t="s">
        <v>94</v>
      </c>
      <c r="L26" s="11">
        <v>21</v>
      </c>
      <c r="M26" s="10">
        <v>6513.58</v>
      </c>
      <c r="N26" s="10">
        <v>58620.47</v>
      </c>
      <c r="O26" s="10">
        <v>6182.4</v>
      </c>
      <c r="P26" s="47">
        <v>0.22500000000000001</v>
      </c>
      <c r="Q26" s="10">
        <v>7100</v>
      </c>
      <c r="R26" s="47" t="s">
        <v>95</v>
      </c>
      <c r="S26" s="47">
        <v>0.1053</v>
      </c>
      <c r="T26" s="10">
        <v>65134.05</v>
      </c>
      <c r="U26" s="10" t="s">
        <v>45</v>
      </c>
    </row>
    <row r="27" spans="1:21" ht="45" x14ac:dyDescent="0.25">
      <c r="A27" s="2">
        <v>14</v>
      </c>
      <c r="B27" s="3" t="s">
        <v>96</v>
      </c>
      <c r="C27" s="50" t="s">
        <v>97</v>
      </c>
      <c r="D27" s="50" t="s">
        <v>98</v>
      </c>
      <c r="E27" s="50" t="s">
        <v>99</v>
      </c>
      <c r="F27" s="50">
        <v>22</v>
      </c>
      <c r="G27" s="50">
        <v>61</v>
      </c>
      <c r="H27" s="55" t="s">
        <v>71</v>
      </c>
      <c r="I27" s="50">
        <v>1</v>
      </c>
      <c r="J27" s="50" t="s">
        <v>100</v>
      </c>
      <c r="K27" s="50" t="s">
        <v>101</v>
      </c>
      <c r="L27" s="51">
        <v>25</v>
      </c>
      <c r="M27" s="52"/>
      <c r="N27" s="52"/>
      <c r="O27" s="52"/>
      <c r="P27" s="53" t="e">
        <f>O27/T27</f>
        <v>#DIV/0!</v>
      </c>
      <c r="Q27" s="52"/>
      <c r="R27" s="53" t="e">
        <f>Q27/T27</f>
        <v>#DIV/0!</v>
      </c>
      <c r="S27" s="53" t="e">
        <f>M27/T27</f>
        <v>#DIV/0!</v>
      </c>
      <c r="T27" s="52">
        <f>M27+N27</f>
        <v>0</v>
      </c>
      <c r="U27" s="10" t="s">
        <v>102</v>
      </c>
    </row>
    <row r="28" spans="1:21" ht="75" x14ac:dyDescent="0.25">
      <c r="A28" s="2">
        <v>15</v>
      </c>
      <c r="B28" s="3" t="s">
        <v>103</v>
      </c>
      <c r="C28" s="4" t="s">
        <v>104</v>
      </c>
      <c r="D28" s="4" t="s">
        <v>105</v>
      </c>
      <c r="E28" s="4" t="s">
        <v>106</v>
      </c>
      <c r="F28" s="4">
        <v>22</v>
      </c>
      <c r="G28" s="5" t="s">
        <v>107</v>
      </c>
      <c r="H28" s="5" t="s">
        <v>107</v>
      </c>
      <c r="I28" s="4">
        <v>2</v>
      </c>
      <c r="J28" s="4" t="s">
        <v>108</v>
      </c>
      <c r="K28" s="4" t="s">
        <v>32</v>
      </c>
      <c r="L28" s="7">
        <v>37</v>
      </c>
      <c r="M28" s="8">
        <v>8852</v>
      </c>
      <c r="N28" s="8">
        <v>79668</v>
      </c>
      <c r="O28" s="8">
        <v>3937</v>
      </c>
      <c r="P28" s="9">
        <f>O28/T28</f>
        <v>4.4475824672390418E-2</v>
      </c>
      <c r="Q28" s="8">
        <v>0</v>
      </c>
      <c r="R28" s="9">
        <f>Q28/T28</f>
        <v>0</v>
      </c>
      <c r="S28" s="9">
        <f>M28/T28</f>
        <v>0.1</v>
      </c>
      <c r="T28" s="8">
        <f>M28+N28</f>
        <v>88520</v>
      </c>
      <c r="U28" s="10" t="s">
        <v>109</v>
      </c>
    </row>
    <row r="29" spans="1:21" ht="51" x14ac:dyDescent="0.25">
      <c r="A29" s="2">
        <v>16</v>
      </c>
      <c r="B29" s="3" t="s">
        <v>39</v>
      </c>
      <c r="C29" s="4" t="s">
        <v>40</v>
      </c>
      <c r="D29" s="46" t="s">
        <v>41</v>
      </c>
      <c r="E29" s="4" t="s">
        <v>42</v>
      </c>
      <c r="F29" s="4">
        <v>22</v>
      </c>
      <c r="G29" s="4">
        <v>13</v>
      </c>
      <c r="H29" s="5" t="s">
        <v>43</v>
      </c>
      <c r="I29" s="4">
        <v>1</v>
      </c>
      <c r="J29" s="5" t="s">
        <v>44</v>
      </c>
      <c r="K29" s="4" t="s">
        <v>32</v>
      </c>
      <c r="L29" s="7">
        <v>15</v>
      </c>
      <c r="M29" s="8">
        <v>6291.5</v>
      </c>
      <c r="N29" s="8">
        <v>56623.48</v>
      </c>
      <c r="O29" s="8">
        <v>6450</v>
      </c>
      <c r="P29" s="9">
        <v>0.10249999999999999</v>
      </c>
      <c r="Q29" s="8">
        <v>4746.8</v>
      </c>
      <c r="R29" s="9">
        <f>Q29/T29</f>
        <v>7.5447850416546267E-2</v>
      </c>
      <c r="S29" s="9">
        <v>0.1</v>
      </c>
      <c r="T29" s="8">
        <v>62914.98</v>
      </c>
      <c r="U29" s="10" t="s">
        <v>45</v>
      </c>
    </row>
    <row r="30" spans="1:21" ht="51" x14ac:dyDescent="0.25">
      <c r="A30" s="2">
        <v>17</v>
      </c>
      <c r="B30" s="3" t="s">
        <v>39</v>
      </c>
      <c r="C30" s="4" t="s">
        <v>40</v>
      </c>
      <c r="D30" s="46" t="s">
        <v>41</v>
      </c>
      <c r="E30" s="4" t="s">
        <v>42</v>
      </c>
      <c r="F30" s="4">
        <v>22</v>
      </c>
      <c r="G30" s="4">
        <v>13</v>
      </c>
      <c r="H30" s="5" t="s">
        <v>43</v>
      </c>
      <c r="I30" s="4">
        <v>1</v>
      </c>
      <c r="J30" s="5" t="s">
        <v>44</v>
      </c>
      <c r="K30" s="4" t="s">
        <v>32</v>
      </c>
      <c r="L30" s="7">
        <v>15</v>
      </c>
      <c r="M30" s="8">
        <v>6291.5</v>
      </c>
      <c r="N30" s="8">
        <v>56623.48</v>
      </c>
      <c r="O30" s="8">
        <v>6450</v>
      </c>
      <c r="P30" s="9">
        <v>0.10249999999999999</v>
      </c>
      <c r="Q30" s="8">
        <v>4746.8</v>
      </c>
      <c r="R30" s="9">
        <f>Q30/T30</f>
        <v>7.5447850416546267E-2</v>
      </c>
      <c r="S30" s="9">
        <v>0.1</v>
      </c>
      <c r="T30" s="8">
        <v>62914.98</v>
      </c>
      <c r="U30" s="10" t="s">
        <v>45</v>
      </c>
    </row>
    <row r="31" spans="1:21" ht="60" x14ac:dyDescent="0.25">
      <c r="A31" s="2">
        <v>18</v>
      </c>
      <c r="B31" s="2" t="s">
        <v>82</v>
      </c>
      <c r="C31" s="2" t="s">
        <v>82</v>
      </c>
      <c r="D31" s="3" t="s">
        <v>110</v>
      </c>
      <c r="E31" s="3" t="s">
        <v>111</v>
      </c>
      <c r="F31" s="3">
        <v>22</v>
      </c>
      <c r="G31" s="4">
        <v>63</v>
      </c>
      <c r="H31" s="5" t="s">
        <v>71</v>
      </c>
      <c r="I31" s="5">
        <v>1</v>
      </c>
      <c r="J31" s="4" t="s">
        <v>112</v>
      </c>
      <c r="K31" s="6" t="s">
        <v>32</v>
      </c>
      <c r="L31" s="7">
        <v>20</v>
      </c>
      <c r="M31" s="8">
        <v>7971.51</v>
      </c>
      <c r="N31" s="8">
        <v>71743.59</v>
      </c>
      <c r="O31" s="8">
        <v>7579.1</v>
      </c>
      <c r="P31" s="9">
        <f>O31/T31</f>
        <v>9.5077344192003782E-2</v>
      </c>
      <c r="Q31" s="8">
        <v>2899.9</v>
      </c>
      <c r="R31" s="9">
        <f>Q31/T31</f>
        <v>3.6378302228812366E-2</v>
      </c>
      <c r="S31" s="9">
        <f>M31/T31</f>
        <v>0.10000000000000002</v>
      </c>
      <c r="T31" s="8">
        <f>M31+N31</f>
        <v>79715.099999999991</v>
      </c>
      <c r="U31" s="10" t="s">
        <v>33</v>
      </c>
    </row>
    <row r="32" spans="1:21" ht="75" x14ac:dyDescent="0.25">
      <c r="A32" s="2">
        <v>19</v>
      </c>
      <c r="B32" s="3" t="s">
        <v>113</v>
      </c>
      <c r="C32" s="4" t="s">
        <v>114</v>
      </c>
      <c r="D32" s="56" t="s">
        <v>115</v>
      </c>
      <c r="E32" s="4" t="s">
        <v>116</v>
      </c>
      <c r="F32" s="4">
        <v>22</v>
      </c>
      <c r="G32" s="5" t="s">
        <v>49</v>
      </c>
      <c r="H32" s="5" t="s">
        <v>49</v>
      </c>
      <c r="I32" s="4">
        <v>2</v>
      </c>
      <c r="J32" s="4" t="s">
        <v>117</v>
      </c>
      <c r="K32" s="4" t="s">
        <v>94</v>
      </c>
      <c r="L32" s="7">
        <v>19</v>
      </c>
      <c r="M32" s="8">
        <v>6666.67</v>
      </c>
      <c r="N32" s="8">
        <v>60000</v>
      </c>
      <c r="O32" s="8">
        <v>11000</v>
      </c>
      <c r="P32" s="9">
        <f>O32/T32</f>
        <v>0.16499999175000041</v>
      </c>
      <c r="Q32" s="8">
        <v>21600</v>
      </c>
      <c r="R32" s="9">
        <f>Q32/T32</f>
        <v>0.32399998380000083</v>
      </c>
      <c r="S32" s="9">
        <f>M32/T32</f>
        <v>0.10000004499999775</v>
      </c>
      <c r="T32" s="8">
        <f>M32+N32</f>
        <v>66666.67</v>
      </c>
      <c r="U32" s="10" t="s">
        <v>58</v>
      </c>
    </row>
    <row r="33" spans="1:21" ht="60" x14ac:dyDescent="0.25">
      <c r="A33" s="2">
        <v>20</v>
      </c>
      <c r="B33" s="3" t="s">
        <v>118</v>
      </c>
      <c r="C33" s="3" t="s">
        <v>119</v>
      </c>
      <c r="D33" s="3" t="s">
        <v>120</v>
      </c>
      <c r="E33" s="3" t="s">
        <v>118</v>
      </c>
      <c r="F33" s="4">
        <v>22</v>
      </c>
      <c r="G33" s="4">
        <v>11</v>
      </c>
      <c r="H33" s="5" t="s">
        <v>107</v>
      </c>
      <c r="I33" s="4">
        <v>3</v>
      </c>
      <c r="J33" s="6" t="s">
        <v>121</v>
      </c>
      <c r="K33" s="4" t="s">
        <v>32</v>
      </c>
      <c r="L33" s="11">
        <v>42</v>
      </c>
      <c r="M33" s="10">
        <v>9100</v>
      </c>
      <c r="N33" s="10">
        <v>80000</v>
      </c>
      <c r="O33" s="10">
        <v>25339.4</v>
      </c>
      <c r="P33" s="9">
        <f>O33/T33</f>
        <v>0.28439281705948372</v>
      </c>
      <c r="Q33" s="10">
        <v>9349.7999999999993</v>
      </c>
      <c r="R33" s="9">
        <f>Q33/T33</f>
        <v>0.10493602693602692</v>
      </c>
      <c r="S33" s="9">
        <f>M33/T33</f>
        <v>0.10213243546576879</v>
      </c>
      <c r="T33" s="10">
        <v>89100</v>
      </c>
      <c r="U33" s="10" t="s">
        <v>33</v>
      </c>
    </row>
    <row r="34" spans="1:21" ht="45" x14ac:dyDescent="0.25">
      <c r="A34" s="2">
        <v>21</v>
      </c>
      <c r="B34" s="4" t="s">
        <v>122</v>
      </c>
      <c r="C34" s="4" t="s">
        <v>122</v>
      </c>
      <c r="D34" s="4" t="s">
        <v>123</v>
      </c>
      <c r="E34" s="4" t="s">
        <v>124</v>
      </c>
      <c r="F34" s="4">
        <v>22</v>
      </c>
      <c r="G34" s="4"/>
      <c r="H34" s="4"/>
      <c r="I34" s="4"/>
      <c r="J34" s="4" t="s">
        <v>125</v>
      </c>
      <c r="K34" s="4" t="s">
        <v>126</v>
      </c>
      <c r="L34" s="7">
        <v>90</v>
      </c>
      <c r="M34" s="8">
        <v>8846.07</v>
      </c>
      <c r="N34" s="8">
        <v>79614.63</v>
      </c>
      <c r="O34" s="8">
        <v>6480.8</v>
      </c>
      <c r="P34" s="9">
        <f>O34/T34</f>
        <v>7.3261911786816056E-2</v>
      </c>
      <c r="Q34" s="8">
        <v>9799.1</v>
      </c>
      <c r="R34" s="9">
        <f>Q34/T34</f>
        <v>0.11077348472259432</v>
      </c>
      <c r="S34" s="9">
        <f>M34/T34</f>
        <v>9.9999999999999978E-2</v>
      </c>
      <c r="T34" s="8">
        <f>M34+N34</f>
        <v>88460.700000000012</v>
      </c>
      <c r="U34" s="10" t="s">
        <v>52</v>
      </c>
    </row>
    <row r="35" spans="1:21" ht="75" x14ac:dyDescent="0.25">
      <c r="A35" s="2">
        <v>22</v>
      </c>
      <c r="B35" s="3" t="s">
        <v>127</v>
      </c>
      <c r="C35" s="3" t="s">
        <v>128</v>
      </c>
      <c r="D35" s="3" t="s">
        <v>129</v>
      </c>
      <c r="E35" s="4" t="s">
        <v>106</v>
      </c>
      <c r="F35" s="4">
        <v>22</v>
      </c>
      <c r="G35" s="5" t="s">
        <v>107</v>
      </c>
      <c r="H35" s="5" t="s">
        <v>107</v>
      </c>
      <c r="I35" s="4">
        <v>2</v>
      </c>
      <c r="J35" s="6" t="s">
        <v>130</v>
      </c>
      <c r="K35" s="4" t="s">
        <v>32</v>
      </c>
      <c r="L35" s="11">
        <v>36</v>
      </c>
      <c r="M35" s="10">
        <v>8000</v>
      </c>
      <c r="N35" s="10">
        <v>80000</v>
      </c>
      <c r="O35" s="10">
        <v>4161.8</v>
      </c>
      <c r="P35" s="9">
        <f>O35/T35</f>
        <v>4.7293181818181818E-2</v>
      </c>
      <c r="Q35" s="10">
        <v>23272.5</v>
      </c>
      <c r="R35" s="9">
        <f>Q35/T35</f>
        <v>0.26446022727272728</v>
      </c>
      <c r="S35" s="9">
        <f>M35/T35</f>
        <v>9.0909090909090912E-2</v>
      </c>
      <c r="T35" s="10">
        <v>88000</v>
      </c>
      <c r="U35" s="10" t="s">
        <v>162</v>
      </c>
    </row>
    <row r="36" spans="1:21" ht="45" x14ac:dyDescent="0.25">
      <c r="A36" s="2">
        <v>23</v>
      </c>
      <c r="B36" s="4" t="s">
        <v>131</v>
      </c>
      <c r="C36" s="4" t="s">
        <v>131</v>
      </c>
      <c r="D36" s="4" t="s">
        <v>132</v>
      </c>
      <c r="E36" s="4" t="s">
        <v>133</v>
      </c>
      <c r="F36" s="4">
        <v>22</v>
      </c>
      <c r="G36" s="4">
        <v>62</v>
      </c>
      <c r="H36" s="57" t="s">
        <v>71</v>
      </c>
      <c r="I36" s="5">
        <v>1</v>
      </c>
      <c r="J36" s="4" t="s">
        <v>134</v>
      </c>
      <c r="K36" s="4" t="s">
        <v>94</v>
      </c>
      <c r="L36" s="7">
        <v>15</v>
      </c>
      <c r="M36" s="8">
        <v>6583.6</v>
      </c>
      <c r="N36" s="8">
        <v>59252.4</v>
      </c>
      <c r="O36" s="8">
        <v>5555</v>
      </c>
      <c r="P36" s="9">
        <f>O36/T36</f>
        <v>8.4376329060088712E-2</v>
      </c>
      <c r="Q36" s="8">
        <v>2754</v>
      </c>
      <c r="R36" s="9">
        <f>Q36/T36</f>
        <v>4.1831216963363511E-2</v>
      </c>
      <c r="S36" s="9">
        <f>M36/T36</f>
        <v>0.1</v>
      </c>
      <c r="T36" s="8">
        <f>M36+N36</f>
        <v>65836</v>
      </c>
      <c r="U36" s="10" t="s">
        <v>52</v>
      </c>
    </row>
    <row r="37" spans="1:21" ht="90" x14ac:dyDescent="0.25">
      <c r="A37" s="2">
        <v>24</v>
      </c>
      <c r="B37" s="3" t="s">
        <v>135</v>
      </c>
      <c r="C37" s="3" t="s">
        <v>135</v>
      </c>
      <c r="D37" s="3" t="s">
        <v>136</v>
      </c>
      <c r="E37" s="3" t="s">
        <v>137</v>
      </c>
      <c r="F37" s="4">
        <v>22</v>
      </c>
      <c r="G37" s="5" t="s">
        <v>138</v>
      </c>
      <c r="H37" s="5" t="s">
        <v>43</v>
      </c>
      <c r="I37" s="4">
        <v>2</v>
      </c>
      <c r="J37" s="6" t="s">
        <v>139</v>
      </c>
      <c r="K37" s="4" t="s">
        <v>32</v>
      </c>
      <c r="L37" s="11">
        <v>23</v>
      </c>
      <c r="M37" s="10">
        <v>9806.2000000000007</v>
      </c>
      <c r="N37" s="10">
        <v>80000</v>
      </c>
      <c r="O37" s="10">
        <v>4862.5</v>
      </c>
      <c r="P37" s="9">
        <f>O37/T37</f>
        <v>5.4144368651607572E-2</v>
      </c>
      <c r="Q37" s="10">
        <v>12204.8</v>
      </c>
      <c r="R37" s="9">
        <f>Q37/T37</f>
        <v>0.13590153018388484</v>
      </c>
      <c r="S37" s="9">
        <f>M37/T37</f>
        <v>0.1091929065031145</v>
      </c>
      <c r="T37" s="10">
        <v>89806.2</v>
      </c>
      <c r="U37" s="10" t="s">
        <v>140</v>
      </c>
    </row>
    <row r="38" spans="1:21" ht="75" x14ac:dyDescent="0.25">
      <c r="A38" s="2">
        <v>25</v>
      </c>
      <c r="B38" s="2" t="s">
        <v>141</v>
      </c>
      <c r="C38" s="3" t="s">
        <v>142</v>
      </c>
      <c r="D38" s="3" t="s">
        <v>143</v>
      </c>
      <c r="E38" s="3" t="s">
        <v>144</v>
      </c>
      <c r="F38" s="4">
        <v>22</v>
      </c>
      <c r="G38" s="4">
        <v>15</v>
      </c>
      <c r="H38" s="5" t="s">
        <v>87</v>
      </c>
      <c r="I38" s="4">
        <v>2</v>
      </c>
      <c r="J38" s="6" t="s">
        <v>145</v>
      </c>
      <c r="K38" s="3" t="s">
        <v>94</v>
      </c>
      <c r="L38" s="11">
        <v>30</v>
      </c>
      <c r="M38" s="10">
        <v>6000</v>
      </c>
      <c r="N38" s="10">
        <v>60000</v>
      </c>
      <c r="O38" s="10">
        <v>1000</v>
      </c>
      <c r="P38" s="12">
        <f>O38/T38</f>
        <v>1.5151515151515152E-2</v>
      </c>
      <c r="Q38" s="10">
        <v>17200</v>
      </c>
      <c r="R38" s="12">
        <f>Q38/T38</f>
        <v>0.26060606060606062</v>
      </c>
      <c r="S38" s="9">
        <f>M38/T38</f>
        <v>9.0909090909090912E-2</v>
      </c>
      <c r="T38" s="10">
        <f>M38+N38</f>
        <v>66000</v>
      </c>
      <c r="U38" s="10" t="s">
        <v>146</v>
      </c>
    </row>
    <row r="39" spans="1:21" ht="75" x14ac:dyDescent="0.25">
      <c r="A39" s="2">
        <v>26</v>
      </c>
      <c r="B39" s="2" t="s">
        <v>141</v>
      </c>
      <c r="C39" s="3" t="s">
        <v>147</v>
      </c>
      <c r="D39" s="3" t="s">
        <v>148</v>
      </c>
      <c r="E39" s="3" t="s">
        <v>144</v>
      </c>
      <c r="F39" s="4">
        <v>22</v>
      </c>
      <c r="G39" s="4">
        <v>15</v>
      </c>
      <c r="H39" s="5" t="s">
        <v>87</v>
      </c>
      <c r="I39" s="4">
        <v>2</v>
      </c>
      <c r="J39" s="6" t="s">
        <v>149</v>
      </c>
      <c r="K39" s="3" t="s">
        <v>94</v>
      </c>
      <c r="L39" s="11">
        <v>30</v>
      </c>
      <c r="M39" s="10">
        <v>6000</v>
      </c>
      <c r="N39" s="10">
        <v>60000</v>
      </c>
      <c r="O39" s="10">
        <v>1000</v>
      </c>
      <c r="P39" s="12">
        <f>O39/T39</f>
        <v>1.5151515151515152E-2</v>
      </c>
      <c r="Q39" s="10">
        <v>17200</v>
      </c>
      <c r="R39" s="12">
        <f>Q39/T39</f>
        <v>0.26060606060606062</v>
      </c>
      <c r="S39" s="9">
        <f>M39/T39</f>
        <v>9.0909090909090912E-2</v>
      </c>
      <c r="T39" s="10">
        <f>M39+N39</f>
        <v>66000</v>
      </c>
      <c r="U39" s="10" t="s">
        <v>146</v>
      </c>
    </row>
    <row r="40" spans="1:21" ht="45" x14ac:dyDescent="0.25">
      <c r="A40" s="2">
        <v>27</v>
      </c>
      <c r="B40" s="3" t="s">
        <v>150</v>
      </c>
      <c r="C40" s="3" t="s">
        <v>151</v>
      </c>
      <c r="D40" s="3" t="s">
        <v>152</v>
      </c>
      <c r="E40" s="3" t="s">
        <v>153</v>
      </c>
      <c r="F40" s="4">
        <v>22</v>
      </c>
      <c r="G40" s="4">
        <v>15</v>
      </c>
      <c r="H40" s="5" t="s">
        <v>87</v>
      </c>
      <c r="I40" s="4">
        <v>2</v>
      </c>
      <c r="J40" s="6" t="s">
        <v>154</v>
      </c>
      <c r="K40" s="4" t="s">
        <v>32</v>
      </c>
      <c r="L40" s="11">
        <v>80</v>
      </c>
      <c r="M40" s="10">
        <v>8000</v>
      </c>
      <c r="N40" s="10">
        <v>79200</v>
      </c>
      <c r="O40" s="10">
        <v>2350</v>
      </c>
      <c r="P40" s="12">
        <f>O40/T40</f>
        <v>2.6949541284403671E-2</v>
      </c>
      <c r="Q40" s="10">
        <v>23800</v>
      </c>
      <c r="R40" s="12">
        <f>Q40/T40</f>
        <v>0.27293577981651373</v>
      </c>
      <c r="S40" s="9">
        <f>M40/T40</f>
        <v>9.1743119266055051E-2</v>
      </c>
      <c r="T40" s="10">
        <f>M40+N40</f>
        <v>87200</v>
      </c>
      <c r="U40" s="10" t="s">
        <v>146</v>
      </c>
    </row>
    <row r="41" spans="1:21" ht="45" x14ac:dyDescent="0.25">
      <c r="A41" s="2">
        <v>28</v>
      </c>
      <c r="B41" s="3" t="s">
        <v>155</v>
      </c>
      <c r="C41" s="4" t="s">
        <v>156</v>
      </c>
      <c r="D41" s="4" t="s">
        <v>157</v>
      </c>
      <c r="E41" s="4" t="s">
        <v>158</v>
      </c>
      <c r="F41" s="4">
        <v>22</v>
      </c>
      <c r="G41" s="4">
        <v>61</v>
      </c>
      <c r="H41" s="48" t="s">
        <v>71</v>
      </c>
      <c r="I41" s="4">
        <v>1</v>
      </c>
      <c r="J41" s="4">
        <v>186</v>
      </c>
      <c r="K41" s="4" t="s">
        <v>32</v>
      </c>
      <c r="L41" s="7">
        <v>12</v>
      </c>
      <c r="M41" s="8">
        <v>8800</v>
      </c>
      <c r="N41" s="8">
        <v>79200</v>
      </c>
      <c r="O41" s="8">
        <v>10148</v>
      </c>
      <c r="P41" s="9">
        <f>O41/T41</f>
        <v>0.11531818181818182</v>
      </c>
      <c r="Q41" s="8">
        <v>17299</v>
      </c>
      <c r="R41" s="9">
        <f>Q41/T41</f>
        <v>0.19657954545454545</v>
      </c>
      <c r="S41" s="9">
        <f>M41/T41</f>
        <v>0.1</v>
      </c>
      <c r="T41" s="8">
        <f>M41+N41</f>
        <v>88000</v>
      </c>
      <c r="U41" s="10" t="s">
        <v>159</v>
      </c>
    </row>
  </sheetData>
  <mergeCells count="14">
    <mergeCell ref="L11:L12"/>
    <mergeCell ref="M11:S11"/>
    <mergeCell ref="T11:T12"/>
    <mergeCell ref="U11:U12"/>
    <mergeCell ref="D4:T4"/>
    <mergeCell ref="D7:J7"/>
    <mergeCell ref="A11:A12"/>
    <mergeCell ref="B11:B12"/>
    <mergeCell ref="C11:C12"/>
    <mergeCell ref="D11:D12"/>
    <mergeCell ref="E11:E12"/>
    <mergeCell ref="F11:I11"/>
    <mergeCell ref="J11:J12"/>
    <mergeCell ref="K11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Michalak</dc:creator>
  <cp:lastModifiedBy>Sandra Michalak</cp:lastModifiedBy>
  <dcterms:created xsi:type="dcterms:W3CDTF">2026-05-11T12:56:10Z</dcterms:created>
  <dcterms:modified xsi:type="dcterms:W3CDTF">2026-05-11T12:59:55Z</dcterms:modified>
</cp:coreProperties>
</file>