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A9F50BFF-6A9E-4C3E-98D5-FBE3E9162065}" xr6:coauthVersionLast="47" xr6:coauthVersionMax="47" xr10:uidLastSave="{00000000-0000-0000-0000-000000000000}"/>
  <bookViews>
    <workbookView xWindow="-108" yWindow="-108" windowWidth="23256" windowHeight="12456" xr2:uid="{47CD4DD5-C325-4E11-B7B2-2AD89BD25F1F}"/>
  </bookViews>
  <sheets>
    <sheet name="Wielkopol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2" i="1" l="1"/>
  <c r="C41" i="1"/>
  <c r="D41" i="1" s="1"/>
  <c r="E41" i="1" s="1"/>
  <c r="F41" i="1" s="1"/>
  <c r="G41" i="1" s="1"/>
  <c r="C40" i="1"/>
  <c r="D40" i="1" s="1"/>
  <c r="E40" i="1" s="1"/>
  <c r="F40" i="1" s="1"/>
  <c r="G40" i="1" s="1"/>
  <c r="C39" i="1"/>
  <c r="D39" i="1" s="1"/>
  <c r="E39" i="1" s="1"/>
  <c r="F39" i="1" s="1"/>
  <c r="G39" i="1" s="1"/>
  <c r="C38" i="1"/>
  <c r="D38" i="1" s="1"/>
  <c r="E38" i="1" s="1"/>
  <c r="F38" i="1" s="1"/>
  <c r="G38" i="1" s="1"/>
  <c r="D37" i="1"/>
  <c r="E37" i="1" s="1"/>
  <c r="F37" i="1" s="1"/>
  <c r="G37" i="1" s="1"/>
  <c r="C37" i="1"/>
  <c r="D36" i="1"/>
  <c r="E36" i="1" s="1"/>
  <c r="F36" i="1" s="1"/>
  <c r="G36" i="1" s="1"/>
  <c r="C36" i="1"/>
  <c r="C35" i="1"/>
  <c r="D35" i="1" s="1"/>
  <c r="E35" i="1" s="1"/>
  <c r="F35" i="1" s="1"/>
  <c r="G35" i="1" s="1"/>
  <c r="C34" i="1"/>
  <c r="D34" i="1" s="1"/>
  <c r="E34" i="1" s="1"/>
  <c r="F34" i="1" s="1"/>
  <c r="G34" i="1" s="1"/>
  <c r="C33" i="1"/>
  <c r="D33" i="1" s="1"/>
  <c r="E33" i="1" s="1"/>
  <c r="F33" i="1" s="1"/>
  <c r="G33" i="1" s="1"/>
  <c r="C32" i="1"/>
  <c r="D32" i="1" s="1"/>
  <c r="E32" i="1" s="1"/>
  <c r="F32" i="1" s="1"/>
  <c r="G32" i="1" s="1"/>
  <c r="D31" i="1"/>
  <c r="E31" i="1" s="1"/>
  <c r="F31" i="1" s="1"/>
  <c r="G31" i="1" s="1"/>
  <c r="C31" i="1"/>
  <c r="D30" i="1"/>
  <c r="E30" i="1" s="1"/>
  <c r="F30" i="1" s="1"/>
  <c r="G30" i="1" s="1"/>
  <c r="C30" i="1"/>
  <c r="C29" i="1"/>
  <c r="D29" i="1" s="1"/>
  <c r="E29" i="1" s="1"/>
  <c r="F29" i="1" s="1"/>
  <c r="G29" i="1" s="1"/>
  <c r="C28" i="1"/>
  <c r="D28" i="1" s="1"/>
  <c r="E28" i="1" s="1"/>
  <c r="F28" i="1" s="1"/>
  <c r="G28" i="1" s="1"/>
  <c r="C27" i="1"/>
  <c r="D27" i="1" s="1"/>
  <c r="E27" i="1" s="1"/>
  <c r="F27" i="1" s="1"/>
  <c r="G27" i="1" s="1"/>
  <c r="C26" i="1"/>
  <c r="D26" i="1" s="1"/>
  <c r="E26" i="1" s="1"/>
  <c r="F26" i="1" s="1"/>
  <c r="G26" i="1" s="1"/>
  <c r="C25" i="1"/>
  <c r="D25" i="1" s="1"/>
  <c r="E25" i="1" s="1"/>
  <c r="F25" i="1" s="1"/>
  <c r="G25" i="1" s="1"/>
  <c r="C24" i="1"/>
  <c r="D24" i="1" s="1"/>
  <c r="E24" i="1" s="1"/>
  <c r="F24" i="1" s="1"/>
  <c r="G24" i="1" s="1"/>
  <c r="D23" i="1"/>
  <c r="E23" i="1" s="1"/>
  <c r="F23" i="1" s="1"/>
  <c r="G23" i="1" s="1"/>
  <c r="C23" i="1"/>
  <c r="D22" i="1"/>
  <c r="E22" i="1" s="1"/>
  <c r="F22" i="1" s="1"/>
  <c r="G22" i="1" s="1"/>
  <c r="C22" i="1"/>
  <c r="C21" i="1"/>
  <c r="D21" i="1" s="1"/>
  <c r="E21" i="1" s="1"/>
  <c r="F21" i="1" s="1"/>
  <c r="G21" i="1" s="1"/>
  <c r="C20" i="1"/>
  <c r="D20" i="1" s="1"/>
  <c r="E20" i="1" s="1"/>
  <c r="F20" i="1" s="1"/>
  <c r="G20" i="1" s="1"/>
  <c r="C19" i="1"/>
  <c r="D19" i="1" s="1"/>
  <c r="E19" i="1" s="1"/>
  <c r="F19" i="1" s="1"/>
  <c r="G19" i="1" s="1"/>
  <c r="C18" i="1"/>
  <c r="D18" i="1" s="1"/>
  <c r="E18" i="1" s="1"/>
  <c r="F18" i="1" s="1"/>
  <c r="G18" i="1" s="1"/>
  <c r="D17" i="1"/>
  <c r="E17" i="1" s="1"/>
  <c r="F17" i="1" s="1"/>
  <c r="G17" i="1" s="1"/>
  <c r="C17" i="1"/>
  <c r="D16" i="1"/>
  <c r="E16" i="1" s="1"/>
  <c r="F16" i="1" s="1"/>
  <c r="G16" i="1" s="1"/>
  <c r="C16" i="1"/>
  <c r="C15" i="1"/>
  <c r="D15" i="1" s="1"/>
  <c r="E15" i="1" s="1"/>
  <c r="F15" i="1" s="1"/>
  <c r="G15" i="1" s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C11" i="1"/>
  <c r="D11" i="1" s="1"/>
  <c r="E11" i="1" s="1"/>
  <c r="F11" i="1" s="1"/>
  <c r="G11" i="1" s="1"/>
  <c r="C10" i="1"/>
  <c r="D10" i="1" s="1"/>
  <c r="E10" i="1" s="1"/>
  <c r="F10" i="1" s="1"/>
  <c r="G10" i="1" s="1"/>
  <c r="D9" i="1"/>
  <c r="E9" i="1" s="1"/>
  <c r="F9" i="1" s="1"/>
  <c r="G9" i="1" s="1"/>
  <c r="C9" i="1"/>
  <c r="D8" i="1"/>
  <c r="E8" i="1" s="1"/>
  <c r="F8" i="1" s="1"/>
  <c r="G8" i="1" s="1"/>
  <c r="C8" i="1"/>
  <c r="C7" i="1"/>
  <c r="C42" i="1" s="1"/>
  <c r="D7" i="1" l="1"/>
  <c r="D42" i="1" l="1"/>
  <c r="E7" i="1"/>
  <c r="E42" i="1" l="1"/>
  <c r="F7" i="1"/>
  <c r="F42" i="1" l="1"/>
  <c r="G7" i="1"/>
  <c r="G42" i="1" s="1"/>
</calcChain>
</file>

<file path=xl/sharedStrings.xml><?xml version="1.0" encoding="utf-8"?>
<sst xmlns="http://schemas.openxmlformats.org/spreadsheetml/2006/main" count="47" uniqueCount="47">
  <si>
    <t>WYSOKOŚĆ DOTACJI DLA POWIATÓW W WOJEWÓDZTWIE WIELKOPOLSKIM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</si>
  <si>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</si>
  <si>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</si>
  <si>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</si>
  <si>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</si>
  <si>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</si>
  <si>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</si>
  <si>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</si>
  <si>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</si>
  <si>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>Województwo Wielkopolskie</t>
  </si>
  <si>
    <t xml:space="preserve">chodzieski                    </t>
  </si>
  <si>
    <t xml:space="preserve">czarnkowsko-trzcianecki       </t>
  </si>
  <si>
    <t xml:space="preserve">gnieźnieński                  </t>
  </si>
  <si>
    <t xml:space="preserve">gostyński                     </t>
  </si>
  <si>
    <t xml:space="preserve">grodziski                     </t>
  </si>
  <si>
    <t xml:space="preserve">jarociński                    </t>
  </si>
  <si>
    <t xml:space="preserve">kaliski                       </t>
  </si>
  <si>
    <t xml:space="preserve">kępiński                      </t>
  </si>
  <si>
    <t xml:space="preserve">kolski                        </t>
  </si>
  <si>
    <t xml:space="preserve">koniński                      </t>
  </si>
  <si>
    <t xml:space="preserve">kościański                    </t>
  </si>
  <si>
    <t xml:space="preserve">krotoszyński                  </t>
  </si>
  <si>
    <t xml:space="preserve">leszczyński                   </t>
  </si>
  <si>
    <t xml:space="preserve">międzychodzki                 </t>
  </si>
  <si>
    <t xml:space="preserve">nowotomyski                   </t>
  </si>
  <si>
    <t xml:space="preserve">obornicki                     </t>
  </si>
  <si>
    <t xml:space="preserve">ostrowski                     </t>
  </si>
  <si>
    <t xml:space="preserve">ostrzeszowski                 </t>
  </si>
  <si>
    <t xml:space="preserve">pilski                        </t>
  </si>
  <si>
    <t xml:space="preserve">pleszewski                    </t>
  </si>
  <si>
    <t xml:space="preserve">poznański                     </t>
  </si>
  <si>
    <t xml:space="preserve">rawicki                       </t>
  </si>
  <si>
    <t xml:space="preserve">słupecki                      </t>
  </si>
  <si>
    <t xml:space="preserve">szamotulski                   </t>
  </si>
  <si>
    <t xml:space="preserve">średzki                       </t>
  </si>
  <si>
    <t xml:space="preserve">śremski                       </t>
  </si>
  <si>
    <t xml:space="preserve">turecki                       </t>
  </si>
  <si>
    <t xml:space="preserve">wągrowiecki                   </t>
  </si>
  <si>
    <t>wolsztyński</t>
  </si>
  <si>
    <t xml:space="preserve">wrzesiński                    </t>
  </si>
  <si>
    <t xml:space="preserve">złotowski                     </t>
  </si>
  <si>
    <t xml:space="preserve">miasto Kalisz                     </t>
  </si>
  <si>
    <t xml:space="preserve">miasto Konin                      </t>
  </si>
  <si>
    <t xml:space="preserve">miasto Leszno                     </t>
  </si>
  <si>
    <t xml:space="preserve">miasto Poznań                     </t>
  </si>
  <si>
    <t>Razem wielkopolskie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</si>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</sst>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0" fontId="0" fillId="2" borderId="0" xfId="0" applyFill="1"/>
    <xf numFmtId="0" fontId="9" fillId="3" borderId="3" xfId="0" applyFont="1" applyFill="1" applyBorder="1" applyAlignment="1">
      <alignment horizontal="left" wrapText="1"/>
    </xf>
    <xf numFmtId="3" fontId="5" fillId="3" borderId="3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A24A5-E3DF-44EB-BA57-B1573BCF7A11}">
  <dimension ref="A1:H45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x14ac:dyDescent="0.3">
      <c r="A1" s="25" t="s">
        <v>0</v>
      </c>
      <c r="B1" s="25"/>
      <c r="C1" s="25"/>
      <c r="D1" s="25"/>
      <c r="E1" s="25"/>
      <c r="F1" s="25"/>
      <c r="G1" s="25"/>
    </row>
    <row r="3" spans="1:7" x14ac:dyDescent="0.3">
      <c r="G3" s="1" t="s">
        <v>1</v>
      </c>
    </row>
    <row r="4" spans="1:7" ht="1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5.75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18" customHeight="1" x14ac:dyDescent="0.3">
      <c r="A6" s="8" t="s">
        <v>9</v>
      </c>
      <c r="B6" s="9"/>
      <c r="C6" s="9"/>
      <c r="D6" s="9"/>
      <c r="E6" s="9"/>
      <c r="F6" s="9"/>
      <c r="G6" s="9"/>
    </row>
    <row r="7" spans="1:7" x14ac:dyDescent="0.3">
      <c r="A7" s="10" t="s">
        <v>10</v>
      </c>
      <c r="B7" s="11">
        <v>44507</v>
      </c>
      <c r="C7" s="12">
        <f>ROUNDDOWN(B7/$C$4,1)</f>
        <v>1.7</v>
      </c>
      <c r="D7" s="13">
        <f>IF(C7&lt;2,2,IF(C7&gt;35,35,C7))</f>
        <v>2</v>
      </c>
      <c r="E7" s="13">
        <f>ROUND(D7,0)</f>
        <v>2</v>
      </c>
      <c r="F7" s="14">
        <f>E7*$F$4</f>
        <v>12974</v>
      </c>
      <c r="G7" s="14">
        <f>F7*$G$4</f>
        <v>155688</v>
      </c>
    </row>
    <row r="8" spans="1:7" x14ac:dyDescent="0.3">
      <c r="A8" s="10" t="s">
        <v>11</v>
      </c>
      <c r="B8" s="11">
        <v>82191</v>
      </c>
      <c r="C8" s="12">
        <f t="shared" ref="C8:C41" si="0">ROUNDDOWN(B8/$C$4,1)</f>
        <v>3.2</v>
      </c>
      <c r="D8" s="13">
        <f t="shared" ref="D8:D41" si="1">IF(C8&lt;2,2,IF(C8&gt;35,35,C8))</f>
        <v>3.2</v>
      </c>
      <c r="E8" s="13">
        <f t="shared" ref="E8:E41" si="2">ROUND(D8,0)</f>
        <v>3</v>
      </c>
      <c r="F8" s="14">
        <f t="shared" ref="F8:F41" si="3">E8*$F$4</f>
        <v>19461</v>
      </c>
      <c r="G8" s="14">
        <f t="shared" ref="G8:G41" si="4">F8*$G$4</f>
        <v>233532</v>
      </c>
    </row>
    <row r="9" spans="1:7" x14ac:dyDescent="0.3">
      <c r="A9" s="10" t="s">
        <v>12</v>
      </c>
      <c r="B9" s="11">
        <v>139882</v>
      </c>
      <c r="C9" s="12">
        <f t="shared" si="0"/>
        <v>5.5</v>
      </c>
      <c r="D9" s="13">
        <f t="shared" si="1"/>
        <v>5.5</v>
      </c>
      <c r="E9" s="13">
        <f t="shared" si="2"/>
        <v>6</v>
      </c>
      <c r="F9" s="14">
        <f t="shared" si="3"/>
        <v>38922</v>
      </c>
      <c r="G9" s="14">
        <f t="shared" si="4"/>
        <v>467064</v>
      </c>
    </row>
    <row r="10" spans="1:7" x14ac:dyDescent="0.3">
      <c r="A10" s="10" t="s">
        <v>13</v>
      </c>
      <c r="B10" s="11">
        <v>72504</v>
      </c>
      <c r="C10" s="12">
        <f t="shared" si="0"/>
        <v>2.9</v>
      </c>
      <c r="D10" s="13">
        <f t="shared" si="1"/>
        <v>2.9</v>
      </c>
      <c r="E10" s="13">
        <f t="shared" si="2"/>
        <v>3</v>
      </c>
      <c r="F10" s="14">
        <f t="shared" si="3"/>
        <v>19461</v>
      </c>
      <c r="G10" s="14">
        <f t="shared" si="4"/>
        <v>233532</v>
      </c>
    </row>
    <row r="11" spans="1:7" x14ac:dyDescent="0.3">
      <c r="A11" s="10" t="s">
        <v>14</v>
      </c>
      <c r="B11" s="11">
        <v>51358</v>
      </c>
      <c r="C11" s="12">
        <f t="shared" si="0"/>
        <v>2</v>
      </c>
      <c r="D11" s="13">
        <f t="shared" si="1"/>
        <v>2</v>
      </c>
      <c r="E11" s="13">
        <f t="shared" si="2"/>
        <v>2</v>
      </c>
      <c r="F11" s="14">
        <f t="shared" si="3"/>
        <v>12974</v>
      </c>
      <c r="G11" s="14">
        <f t="shared" si="4"/>
        <v>155688</v>
      </c>
    </row>
    <row r="12" spans="1:7" x14ac:dyDescent="0.3">
      <c r="A12" s="10" t="s">
        <v>15</v>
      </c>
      <c r="B12" s="11">
        <v>69365</v>
      </c>
      <c r="C12" s="12">
        <f t="shared" si="0"/>
        <v>2.7</v>
      </c>
      <c r="D12" s="13">
        <f t="shared" si="1"/>
        <v>2.7</v>
      </c>
      <c r="E12" s="13">
        <f t="shared" si="2"/>
        <v>3</v>
      </c>
      <c r="F12" s="14">
        <f t="shared" si="3"/>
        <v>19461</v>
      </c>
      <c r="G12" s="14">
        <f t="shared" si="4"/>
        <v>233532</v>
      </c>
    </row>
    <row r="13" spans="1:7" x14ac:dyDescent="0.3">
      <c r="A13" s="10" t="s">
        <v>16</v>
      </c>
      <c r="B13" s="11">
        <v>81689</v>
      </c>
      <c r="C13" s="12">
        <f t="shared" si="0"/>
        <v>3.2</v>
      </c>
      <c r="D13" s="13">
        <f t="shared" si="1"/>
        <v>3.2</v>
      </c>
      <c r="E13" s="13">
        <f t="shared" si="2"/>
        <v>3</v>
      </c>
      <c r="F13" s="14">
        <f t="shared" si="3"/>
        <v>19461</v>
      </c>
      <c r="G13" s="14">
        <f t="shared" si="4"/>
        <v>233532</v>
      </c>
    </row>
    <row r="14" spans="1:7" x14ac:dyDescent="0.3">
      <c r="A14" s="10" t="s">
        <v>17</v>
      </c>
      <c r="B14" s="11">
        <v>55598</v>
      </c>
      <c r="C14" s="12">
        <f t="shared" si="0"/>
        <v>2.2000000000000002</v>
      </c>
      <c r="D14" s="13">
        <f t="shared" si="1"/>
        <v>2.2000000000000002</v>
      </c>
      <c r="E14" s="13">
        <f t="shared" si="2"/>
        <v>2</v>
      </c>
      <c r="F14" s="14">
        <f t="shared" si="3"/>
        <v>12974</v>
      </c>
      <c r="G14" s="14">
        <f t="shared" si="4"/>
        <v>155688</v>
      </c>
    </row>
    <row r="15" spans="1:7" x14ac:dyDescent="0.3">
      <c r="A15" s="10" t="s">
        <v>18</v>
      </c>
      <c r="B15" s="11">
        <v>80042</v>
      </c>
      <c r="C15" s="12">
        <f t="shared" si="0"/>
        <v>3.2</v>
      </c>
      <c r="D15" s="13">
        <f t="shared" si="1"/>
        <v>3.2</v>
      </c>
      <c r="E15" s="13">
        <f t="shared" si="2"/>
        <v>3</v>
      </c>
      <c r="F15" s="14">
        <f t="shared" si="3"/>
        <v>19461</v>
      </c>
      <c r="G15" s="14">
        <f t="shared" si="4"/>
        <v>233532</v>
      </c>
    </row>
    <row r="16" spans="1:7" x14ac:dyDescent="0.3">
      <c r="A16" s="10" t="s">
        <v>19</v>
      </c>
      <c r="B16" s="11">
        <v>128238</v>
      </c>
      <c r="C16" s="12">
        <f t="shared" si="0"/>
        <v>5.0999999999999996</v>
      </c>
      <c r="D16" s="13">
        <f t="shared" si="1"/>
        <v>5.0999999999999996</v>
      </c>
      <c r="E16" s="13">
        <f t="shared" si="2"/>
        <v>5</v>
      </c>
      <c r="F16" s="14">
        <f t="shared" si="3"/>
        <v>32435</v>
      </c>
      <c r="G16" s="14">
        <f t="shared" si="4"/>
        <v>389220</v>
      </c>
    </row>
    <row r="17" spans="1:8" x14ac:dyDescent="0.3">
      <c r="A17" s="10" t="s">
        <v>20</v>
      </c>
      <c r="B17" s="11">
        <v>76478</v>
      </c>
      <c r="C17" s="12">
        <f t="shared" si="0"/>
        <v>3</v>
      </c>
      <c r="D17" s="13">
        <f t="shared" si="1"/>
        <v>3</v>
      </c>
      <c r="E17" s="13">
        <f t="shared" si="2"/>
        <v>3</v>
      </c>
      <c r="F17" s="14">
        <f t="shared" si="3"/>
        <v>19461</v>
      </c>
      <c r="G17" s="14">
        <f t="shared" si="4"/>
        <v>233532</v>
      </c>
    </row>
    <row r="18" spans="1:8" x14ac:dyDescent="0.3">
      <c r="A18" s="10" t="s">
        <v>21</v>
      </c>
      <c r="B18" s="11">
        <v>73985</v>
      </c>
      <c r="C18" s="12">
        <f t="shared" si="0"/>
        <v>2.9</v>
      </c>
      <c r="D18" s="13">
        <f t="shared" si="1"/>
        <v>2.9</v>
      </c>
      <c r="E18" s="13">
        <f t="shared" si="2"/>
        <v>3</v>
      </c>
      <c r="F18" s="14">
        <f t="shared" si="3"/>
        <v>19461</v>
      </c>
      <c r="G18" s="14">
        <f t="shared" si="4"/>
        <v>233532</v>
      </c>
    </row>
    <row r="19" spans="1:8" x14ac:dyDescent="0.3">
      <c r="A19" s="10" t="s">
        <v>22</v>
      </c>
      <c r="B19" s="11">
        <v>61121</v>
      </c>
      <c r="C19" s="12">
        <f t="shared" si="0"/>
        <v>2.4</v>
      </c>
      <c r="D19" s="13">
        <f t="shared" si="1"/>
        <v>2.4</v>
      </c>
      <c r="E19" s="13">
        <f t="shared" si="2"/>
        <v>2</v>
      </c>
      <c r="F19" s="14">
        <f t="shared" si="3"/>
        <v>12974</v>
      </c>
      <c r="G19" s="14">
        <f t="shared" si="4"/>
        <v>155688</v>
      </c>
    </row>
    <row r="20" spans="1:8" x14ac:dyDescent="0.3">
      <c r="A20" s="10" t="s">
        <v>23</v>
      </c>
      <c r="B20" s="11">
        <v>35303</v>
      </c>
      <c r="C20" s="12">
        <f t="shared" si="0"/>
        <v>1.4</v>
      </c>
      <c r="D20" s="13">
        <f t="shared" si="1"/>
        <v>2</v>
      </c>
      <c r="E20" s="13">
        <f t="shared" si="2"/>
        <v>2</v>
      </c>
      <c r="F20" s="14">
        <f t="shared" si="3"/>
        <v>12974</v>
      </c>
      <c r="G20" s="14">
        <f t="shared" si="4"/>
        <v>155688</v>
      </c>
    </row>
    <row r="21" spans="1:8" x14ac:dyDescent="0.3">
      <c r="A21" s="10" t="s">
        <v>24</v>
      </c>
      <c r="B21" s="11">
        <v>74955</v>
      </c>
      <c r="C21" s="12">
        <f t="shared" si="0"/>
        <v>2.9</v>
      </c>
      <c r="D21" s="13">
        <f t="shared" si="1"/>
        <v>2.9</v>
      </c>
      <c r="E21" s="13">
        <f t="shared" si="2"/>
        <v>3</v>
      </c>
      <c r="F21" s="14">
        <f t="shared" si="3"/>
        <v>19461</v>
      </c>
      <c r="G21" s="14">
        <f t="shared" si="4"/>
        <v>233532</v>
      </c>
    </row>
    <row r="22" spans="1:8" x14ac:dyDescent="0.3">
      <c r="A22" s="10" t="s">
        <v>25</v>
      </c>
      <c r="B22" s="11">
        <v>58471</v>
      </c>
      <c r="C22" s="12">
        <f t="shared" si="0"/>
        <v>2.2999999999999998</v>
      </c>
      <c r="D22" s="13">
        <f t="shared" si="1"/>
        <v>2.2999999999999998</v>
      </c>
      <c r="E22" s="13">
        <f t="shared" si="2"/>
        <v>2</v>
      </c>
      <c r="F22" s="14">
        <f t="shared" si="3"/>
        <v>12974</v>
      </c>
      <c r="G22" s="14">
        <f t="shared" si="4"/>
        <v>155688</v>
      </c>
    </row>
    <row r="23" spans="1:8" x14ac:dyDescent="0.3">
      <c r="A23" s="10" t="s">
        <v>26</v>
      </c>
      <c r="B23" s="11">
        <v>157102</v>
      </c>
      <c r="C23" s="12">
        <f t="shared" si="0"/>
        <v>6.2</v>
      </c>
      <c r="D23" s="13">
        <f t="shared" si="1"/>
        <v>6.2</v>
      </c>
      <c r="E23" s="13">
        <f t="shared" si="2"/>
        <v>6</v>
      </c>
      <c r="F23" s="14">
        <f t="shared" si="3"/>
        <v>38922</v>
      </c>
      <c r="G23" s="14">
        <f t="shared" si="4"/>
        <v>467064</v>
      </c>
    </row>
    <row r="24" spans="1:8" x14ac:dyDescent="0.3">
      <c r="A24" s="10" t="s">
        <v>27</v>
      </c>
      <c r="B24" s="11">
        <v>54046</v>
      </c>
      <c r="C24" s="12">
        <f t="shared" si="0"/>
        <v>2.1</v>
      </c>
      <c r="D24" s="13">
        <f t="shared" si="1"/>
        <v>2.1</v>
      </c>
      <c r="E24" s="13">
        <f t="shared" si="2"/>
        <v>2</v>
      </c>
      <c r="F24" s="14">
        <f t="shared" si="3"/>
        <v>12974</v>
      </c>
      <c r="G24" s="14">
        <f t="shared" si="4"/>
        <v>155688</v>
      </c>
    </row>
    <row r="25" spans="1:8" x14ac:dyDescent="0.3">
      <c r="A25" s="10" t="s">
        <v>28</v>
      </c>
      <c r="B25" s="15">
        <v>128650</v>
      </c>
      <c r="C25" s="16">
        <f t="shared" si="0"/>
        <v>5.0999999999999996</v>
      </c>
      <c r="D25" s="17">
        <f t="shared" si="1"/>
        <v>5.0999999999999996</v>
      </c>
      <c r="E25" s="17">
        <f t="shared" si="2"/>
        <v>5</v>
      </c>
      <c r="F25" s="18">
        <f t="shared" si="3"/>
        <v>32435</v>
      </c>
      <c r="G25" s="18">
        <f t="shared" si="4"/>
        <v>389220</v>
      </c>
    </row>
    <row r="26" spans="1:8" x14ac:dyDescent="0.3">
      <c r="A26" s="10" t="s">
        <v>29</v>
      </c>
      <c r="B26" s="11">
        <v>60536</v>
      </c>
      <c r="C26" s="12">
        <f t="shared" si="0"/>
        <v>2.4</v>
      </c>
      <c r="D26" s="13">
        <f t="shared" si="1"/>
        <v>2.4</v>
      </c>
      <c r="E26" s="13">
        <f t="shared" si="2"/>
        <v>2</v>
      </c>
      <c r="F26" s="14">
        <f t="shared" si="3"/>
        <v>12974</v>
      </c>
      <c r="G26" s="14">
        <f t="shared" si="4"/>
        <v>155688</v>
      </c>
    </row>
    <row r="27" spans="1:8" s="20" customFormat="1" x14ac:dyDescent="0.3">
      <c r="A27" s="10" t="s">
        <v>30</v>
      </c>
      <c r="B27" s="11">
        <v>459392</v>
      </c>
      <c r="C27" s="12">
        <f t="shared" si="0"/>
        <v>18.3</v>
      </c>
      <c r="D27" s="13">
        <f t="shared" si="1"/>
        <v>18.3</v>
      </c>
      <c r="E27" s="13">
        <f t="shared" si="2"/>
        <v>18</v>
      </c>
      <c r="F27" s="19">
        <f t="shared" si="3"/>
        <v>116766</v>
      </c>
      <c r="G27" s="19">
        <f t="shared" si="4"/>
        <v>1401192</v>
      </c>
      <c r="H27"/>
    </row>
    <row r="28" spans="1:8" x14ac:dyDescent="0.3">
      <c r="A28" s="10" t="s">
        <v>31</v>
      </c>
      <c r="B28" s="11">
        <v>58042</v>
      </c>
      <c r="C28" s="12">
        <f t="shared" si="0"/>
        <v>2.2999999999999998</v>
      </c>
      <c r="D28" s="13">
        <f t="shared" si="1"/>
        <v>2.2999999999999998</v>
      </c>
      <c r="E28" s="13">
        <f t="shared" si="2"/>
        <v>2</v>
      </c>
      <c r="F28" s="14">
        <f t="shared" si="3"/>
        <v>12974</v>
      </c>
      <c r="G28" s="14">
        <f t="shared" si="4"/>
        <v>155688</v>
      </c>
    </row>
    <row r="29" spans="1:8" x14ac:dyDescent="0.3">
      <c r="A29" s="10" t="s">
        <v>32</v>
      </c>
      <c r="B29" s="11">
        <v>56688</v>
      </c>
      <c r="C29" s="12">
        <f t="shared" si="0"/>
        <v>2.2000000000000002</v>
      </c>
      <c r="D29" s="13">
        <f t="shared" si="1"/>
        <v>2.2000000000000002</v>
      </c>
      <c r="E29" s="13">
        <f t="shared" si="2"/>
        <v>2</v>
      </c>
      <c r="F29" s="14">
        <f t="shared" si="3"/>
        <v>12974</v>
      </c>
      <c r="G29" s="14">
        <f t="shared" si="4"/>
        <v>155688</v>
      </c>
    </row>
    <row r="30" spans="1:8" x14ac:dyDescent="0.3">
      <c r="A30" s="10" t="s">
        <v>33</v>
      </c>
      <c r="B30" s="11">
        <v>91642</v>
      </c>
      <c r="C30" s="12">
        <f t="shared" si="0"/>
        <v>3.6</v>
      </c>
      <c r="D30" s="13">
        <f t="shared" si="1"/>
        <v>3.6</v>
      </c>
      <c r="E30" s="13">
        <f t="shared" si="2"/>
        <v>4</v>
      </c>
      <c r="F30" s="14">
        <f t="shared" si="3"/>
        <v>25948</v>
      </c>
      <c r="G30" s="14">
        <f t="shared" si="4"/>
        <v>311376</v>
      </c>
    </row>
    <row r="31" spans="1:8" x14ac:dyDescent="0.3">
      <c r="A31" s="10" t="s">
        <v>34</v>
      </c>
      <c r="B31" s="11">
        <v>60144</v>
      </c>
      <c r="C31" s="12">
        <f t="shared" si="0"/>
        <v>2.4</v>
      </c>
      <c r="D31" s="13">
        <f t="shared" si="1"/>
        <v>2.4</v>
      </c>
      <c r="E31" s="13">
        <f t="shared" si="2"/>
        <v>2</v>
      </c>
      <c r="F31" s="14">
        <f t="shared" si="3"/>
        <v>12974</v>
      </c>
      <c r="G31" s="14">
        <f t="shared" si="4"/>
        <v>155688</v>
      </c>
    </row>
    <row r="32" spans="1:8" x14ac:dyDescent="0.3">
      <c r="A32" s="10" t="s">
        <v>35</v>
      </c>
      <c r="B32" s="11">
        <v>60745</v>
      </c>
      <c r="C32" s="12">
        <f t="shared" si="0"/>
        <v>2.4</v>
      </c>
      <c r="D32" s="13">
        <f t="shared" si="1"/>
        <v>2.4</v>
      </c>
      <c r="E32" s="13">
        <f t="shared" si="2"/>
        <v>2</v>
      </c>
      <c r="F32" s="14">
        <f t="shared" si="3"/>
        <v>12974</v>
      </c>
      <c r="G32" s="14">
        <f t="shared" si="4"/>
        <v>155688</v>
      </c>
    </row>
    <row r="33" spans="1:7" x14ac:dyDescent="0.3">
      <c r="A33" s="10" t="s">
        <v>36</v>
      </c>
      <c r="B33" s="11">
        <v>79971</v>
      </c>
      <c r="C33" s="12">
        <f t="shared" si="0"/>
        <v>3.1</v>
      </c>
      <c r="D33" s="13">
        <f t="shared" si="1"/>
        <v>3.1</v>
      </c>
      <c r="E33" s="13">
        <f t="shared" si="2"/>
        <v>3</v>
      </c>
      <c r="F33" s="14">
        <f t="shared" si="3"/>
        <v>19461</v>
      </c>
      <c r="G33" s="14">
        <f t="shared" si="4"/>
        <v>233532</v>
      </c>
    </row>
    <row r="34" spans="1:7" x14ac:dyDescent="0.3">
      <c r="A34" s="10" t="s">
        <v>37</v>
      </c>
      <c r="B34" s="11">
        <v>68670</v>
      </c>
      <c r="C34" s="12">
        <f t="shared" si="0"/>
        <v>2.7</v>
      </c>
      <c r="D34" s="13">
        <f t="shared" si="1"/>
        <v>2.7</v>
      </c>
      <c r="E34" s="13">
        <f t="shared" si="2"/>
        <v>3</v>
      </c>
      <c r="F34" s="14">
        <f t="shared" si="3"/>
        <v>19461</v>
      </c>
      <c r="G34" s="14">
        <f t="shared" si="4"/>
        <v>233532</v>
      </c>
    </row>
    <row r="35" spans="1:7" x14ac:dyDescent="0.3">
      <c r="A35" s="10" t="s">
        <v>38</v>
      </c>
      <c r="B35" s="11">
        <v>56260</v>
      </c>
      <c r="C35" s="12">
        <f t="shared" si="0"/>
        <v>2.2000000000000002</v>
      </c>
      <c r="D35" s="13">
        <f t="shared" si="1"/>
        <v>2.2000000000000002</v>
      </c>
      <c r="E35" s="13">
        <f t="shared" si="2"/>
        <v>2</v>
      </c>
      <c r="F35" s="14">
        <f t="shared" si="3"/>
        <v>12974</v>
      </c>
      <c r="G35" s="14">
        <f t="shared" si="4"/>
        <v>155688</v>
      </c>
    </row>
    <row r="36" spans="1:7" x14ac:dyDescent="0.3">
      <c r="A36" s="10" t="s">
        <v>39</v>
      </c>
      <c r="B36" s="11">
        <v>77999</v>
      </c>
      <c r="C36" s="12">
        <f t="shared" si="0"/>
        <v>3.1</v>
      </c>
      <c r="D36" s="13">
        <f t="shared" si="1"/>
        <v>3.1</v>
      </c>
      <c r="E36" s="13">
        <f t="shared" si="2"/>
        <v>3</v>
      </c>
      <c r="F36" s="14">
        <f t="shared" si="3"/>
        <v>19461</v>
      </c>
      <c r="G36" s="14">
        <f t="shared" si="4"/>
        <v>233532</v>
      </c>
    </row>
    <row r="37" spans="1:7" x14ac:dyDescent="0.3">
      <c r="A37" s="10" t="s">
        <v>40</v>
      </c>
      <c r="B37" s="11">
        <v>66431</v>
      </c>
      <c r="C37" s="12">
        <f t="shared" si="0"/>
        <v>2.6</v>
      </c>
      <c r="D37" s="13">
        <f t="shared" si="1"/>
        <v>2.6</v>
      </c>
      <c r="E37" s="13">
        <f t="shared" si="2"/>
        <v>3</v>
      </c>
      <c r="F37" s="14">
        <f t="shared" si="3"/>
        <v>19461</v>
      </c>
      <c r="G37" s="14">
        <f t="shared" si="4"/>
        <v>233532</v>
      </c>
    </row>
    <row r="38" spans="1:7" x14ac:dyDescent="0.3">
      <c r="A38" s="10" t="s">
        <v>41</v>
      </c>
      <c r="B38" s="11">
        <v>91059</v>
      </c>
      <c r="C38" s="12">
        <f t="shared" si="0"/>
        <v>3.6</v>
      </c>
      <c r="D38" s="13">
        <f t="shared" si="1"/>
        <v>3.6</v>
      </c>
      <c r="E38" s="13">
        <f t="shared" si="2"/>
        <v>4</v>
      </c>
      <c r="F38" s="14">
        <f t="shared" si="3"/>
        <v>25948</v>
      </c>
      <c r="G38" s="14">
        <f t="shared" si="4"/>
        <v>311376</v>
      </c>
    </row>
    <row r="39" spans="1:7" x14ac:dyDescent="0.3">
      <c r="A39" s="10" t="s">
        <v>42</v>
      </c>
      <c r="B39" s="11">
        <v>65233</v>
      </c>
      <c r="C39" s="12">
        <f t="shared" si="0"/>
        <v>2.6</v>
      </c>
      <c r="D39" s="13">
        <f t="shared" si="1"/>
        <v>2.6</v>
      </c>
      <c r="E39" s="13">
        <f t="shared" si="2"/>
        <v>3</v>
      </c>
      <c r="F39" s="14">
        <f t="shared" si="3"/>
        <v>19461</v>
      </c>
      <c r="G39" s="14">
        <f t="shared" si="4"/>
        <v>233532</v>
      </c>
    </row>
    <row r="40" spans="1:7" x14ac:dyDescent="0.3">
      <c r="A40" s="10" t="s">
        <v>43</v>
      </c>
      <c r="B40" s="11">
        <v>58766</v>
      </c>
      <c r="C40" s="12">
        <f t="shared" si="0"/>
        <v>2.2999999999999998</v>
      </c>
      <c r="D40" s="13">
        <f t="shared" si="1"/>
        <v>2.2999999999999998</v>
      </c>
      <c r="E40" s="13">
        <f t="shared" si="2"/>
        <v>2</v>
      </c>
      <c r="F40" s="14">
        <f t="shared" si="3"/>
        <v>12974</v>
      </c>
      <c r="G40" s="14">
        <f t="shared" si="4"/>
        <v>155688</v>
      </c>
    </row>
    <row r="41" spans="1:7" x14ac:dyDescent="0.3">
      <c r="A41" s="10" t="s">
        <v>44</v>
      </c>
      <c r="B41" s="11">
        <v>534239</v>
      </c>
      <c r="C41" s="12">
        <f t="shared" si="0"/>
        <v>21.3</v>
      </c>
      <c r="D41" s="13">
        <f t="shared" si="1"/>
        <v>21.3</v>
      </c>
      <c r="E41" s="13">
        <f t="shared" si="2"/>
        <v>21</v>
      </c>
      <c r="F41" s="14">
        <f t="shared" si="3"/>
        <v>136227</v>
      </c>
      <c r="G41" s="14">
        <f t="shared" si="4"/>
        <v>1634724</v>
      </c>
    </row>
    <row r="42" spans="1:7" x14ac:dyDescent="0.3">
      <c r="A42" s="21" t="s">
        <v>45</v>
      </c>
      <c r="B42" s="22">
        <f>SUM(B7:B41)</f>
        <v>3471302</v>
      </c>
      <c r="C42" s="22">
        <f t="shared" ref="C42:G42" si="5">SUM(C7:C41)</f>
        <v>137.09999999999997</v>
      </c>
      <c r="D42" s="22">
        <f t="shared" si="5"/>
        <v>137.99999999999997</v>
      </c>
      <c r="E42" s="22">
        <f t="shared" si="5"/>
        <v>136</v>
      </c>
      <c r="F42" s="22">
        <f t="shared" si="5"/>
        <v>882232</v>
      </c>
      <c r="G42" s="22">
        <f t="shared" si="5"/>
        <v>10586784</v>
      </c>
    </row>
    <row r="43" spans="1:7" x14ac:dyDescent="0.3">
      <c r="B43" s="23"/>
    </row>
    <row r="44" spans="1:7" ht="15" customHeight="1" x14ac:dyDescent="0.3">
      <c r="A44" s="26" t="s">
        <v>46</v>
      </c>
      <c r="B44" s="27"/>
      <c r="C44" s="27"/>
      <c r="D44" s="27"/>
      <c r="E44" s="27"/>
      <c r="F44" s="27"/>
      <c r="G44" s="27"/>
    </row>
    <row r="45" spans="1:7" x14ac:dyDescent="0.3">
      <c r="A45" s="24"/>
    </row>
  </sheetData>
  <sheetProtection algorithmName="SHA-512" hashValue="jngAJvPiX0peM8yl+xHODkC+fnjHroIsf4RVXTra5ZRbc188u1yC5fI4VH0a9B3/dF4cHKYhvfFS7RlwWhm4nw==" saltValue="pyME1hcLBnf4PExIX+ZWYA==" spinCount="100000" sheet="1" objects="1" scenarios="1"/>
  <mergeCells count="2">
    <mergeCell ref="A1:G1"/>
    <mergeCell ref="A44:G44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Wielkopolskie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2026-10-05T10:50:07Z</dcterms:created>
  <dcterms:modified xsi:type="dcterms:W3CDTF">2026-10-06T05:36:25Z</dcterms:modified>
</cp:coreProperties>
</file>