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ZECZYYY\badania\2024\2024\"/>
    </mc:Choice>
  </mc:AlternateContent>
  <bookViews>
    <workbookView xWindow="-105" yWindow="-105" windowWidth="19425" windowHeight="10425"/>
  </bookViews>
  <sheets>
    <sheet name="Arkusz1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F31" i="1" l="1"/>
  <c r="Q15" i="1" l="1"/>
  <c r="Q27" i="1"/>
  <c r="Q26" i="1"/>
  <c r="J27" i="1"/>
  <c r="J26" i="1"/>
  <c r="Q28" i="1" l="1"/>
  <c r="Q25" i="1"/>
  <c r="Q24" i="1"/>
  <c r="J28" i="1"/>
  <c r="J25" i="1"/>
  <c r="J24" i="1"/>
  <c r="Q23" i="1"/>
  <c r="Q22" i="1"/>
  <c r="Q21" i="1"/>
  <c r="Q20" i="1"/>
  <c r="Q19" i="1"/>
  <c r="Q18" i="1"/>
  <c r="Q17" i="1"/>
  <c r="Q16" i="1"/>
  <c r="Q14" i="1"/>
  <c r="Q13" i="1"/>
  <c r="Q12" i="1"/>
  <c r="Q11" i="1"/>
  <c r="Q10" i="1"/>
  <c r="Q9" i="1"/>
  <c r="Q8" i="1"/>
  <c r="Q7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29" i="1"/>
  <c r="D29" i="1"/>
  <c r="Q29" i="1" l="1"/>
  <c r="J29" i="1"/>
  <c r="D32" i="1" l="1"/>
</calcChain>
</file>

<file path=xl/sharedStrings.xml><?xml version="1.0" encoding="utf-8"?>
<sst xmlns="http://schemas.openxmlformats.org/spreadsheetml/2006/main" count="93" uniqueCount="85">
  <si>
    <t>Opis stanowiska:</t>
  </si>
  <si>
    <t>I</t>
  </si>
  <si>
    <t>Pracownik umysłowy, praca częściowo w biurze, częściowo w terenie – kontrole zakładów pracy różnych branż, praca przy monitorze ekranowym, niekorzystne czynniki psychospołeczne, stres. Kieruje zespołem ludzi.</t>
  </si>
  <si>
    <t>II</t>
  </si>
  <si>
    <t>Pracownik umysłowy, praca częściowo w biurze, częściowo w terenie – kontrole zakładów pracy różnych branż, praca przy monitorze ekranowym, niekorzystne czynniki psychospołeczne, stres. Kieruje zespołem ludzi.Wykorzystuje samochód osobowy do celów służbowych, zgodnie z posiadanymi uprawnieniami określonymi w prawie jazdy.</t>
  </si>
  <si>
    <t>III</t>
  </si>
  <si>
    <t>Pracownik umysłowy, praca częściowo w biurze, częściowo w terenie – kontrole zakładów pracy różnych branż, praca przy monitorze ekranowym, niekorzystne czynniki psychospołeczne, stres. Kieruje zespołem ludzi.Praca na wysokości pow. 3 metrów.Wykorzystuje samochód osobowy do celów służbowych, zgodnie z posiadanymi uprawnieniami określonymi w prawie jazdy.</t>
  </si>
  <si>
    <t>IV</t>
  </si>
  <si>
    <t xml:space="preserve">Pracownik umysłowy, praca częściowo w biurze, częściowo w terenie – kontrole zakładów pracy różnych branż, praca przy monitorze ekranowym, niekorzystne czynniki psychospołeczne, stres. </t>
  </si>
  <si>
    <t>V</t>
  </si>
  <si>
    <t>Pracownik umysłowy, praca częściowo w biurze, częściowo w terenie – kontrole zakładów pracy różnych branż, praca przy monitorze ekranowym, niekorzystne czynniki psychospołeczne, stres. Wykorzystuje samochód osobowy do celów służbowych, zgodnie z posiadanymi uprawnieniami określonymi w prawie jazdy.</t>
  </si>
  <si>
    <t>VI</t>
  </si>
  <si>
    <t>Pracownik umysłowy, praca częściowo w biurze, częściowo w terenie – kontrole zakładów pracy różnych branż, praca przy monitorze ekranowym, niekorzystne czynniki psychospołeczne, stres. Praca na wysokości pow. 3 metrów.</t>
  </si>
  <si>
    <t>VII</t>
  </si>
  <si>
    <t>Pracownik umysłowy, praca częściowo w biurze, częściowo w terenie – kontrole zakładów pracy różnych branż, praca przy monitorze ekranowym, niekorzystne czynniki psychospołeczne, stres. Praca na wysokości pow. 3 metrów.Wykorzystuje samochód osobowy do celów służbowych, zgodnie z posiadanymi uprawnieniami określonymi w prawie jazdy.</t>
  </si>
  <si>
    <t>Lp.</t>
  </si>
  <si>
    <t>Stanowisko kierownicze – inspektorskie /bez sam. i bez wys./</t>
  </si>
  <si>
    <t>Stanowisko kierownicze – inspektorskie /z sam. i z wys./</t>
  </si>
  <si>
    <t>Inspektor pracy /bez sam. i bez wys./</t>
  </si>
  <si>
    <t>Inspektor pracy /z sam. i z wys./</t>
  </si>
  <si>
    <t>Stanowisko kierownicze – inspektorskie /z sam.  i bez wys./</t>
  </si>
  <si>
    <t>Inspektor pracy /z sam. i bez wys./</t>
  </si>
  <si>
    <t>Inspektor pracy  /bez sam. I z wys./</t>
  </si>
  <si>
    <t>a)okresowych</t>
  </si>
  <si>
    <t>c)wstępnych</t>
  </si>
  <si>
    <t>b)kontrolnych</t>
  </si>
  <si>
    <t>Kierowca zawodowy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</si>
  <si>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</si>
  <si>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</si>
  <si>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</si>
  <si>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</si>
  <si>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</si>
  <si>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</si>
  <si>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</si>
  <si>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</si>
  <si>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</si>
  <si>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</si>
  <si>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pracownik umysłowy, praca biurowa, praca przy monitorze ekranowym, niekorzystne czynniki psychospołeczne, stres. Kieruje zespołem ludzkim.</t>
  </si>
  <si>
    <t>pracownik umysłowy, praca biurowa, praca przy monitorze ekranowym, niekorzystne czynniki psychospołeczne, stres. Kieruje zespołem ludzkim.Wykorzystuje samochód osobowy do celów służbowych, zgodnie z posiadanymi uprawnieniami określonymi w prawie jazdy.</t>
  </si>
  <si>
    <t>pracownik umysłowy, praca biurowa, praca przy monitorze ekranowym, niekorzystne czynniki psychospołeczne, stres</t>
  </si>
  <si>
    <t>pracownik umysłowy, praca biurowa, praca przy monitorze ekranowym, niekorzystne czynniki psychospołeczne, stres. Wykorzystuje samochód osobowy do celów służbowych, zgodnie z posiadanymi uprawnieniami określonymi w prawie jazdy.</t>
  </si>
  <si>
    <t>pracownik umysłowy, praca biurowa, praca przy monitorze ekranowym, niekorzystne czynniki psychospołeczne, stres. Praca na wysokości do 3 metrów.</t>
  </si>
  <si>
    <t>pracownik umysłowy, praca biurowa, praca przy monitorze ekranowym, niekorzystne czynniki psychospołeczne, stres. Praca na wysokości do 3 metrów.Wykorzystuje samochód osobowy do celów służbowych, zgodnie z posiadanymi uprawnieniami określonymi w prawie jazdy.</t>
  </si>
  <si>
    <t>pracownik umysłowy, praca biurowa, praca przy monitorze ekranowym, niekorzystne czynniki psychospołeczne, kontakt z petentami, udzielanie porad prawnych osobiście i telefonicznie, stres.( u sekretarek: prowadzenie rozmów telefonicznych)</t>
  </si>
  <si>
    <t>pracownik umysłowy, praca biurowa, praca przy monitorze ekranowym, niekorzystne czynniki psychospołeczne, kontakt z petentami, udzielanie porad prawnych osobiście i telefonicznie, stres.( u sekretarek: prowadzenie rozmów telefonicznych) Wykorzystuje samochód osobowy do celów służbowych, zgodnie z posiadanymi uprawnieniami określonymi w prawie jazdy.</t>
  </si>
  <si>
    <t>prowadzenie samochodu służbowego (osobowego) zgodnie z posiadanymi uprawnieniami określonymi w prawie jazdy - przewóz pracowników Okręgowego Inspektoratu Pracy, przewóz poczty, praca biurowa, niekorzystne czynniki psychospołeczne, stres. Prace związane z prowadzeniem archiwum – praca na wysokości do 3 metrów.</t>
  </si>
  <si>
    <t>sprzątanie pomieszczeń biurowych, mycie okien w pomieszczeniach biurowych, wykonywanie prostych prac biurowych.Praca na wysokości do 3 metrów.</t>
  </si>
  <si>
    <t>Pracownik administracyjno- biurowy /udzielający porad prawnych+ sekretariaty//z sam./</t>
  </si>
  <si>
    <t>Pracownik gospodarczy /z wys./</t>
  </si>
  <si>
    <t>Stanowisko kierownicze – administracyjne/z sam./</t>
  </si>
  <si>
    <t>Stanowisko kierownicze – administracyjne/bez sam. i bez wys./</t>
  </si>
  <si>
    <t>Pracownik administracyjno- biurowy  /bez sam. i bez wys./</t>
  </si>
  <si>
    <t>Pracownik administracyjno- biurowy/z sam./</t>
  </si>
  <si>
    <t>Pracownik administracyjno- biurowy /z wys./</t>
  </si>
  <si>
    <t>Pracownik administracyjno- biurowy/z sam. i z wys./</t>
  </si>
  <si>
    <t>Pracownik administracyjno- biurowy /udzielający porad prawnych+ sekretariaty//bez sam./</t>
  </si>
  <si>
    <t>XVIII</t>
  </si>
  <si>
    <t xml:space="preserve">Badanie lekarskie do celów sanitarno-epidemiologicznych wraz z wydaniem zaświadczenia </t>
  </si>
  <si>
    <t>XIX</t>
  </si>
  <si>
    <t>Badanie kału w kierunku nosicielstwa Salmonella i Shigella (3 ozn.)</t>
  </si>
  <si>
    <t>Pracownik narażony na czynniki biologiczne typu: wirus kleszczowego zapalenia mózgu</t>
  </si>
  <si>
    <t>Pracownik narażony na czynniki biologiczne typu: Borrelia</t>
  </si>
  <si>
    <t>XX</t>
  </si>
  <si>
    <t>XXI</t>
  </si>
  <si>
    <t>XXII</t>
  </si>
  <si>
    <t xml:space="preserve">Dodatkowe badanie wykonane przez specjalistę okulistę, w tym ewentualnie obejmujące wystawienie recepty na okulary </t>
  </si>
  <si>
    <t>Warszawa</t>
  </si>
  <si>
    <t>Oddziały: Ciechanów, Ostrołęka, Płock, Radom, Siedlce</t>
  </si>
  <si>
    <t>a) okresowych</t>
  </si>
  <si>
    <t>b) kontrolnych</t>
  </si>
  <si>
    <t>c) wstępnych</t>
  </si>
  <si>
    <t>Stanowisko</t>
  </si>
  <si>
    <t>szacowana ilość badań</t>
  </si>
  <si>
    <t>koszt badań</t>
  </si>
  <si>
    <t>łączny koszt badań w Warszawie</t>
  </si>
  <si>
    <t>Lekarz medycyny pracy - świadczenie usługi w ramach Komisji BHP Zamawiającego</t>
  </si>
  <si>
    <t>koszt jednej godziny usługi</t>
  </si>
  <si>
    <t>szacowana ilość godzin</t>
  </si>
  <si>
    <t>łączny koszt badań w oddziałach</t>
  </si>
  <si>
    <t>Razem koszt</t>
  </si>
  <si>
    <t>Razem szacowany koszt badań oraz koszt udziału w ramach Komisji BHP:</t>
  </si>
  <si>
    <t>XXIII</t>
  </si>
  <si>
    <t>Razem szacowana ilość badań</t>
  </si>
  <si>
    <t>UWAGA!     PROSZĘ UZUPEŁNIĆ WSZYSTKIE KOMÓRKI ZAZNACZONE KOLOREM NIEBIESKIM</t>
  </si>
  <si>
    <t>Załącznik nr 1 -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</si>
</sst>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2" fillId="0" borderId="2" xfId="0" applyNumberFormat="1" applyFont="1" applyFill="1" applyBorder="1" applyAlignment="1">
      <alignment horizontal="left" vertical="top" wrapText="1" readingOrder="1"/>
    </xf>
    <xf numFmtId="0" fontId="0" fillId="0" borderId="0" xfId="0" applyFont="1"/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Font="1"/>
    <xf numFmtId="49" fontId="4" fillId="0" borderId="2" xfId="0" applyNumberFormat="1" applyFont="1" applyFill="1" applyBorder="1" applyAlignment="1">
      <alignment wrapText="1" readingOrder="1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0" fontId="0" fillId="0" borderId="0" xfId="0" applyFont="1" applyBorder="1"/>
    <xf numFmtId="0" fontId="3" fillId="0" borderId="0" xfId="0" applyFont="1" applyBorder="1" applyAlignment="1">
      <alignment vertical="top" wrapText="1"/>
    </xf>
    <xf numFmtId="164" fontId="0" fillId="0" borderId="0" xfId="0" applyNumberFormat="1" applyFont="1" applyBorder="1"/>
    <xf numFmtId="0" fontId="3" fillId="0" borderId="0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0" fillId="0" borderId="1" xfId="0" applyFont="1" applyFill="1" applyBorder="1"/>
    <xf numFmtId="164" fontId="0" fillId="0" borderId="1" xfId="0" applyNumberFormat="1" applyFont="1" applyFill="1" applyBorder="1"/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 wrapText="1"/>
    </xf>
    <xf numFmtId="2" fontId="4" fillId="2" borderId="1" xfId="0" applyNumberFormat="1" applyFont="1" applyFill="1" applyBorder="1" applyAlignment="1">
      <alignment horizontal="right" wrapText="1"/>
    </xf>
    <xf numFmtId="164" fontId="0" fillId="2" borderId="1" xfId="0" applyNumberFormat="1" applyFont="1" applyFill="1" applyBorder="1"/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topLeftCell="A25" zoomScale="70" zoomScaleNormal="70" workbookViewId="0">
      <selection activeCell="S10" sqref="S10"/>
    </sheetView>
  </sheetViews>
  <sheetFormatPr defaultRowHeight="15" x14ac:dyDescent="0.2"/>
  <cols>
    <col min="1" max="1" width="4.6640625" style="2" customWidth="1"/>
    <col min="2" max="2" width="10.88671875" style="2" customWidth="1"/>
    <col min="3" max="3" width="23.109375" style="2" customWidth="1"/>
    <col min="4" max="4" width="9.21875" style="2" customWidth="1"/>
    <col min="5" max="5" width="9.44140625" style="2" customWidth="1"/>
    <col min="6" max="6" width="11.5546875" style="2" customWidth="1"/>
    <col min="7" max="7" width="9.88671875" style="2" customWidth="1"/>
    <col min="8" max="8" width="9.44140625" style="2" customWidth="1"/>
    <col min="9" max="9" width="8.88671875" style="2" customWidth="1"/>
    <col min="10" max="10" width="9.6640625" style="2" customWidth="1"/>
    <col min="11" max="11" width="9.5546875" style="2" customWidth="1"/>
    <col min="12" max="12" width="9.77734375" style="2" customWidth="1"/>
    <col min="13" max="13" width="8.77734375" style="2" customWidth="1"/>
    <col min="14" max="14" width="9.6640625" style="2" customWidth="1"/>
    <col min="15" max="15" width="9.44140625" style="2" customWidth="1"/>
    <col min="16" max="16" width="8.77734375" style="2" customWidth="1"/>
    <col min="17" max="17" width="10.109375" style="2" customWidth="1"/>
    <col min="18" max="16384" width="8.88671875" style="2"/>
  </cols>
  <sheetData>
    <row r="1" spans="1:17" ht="15.75" x14ac:dyDescent="0.25">
      <c r="C1" s="58" t="s">
        <v>83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x14ac:dyDescent="0.2">
      <c r="A2" s="59" t="s">
        <v>84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5.75" x14ac:dyDescent="0.25">
      <c r="A3" s="4"/>
      <c r="B3" s="4"/>
      <c r="C3" s="4"/>
    </row>
    <row r="4" spans="1:17" ht="15" customHeight="1" x14ac:dyDescent="0.25">
      <c r="A4" s="27" t="s">
        <v>15</v>
      </c>
      <c r="B4" s="28" t="s">
        <v>71</v>
      </c>
      <c r="C4" s="31" t="s">
        <v>0</v>
      </c>
      <c r="D4" s="34" t="s">
        <v>66</v>
      </c>
      <c r="E4" s="34"/>
      <c r="F4" s="34"/>
      <c r="G4" s="34"/>
      <c r="H4" s="34"/>
      <c r="I4" s="34"/>
      <c r="J4" s="22" t="s">
        <v>74</v>
      </c>
      <c r="K4" s="34" t="s">
        <v>67</v>
      </c>
      <c r="L4" s="34"/>
      <c r="M4" s="34"/>
      <c r="N4" s="34"/>
      <c r="O4" s="34"/>
      <c r="P4" s="34"/>
      <c r="Q4" s="22" t="s">
        <v>78</v>
      </c>
    </row>
    <row r="5" spans="1:17" ht="15" customHeight="1" x14ac:dyDescent="0.25">
      <c r="A5" s="27"/>
      <c r="B5" s="29"/>
      <c r="C5" s="32"/>
      <c r="D5" s="34" t="s">
        <v>72</v>
      </c>
      <c r="E5" s="34"/>
      <c r="F5" s="34"/>
      <c r="G5" s="34" t="s">
        <v>73</v>
      </c>
      <c r="H5" s="34"/>
      <c r="I5" s="34"/>
      <c r="J5" s="22"/>
      <c r="K5" s="34" t="s">
        <v>72</v>
      </c>
      <c r="L5" s="34"/>
      <c r="M5" s="34"/>
      <c r="N5" s="34" t="s">
        <v>73</v>
      </c>
      <c r="O5" s="34"/>
      <c r="P5" s="34"/>
      <c r="Q5" s="22"/>
    </row>
    <row r="6" spans="1:17" ht="30" customHeight="1" x14ac:dyDescent="0.2">
      <c r="A6" s="27"/>
      <c r="B6" s="30"/>
      <c r="C6" s="33"/>
      <c r="D6" s="11" t="s">
        <v>23</v>
      </c>
      <c r="E6" s="11" t="s">
        <v>25</v>
      </c>
      <c r="F6" s="11" t="s">
        <v>24</v>
      </c>
      <c r="G6" s="11" t="s">
        <v>23</v>
      </c>
      <c r="H6" s="11" t="s">
        <v>25</v>
      </c>
      <c r="I6" s="11" t="s">
        <v>24</v>
      </c>
      <c r="J6" s="22"/>
      <c r="K6" s="11" t="s">
        <v>23</v>
      </c>
      <c r="L6" s="11" t="s">
        <v>25</v>
      </c>
      <c r="M6" s="11" t="s">
        <v>24</v>
      </c>
      <c r="N6" s="11" t="s">
        <v>68</v>
      </c>
      <c r="O6" s="11" t="s">
        <v>69</v>
      </c>
      <c r="P6" s="11" t="s">
        <v>70</v>
      </c>
      <c r="Q6" s="22"/>
    </row>
    <row r="7" spans="1:17" ht="91.5" customHeight="1" x14ac:dyDescent="0.25">
      <c r="A7" s="12" t="s">
        <v>1</v>
      </c>
      <c r="B7" s="3" t="s">
        <v>16</v>
      </c>
      <c r="C7" s="1" t="s">
        <v>2</v>
      </c>
      <c r="D7" s="20">
        <v>0</v>
      </c>
      <c r="E7" s="20">
        <v>0</v>
      </c>
      <c r="F7" s="20">
        <v>0</v>
      </c>
      <c r="G7" s="50">
        <v>0</v>
      </c>
      <c r="H7" s="50">
        <v>0</v>
      </c>
      <c r="I7" s="50">
        <v>0</v>
      </c>
      <c r="J7" s="13">
        <f t="shared" ref="J7:J23" si="0">SUM(D7*G7)+(E7*H7)+(F7*I7)</f>
        <v>0</v>
      </c>
      <c r="K7" s="20">
        <v>0</v>
      </c>
      <c r="L7" s="20">
        <v>0</v>
      </c>
      <c r="M7" s="20">
        <v>0</v>
      </c>
      <c r="N7" s="50">
        <v>0</v>
      </c>
      <c r="O7" s="50">
        <v>0</v>
      </c>
      <c r="P7" s="50">
        <v>0</v>
      </c>
      <c r="Q7" s="13">
        <f t="shared" ref="Q7:Q23" si="1">SUM(K7*N7)+(L7*O7)+(M7*P7)</f>
        <v>0</v>
      </c>
    </row>
    <row r="8" spans="1:17" ht="147" customHeight="1" x14ac:dyDescent="0.25">
      <c r="A8" s="12" t="s">
        <v>3</v>
      </c>
      <c r="B8" s="3" t="s">
        <v>20</v>
      </c>
      <c r="C8" s="1" t="s">
        <v>4</v>
      </c>
      <c r="D8" s="20">
        <v>4</v>
      </c>
      <c r="E8" s="20">
        <v>0</v>
      </c>
      <c r="F8" s="20">
        <v>0</v>
      </c>
      <c r="G8" s="50">
        <v>0</v>
      </c>
      <c r="H8" s="50">
        <v>0</v>
      </c>
      <c r="I8" s="50">
        <v>0</v>
      </c>
      <c r="J8" s="13">
        <f t="shared" si="0"/>
        <v>0</v>
      </c>
      <c r="K8" s="20">
        <v>0</v>
      </c>
      <c r="L8" s="20">
        <v>0</v>
      </c>
      <c r="M8" s="20">
        <v>0</v>
      </c>
      <c r="N8" s="50">
        <v>0</v>
      </c>
      <c r="O8" s="50">
        <v>0</v>
      </c>
      <c r="P8" s="50">
        <v>0</v>
      </c>
      <c r="Q8" s="13">
        <f t="shared" si="1"/>
        <v>0</v>
      </c>
    </row>
    <row r="9" spans="1:17" ht="156.75" customHeight="1" x14ac:dyDescent="0.25">
      <c r="A9" s="12" t="s">
        <v>5</v>
      </c>
      <c r="B9" s="3" t="s">
        <v>17</v>
      </c>
      <c r="C9" s="1" t="s">
        <v>6</v>
      </c>
      <c r="D9" s="20">
        <v>3</v>
      </c>
      <c r="E9" s="20">
        <v>0</v>
      </c>
      <c r="F9" s="20">
        <v>0</v>
      </c>
      <c r="G9" s="50">
        <v>0</v>
      </c>
      <c r="H9" s="50">
        <v>0</v>
      </c>
      <c r="I9" s="50">
        <v>0</v>
      </c>
      <c r="J9" s="13">
        <f t="shared" si="0"/>
        <v>0</v>
      </c>
      <c r="K9" s="20">
        <v>0</v>
      </c>
      <c r="L9" s="20">
        <v>0</v>
      </c>
      <c r="M9" s="20">
        <v>0</v>
      </c>
      <c r="N9" s="50">
        <v>0</v>
      </c>
      <c r="O9" s="50">
        <v>0</v>
      </c>
      <c r="P9" s="50">
        <v>0</v>
      </c>
      <c r="Q9" s="13">
        <f t="shared" si="1"/>
        <v>0</v>
      </c>
    </row>
    <row r="10" spans="1:17" ht="81.75" customHeight="1" x14ac:dyDescent="0.25">
      <c r="A10" s="12" t="s">
        <v>7</v>
      </c>
      <c r="B10" s="3" t="s">
        <v>18</v>
      </c>
      <c r="C10" s="1" t="s">
        <v>8</v>
      </c>
      <c r="D10" s="20">
        <v>4</v>
      </c>
      <c r="E10" s="20">
        <v>0</v>
      </c>
      <c r="F10" s="20">
        <v>0</v>
      </c>
      <c r="G10" s="50">
        <v>0</v>
      </c>
      <c r="H10" s="50">
        <v>0</v>
      </c>
      <c r="I10" s="50">
        <v>0</v>
      </c>
      <c r="J10" s="13">
        <f t="shared" si="0"/>
        <v>0</v>
      </c>
      <c r="K10" s="20">
        <v>7</v>
      </c>
      <c r="L10" s="20">
        <v>0</v>
      </c>
      <c r="M10" s="20">
        <v>0</v>
      </c>
      <c r="N10" s="50">
        <v>0</v>
      </c>
      <c r="O10" s="50">
        <v>0</v>
      </c>
      <c r="P10" s="50">
        <v>0</v>
      </c>
      <c r="Q10" s="13">
        <f t="shared" si="1"/>
        <v>0</v>
      </c>
    </row>
    <row r="11" spans="1:17" ht="72" customHeight="1" x14ac:dyDescent="0.25">
      <c r="A11" s="12" t="s">
        <v>9</v>
      </c>
      <c r="B11" s="3" t="s">
        <v>21</v>
      </c>
      <c r="C11" s="1" t="s">
        <v>10</v>
      </c>
      <c r="D11" s="20">
        <v>14</v>
      </c>
      <c r="E11" s="20">
        <v>3</v>
      </c>
      <c r="F11" s="20">
        <v>0</v>
      </c>
      <c r="G11" s="50">
        <v>0</v>
      </c>
      <c r="H11" s="50">
        <v>0</v>
      </c>
      <c r="I11" s="50">
        <v>0</v>
      </c>
      <c r="J11" s="13">
        <f t="shared" si="0"/>
        <v>0</v>
      </c>
      <c r="K11" s="20">
        <v>5</v>
      </c>
      <c r="L11" s="20">
        <v>0</v>
      </c>
      <c r="M11" s="20">
        <v>0</v>
      </c>
      <c r="N11" s="50">
        <v>0</v>
      </c>
      <c r="O11" s="50">
        <v>0</v>
      </c>
      <c r="P11" s="50">
        <v>0</v>
      </c>
      <c r="Q11" s="13">
        <f t="shared" si="1"/>
        <v>0</v>
      </c>
    </row>
    <row r="12" spans="1:17" ht="57.75" customHeight="1" x14ac:dyDescent="0.25">
      <c r="A12" s="12" t="s">
        <v>11</v>
      </c>
      <c r="B12" s="3" t="s">
        <v>22</v>
      </c>
      <c r="C12" s="1" t="s">
        <v>12</v>
      </c>
      <c r="D12" s="20">
        <v>0</v>
      </c>
      <c r="E12" s="20">
        <v>0</v>
      </c>
      <c r="F12" s="20">
        <v>0</v>
      </c>
      <c r="G12" s="50">
        <v>0</v>
      </c>
      <c r="H12" s="50">
        <v>0</v>
      </c>
      <c r="I12" s="50">
        <v>0</v>
      </c>
      <c r="J12" s="13">
        <f t="shared" si="0"/>
        <v>0</v>
      </c>
      <c r="K12" s="20">
        <v>0</v>
      </c>
      <c r="L12" s="20">
        <v>0</v>
      </c>
      <c r="M12" s="20">
        <v>0</v>
      </c>
      <c r="N12" s="50">
        <v>0</v>
      </c>
      <c r="O12" s="50">
        <v>0</v>
      </c>
      <c r="P12" s="50">
        <v>0</v>
      </c>
      <c r="Q12" s="13">
        <f t="shared" si="1"/>
        <v>0</v>
      </c>
    </row>
    <row r="13" spans="1:17" ht="78.75" customHeight="1" x14ac:dyDescent="0.25">
      <c r="A13" s="12" t="s">
        <v>13</v>
      </c>
      <c r="B13" s="3" t="s">
        <v>19</v>
      </c>
      <c r="C13" s="1" t="s">
        <v>14</v>
      </c>
      <c r="D13" s="20">
        <v>42</v>
      </c>
      <c r="E13" s="20">
        <v>4</v>
      </c>
      <c r="F13" s="20">
        <v>7</v>
      </c>
      <c r="G13" s="50">
        <v>0</v>
      </c>
      <c r="H13" s="50">
        <v>0</v>
      </c>
      <c r="I13" s="50">
        <v>0</v>
      </c>
      <c r="J13" s="13">
        <f t="shared" si="0"/>
        <v>0</v>
      </c>
      <c r="K13" s="20">
        <v>16</v>
      </c>
      <c r="L13" s="20">
        <v>0</v>
      </c>
      <c r="M13" s="20">
        <v>7</v>
      </c>
      <c r="N13" s="50">
        <v>0</v>
      </c>
      <c r="O13" s="50">
        <v>0</v>
      </c>
      <c r="P13" s="50">
        <v>0</v>
      </c>
      <c r="Q13" s="13">
        <f t="shared" si="1"/>
        <v>0</v>
      </c>
    </row>
    <row r="14" spans="1:17" ht="66.75" customHeight="1" x14ac:dyDescent="0.25">
      <c r="A14" s="12" t="s">
        <v>27</v>
      </c>
      <c r="B14" s="3" t="s">
        <v>50</v>
      </c>
      <c r="C14" s="1" t="s">
        <v>37</v>
      </c>
      <c r="D14" s="20">
        <v>1</v>
      </c>
      <c r="E14" s="20">
        <v>0</v>
      </c>
      <c r="F14" s="20">
        <v>0</v>
      </c>
      <c r="G14" s="50">
        <v>0</v>
      </c>
      <c r="H14" s="50">
        <v>0</v>
      </c>
      <c r="I14" s="50">
        <v>0</v>
      </c>
      <c r="J14" s="13">
        <f t="shared" si="0"/>
        <v>0</v>
      </c>
      <c r="K14" s="20">
        <v>0</v>
      </c>
      <c r="L14" s="20">
        <v>0</v>
      </c>
      <c r="M14" s="20">
        <v>0</v>
      </c>
      <c r="N14" s="50">
        <v>0</v>
      </c>
      <c r="O14" s="50">
        <v>0</v>
      </c>
      <c r="P14" s="50">
        <v>0</v>
      </c>
      <c r="Q14" s="13">
        <f t="shared" si="1"/>
        <v>0</v>
      </c>
    </row>
    <row r="15" spans="1:17" ht="115.5" customHeight="1" x14ac:dyDescent="0.25">
      <c r="A15" s="12" t="s">
        <v>28</v>
      </c>
      <c r="B15" s="3" t="s">
        <v>49</v>
      </c>
      <c r="C15" s="1" t="s">
        <v>38</v>
      </c>
      <c r="D15" s="20">
        <v>0</v>
      </c>
      <c r="E15" s="20">
        <v>0</v>
      </c>
      <c r="F15" s="20">
        <v>0</v>
      </c>
      <c r="G15" s="50">
        <v>0</v>
      </c>
      <c r="H15" s="50">
        <v>0</v>
      </c>
      <c r="I15" s="50">
        <v>0</v>
      </c>
      <c r="J15" s="13">
        <f t="shared" si="0"/>
        <v>0</v>
      </c>
      <c r="K15" s="20">
        <v>0</v>
      </c>
      <c r="L15" s="20">
        <v>0</v>
      </c>
      <c r="M15" s="20">
        <v>0</v>
      </c>
      <c r="N15" s="50">
        <v>0</v>
      </c>
      <c r="O15" s="50">
        <v>0</v>
      </c>
      <c r="P15" s="50">
        <v>0</v>
      </c>
      <c r="Q15" s="13">
        <f>SUM(K15*N15)+(L15*O15)+(M15*P15)</f>
        <v>0</v>
      </c>
    </row>
    <row r="16" spans="1:17" ht="57" customHeight="1" x14ac:dyDescent="0.25">
      <c r="A16" s="12" t="s">
        <v>29</v>
      </c>
      <c r="B16" s="3" t="s">
        <v>51</v>
      </c>
      <c r="C16" s="1" t="s">
        <v>39</v>
      </c>
      <c r="D16" s="20">
        <v>17</v>
      </c>
      <c r="E16" s="20">
        <v>4</v>
      </c>
      <c r="F16" s="20">
        <v>5</v>
      </c>
      <c r="G16" s="50">
        <v>0</v>
      </c>
      <c r="H16" s="50">
        <v>0</v>
      </c>
      <c r="I16" s="50">
        <v>0</v>
      </c>
      <c r="J16" s="13">
        <f t="shared" si="0"/>
        <v>0</v>
      </c>
      <c r="K16" s="20">
        <v>3</v>
      </c>
      <c r="L16" s="20">
        <v>0</v>
      </c>
      <c r="M16" s="20">
        <v>3</v>
      </c>
      <c r="N16" s="50">
        <v>0</v>
      </c>
      <c r="O16" s="50">
        <v>0</v>
      </c>
      <c r="P16" s="50">
        <v>0</v>
      </c>
      <c r="Q16" s="13">
        <f t="shared" si="1"/>
        <v>0</v>
      </c>
    </row>
    <row r="17" spans="1:17" ht="105" customHeight="1" x14ac:dyDescent="0.25">
      <c r="A17" s="12" t="s">
        <v>30</v>
      </c>
      <c r="B17" s="3" t="s">
        <v>52</v>
      </c>
      <c r="C17" s="1" t="s">
        <v>40</v>
      </c>
      <c r="D17" s="20">
        <v>1</v>
      </c>
      <c r="E17" s="20">
        <v>0</v>
      </c>
      <c r="F17" s="20">
        <v>0</v>
      </c>
      <c r="G17" s="50">
        <v>0</v>
      </c>
      <c r="H17" s="50">
        <v>0</v>
      </c>
      <c r="I17" s="50">
        <v>0</v>
      </c>
      <c r="J17" s="13">
        <f t="shared" si="0"/>
        <v>0</v>
      </c>
      <c r="K17" s="20">
        <v>0</v>
      </c>
      <c r="L17" s="20">
        <v>0</v>
      </c>
      <c r="M17" s="20">
        <v>0</v>
      </c>
      <c r="N17" s="50">
        <v>0</v>
      </c>
      <c r="O17" s="50">
        <v>0</v>
      </c>
      <c r="P17" s="50">
        <v>0</v>
      </c>
      <c r="Q17" s="13">
        <f t="shared" si="1"/>
        <v>0</v>
      </c>
    </row>
    <row r="18" spans="1:17" ht="71.25" customHeight="1" x14ac:dyDescent="0.25">
      <c r="A18" s="12" t="s">
        <v>31</v>
      </c>
      <c r="B18" s="3" t="s">
        <v>53</v>
      </c>
      <c r="C18" s="1" t="s">
        <v>41</v>
      </c>
      <c r="D18" s="20">
        <v>0</v>
      </c>
      <c r="E18" s="20">
        <v>0</v>
      </c>
      <c r="F18" s="20">
        <v>0</v>
      </c>
      <c r="G18" s="50">
        <v>0</v>
      </c>
      <c r="H18" s="50">
        <v>0</v>
      </c>
      <c r="I18" s="50">
        <v>0</v>
      </c>
      <c r="J18" s="13">
        <f t="shared" si="0"/>
        <v>0</v>
      </c>
      <c r="K18" s="20">
        <v>0</v>
      </c>
      <c r="L18" s="20">
        <v>0</v>
      </c>
      <c r="M18" s="20">
        <v>0</v>
      </c>
      <c r="N18" s="50">
        <v>0</v>
      </c>
      <c r="O18" s="50">
        <v>0</v>
      </c>
      <c r="P18" s="50">
        <v>0</v>
      </c>
      <c r="Q18" s="13">
        <f t="shared" si="1"/>
        <v>0</v>
      </c>
    </row>
    <row r="19" spans="1:17" ht="119.25" customHeight="1" x14ac:dyDescent="0.25">
      <c r="A19" s="12" t="s">
        <v>32</v>
      </c>
      <c r="B19" s="3" t="s">
        <v>54</v>
      </c>
      <c r="C19" s="1" t="s">
        <v>42</v>
      </c>
      <c r="D19" s="20">
        <v>1</v>
      </c>
      <c r="E19" s="20">
        <v>0</v>
      </c>
      <c r="F19" s="20">
        <v>0</v>
      </c>
      <c r="G19" s="50">
        <v>0</v>
      </c>
      <c r="H19" s="50">
        <v>0</v>
      </c>
      <c r="I19" s="50">
        <v>0</v>
      </c>
      <c r="J19" s="13">
        <f t="shared" si="0"/>
        <v>0</v>
      </c>
      <c r="K19" s="20">
        <v>0</v>
      </c>
      <c r="L19" s="20">
        <v>0</v>
      </c>
      <c r="M19" s="20">
        <v>0</v>
      </c>
      <c r="N19" s="50">
        <v>0</v>
      </c>
      <c r="O19" s="50">
        <v>0</v>
      </c>
      <c r="P19" s="50">
        <v>0</v>
      </c>
      <c r="Q19" s="13">
        <f t="shared" si="1"/>
        <v>0</v>
      </c>
    </row>
    <row r="20" spans="1:17" ht="112.5" customHeight="1" x14ac:dyDescent="0.25">
      <c r="A20" s="12" t="s">
        <v>33</v>
      </c>
      <c r="B20" s="3" t="s">
        <v>55</v>
      </c>
      <c r="C20" s="1" t="s">
        <v>43</v>
      </c>
      <c r="D20" s="20">
        <v>0</v>
      </c>
      <c r="E20" s="20">
        <v>0</v>
      </c>
      <c r="F20" s="20">
        <v>0</v>
      </c>
      <c r="G20" s="50">
        <v>0</v>
      </c>
      <c r="H20" s="50">
        <v>0</v>
      </c>
      <c r="I20" s="50">
        <v>0</v>
      </c>
      <c r="J20" s="13">
        <f t="shared" si="0"/>
        <v>0</v>
      </c>
      <c r="K20" s="20">
        <v>0</v>
      </c>
      <c r="L20" s="20">
        <v>0</v>
      </c>
      <c r="M20" s="20">
        <v>0</v>
      </c>
      <c r="N20" s="50">
        <v>0</v>
      </c>
      <c r="O20" s="50">
        <v>0</v>
      </c>
      <c r="P20" s="50">
        <v>0</v>
      </c>
      <c r="Q20" s="13">
        <f t="shared" si="1"/>
        <v>0</v>
      </c>
    </row>
    <row r="21" spans="1:17" ht="161.25" customHeight="1" x14ac:dyDescent="0.25">
      <c r="A21" s="12" t="s">
        <v>34</v>
      </c>
      <c r="B21" s="3" t="s">
        <v>47</v>
      </c>
      <c r="C21" s="1" t="s">
        <v>44</v>
      </c>
      <c r="D21" s="20">
        <v>0</v>
      </c>
      <c r="E21" s="20">
        <v>0</v>
      </c>
      <c r="F21" s="20">
        <v>0</v>
      </c>
      <c r="G21" s="50">
        <v>0</v>
      </c>
      <c r="H21" s="50">
        <v>0</v>
      </c>
      <c r="I21" s="50">
        <v>0</v>
      </c>
      <c r="J21" s="13">
        <f t="shared" si="0"/>
        <v>0</v>
      </c>
      <c r="K21" s="20">
        <v>0</v>
      </c>
      <c r="L21" s="20">
        <v>0</v>
      </c>
      <c r="M21" s="20">
        <v>0</v>
      </c>
      <c r="N21" s="50">
        <v>0</v>
      </c>
      <c r="O21" s="50">
        <v>0</v>
      </c>
      <c r="P21" s="50">
        <v>0</v>
      </c>
      <c r="Q21" s="13">
        <f t="shared" si="1"/>
        <v>0</v>
      </c>
    </row>
    <row r="22" spans="1:17" ht="137.25" customHeight="1" x14ac:dyDescent="0.25">
      <c r="A22" s="12" t="s">
        <v>35</v>
      </c>
      <c r="B22" s="3" t="s">
        <v>26</v>
      </c>
      <c r="C22" s="1" t="s">
        <v>45</v>
      </c>
      <c r="D22" s="20">
        <v>0</v>
      </c>
      <c r="E22" s="20">
        <v>0</v>
      </c>
      <c r="F22" s="20">
        <v>0</v>
      </c>
      <c r="G22" s="50">
        <v>0</v>
      </c>
      <c r="H22" s="50">
        <v>0</v>
      </c>
      <c r="I22" s="50">
        <v>0</v>
      </c>
      <c r="J22" s="13">
        <f t="shared" si="0"/>
        <v>0</v>
      </c>
      <c r="K22" s="20">
        <v>0</v>
      </c>
      <c r="L22" s="20">
        <v>0</v>
      </c>
      <c r="M22" s="20">
        <v>0</v>
      </c>
      <c r="N22" s="50">
        <v>0</v>
      </c>
      <c r="O22" s="50">
        <v>0</v>
      </c>
      <c r="P22" s="50">
        <v>0</v>
      </c>
      <c r="Q22" s="13">
        <f t="shared" si="1"/>
        <v>0</v>
      </c>
    </row>
    <row r="23" spans="1:17" ht="68.25" customHeight="1" x14ac:dyDescent="0.25">
      <c r="A23" s="12" t="s">
        <v>36</v>
      </c>
      <c r="B23" s="3" t="s">
        <v>48</v>
      </c>
      <c r="C23" s="1" t="s">
        <v>46</v>
      </c>
      <c r="D23" s="20">
        <v>0</v>
      </c>
      <c r="E23" s="20">
        <v>0</v>
      </c>
      <c r="F23" s="20">
        <v>0</v>
      </c>
      <c r="G23" s="50">
        <v>0</v>
      </c>
      <c r="H23" s="50">
        <v>0</v>
      </c>
      <c r="I23" s="50">
        <v>0</v>
      </c>
      <c r="J23" s="13">
        <f t="shared" si="0"/>
        <v>0</v>
      </c>
      <c r="K23" s="20">
        <v>0</v>
      </c>
      <c r="L23" s="20">
        <v>0</v>
      </c>
      <c r="M23" s="20">
        <v>0</v>
      </c>
      <c r="N23" s="50">
        <v>0</v>
      </c>
      <c r="O23" s="50">
        <v>0</v>
      </c>
      <c r="P23" s="50">
        <v>0</v>
      </c>
      <c r="Q23" s="13">
        <f t="shared" si="1"/>
        <v>0</v>
      </c>
    </row>
    <row r="24" spans="1:17" ht="139.35" customHeight="1" x14ac:dyDescent="0.25">
      <c r="A24" s="12" t="s">
        <v>56</v>
      </c>
      <c r="B24" s="3" t="s">
        <v>57</v>
      </c>
      <c r="C24" s="5"/>
      <c r="D24" s="26">
        <v>0</v>
      </c>
      <c r="E24" s="26"/>
      <c r="F24" s="26"/>
      <c r="G24" s="51">
        <v>0</v>
      </c>
      <c r="H24" s="52"/>
      <c r="I24" s="53"/>
      <c r="J24" s="14">
        <f>SUM(D24*G24)</f>
        <v>0</v>
      </c>
      <c r="K24" s="26">
        <v>0</v>
      </c>
      <c r="L24" s="26"/>
      <c r="M24" s="26"/>
      <c r="N24" s="53">
        <v>0</v>
      </c>
      <c r="O24" s="54"/>
      <c r="P24" s="54"/>
      <c r="Q24" s="15">
        <f>SUM(K24*N24)</f>
        <v>0</v>
      </c>
    </row>
    <row r="25" spans="1:17" ht="85.5" customHeight="1" x14ac:dyDescent="0.25">
      <c r="A25" s="12" t="s">
        <v>58</v>
      </c>
      <c r="B25" s="3" t="s">
        <v>59</v>
      </c>
      <c r="C25" s="5"/>
      <c r="D25" s="26">
        <v>0</v>
      </c>
      <c r="E25" s="26"/>
      <c r="F25" s="26"/>
      <c r="G25" s="53">
        <v>0</v>
      </c>
      <c r="H25" s="54"/>
      <c r="I25" s="54"/>
      <c r="J25" s="14">
        <f>SUM(D25*G25)</f>
        <v>0</v>
      </c>
      <c r="K25" s="26">
        <v>0</v>
      </c>
      <c r="L25" s="26"/>
      <c r="M25" s="26"/>
      <c r="N25" s="53">
        <v>0</v>
      </c>
      <c r="O25" s="54"/>
      <c r="P25" s="54"/>
      <c r="Q25" s="15">
        <f>SUM(K25*N25)</f>
        <v>0</v>
      </c>
    </row>
    <row r="26" spans="1:17" ht="120.75" customHeight="1" x14ac:dyDescent="0.25">
      <c r="A26" s="12" t="s">
        <v>62</v>
      </c>
      <c r="B26" s="3" t="s">
        <v>60</v>
      </c>
      <c r="C26" s="6"/>
      <c r="D26" s="21">
        <v>0</v>
      </c>
      <c r="E26" s="21"/>
      <c r="F26" s="21"/>
      <c r="G26" s="55">
        <v>0</v>
      </c>
      <c r="H26" s="56"/>
      <c r="I26" s="56"/>
      <c r="J26" s="14">
        <f>SUM(D26*G26)</f>
        <v>0</v>
      </c>
      <c r="K26" s="21">
        <v>0</v>
      </c>
      <c r="L26" s="21"/>
      <c r="M26" s="21"/>
      <c r="N26" s="55">
        <v>0</v>
      </c>
      <c r="O26" s="56"/>
      <c r="P26" s="56"/>
      <c r="Q26" s="15">
        <f>SUM(K26*N26)</f>
        <v>0</v>
      </c>
    </row>
    <row r="27" spans="1:17" ht="111.75" customHeight="1" x14ac:dyDescent="0.25">
      <c r="A27" s="12" t="s">
        <v>63</v>
      </c>
      <c r="B27" s="3" t="s">
        <v>61</v>
      </c>
      <c r="C27" s="6"/>
      <c r="D27" s="21">
        <v>0</v>
      </c>
      <c r="E27" s="21"/>
      <c r="F27" s="21"/>
      <c r="G27" s="55">
        <v>0</v>
      </c>
      <c r="H27" s="56"/>
      <c r="I27" s="56"/>
      <c r="J27" s="14">
        <f>SUM(D27*G27)</f>
        <v>0</v>
      </c>
      <c r="K27" s="21">
        <v>0</v>
      </c>
      <c r="L27" s="21"/>
      <c r="M27" s="21"/>
      <c r="N27" s="55">
        <v>0</v>
      </c>
      <c r="O27" s="56"/>
      <c r="P27" s="56"/>
      <c r="Q27" s="15">
        <f>SUM(K27*N27)</f>
        <v>0</v>
      </c>
    </row>
    <row r="28" spans="1:17" ht="149.25" customHeight="1" x14ac:dyDescent="0.25">
      <c r="A28" s="12" t="s">
        <v>64</v>
      </c>
      <c r="B28" s="3" t="s">
        <v>65</v>
      </c>
      <c r="C28" s="6"/>
      <c r="D28" s="21">
        <v>0</v>
      </c>
      <c r="E28" s="21"/>
      <c r="F28" s="21"/>
      <c r="G28" s="56">
        <v>0</v>
      </c>
      <c r="H28" s="56"/>
      <c r="I28" s="56"/>
      <c r="J28" s="14">
        <f>SUM(D28*G28)</f>
        <v>0</v>
      </c>
      <c r="K28" s="21">
        <v>0</v>
      </c>
      <c r="L28" s="21"/>
      <c r="M28" s="21"/>
      <c r="N28" s="55">
        <v>0</v>
      </c>
      <c r="O28" s="56"/>
      <c r="P28" s="56"/>
      <c r="Q28" s="15">
        <f>SUM(K28*N28)</f>
        <v>0</v>
      </c>
    </row>
    <row r="29" spans="1:17" ht="35.25" customHeight="1" x14ac:dyDescent="0.25">
      <c r="A29" s="44" t="s">
        <v>82</v>
      </c>
      <c r="B29" s="45"/>
      <c r="C29" s="46"/>
      <c r="D29" s="47">
        <f>SUM(D7:F28)</f>
        <v>110</v>
      </c>
      <c r="E29" s="48"/>
      <c r="F29" s="48"/>
      <c r="G29" s="48"/>
      <c r="H29" s="48"/>
      <c r="I29" s="49"/>
      <c r="J29" s="16">
        <f>SUM(J7:J28)</f>
        <v>0</v>
      </c>
      <c r="K29" s="35">
        <f>SUM(K7:M28)</f>
        <v>41</v>
      </c>
      <c r="L29" s="36"/>
      <c r="M29" s="36"/>
      <c r="N29" s="36"/>
      <c r="O29" s="36"/>
      <c r="P29" s="37"/>
      <c r="Q29" s="16">
        <f>SUM(Q7:Q28)</f>
        <v>0</v>
      </c>
    </row>
    <row r="30" spans="1:17" ht="57" customHeight="1" x14ac:dyDescent="0.2">
      <c r="A30" s="38" t="s">
        <v>81</v>
      </c>
      <c r="B30" s="40" t="s">
        <v>75</v>
      </c>
      <c r="C30" s="41"/>
      <c r="D30" s="17" t="s">
        <v>77</v>
      </c>
      <c r="E30" s="17" t="s">
        <v>76</v>
      </c>
      <c r="F30" s="17" t="s">
        <v>79</v>
      </c>
      <c r="H30" s="10"/>
      <c r="I30" s="8"/>
      <c r="J30" s="8"/>
      <c r="K30" s="7"/>
    </row>
    <row r="31" spans="1:17" ht="60" customHeight="1" x14ac:dyDescent="0.2">
      <c r="A31" s="39"/>
      <c r="B31" s="42"/>
      <c r="C31" s="43"/>
      <c r="D31" s="18">
        <v>4</v>
      </c>
      <c r="E31" s="57">
        <v>0</v>
      </c>
      <c r="F31" s="19">
        <f>SUM(D31*E31)</f>
        <v>0</v>
      </c>
      <c r="H31" s="9"/>
      <c r="I31" s="7"/>
      <c r="J31" s="9"/>
      <c r="K31" s="7"/>
    </row>
    <row r="32" spans="1:17" ht="37.5" customHeight="1" x14ac:dyDescent="0.25">
      <c r="A32" s="44" t="s">
        <v>80</v>
      </c>
      <c r="B32" s="45"/>
      <c r="C32" s="46"/>
      <c r="D32" s="23">
        <f>SUM(J29+Q29+F31)</f>
        <v>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</row>
  </sheetData>
  <mergeCells count="40">
    <mergeCell ref="C1:O1"/>
    <mergeCell ref="A30:A31"/>
    <mergeCell ref="B30:C31"/>
    <mergeCell ref="A29:C29"/>
    <mergeCell ref="D29:I29"/>
    <mergeCell ref="A32:C32"/>
    <mergeCell ref="K29:P29"/>
    <mergeCell ref="K4:P4"/>
    <mergeCell ref="K5:M5"/>
    <mergeCell ref="N5:P5"/>
    <mergeCell ref="J4:J6"/>
    <mergeCell ref="N26:P26"/>
    <mergeCell ref="N28:P28"/>
    <mergeCell ref="N27:P27"/>
    <mergeCell ref="G24:I24"/>
    <mergeCell ref="N24:P24"/>
    <mergeCell ref="G25:I25"/>
    <mergeCell ref="N25:P25"/>
    <mergeCell ref="K24:M24"/>
    <mergeCell ref="C4:C6"/>
    <mergeCell ref="D5:F5"/>
    <mergeCell ref="G5:I5"/>
    <mergeCell ref="D4:I4"/>
    <mergeCell ref="G27:I27"/>
    <mergeCell ref="A2:Q2"/>
    <mergeCell ref="D26:F26"/>
    <mergeCell ref="Q4:Q6"/>
    <mergeCell ref="D32:Q32"/>
    <mergeCell ref="K25:M25"/>
    <mergeCell ref="K26:M26"/>
    <mergeCell ref="K27:M27"/>
    <mergeCell ref="K28:M28"/>
    <mergeCell ref="D24:F24"/>
    <mergeCell ref="D25:F25"/>
    <mergeCell ref="D27:F27"/>
    <mergeCell ref="D28:F28"/>
    <mergeCell ref="A4:A6"/>
    <mergeCell ref="B4:B6"/>
    <mergeCell ref="G26:I26"/>
    <mergeCell ref="G28:I28"/>
  </mergeCells>
  <pageMargins left="0.23622047244094491" right="0.23622047244094491" top="0.23622047244094491" bottom="0.23622047244094491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Skorys</dc:creator>
  <cp:lastModifiedBy>Iwona Pajka</cp:lastModifiedBy>
  <cp:lastPrinted>2024-02-13T14:52:04Z</cp:lastPrinted>
  <dcterms:created xsi:type="dcterms:W3CDTF">2018-02-28T10:09:20Z</dcterms:created>
  <dcterms:modified xsi:type="dcterms:W3CDTF">2024-02-23T12:22:44Z</dcterms:modified>
</cp:coreProperties>
</file>