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W-1.7_460" sheetId="1" r:id="rId1"/>
  </sheets>
  <definedNames>
    <definedName name="_Toc77495962" localSheetId="0">'W-1.7_460'!$E$16</definedName>
    <definedName name="_Toc81878583" localSheetId="0">'W-1.7_460'!#REF!</definedName>
    <definedName name="_Toc82407972" localSheetId="0">'W-1.7_460'!$D$16</definedName>
    <definedName name="_xlnm.Print_Area" localSheetId="0">'W-1.7_460'!$A$1:$G$77</definedName>
  </definedNames>
  <calcPr fullCalcOnLoad="1"/>
</workbook>
</file>

<file path=xl/sharedStrings.xml><?xml version="1.0" encoding="utf-8"?>
<sst xmlns="http://schemas.openxmlformats.org/spreadsheetml/2006/main" count="112" uniqueCount="101">
  <si>
    <t>Data i podpis osoby/osób uprawnionych do reprezentowania organizacji producentów:</t>
  </si>
  <si>
    <t xml:space="preserve">            </t>
  </si>
  <si>
    <t>czytelny podpis osoby uprawnionej do reprezentowania organizacji producentów</t>
  </si>
  <si>
    <t>w tym, przeznaczenie na bezpłatną dystrybucję</t>
  </si>
  <si>
    <t>w tym, przeznaczenie na paszę dla zwierząt</t>
  </si>
  <si>
    <t xml:space="preserve">Wykorzystanie technologii produkcji owoców i warzyw skutecznie zapobiegających niepożądanym spadkom plonów </t>
  </si>
  <si>
    <t>Wykorzystanie nowoczesnych sposobów prowadzenia sprzedaży produktów sektora owoców i warzyw</t>
  </si>
  <si>
    <t>Prowadzenie badań naukowych oraz produkcji eksperymentalnej dotyczących sektora owoców i warzyw</t>
  </si>
  <si>
    <t>Wprowadzenie naturalnych metod zapylania roślin</t>
  </si>
  <si>
    <t>Numer działania</t>
  </si>
  <si>
    <t>Nazwa działania</t>
  </si>
  <si>
    <t>Wykorzystanie technologii produkcji owoców i warzyw pozwalających na wydłużenie okresu podaży owoców i warzyw</t>
  </si>
  <si>
    <t>Stosowanie systemu przekazywania informacji dotyczących planowania i organizacji produkcji owoców i warzyw</t>
  </si>
  <si>
    <t>Stosowanie nowoczesnych technologii przechowywania lub transportu, zapobiegających utracie jakości przechowywanych i przewożonych produktów sektora owoców i warzyw</t>
  </si>
  <si>
    <t>Stosowanie systemów redukujących emisję gazów cieplarnianych i zanieczyszczeń do atmosfery</t>
  </si>
  <si>
    <t>Tworzenie systemów kompostowania odpadów</t>
  </si>
  <si>
    <t>8.2 w tym, przeznaczenie na paszę dla zwierząt</t>
  </si>
  <si>
    <t>Cel 2. Poprawa lub utrzymanie jakości produkcji</t>
  </si>
  <si>
    <t>Cel 3. Poprawa obrotu/marketingu</t>
  </si>
  <si>
    <t>Cel 4. Badania naukowe i produkcja eksperymentalna</t>
  </si>
  <si>
    <t>Cel 5. Szkolenia i działania mające na celu wspieranie dostępu do usług doradczych</t>
  </si>
  <si>
    <t>Cel 6. Ochrona środowiska</t>
  </si>
  <si>
    <t>Cel 7. Inne rodzaje działań</t>
  </si>
  <si>
    <t>Cel 8. Środki zapobiegania kryzysom i zarządzania w sytuacjach kryzysowych. Planowana kwota na wypłaty z tytułu nieprzeznaczenia owoców i warzyw do sprzedaży w ramach środków zapobiegania kryzysom i zarządzania nimi (max. 1/3 kwoty z poz. 1+2+3+4+5+6+7+8)</t>
  </si>
  <si>
    <t>Cel 1. Planowanie produkcji</t>
  </si>
  <si>
    <t>7.1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</si>
  <si>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</si>
  <si>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</si>
  <si>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</si>
  <si>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</si>
  <si>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</si>
  <si>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</si>
  <si>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</si>
  <si>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</si>
  <si>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</si>
  <si>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</si>
  <si>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</si>
  <si>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</si>
  <si>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4.1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</si>
  <si>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</si>
  <si>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</si>
  <si>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</si>
  <si>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</si>
  <si>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</si>
  <si>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</si>
  <si>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</si>
  <si>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</si>
  <si>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</si>
  <si>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</si>
  <si>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</si>
  <si>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</si>
  <si>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</si>
  <si>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Wykorzystanie strategii marketingowych o charakterze promocyjnym</t>
  </si>
  <si>
    <t>Wykorzystanie systemów teleinformatycznych do kontroli procesu produkcji owoców i warzyw</t>
  </si>
  <si>
    <t>Rozwijanie systemów energii odnawialnej</t>
  </si>
  <si>
    <t>Zastępowanie starych, tradycyjnych opryskiwaczy lub ich elementów, nowymi, bardziej przyjaznymi dla środowiska</t>
  </si>
  <si>
    <t>Limit pomocy finansowej [4,1% z poz. 10]</t>
  </si>
  <si>
    <t>Wypełnia pracownik ARiMR:</t>
  </si>
  <si>
    <t>5.2</t>
  </si>
  <si>
    <t>Prowadzenie szkoleń zawodowych</t>
  </si>
  <si>
    <t>Korzystanie z usług doradztwa</t>
  </si>
  <si>
    <t>Stosowanie systemów poprawy jakości owoców i warzyw, kontroli jakości owoców i warzyw oraz systemów identyfikowalności produktów sektora owoców i warzyw</t>
  </si>
  <si>
    <t>Wykorzystanie technologii zwiększających wartość handlową owoców i warzyw przez ich uszlachetnianie</t>
  </si>
  <si>
    <t>Wysokość wydatków ponoszonych na realizację programu operacyjnego (wydatki netto w zł).</t>
  </si>
  <si>
    <t>Cel 8. Środki zapobiegania kryzysom i zarządzania w sytuacjach kryzysowych. Planowana kwota na wypłaty z tytułu nieprzeznaczenia owoców i warzyw do sprzedaży w ramach środków zapobiegania kryzysom i zarządzania nimi</t>
  </si>
  <si>
    <t>Kwota wydatkowana z funduszu operacyjnego w okresie objętym wnioskiem
 (zł)</t>
  </si>
  <si>
    <r>
      <t xml:space="preserve">% realizacji działań oraz wydatków w ramach programu operacyjnego
 </t>
    </r>
    <r>
      <rPr>
        <b/>
        <sz val="9"/>
        <rFont val="Arial"/>
        <family val="2"/>
      </rPr>
      <t>(kol.4/kol.3)</t>
    </r>
    <r>
      <rPr>
        <b/>
        <sz val="10"/>
        <rFont val="Arial"/>
        <family val="2"/>
      </rPr>
      <t xml:space="preserve"> x 100 [%]</t>
    </r>
  </si>
  <si>
    <t>……………………….…………..…...……...………..……………...……………………………………………………………….………………………..</t>
  </si>
  <si>
    <t>………………………………………….…..……………………………..………………………………………………………….………………………..</t>
  </si>
  <si>
    <t>……………………………………………………….………...…………………………………………….……………………….………………………..</t>
  </si>
  <si>
    <t>Znak sprawy: ………………………………………………...………………….……..……………………</t>
  </si>
  <si>
    <t>9. Koszty ogólne zarządzania programem operacyjnym – ryczałt [2% x (suma wydatków poniesionych na wszystkie cele)]</t>
  </si>
  <si>
    <t>Kwota zatwierdzona w funduszu operacyjnym w okresie objętym wnioskiem
 (zł)</t>
  </si>
  <si>
    <t>Kwota wydatków deklarowana do pomocy z funduszu operacyjnego w okresie objętym wnioskiem 
(zł)</t>
  </si>
  <si>
    <t>ZAŁĄCZNIK NR 7 DO WNIOSKU O PRZYZNANIE CZĘŚCIOWEJ POMOCY NA DOFINANSOWANIE FUNDUSZU OPERACYJNEGO / WNIOSKU O PRZYZNANIE ROCZNEJ POMOCY NA DOFINANSOWANIE FUNDUSZU OPERACYJNEGO LUB ROZLICZENIE WYPŁACONYCH ŚRODKÓW FINANSOWYCH</t>
  </si>
  <si>
    <t>6.13</t>
  </si>
  <si>
    <t>Zastosowanie systemów określania rzeczywistych potrzeb nawadniania</t>
  </si>
  <si>
    <t>Zastosowanie zamkniętych obiegów wody</t>
  </si>
  <si>
    <t>Dostosowanie skali i zakresu produkcji owoców i warzyw do popytu</t>
  </si>
  <si>
    <t>Wykorzystanie technologii produkcji owoców i warzyw zapobiegających utracie ich jakości</t>
  </si>
  <si>
    <t>Stosowanie nowoczesnych rozwiązań logistycznych i organizacyjnych, pozwalających organizacjom producentów na usprawnienie realizacji dostaw</t>
  </si>
  <si>
    <t>Stosowanie środków i zabiegów pielęgnacyjnych służących poprawie i utrzymaniu dobrego stanu gleby</t>
  </si>
  <si>
    <t>Inwestycje w nową technologię zapewniającą lepsze wykorzystywanie energii</t>
  </si>
  <si>
    <t>Zastosowanie systemów redukcji zużycia wody</t>
  </si>
  <si>
    <t>Budowa oczyszczalni ścieków</t>
  </si>
  <si>
    <t>Stosowanie biologicznych metod ochrony roślin</t>
  </si>
  <si>
    <t>Horyzontalne działania: uczestnictwo w szkoleniach, korzystanie z usług doradczych w zakresie ochrony środowiska, przeprowadzanie analiz wody i roślin odnoszących się do ochrony środowiska</t>
  </si>
  <si>
    <t>Wspieranie łączenia się organizacji producentów oraz przygotowania się organizacji producentów do nabycia udziałów lub akcji w spółkach sektora owoców i warzyw oraz nabycia tych udziałów lub akcji</t>
  </si>
  <si>
    <r>
      <t xml:space="preserve">Symbol formularza: </t>
    </r>
    <r>
      <rPr>
        <b/>
        <i/>
        <sz val="16"/>
        <rFont val="Arial"/>
        <family val="2"/>
      </rPr>
      <t>W-1.7b/460</t>
    </r>
  </si>
  <si>
    <t>Zestawienie zbiorcze wydatków z tytułu realizacji działań programu operacyjnego *</t>
  </si>
  <si>
    <t>Nazwa organizacji producentów: ……………………………………………………………………………….</t>
  </si>
  <si>
    <r>
      <t xml:space="preserve">* </t>
    </r>
    <r>
      <rPr>
        <b/>
        <sz val="8"/>
        <rFont val="Arial"/>
        <family val="2"/>
      </rPr>
      <t>załącznik składany w przypadku programów operacyjnych zatwierdzonych na podstawie RPEiR (UE) nr 1308/2013 oraz RK (UE) Nr 543/2011 oraz korzystających z opcji, o której mowa w art. 80 ust. 1 lit. a) RK (UE) 2017/891.</t>
    </r>
  </si>
  <si>
    <t>data wypełnienia załącznika
   (dzień-miesiąc-rok)</t>
  </si>
  <si>
    <t>……………………………………….</t>
  </si>
  <si>
    <t>Okres objęty wnioskiem od ……/……./20..… r. do ……/……./20..… r.</t>
  </si>
  <si>
    <t>Załącznik do wniosku, numer dokumentu: ……………………….…………….…...………..…….......</t>
  </si>
  <si>
    <t>** wsparcie w wysokości 100% ponoszonych wydatków (art. 34 ust. 4 lit. a) RPEiR (UE) nr 1308/2013).</t>
  </si>
  <si>
    <t>8.1a w tym, przeznaczenie na bezpłatną dystrybucję do limitu 5% wielkości produkcji sprzedanej przez organizację producentów **</t>
  </si>
  <si>
    <t>8.1b w tym przeznaczenie na bezpłatną dystrybucję powyżej limitu 5% wielkości produkcji sprzedanej przez organizację producentów ***</t>
  </si>
  <si>
    <t>*** wsparcie w wysokości 50% lub 60% ponoszonych wydatków (dla 2020 r. i 2022 r. 70%).</t>
  </si>
  <si>
    <t>KWOTA FUNDUSZU OPERACYJNEGO UWZGLĘDNIAJĄCA WYDATKI PONIESIONE NA DZIAŁANIA ZATWIERDZONE W PROGRAMIE OPERACYJNYM (suma wydatków z pozycji 1+2+3+4+5+6+7+8+9)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</si>
</sst>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16"/>
      <name val="Times New Roman"/>
      <family val="1"/>
    </font>
    <font>
      <b/>
      <i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 diagonalUp="1" diagonalDown="1">
      <left style="medium"/>
      <right style="medium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justify" vertical="center"/>
      <protection/>
    </xf>
    <xf numFmtId="0" fontId="6" fillId="33" borderId="12" xfId="0" applyFont="1" applyFill="1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14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justify" vertical="top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justify" vertical="center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justify" wrapText="1"/>
      <protection locked="0"/>
    </xf>
    <xf numFmtId="0" fontId="15" fillId="34" borderId="16" xfId="52" applyFont="1" applyFill="1" applyBorder="1" applyAlignment="1" applyProtection="1">
      <alignment/>
      <protection locked="0"/>
    </xf>
    <xf numFmtId="0" fontId="15" fillId="34" borderId="17" xfId="52" applyFont="1" applyFill="1" applyBorder="1" applyAlignment="1" applyProtection="1">
      <alignment/>
      <protection locked="0"/>
    </xf>
    <xf numFmtId="0" fontId="16" fillId="34" borderId="18" xfId="52" applyFont="1" applyFill="1" applyBorder="1" applyAlignment="1" applyProtection="1">
      <alignment/>
      <protection locked="0"/>
    </xf>
    <xf numFmtId="0" fontId="15" fillId="34" borderId="19" xfId="52" applyFont="1" applyFill="1" applyBorder="1" applyAlignment="1" applyProtection="1">
      <alignment horizontal="left"/>
      <protection locked="0"/>
    </xf>
    <xf numFmtId="0" fontId="15" fillId="34" borderId="20" xfId="52" applyFont="1" applyFill="1" applyBorder="1" applyAlignment="1" applyProtection="1">
      <alignment wrapText="1"/>
      <protection locked="0"/>
    </xf>
    <xf numFmtId="0" fontId="15" fillId="0" borderId="0" xfId="52" applyFont="1" applyFill="1" applyBorder="1" applyAlignment="1" applyProtection="1">
      <alignment horizontal="left"/>
      <protection locked="0"/>
    </xf>
    <xf numFmtId="0" fontId="15" fillId="0" borderId="0" xfId="52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4" fontId="7" fillId="33" borderId="21" xfId="0" applyNumberFormat="1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horizontal="justify" vertical="center"/>
      <protection/>
    </xf>
    <xf numFmtId="4" fontId="6" fillId="33" borderId="23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4" fontId="6" fillId="33" borderId="28" xfId="0" applyNumberFormat="1" applyFont="1" applyFill="1" applyBorder="1" applyAlignment="1" applyProtection="1">
      <alignment horizontal="right" vertical="center"/>
      <protection/>
    </xf>
    <xf numFmtId="9" fontId="0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justify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5" fillId="34" borderId="29" xfId="52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6" fillId="33" borderId="32" xfId="0" applyFont="1" applyFill="1" applyBorder="1" applyAlignment="1" applyProtection="1">
      <alignment horizontal="justify" vertical="center"/>
      <protection/>
    </xf>
    <xf numFmtId="0" fontId="6" fillId="33" borderId="33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 horizontal="justify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top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justify" vertical="center"/>
      <protection/>
    </xf>
    <xf numFmtId="0" fontId="8" fillId="0" borderId="34" xfId="0" applyFont="1" applyFill="1" applyBorder="1" applyAlignment="1" applyProtection="1">
      <alignment horizontal="justify" wrapText="1"/>
      <protection/>
    </xf>
    <xf numFmtId="0" fontId="8" fillId="0" borderId="34" xfId="0" applyFont="1" applyBorder="1" applyAlignment="1" applyProtection="1">
      <alignment horizontal="justify" wrapText="1"/>
      <protection/>
    </xf>
    <xf numFmtId="0" fontId="7" fillId="35" borderId="35" xfId="0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ziałania i wydatki w WUP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6"/>
  <sheetViews>
    <sheetView tabSelected="1" view="pageLayout" zoomScaleSheetLayoutView="100" workbookViewId="0" topLeftCell="B1">
      <selection activeCell="B60" sqref="B60:C60"/>
    </sheetView>
  </sheetViews>
  <sheetFormatPr defaultColWidth="9.140625" defaultRowHeight="12.75"/>
  <cols>
    <col min="1" max="1" width="1.28515625" style="1" customWidth="1"/>
    <col min="2" max="2" width="10.00390625" style="1" customWidth="1"/>
    <col min="3" max="3" width="100.57421875" style="1" customWidth="1"/>
    <col min="4" max="4" width="33.7109375" style="1" customWidth="1"/>
    <col min="5" max="5" width="35.00390625" style="1" customWidth="1"/>
    <col min="6" max="6" width="28.7109375" style="1" customWidth="1"/>
    <col min="7" max="7" width="33.7109375" style="1" customWidth="1"/>
    <col min="8" max="8" width="8.421875" style="1" customWidth="1"/>
    <col min="9" max="16384" width="9.140625" style="1" customWidth="1"/>
  </cols>
  <sheetData>
    <row r="1" spans="2:3" ht="21" customHeight="1">
      <c r="B1" s="44" t="s">
        <v>88</v>
      </c>
      <c r="C1" s="48"/>
    </row>
    <row r="2" ht="3.75" customHeight="1"/>
    <row r="3" spans="2:7" ht="41.25" customHeight="1">
      <c r="B3" s="68" t="s">
        <v>74</v>
      </c>
      <c r="C3" s="68"/>
      <c r="D3" s="68"/>
      <c r="E3" s="68"/>
      <c r="F3" s="68"/>
      <c r="G3" s="68"/>
    </row>
    <row r="4" spans="2:7" ht="9" customHeight="1" thickBot="1">
      <c r="B4" s="24"/>
      <c r="C4" s="24"/>
      <c r="D4" s="24"/>
      <c r="E4" s="24"/>
      <c r="F4" s="24"/>
      <c r="G4" s="24"/>
    </row>
    <row r="5" spans="2:3" ht="12.75" customHeight="1">
      <c r="B5" s="25" t="s">
        <v>57</v>
      </c>
      <c r="C5" s="26"/>
    </row>
    <row r="6" spans="2:3" ht="13.5" customHeight="1">
      <c r="B6" s="56" t="s">
        <v>70</v>
      </c>
      <c r="C6" s="27"/>
    </row>
    <row r="7" spans="2:5" ht="15.75" customHeight="1" thickBot="1">
      <c r="B7" s="28" t="s">
        <v>95</v>
      </c>
      <c r="C7" s="29"/>
      <c r="E7" s="2"/>
    </row>
    <row r="8" spans="2:5" ht="11.25" customHeight="1">
      <c r="B8" s="30"/>
      <c r="C8" s="31"/>
      <c r="D8" s="32"/>
      <c r="E8" s="2"/>
    </row>
    <row r="9" spans="3:7" ht="22.5" customHeight="1">
      <c r="C9" s="72" t="s">
        <v>89</v>
      </c>
      <c r="D9" s="72"/>
      <c r="E9" s="72"/>
      <c r="F9" s="72"/>
      <c r="G9" s="72"/>
    </row>
    <row r="10" spans="2:7" ht="22.5" customHeight="1">
      <c r="B10" s="58" t="s">
        <v>90</v>
      </c>
      <c r="C10" s="58"/>
      <c r="D10" s="43"/>
      <c r="E10" s="43"/>
      <c r="F10" s="43"/>
      <c r="G10" s="43"/>
    </row>
    <row r="11" ht="7.5" customHeight="1">
      <c r="E11" s="2"/>
    </row>
    <row r="12" ht="12.75" customHeight="1">
      <c r="B12" s="40" t="s">
        <v>94</v>
      </c>
    </row>
    <row r="13" ht="7.5" customHeight="1"/>
    <row r="14" ht="15">
      <c r="B14" s="40" t="s">
        <v>63</v>
      </c>
    </row>
    <row r="15" ht="8.25" customHeight="1" thickBot="1"/>
    <row r="16" spans="2:7" s="3" customFormat="1" ht="14.25" customHeight="1">
      <c r="B16" s="61" t="s">
        <v>9</v>
      </c>
      <c r="C16" s="61" t="s">
        <v>10</v>
      </c>
      <c r="D16" s="61" t="s">
        <v>72</v>
      </c>
      <c r="E16" s="61" t="s">
        <v>65</v>
      </c>
      <c r="F16" s="61" t="s">
        <v>66</v>
      </c>
      <c r="G16" s="61" t="s">
        <v>73</v>
      </c>
    </row>
    <row r="17" spans="2:7" s="3" customFormat="1" ht="41.25" customHeight="1" thickBot="1">
      <c r="B17" s="62"/>
      <c r="C17" s="62"/>
      <c r="D17" s="62"/>
      <c r="E17" s="62"/>
      <c r="F17" s="62"/>
      <c r="G17" s="62"/>
    </row>
    <row r="18" spans="2:7" s="4" customFormat="1" ht="12" customHeight="1">
      <c r="B18" s="36">
        <v>1</v>
      </c>
      <c r="C18" s="37">
        <v>2</v>
      </c>
      <c r="D18" s="38">
        <v>3</v>
      </c>
      <c r="E18" s="39">
        <v>4</v>
      </c>
      <c r="F18" s="38">
        <v>5</v>
      </c>
      <c r="G18" s="39">
        <v>6</v>
      </c>
    </row>
    <row r="19" spans="2:7" s="7" customFormat="1" ht="12.75">
      <c r="B19" s="59" t="s">
        <v>24</v>
      </c>
      <c r="C19" s="60"/>
      <c r="D19" s="17">
        <f>SUM(D20:D24)</f>
        <v>0</v>
      </c>
      <c r="E19" s="17">
        <f>SUM(E20:E24)</f>
        <v>0</v>
      </c>
      <c r="F19" s="35"/>
      <c r="G19" s="17">
        <f>SUM(G20:G24)</f>
        <v>0</v>
      </c>
    </row>
    <row r="20" spans="2:7" s="6" customFormat="1" ht="12.75">
      <c r="B20" s="10" t="s">
        <v>26</v>
      </c>
      <c r="C20" s="19"/>
      <c r="D20" s="18"/>
      <c r="E20" s="18"/>
      <c r="F20" s="42" t="str">
        <f>IF(D20=0,"%",ROUNDUP(E20/D20,2))</f>
        <v>%</v>
      </c>
      <c r="G20" s="18"/>
    </row>
    <row r="21" spans="2:7" s="6" customFormat="1" ht="12.75">
      <c r="B21" s="10" t="s">
        <v>27</v>
      </c>
      <c r="C21" s="20"/>
      <c r="D21" s="18"/>
      <c r="E21" s="18"/>
      <c r="F21" s="42" t="str">
        <f>IF(D21=0,"%",ROUNDUP(E21/D21,2))</f>
        <v>%</v>
      </c>
      <c r="G21" s="18"/>
    </row>
    <row r="22" spans="2:7" s="6" customFormat="1" ht="12.75">
      <c r="B22" s="10" t="s">
        <v>28</v>
      </c>
      <c r="C22" s="20"/>
      <c r="D22" s="18"/>
      <c r="E22" s="18"/>
      <c r="F22" s="42" t="str">
        <f>IF(D22=0,"%",ROUNDUP(E22/D22,2))</f>
        <v>%</v>
      </c>
      <c r="G22" s="18"/>
    </row>
    <row r="23" spans="2:7" s="6" customFormat="1" ht="12.75">
      <c r="B23" s="10" t="s">
        <v>29</v>
      </c>
      <c r="C23" s="20"/>
      <c r="D23" s="18"/>
      <c r="E23" s="18"/>
      <c r="F23" s="42" t="str">
        <f>IF(D23=0,"%",ROUNDUP(E23/D23,2))</f>
        <v>%</v>
      </c>
      <c r="G23" s="18"/>
    </row>
    <row r="24" spans="2:7" s="6" customFormat="1" ht="12.75">
      <c r="B24" s="10" t="s">
        <v>30</v>
      </c>
      <c r="C24" s="20"/>
      <c r="D24" s="18"/>
      <c r="E24" s="18"/>
      <c r="F24" s="42" t="str">
        <f>IF(D24=0,"%",ROUNDUP(E24/D24,2))</f>
        <v>%</v>
      </c>
      <c r="G24" s="18"/>
    </row>
    <row r="25" spans="2:7" s="7" customFormat="1" ht="12.75">
      <c r="B25" s="59" t="s">
        <v>17</v>
      </c>
      <c r="C25" s="60"/>
      <c r="D25" s="17">
        <f>SUM(D26:D30)</f>
        <v>0</v>
      </c>
      <c r="E25" s="17">
        <f>SUM(E26:E30)</f>
        <v>0</v>
      </c>
      <c r="F25" s="35"/>
      <c r="G25" s="17">
        <f>SUM(G26:G30)</f>
        <v>0</v>
      </c>
    </row>
    <row r="26" spans="2:7" s="6" customFormat="1" ht="12.75">
      <c r="B26" s="10" t="s">
        <v>31</v>
      </c>
      <c r="C26" s="20"/>
      <c r="D26" s="18"/>
      <c r="E26" s="18"/>
      <c r="F26" s="42" t="str">
        <f aca="true" t="shared" si="0" ref="F26:F38">IF(D26=0,"%",ROUNDUP(E26/D26,2))</f>
        <v>%</v>
      </c>
      <c r="G26" s="18"/>
    </row>
    <row r="27" spans="2:7" s="6" customFormat="1" ht="12.75">
      <c r="B27" s="10" t="s">
        <v>32</v>
      </c>
      <c r="C27" s="20"/>
      <c r="D27" s="18"/>
      <c r="E27" s="18"/>
      <c r="F27" s="42" t="str">
        <f t="shared" si="0"/>
        <v>%</v>
      </c>
      <c r="G27" s="18"/>
    </row>
    <row r="28" spans="2:7" s="6" customFormat="1" ht="12.75">
      <c r="B28" s="10" t="s">
        <v>33</v>
      </c>
      <c r="C28" s="21"/>
      <c r="D28" s="18"/>
      <c r="E28" s="18"/>
      <c r="F28" s="42" t="str">
        <f t="shared" si="0"/>
        <v>%</v>
      </c>
      <c r="G28" s="18"/>
    </row>
    <row r="29" spans="2:7" s="6" customFormat="1" ht="12.75">
      <c r="B29" s="10" t="s">
        <v>34</v>
      </c>
      <c r="C29" s="20"/>
      <c r="D29" s="18"/>
      <c r="E29" s="18"/>
      <c r="F29" s="42" t="str">
        <f t="shared" si="0"/>
        <v>%</v>
      </c>
      <c r="G29" s="18"/>
    </row>
    <row r="30" spans="2:7" s="6" customFormat="1" ht="12.75">
      <c r="B30" s="10" t="s">
        <v>35</v>
      </c>
      <c r="C30" s="20"/>
      <c r="D30" s="18"/>
      <c r="E30" s="18"/>
      <c r="F30" s="42" t="str">
        <f t="shared" si="0"/>
        <v>%</v>
      </c>
      <c r="G30" s="18"/>
    </row>
    <row r="31" spans="2:7" s="7" customFormat="1" ht="12.75">
      <c r="B31" s="59" t="s">
        <v>18</v>
      </c>
      <c r="C31" s="60"/>
      <c r="D31" s="17">
        <f>SUM(D32:D33)</f>
        <v>0</v>
      </c>
      <c r="E31" s="17">
        <f>SUM(E32:E33)</f>
        <v>0</v>
      </c>
      <c r="F31" s="35"/>
      <c r="G31" s="17">
        <f>SUM(G32:G33)</f>
        <v>0</v>
      </c>
    </row>
    <row r="32" spans="2:7" s="6" customFormat="1" ht="12.75">
      <c r="B32" s="10" t="s">
        <v>36</v>
      </c>
      <c r="C32" s="20"/>
      <c r="D32" s="18"/>
      <c r="E32" s="18"/>
      <c r="F32" s="42" t="str">
        <f t="shared" si="0"/>
        <v>%</v>
      </c>
      <c r="G32" s="18"/>
    </row>
    <row r="33" spans="2:7" s="6" customFormat="1" ht="12.75">
      <c r="B33" s="10" t="s">
        <v>37</v>
      </c>
      <c r="C33" s="20"/>
      <c r="D33" s="18"/>
      <c r="E33" s="18"/>
      <c r="F33" s="42" t="str">
        <f t="shared" si="0"/>
        <v>%</v>
      </c>
      <c r="G33" s="18"/>
    </row>
    <row r="34" spans="2:7" s="7" customFormat="1" ht="12.75">
      <c r="B34" s="59" t="s">
        <v>19</v>
      </c>
      <c r="C34" s="60"/>
      <c r="D34" s="17">
        <f>SUM(D35:D35)</f>
        <v>0</v>
      </c>
      <c r="E34" s="17">
        <f>SUM(E35:E35)</f>
        <v>0</v>
      </c>
      <c r="F34" s="35"/>
      <c r="G34" s="17">
        <f>SUM(G35:G35)</f>
        <v>0</v>
      </c>
    </row>
    <row r="35" spans="2:7" s="6" customFormat="1" ht="12.75">
      <c r="B35" s="10" t="s">
        <v>38</v>
      </c>
      <c r="C35" s="20"/>
      <c r="D35" s="18"/>
      <c r="E35" s="18"/>
      <c r="F35" s="42" t="str">
        <f t="shared" si="0"/>
        <v>%</v>
      </c>
      <c r="G35" s="18"/>
    </row>
    <row r="36" spans="2:7" s="7" customFormat="1" ht="15" customHeight="1">
      <c r="B36" s="66" t="s">
        <v>20</v>
      </c>
      <c r="C36" s="67"/>
      <c r="D36" s="17">
        <f>SUM(D37:D38)</f>
        <v>0</v>
      </c>
      <c r="E36" s="17">
        <f>SUM(E37:E38)</f>
        <v>0</v>
      </c>
      <c r="F36" s="35"/>
      <c r="G36" s="17">
        <f>SUM(G37:G38)</f>
        <v>0</v>
      </c>
    </row>
    <row r="37" spans="2:7" s="6" customFormat="1" ht="12.75">
      <c r="B37" s="10" t="s">
        <v>39</v>
      </c>
      <c r="C37" s="20"/>
      <c r="D37" s="18"/>
      <c r="E37" s="18"/>
      <c r="F37" s="42" t="str">
        <f t="shared" si="0"/>
        <v>%</v>
      </c>
      <c r="G37" s="18"/>
    </row>
    <row r="38" spans="2:7" s="6" customFormat="1" ht="12.75">
      <c r="B38" s="10" t="s">
        <v>58</v>
      </c>
      <c r="C38" s="20"/>
      <c r="D38" s="18"/>
      <c r="E38" s="18"/>
      <c r="F38" s="42" t="str">
        <f t="shared" si="0"/>
        <v>%</v>
      </c>
      <c r="G38" s="18"/>
    </row>
    <row r="39" spans="2:7" s="7" customFormat="1" ht="12.75">
      <c r="B39" s="59" t="s">
        <v>21</v>
      </c>
      <c r="C39" s="60"/>
      <c r="D39" s="17">
        <f>SUM(D40:D51)</f>
        <v>0</v>
      </c>
      <c r="E39" s="17">
        <f>SUM(E40:E51)</f>
        <v>0</v>
      </c>
      <c r="F39" s="35"/>
      <c r="G39" s="17">
        <f>SUM(G40:G51)</f>
        <v>0</v>
      </c>
    </row>
    <row r="40" spans="2:7" s="6" customFormat="1" ht="12.75">
      <c r="B40" s="10" t="s">
        <v>40</v>
      </c>
      <c r="C40" s="21"/>
      <c r="D40" s="18"/>
      <c r="E40" s="18"/>
      <c r="F40" s="42" t="str">
        <f aca="true" t="shared" si="1" ref="F40:F52">IF(D40=0,"%",ROUNDUP(E40/D40,2))</f>
        <v>%</v>
      </c>
      <c r="G40" s="18"/>
    </row>
    <row r="41" spans="2:7" s="6" customFormat="1" ht="12.75">
      <c r="B41" s="10" t="s">
        <v>41</v>
      </c>
      <c r="C41" s="21"/>
      <c r="D41" s="18"/>
      <c r="E41" s="18"/>
      <c r="F41" s="42" t="str">
        <f t="shared" si="1"/>
        <v>%</v>
      </c>
      <c r="G41" s="18"/>
    </row>
    <row r="42" spans="2:7" s="6" customFormat="1" ht="12.75">
      <c r="B42" s="10" t="s">
        <v>42</v>
      </c>
      <c r="C42" s="21"/>
      <c r="D42" s="18"/>
      <c r="E42" s="18"/>
      <c r="F42" s="42" t="str">
        <f t="shared" si="1"/>
        <v>%</v>
      </c>
      <c r="G42" s="18"/>
    </row>
    <row r="43" spans="2:7" s="6" customFormat="1" ht="12.75">
      <c r="B43" s="10" t="s">
        <v>43</v>
      </c>
      <c r="C43" s="21"/>
      <c r="D43" s="18"/>
      <c r="E43" s="18"/>
      <c r="F43" s="42" t="str">
        <f t="shared" si="1"/>
        <v>%</v>
      </c>
      <c r="G43" s="18"/>
    </row>
    <row r="44" spans="2:7" s="6" customFormat="1" ht="12.75">
      <c r="B44" s="10" t="s">
        <v>44</v>
      </c>
      <c r="C44" s="21"/>
      <c r="D44" s="18"/>
      <c r="E44" s="18"/>
      <c r="F44" s="42" t="str">
        <f t="shared" si="1"/>
        <v>%</v>
      </c>
      <c r="G44" s="18"/>
    </row>
    <row r="45" spans="2:7" s="6" customFormat="1" ht="12.75">
      <c r="B45" s="10" t="s">
        <v>45</v>
      </c>
      <c r="C45" s="21"/>
      <c r="D45" s="18"/>
      <c r="E45" s="18"/>
      <c r="F45" s="42" t="str">
        <f t="shared" si="1"/>
        <v>%</v>
      </c>
      <c r="G45" s="18"/>
    </row>
    <row r="46" spans="2:7" s="6" customFormat="1" ht="12.75">
      <c r="B46" s="10" t="s">
        <v>46</v>
      </c>
      <c r="C46" s="21"/>
      <c r="D46" s="18"/>
      <c r="E46" s="18"/>
      <c r="F46" s="42" t="str">
        <f t="shared" si="1"/>
        <v>%</v>
      </c>
      <c r="G46" s="18"/>
    </row>
    <row r="47" spans="2:7" s="6" customFormat="1" ht="12.75">
      <c r="B47" s="10" t="s">
        <v>47</v>
      </c>
      <c r="C47" s="21"/>
      <c r="D47" s="18"/>
      <c r="E47" s="18"/>
      <c r="F47" s="42" t="str">
        <f t="shared" si="1"/>
        <v>%</v>
      </c>
      <c r="G47" s="18"/>
    </row>
    <row r="48" spans="2:7" s="6" customFormat="1" ht="12.75">
      <c r="B48" s="10" t="s">
        <v>48</v>
      </c>
      <c r="C48" s="21"/>
      <c r="D48" s="18"/>
      <c r="E48" s="18"/>
      <c r="F48" s="42" t="str">
        <f t="shared" si="1"/>
        <v>%</v>
      </c>
      <c r="G48" s="18"/>
    </row>
    <row r="49" spans="2:7" s="6" customFormat="1" ht="12.75">
      <c r="B49" s="10" t="s">
        <v>49</v>
      </c>
      <c r="C49" s="21"/>
      <c r="D49" s="18"/>
      <c r="E49" s="18"/>
      <c r="F49" s="42" t="str">
        <f t="shared" si="1"/>
        <v>%</v>
      </c>
      <c r="G49" s="18"/>
    </row>
    <row r="50" spans="2:7" s="6" customFormat="1" ht="12.75">
      <c r="B50" s="10" t="s">
        <v>50</v>
      </c>
      <c r="C50" s="21"/>
      <c r="D50" s="18"/>
      <c r="E50" s="18"/>
      <c r="F50" s="42" t="str">
        <f t="shared" si="1"/>
        <v>%</v>
      </c>
      <c r="G50" s="18"/>
    </row>
    <row r="51" spans="2:7" s="6" customFormat="1" ht="12.75">
      <c r="B51" s="10" t="s">
        <v>51</v>
      </c>
      <c r="C51" s="21"/>
      <c r="D51" s="18"/>
      <c r="E51" s="18"/>
      <c r="F51" s="42" t="str">
        <f t="shared" si="1"/>
        <v>%</v>
      </c>
      <c r="G51" s="18"/>
    </row>
    <row r="52" spans="2:7" s="6" customFormat="1" ht="12.75">
      <c r="B52" s="10" t="s">
        <v>75</v>
      </c>
      <c r="C52" s="21"/>
      <c r="D52" s="18"/>
      <c r="E52" s="18"/>
      <c r="F52" s="42" t="str">
        <f t="shared" si="1"/>
        <v>%</v>
      </c>
      <c r="G52" s="18"/>
    </row>
    <row r="53" spans="2:7" s="7" customFormat="1" ht="12.75">
      <c r="B53" s="59" t="s">
        <v>22</v>
      </c>
      <c r="C53" s="60"/>
      <c r="D53" s="17">
        <f>SUM(D54)</f>
        <v>0</v>
      </c>
      <c r="E53" s="17">
        <f>SUM(E54)</f>
        <v>0</v>
      </c>
      <c r="F53" s="35"/>
      <c r="G53" s="17">
        <f>SUM(G54)</f>
        <v>0</v>
      </c>
    </row>
    <row r="54" spans="2:7" s="6" customFormat="1" ht="12.75">
      <c r="B54" s="10" t="s">
        <v>25</v>
      </c>
      <c r="C54" s="20"/>
      <c r="D54" s="18"/>
      <c r="E54" s="18"/>
      <c r="F54" s="42" t="str">
        <f>IF(D54=0,"%",ROUNDUP(E54/D54,2))</f>
        <v>%</v>
      </c>
      <c r="G54" s="18"/>
    </row>
    <row r="55" spans="2:7" s="7" customFormat="1" ht="31.5" customHeight="1">
      <c r="B55" s="66" t="s">
        <v>64</v>
      </c>
      <c r="C55" s="67"/>
      <c r="D55" s="17">
        <f>SUM(D56:D58)</f>
        <v>0</v>
      </c>
      <c r="E55" s="17">
        <f>SUM(E56:E58)</f>
        <v>0</v>
      </c>
      <c r="F55" s="35"/>
      <c r="G55" s="17">
        <f>SUM(G56:G58)</f>
        <v>0</v>
      </c>
    </row>
    <row r="56" spans="2:7" s="6" customFormat="1" ht="12.75">
      <c r="B56" s="69" t="s">
        <v>97</v>
      </c>
      <c r="C56" s="70"/>
      <c r="D56" s="18"/>
      <c r="E56" s="18"/>
      <c r="F56" s="42" t="str">
        <f>IF(D56=0,"%",ROUNDUP(E56/D56,2))</f>
        <v>%</v>
      </c>
      <c r="G56" s="18"/>
    </row>
    <row r="57" spans="2:7" s="6" customFormat="1" ht="26.25" customHeight="1">
      <c r="B57" s="69" t="s">
        <v>98</v>
      </c>
      <c r="C57" s="70"/>
      <c r="D57" s="18"/>
      <c r="E57" s="18"/>
      <c r="F57" s="42" t="str">
        <f>IF(D57=0,"%",ROUNDUP(E57/D57,2))</f>
        <v>%</v>
      </c>
      <c r="G57" s="18"/>
    </row>
    <row r="58" spans="2:7" s="6" customFormat="1" ht="12.75">
      <c r="B58" s="69" t="s">
        <v>16</v>
      </c>
      <c r="C58" s="70"/>
      <c r="D58" s="18"/>
      <c r="E58" s="18"/>
      <c r="F58" s="42" t="str">
        <f>IF(D58=0,"%",ROUNDUP(E58/D58,2))</f>
        <v>%</v>
      </c>
      <c r="G58" s="18"/>
    </row>
    <row r="59" spans="2:7" s="6" customFormat="1" ht="28.5" customHeight="1" thickBot="1">
      <c r="B59" s="66" t="s">
        <v>71</v>
      </c>
      <c r="C59" s="67"/>
      <c r="D59" s="17">
        <f>(D19+D25+D31+D34+D36+D39+D53+D55)*2%</f>
        <v>0</v>
      </c>
      <c r="E59" s="17">
        <f>(E19+E25+E31+E34+E36+E39+E53+E55)*2%</f>
        <v>0</v>
      </c>
      <c r="F59" s="35"/>
      <c r="G59" s="17">
        <f>(G19+G25+G31+G34+G36+G39+G53+G55)*2%</f>
        <v>0</v>
      </c>
    </row>
    <row r="60" spans="2:7" s="8" customFormat="1" ht="30" customHeight="1" thickBot="1">
      <c r="B60" s="76" t="s">
        <v>100</v>
      </c>
      <c r="C60" s="77"/>
      <c r="D60" s="33">
        <f>D19+D25+D31+D34+D36+D39+D53+D55+D59</f>
        <v>0</v>
      </c>
      <c r="E60" s="33">
        <f>E19+E25+E31+E34+E36+E39+E53+E55+E59</f>
        <v>0</v>
      </c>
      <c r="F60" s="41"/>
      <c r="G60" s="33">
        <f>G19+G25+G31+G34+G36+G39+G53+G55+G59</f>
        <v>0</v>
      </c>
    </row>
    <row r="61" spans="2:7" s="32" customFormat="1" ht="9.75" customHeight="1">
      <c r="B61" s="74"/>
      <c r="C61" s="75"/>
      <c r="D61" s="75"/>
      <c r="E61" s="75"/>
      <c r="F61" s="75"/>
      <c r="G61" s="75"/>
    </row>
    <row r="62" spans="2:7" s="32" customFormat="1" ht="20.25" customHeight="1">
      <c r="B62" s="45" t="s">
        <v>0</v>
      </c>
      <c r="C62" s="46"/>
      <c r="D62" s="46"/>
      <c r="E62" s="46"/>
      <c r="F62" s="46"/>
      <c r="G62" s="46"/>
    </row>
    <row r="63" spans="2:7" ht="7.5" customHeight="1">
      <c r="B63" s="47"/>
      <c r="C63" s="48"/>
      <c r="D63" s="48"/>
      <c r="E63" s="48"/>
      <c r="F63" s="48"/>
      <c r="G63" s="48"/>
    </row>
    <row r="64" spans="2:7" ht="22.5" customHeight="1">
      <c r="B64" s="48"/>
      <c r="C64" s="48" t="s">
        <v>93</v>
      </c>
      <c r="D64" s="48"/>
      <c r="E64" s="48"/>
      <c r="F64" s="48"/>
      <c r="G64" s="48"/>
    </row>
    <row r="65" spans="2:7" ht="30" customHeight="1">
      <c r="B65" s="48"/>
      <c r="C65" s="49" t="s">
        <v>92</v>
      </c>
      <c r="D65" s="48"/>
      <c r="E65" s="48"/>
      <c r="F65" s="48"/>
      <c r="G65" s="48"/>
    </row>
    <row r="66" spans="2:7" ht="9.75" customHeight="1">
      <c r="B66" s="48"/>
      <c r="C66" s="50"/>
      <c r="D66" s="48"/>
      <c r="E66" s="48"/>
      <c r="F66" s="48"/>
      <c r="G66" s="48"/>
    </row>
    <row r="67" spans="2:7" ht="12" customHeight="1">
      <c r="B67" s="48"/>
      <c r="C67" s="50"/>
      <c r="D67" s="48"/>
      <c r="E67" s="48"/>
      <c r="F67" s="48"/>
      <c r="G67" s="48"/>
    </row>
    <row r="68" spans="2:7" ht="10.5" customHeight="1">
      <c r="B68" s="47"/>
      <c r="C68" s="48"/>
      <c r="D68" s="48"/>
      <c r="E68" s="48"/>
      <c r="F68" s="48"/>
      <c r="G68" s="48"/>
    </row>
    <row r="69" spans="2:7" ht="12.75">
      <c r="B69" s="48"/>
      <c r="C69" s="51" t="s">
        <v>67</v>
      </c>
      <c r="D69" s="48"/>
      <c r="E69" s="57" t="s">
        <v>69</v>
      </c>
      <c r="F69" s="57"/>
      <c r="G69" s="57"/>
    </row>
    <row r="70" spans="2:7" ht="22.5" customHeight="1">
      <c r="B70" s="48"/>
      <c r="C70" s="52" t="s">
        <v>2</v>
      </c>
      <c r="D70" s="48"/>
      <c r="E70" s="71" t="s">
        <v>2</v>
      </c>
      <c r="F70" s="71"/>
      <c r="G70" s="71"/>
    </row>
    <row r="71" spans="2:7" ht="8.25" customHeight="1">
      <c r="B71" s="53" t="s">
        <v>1</v>
      </c>
      <c r="C71" s="53"/>
      <c r="D71" s="48"/>
      <c r="E71" s="48"/>
      <c r="F71" s="48"/>
      <c r="G71" s="48"/>
    </row>
    <row r="72" spans="2:7" ht="15.75" customHeight="1">
      <c r="B72" s="54"/>
      <c r="C72" s="55"/>
      <c r="D72" s="55"/>
      <c r="E72" s="48"/>
      <c r="F72" s="48"/>
      <c r="G72" s="48"/>
    </row>
    <row r="73" spans="2:7" ht="22.5" customHeight="1">
      <c r="B73" s="48"/>
      <c r="C73" s="51" t="s">
        <v>68</v>
      </c>
      <c r="D73" s="48"/>
      <c r="E73" s="57" t="s">
        <v>69</v>
      </c>
      <c r="F73" s="57"/>
      <c r="G73" s="57"/>
    </row>
    <row r="74" spans="2:7" ht="21" customHeight="1">
      <c r="B74" s="48"/>
      <c r="C74" s="52" t="s">
        <v>2</v>
      </c>
      <c r="D74" s="48"/>
      <c r="E74" s="71" t="s">
        <v>2</v>
      </c>
      <c r="F74" s="71"/>
      <c r="G74" s="71"/>
    </row>
    <row r="75" spans="2:7" ht="17.25" customHeight="1">
      <c r="B75" s="73" t="s">
        <v>91</v>
      </c>
      <c r="C75" s="73"/>
      <c r="D75" s="73"/>
      <c r="E75" s="73"/>
      <c r="F75" s="73"/>
      <c r="G75" s="52"/>
    </row>
    <row r="76" spans="2:7" ht="16.5" customHeight="1">
      <c r="B76" s="63" t="s">
        <v>96</v>
      </c>
      <c r="C76" s="63"/>
      <c r="D76" s="63"/>
      <c r="E76" s="63"/>
      <c r="F76" s="63"/>
      <c r="G76" s="63"/>
    </row>
    <row r="77" spans="2:7" ht="12.75">
      <c r="B77" s="63" t="s">
        <v>99</v>
      </c>
      <c r="C77" s="63"/>
      <c r="D77" s="63"/>
      <c r="E77" s="63"/>
      <c r="F77" s="63"/>
      <c r="G77" s="63"/>
    </row>
    <row r="78" spans="2:4" ht="12.75">
      <c r="B78" s="5"/>
      <c r="D78" s="5"/>
    </row>
    <row r="79" spans="2:3" ht="12.75">
      <c r="B79" s="5"/>
      <c r="C79" s="5"/>
    </row>
    <row r="84" ht="15.75" hidden="1">
      <c r="C84" s="11" t="s">
        <v>24</v>
      </c>
    </row>
    <row r="85" ht="12.75" hidden="1">
      <c r="C85" s="12"/>
    </row>
    <row r="86" ht="12.75" hidden="1">
      <c r="C86" s="13" t="s">
        <v>5</v>
      </c>
    </row>
    <row r="87" ht="12.75" hidden="1">
      <c r="C87" s="13" t="s">
        <v>78</v>
      </c>
    </row>
    <row r="88" ht="25.5" hidden="1">
      <c r="C88" s="13" t="s">
        <v>11</v>
      </c>
    </row>
    <row r="89" ht="12.75" hidden="1">
      <c r="C89" s="13" t="s">
        <v>53</v>
      </c>
    </row>
    <row r="90" ht="13.5" hidden="1" thickBot="1">
      <c r="C90" s="14" t="s">
        <v>12</v>
      </c>
    </row>
    <row r="91" ht="13.5" hidden="1" thickBot="1">
      <c r="C91" s="15"/>
    </row>
    <row r="92" ht="15.75" hidden="1">
      <c r="C92" s="11" t="s">
        <v>17</v>
      </c>
    </row>
    <row r="93" ht="12.75" hidden="1">
      <c r="C93" s="12"/>
    </row>
    <row r="94" ht="12.75" hidden="1">
      <c r="C94" s="13" t="s">
        <v>79</v>
      </c>
    </row>
    <row r="95" ht="25.5" hidden="1">
      <c r="C95" s="13" t="s">
        <v>61</v>
      </c>
    </row>
    <row r="96" ht="25.5" hidden="1">
      <c r="C96" s="13" t="s">
        <v>13</v>
      </c>
    </row>
    <row r="97" ht="12.75" hidden="1">
      <c r="C97" s="13" t="s">
        <v>62</v>
      </c>
    </row>
    <row r="98" ht="26.25" hidden="1" thickBot="1">
      <c r="C98" s="14" t="s">
        <v>80</v>
      </c>
    </row>
    <row r="99" ht="13.5" hidden="1" thickBot="1">
      <c r="C99" s="15"/>
    </row>
    <row r="100" ht="15.75" hidden="1">
      <c r="C100" s="11" t="s">
        <v>18</v>
      </c>
    </row>
    <row r="101" ht="12.75" hidden="1">
      <c r="C101" s="12"/>
    </row>
    <row r="102" ht="12.75" hidden="1">
      <c r="C102" s="13" t="s">
        <v>6</v>
      </c>
    </row>
    <row r="103" ht="13.5" hidden="1" thickBot="1">
      <c r="C103" s="14" t="s">
        <v>52</v>
      </c>
    </row>
    <row r="104" ht="13.5" hidden="1" thickBot="1">
      <c r="C104" s="15"/>
    </row>
    <row r="105" ht="15.75" hidden="1">
      <c r="C105" s="11" t="s">
        <v>19</v>
      </c>
    </row>
    <row r="106" ht="12.75" hidden="1">
      <c r="C106" s="12"/>
    </row>
    <row r="107" ht="13.5" hidden="1" thickBot="1">
      <c r="C107" s="14" t="s">
        <v>7</v>
      </c>
    </row>
    <row r="108" ht="13.5" hidden="1" thickBot="1">
      <c r="C108" s="16"/>
    </row>
    <row r="109" ht="15.75" hidden="1">
      <c r="C109" s="11" t="s">
        <v>20</v>
      </c>
    </row>
    <row r="110" ht="12.75" hidden="1">
      <c r="C110" s="12"/>
    </row>
    <row r="111" ht="12.75" hidden="1">
      <c r="C111" s="34" t="s">
        <v>59</v>
      </c>
    </row>
    <row r="112" ht="13.5" hidden="1" thickBot="1">
      <c r="C112" s="14" t="s">
        <v>60</v>
      </c>
    </row>
    <row r="113" ht="13.5" hidden="1" thickBot="1">
      <c r="C113" s="9"/>
    </row>
    <row r="114" ht="15.75" hidden="1">
      <c r="C114" s="11" t="s">
        <v>21</v>
      </c>
    </row>
    <row r="115" ht="12.75" hidden="1">
      <c r="C115" s="12"/>
    </row>
    <row r="116" ht="12.75" hidden="1">
      <c r="C116" s="13" t="s">
        <v>81</v>
      </c>
    </row>
    <row r="117" ht="12.75" hidden="1">
      <c r="C117" s="13" t="s">
        <v>14</v>
      </c>
    </row>
    <row r="118" ht="12.75" hidden="1">
      <c r="C118" s="13" t="s">
        <v>82</v>
      </c>
    </row>
    <row r="119" ht="12.75" hidden="1">
      <c r="C119" s="13" t="s">
        <v>54</v>
      </c>
    </row>
    <row r="120" ht="12.75" hidden="1">
      <c r="C120" s="13" t="s">
        <v>83</v>
      </c>
    </row>
    <row r="121" ht="12.75" hidden="1">
      <c r="C121" s="13" t="s">
        <v>76</v>
      </c>
    </row>
    <row r="122" ht="12.75" hidden="1">
      <c r="C122" s="13" t="s">
        <v>77</v>
      </c>
    </row>
    <row r="123" ht="12.75" hidden="1">
      <c r="C123" s="13" t="s">
        <v>55</v>
      </c>
    </row>
    <row r="124" ht="12.75" hidden="1">
      <c r="C124" s="13" t="s">
        <v>84</v>
      </c>
    </row>
    <row r="125" ht="12.75" hidden="1">
      <c r="C125" s="13" t="s">
        <v>85</v>
      </c>
    </row>
    <row r="126" ht="12.75" hidden="1">
      <c r="C126" s="13" t="s">
        <v>8</v>
      </c>
    </row>
    <row r="127" ht="12.75" hidden="1">
      <c r="C127" s="13" t="s">
        <v>15</v>
      </c>
    </row>
    <row r="128" ht="26.25" hidden="1" thickBot="1">
      <c r="C128" s="14" t="s">
        <v>86</v>
      </c>
    </row>
    <row r="129" ht="13.5" hidden="1" thickBot="1">
      <c r="C129" s="15"/>
    </row>
    <row r="130" ht="15.75" hidden="1">
      <c r="C130" s="11" t="s">
        <v>22</v>
      </c>
    </row>
    <row r="131" ht="12.75" hidden="1">
      <c r="C131" s="12"/>
    </row>
    <row r="132" ht="26.25" hidden="1" thickBot="1">
      <c r="C132" s="14" t="s">
        <v>87</v>
      </c>
    </row>
    <row r="133" ht="13.5" hidden="1" thickBot="1"/>
    <row r="134" ht="63" hidden="1">
      <c r="C134" s="11" t="s">
        <v>23</v>
      </c>
    </row>
    <row r="135" ht="12.75" hidden="1">
      <c r="C135" s="13" t="s">
        <v>3</v>
      </c>
    </row>
    <row r="136" ht="13.5" hidden="1" thickBot="1">
      <c r="C136" s="14" t="s">
        <v>4</v>
      </c>
    </row>
    <row r="145" ht="12.75" customHeight="1" hidden="1"/>
    <row r="146" spans="2:7" s="23" customFormat="1" ht="30" customHeight="1" hidden="1">
      <c r="B146" s="64" t="s">
        <v>56</v>
      </c>
      <c r="C146" s="65"/>
      <c r="D146" s="22" t="e">
        <f>ROUNDDOWN(#REF!*4.1%,2)</f>
        <v>#REF!</v>
      </c>
      <c r="E146" s="22" t="e">
        <f>ROUNDDOWN(#REF!*4.1%,2)</f>
        <v>#REF!</v>
      </c>
      <c r="F146" s="22" t="e">
        <f>ROUNDDOWN(#REF!*4.1%,2)</f>
        <v>#REF!</v>
      </c>
      <c r="G146" s="22" t="e">
        <f>ROUNDDOWN(#REF!*4.1%,2)</f>
        <v>#REF!</v>
      </c>
    </row>
    <row r="147" ht="12.75" customHeight="1" hidden="1"/>
  </sheetData>
  <sheetProtection deleteRows="0"/>
  <mergeCells count="31">
    <mergeCell ref="B60:C60"/>
    <mergeCell ref="B3:G3"/>
    <mergeCell ref="B55:C55"/>
    <mergeCell ref="B56:C56"/>
    <mergeCell ref="B16:B17"/>
    <mergeCell ref="B58:C58"/>
    <mergeCell ref="B39:C39"/>
    <mergeCell ref="F16:F17"/>
    <mergeCell ref="C9:G9"/>
    <mergeCell ref="G16:G17"/>
    <mergeCell ref="B19:C19"/>
    <mergeCell ref="B146:C146"/>
    <mergeCell ref="C16:C17"/>
    <mergeCell ref="B25:C25"/>
    <mergeCell ref="B31:C31"/>
    <mergeCell ref="B36:C36"/>
    <mergeCell ref="E69:G69"/>
    <mergeCell ref="E16:E17"/>
    <mergeCell ref="B59:C59"/>
    <mergeCell ref="E70:G70"/>
    <mergeCell ref="B34:C34"/>
    <mergeCell ref="E73:G73"/>
    <mergeCell ref="B10:C10"/>
    <mergeCell ref="B53:C53"/>
    <mergeCell ref="D16:D17"/>
    <mergeCell ref="B76:G76"/>
    <mergeCell ref="B77:G77"/>
    <mergeCell ref="B75:F75"/>
    <mergeCell ref="B57:C57"/>
    <mergeCell ref="B61:G61"/>
    <mergeCell ref="E74:G74"/>
  </mergeCells>
  <dataValidations count="7">
    <dataValidation type="list" allowBlank="1" showInputMessage="1" showErrorMessage="1" sqref="C54">
      <formula1>$C$131:$C$132</formula1>
    </dataValidation>
    <dataValidation type="list" allowBlank="1" showInputMessage="1" showErrorMessage="1" sqref="C37:C38">
      <formula1>$C$110:$C$112</formula1>
    </dataValidation>
    <dataValidation type="list" allowBlank="1" showInputMessage="1" showErrorMessage="1" sqref="C26:C30">
      <formula1>$C$93:$C$98</formula1>
    </dataValidation>
    <dataValidation type="list" allowBlank="1" showInputMessage="1" showErrorMessage="1" sqref="C35">
      <formula1>$C$106:$C$107</formula1>
    </dataValidation>
    <dataValidation type="list" allowBlank="1" showInputMessage="1" showErrorMessage="1" sqref="C32:C33">
      <formula1>$C$101:$C$103</formula1>
    </dataValidation>
    <dataValidation type="list" allowBlank="1" showInputMessage="1" showErrorMessage="1" sqref="C20:C24">
      <formula1>$C$85:$C$90</formula1>
    </dataValidation>
    <dataValidation type="list" allowBlank="1" showInputMessage="1" showErrorMessage="1" sqref="C40:C52">
      <formula1>$C$115:$C$128</formula1>
    </dataValidation>
  </dataValidations>
  <printOptions horizontalCentered="1"/>
  <pageMargins left="0.2755905511811024" right="0.2755905511811024" top="0.1968503937007874" bottom="0.2362204724409449" header="0.15748031496062992" footer="0.1968503937007874"/>
  <pageSetup horizontalDpi="600" verticalDpi="600" orientation="landscape" paperSize="9" scale="49" r:id="rId1"/>
  <headerFooter alignWithMargins="0">
    <oddFooter>&amp;LOP_2023/02&amp;RStrona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DRR ARiMR</cp:lastModifiedBy>
  <cp:lastPrinted>2022-08-09T10:46:45Z</cp:lastPrinted>
  <dcterms:created xsi:type="dcterms:W3CDTF">2009-11-06T08:23:08Z</dcterms:created>
  <dcterms:modified xsi:type="dcterms:W3CDTF">2023-01-30T09:43:50Z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  <property fmtid="{D5CDD505-2E9C-101B-9397-08002B2CF9AE}" pid="6" name="docIndexRef">
    <vt:lpwstr>8b194e5d-e3da-4662-8284-098177af83b7</vt:lpwstr>
  </property>
  <property fmtid="{D5CDD505-2E9C-101B-9397-08002B2CF9AE}" pid="7" name="bjSaver">
    <vt:lpwstr>rofNHSqWGUi5GBemjTsh2RQWuztmh3Oj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9" name="bjDocumentLabelXML-0">
    <vt:lpwstr>ames.com/2008/01/sie/internal/label"&gt;&lt;element uid="e3529ac4-ce9c-4660-aa85-64853fbeee80" value="" /&gt;&lt;/sisl&gt;</vt:lpwstr>
  </property>
  <property fmtid="{D5CDD505-2E9C-101B-9397-08002B2CF9AE}" pid="10" name="bjDocumentSecurityLabel">
    <vt:lpwstr>Klasyfikacja: OGÓLNA</vt:lpwstr>
  </property>
  <property fmtid="{D5CDD505-2E9C-101B-9397-08002B2CF9AE}" pid="11" name="bjClsUserRVM">
    <vt:lpwstr>[]</vt:lpwstr>
  </property>
</Properties>
</file>