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<sst xmlns="http://schemas.openxmlformats.org/spreadsheetml/2006/main" count="1782" uniqueCount="332">
  <si>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</si>
  <si>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</si>
  <si>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</si>
  <si>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</si>
  <si>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</si>
  <si>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</si>
  <si>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</si>
  <si>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</si>
  <si>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</si>
  <si>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</si>
  <si>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</si>
  <si>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</si>
  <si>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</si>
  <si>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</si>
  <si>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</si>
  <si>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</si>
  <si>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</si>
  <si>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</si>
  <si>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</si>
  <si>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</si>
  <si>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</si>
  <si>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</si>
  <si>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</si>
  <si>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</si>
  <si>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</si>
  <si>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</si>
  <si>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</si>
  <si>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</si>
  <si>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</si>
  <si>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</si>
  <si>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</si>
  <si>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</si>
  <si>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</si>
  <si>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</si>
  <si>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</si>
  <si>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</si>
  <si>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</si>
  <si>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</si>
  <si>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</si>
  <si>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</si>
  <si>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</si>
  <si>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</si>
  <si>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</si>
  <si>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</si>
  <si>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</si>
  <si>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</si>
  <si>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</si>
  <si>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</si>
  <si>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</si>
  <si>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</si>
  <si>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</si>
  <si>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</si>
  <si>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</si>
  <si>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</si>
  <si>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</si>
  <si>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</si>
  <si>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</si>
  <si>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</si>
  <si>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</si>
  <si>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</si>
  <si>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</si>
  <si>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</si>
  <si>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</si>
  <si>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</si>
  <si>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</si>
  <si>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</si>
  <si>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</si>
  <si>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</si>
  <si>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</si>
  <si>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</si>
  <si>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</si>
  <si>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</si>
  <si>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</si>
  <si>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</si>
  <si>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</si>
  <si>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</si>
  <si>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</si>
  <si>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</si>
  <si>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</si>
  <si>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</si>
  <si>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</si>
  <si>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</si>
  <si>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</si>
  <si>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</si>
  <si>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</si>
  <si>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</si>
  <si>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</si>
  <si>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</si>
  <si>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</si>
  <si>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</si>
  <si>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</si>
  <si>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</si>
  <si>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</si>
  <si>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</si>
  <si>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</si>
  <si>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</si>
  <si>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</si>
  <si>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</si>
  <si>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</si>
  <si>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</si>
  <si>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</si>
  <si>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</si>
  <si>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</si>
  <si>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</si>
  <si>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</si>
  <si>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</si>
  <si>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</si>
  <si>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</si>
  <si>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</si>
  <si>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</si>
  <si>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</si>
  <si>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</si>
  <si>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</si>
  <si>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</si>
  <si>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</si>
  <si>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</si>
  <si>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</si>
  <si>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</si>
  <si>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</si>
  <si>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</si>
  <si>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</si>
  <si>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</si>
  <si>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</si>
  <si>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</si>
  <si>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</si>
  <si>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</si>
  <si>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</si>
  <si>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</si>
  <si>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</si>
  <si>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</si>
  <si>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</si>
  <si>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</si>
  <si>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</si>
  <si>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</si>
  <si>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</si>
  <si>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</si>
  <si>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</si>
  <si>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</si>
  <si>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</si>
  <si>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</si>
  <si>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</si>
  <si>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</si>
  <si>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</si>
  <si>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</si>
  <si>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</si>
  <si>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</si>
  <si>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</si>
  <si>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</si>
  <si>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</si>
  <si>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</si>
  <si>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</si>
  <si>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</si>
  <si>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</si>
  <si>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</si>
  <si>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</si>
  <si>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</si>
  <si>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</si>
  <si>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</si>
  <si>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</si>
  <si>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</si>
  <si>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</si>
  <si>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</si>
  <si>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</si>
  <si>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</si>
  <si>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</si>
  <si>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</si>
  <si>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</si>
  <si>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</si>
  <si>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</si>
  <si>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</si>
  <si>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</si>
  <si>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</si>
  <si>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</si>
  <si>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</si>
  <si>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</si>
  <si>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</si>
  <si>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</si>
  <si>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</si>
  <si>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</si>
  <si>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</si>
  <si>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</si>
  <si>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</si>
  <si>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</si>
  <si>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</si>
  <si>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</si>
  <si>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</si>
  <si>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</si>
  <si>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</si>
  <si>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</si>
  <si>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</si>
  <si>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</si>
  <si>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</si>
  <si>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</si>
  <si>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</si>
  <si>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</si>
  <si>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</si>
  <si>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</si>
  <si>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</si>
  <si>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</si>
  <si>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</si>
  <si>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</si>
  <si>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</si>
  <si>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</si>
  <si>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</si>
  <si>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</si>
  <si>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</si>
  <si>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</si>
  <si>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</si>
  <si>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</si>
  <si>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</si>
  <si>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</si>
  <si>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</si>
  <si>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</si>
  <si>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</si>
  <si>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</si>
  <si>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</si>
  <si>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</si>
  <si>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</si>
  <si>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</si>
  <si>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</si>
  <si>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</si>
  <si>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</si>
  <si>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</si>
  <si>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</si>
  <si>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</si>
  <si>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</si>
  <si>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</si>
  <si>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</si>
  <si>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</si>
  <si>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</si>
  <si>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</si>
  <si>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</si>
  <si>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</si>
  <si>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</si>
  <si>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</si>
  <si>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</si>
  <si>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</si>
  <si>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</si>
  <si>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</si>
  <si>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</si>
  <si>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</si>
  <si>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</si>
  <si>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</si>
  <si>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</si>
  <si>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</si>
  <si>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</si>
  <si>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</si>
  <si>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</si>
  <si>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</si>
  <si>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</si>
  <si>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</si>
  <si>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</si>
  <si>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</si>
  <si>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</si>
  <si>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</si>
  <si>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</si>
  <si>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</si>
  <si>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</si>
  <si>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</si>
  <si>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</si>
  <si>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</si>
  <si>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</si>
  <si>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</si>
  <si>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</si>
  <si>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</si>
  <si>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</si>
  <si>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</si>
  <si>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</si>
  <si>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</si>
  <si>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</si>
  <si>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</si>
  <si>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</si>
  <si>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</si>
  <si>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</si>
  <si>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</si>
  <si>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</si>
  <si>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</si>
  <si>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</si>
  <si>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</si>
  <si>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</si>
  <si>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</si>
  <si>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</si>
  <si>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</si>
  <si>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</si>
  <si>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</si>
  <si>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</si>
  <si>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</si>
  <si>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</si>
  <si>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</si>
  <si>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</si>
  <si>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</si>
  <si>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</si>
  <si>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</si>
  <si>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</si>
  <si>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</si>
  <si>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</si>
  <si>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</si>
  <si>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</si>
  <si>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</si>
  <si>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</si>
  <si>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</si>
  <si>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</si>
  <si>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</si>
  <si>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</si>
  <si>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</si>
  <si>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</si>
  <si>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</si>
  <si>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sierpień</t>
  </si>
  <si>
    <t>OKRES: I.2017 - IX.2022   (ceny bez VAT)</t>
  </si>
  <si>
    <t>VIII-2022</t>
  </si>
  <si>
    <t>VIII-2021</t>
  </si>
  <si>
    <t>Handel zagraniczny produktami mlecznymi w okresie  I-VIII  2022r. - dane wstępne</t>
  </si>
  <si>
    <t>I-VIII 2021r.</t>
  </si>
  <si>
    <t>I-VIII 2022r*.</t>
  </si>
  <si>
    <t>I-VIII 2021r</t>
  </si>
  <si>
    <t>I-VIII 2022r</t>
  </si>
  <si>
    <t>Bangladesz</t>
  </si>
  <si>
    <t>16.10.2022</t>
  </si>
  <si>
    <t>NR 42/2022</t>
  </si>
  <si>
    <t>27 października 2022r.</t>
  </si>
  <si>
    <t>17-23 października 2022 r.</t>
  </si>
  <si>
    <t>wrzesień</t>
  </si>
  <si>
    <t>wrzesień 2022</t>
  </si>
  <si>
    <t>wrzesień 2021</t>
  </si>
  <si>
    <t>wrzesień 2020</t>
  </si>
  <si>
    <t>Ceny sprzedaży NETTO (bez VAT) wybranych produktów mleczarskich za okres: 17-23.10.2022 r.</t>
  </si>
  <si>
    <t>23.10.2022</t>
  </si>
  <si>
    <t>Ceny sprzedaży NETTO (bez VAT) wybranych produktów mleczarskich za okres: 17-23.10.2022r.</t>
  </si>
  <si>
    <t>Ceny sprzedaży NETTO (bez VAT) wybranych preparatów mlekopodobnych za okres: 17-23.10.2022r.</t>
  </si>
  <si>
    <t>Ceny zakupu NETTO (bez VAT) płacone przez podmioty handlu detalicznego, wybranych produktów mleczarskich za okres: 17-23.10.2022r.</t>
  </si>
  <si>
    <t>Aktualna       17-23.10</t>
  </si>
  <si>
    <r>
      <t>Mleko surowe</t>
    </r>
    <r>
      <rPr>
        <b/>
        <sz val="11"/>
        <rFont val="Times New Roman"/>
        <family val="1"/>
        <charset val="238"/>
      </rPr>
      <t xml:space="preserve"> skup    wrzesień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</si>
</sst>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</xdr:rowOff>
    </xdr:from>
    <xdr:to>
      <xdr:col>9</xdr:col>
      <xdr:colOff>590550</xdr:colOff>
      <xdr:row>40</xdr:row>
      <xdr:rowOff>142876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724276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600075</xdr:colOff>
      <xdr:row>59</xdr:row>
      <xdr:rowOff>57149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6800849"/>
          <a:ext cx="4867275" cy="2809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0" y="3724275"/>
          <a:ext cx="4286250" cy="29051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6800850"/>
          <a:ext cx="4295775" cy="282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133350</xdr:rowOff>
    </xdr:from>
    <xdr:to>
      <xdr:col>19</xdr:col>
      <xdr:colOff>5104</xdr:colOff>
      <xdr:row>22</xdr:row>
      <xdr:rowOff>106986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48300" y="1333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6800850"/>
          <a:ext cx="4810161" cy="2828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82</xdr:row>
      <xdr:rowOff>76200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410200" cy="3171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76200</xdr:rowOff>
    </xdr:from>
    <xdr:to>
      <xdr:col>22</xdr:col>
      <xdr:colOff>476249</xdr:colOff>
      <xdr:row>37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49" y="2257425"/>
          <a:ext cx="6315075" cy="39147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95250</xdr:rowOff>
    </xdr:from>
    <xdr:to>
      <xdr:col>12</xdr:col>
      <xdr:colOff>350246</xdr:colOff>
      <xdr:row>31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8350" y="227647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247651</xdr:colOff>
      <xdr:row>46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29565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33</xdr:row>
      <xdr:rowOff>0</xdr:rowOff>
    </xdr:from>
    <xdr:to>
      <xdr:col>12</xdr:col>
      <xdr:colOff>485775</xdr:colOff>
      <xdr:row>46</xdr:row>
      <xdr:rowOff>142875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5457825"/>
          <a:ext cx="386715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238125</xdr:colOff>
      <xdr:row>62</xdr:row>
      <xdr:rowOff>66675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86125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47</xdr:row>
      <xdr:rowOff>9526</xdr:rowOff>
    </xdr:from>
    <xdr:to>
      <xdr:col>12</xdr:col>
      <xdr:colOff>485775</xdr:colOff>
      <xdr:row>62</xdr:row>
      <xdr:rowOff>76201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0" y="7772401"/>
          <a:ext cx="3895725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736709</xdr:colOff>
      <xdr:row>34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5"/>
          <a:ext cx="5618272" cy="33694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726281</xdr:colOff>
      <xdr:row>57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607844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161924</xdr:rowOff>
    </xdr:from>
    <xdr:to>
      <xdr:col>13</xdr:col>
      <xdr:colOff>142875</xdr:colOff>
      <xdr:row>39</xdr:row>
      <xdr:rowOff>152399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019549"/>
          <a:ext cx="5486400" cy="3552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641836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790268</xdr:colOff>
      <xdr:row>79</xdr:row>
      <xdr:rowOff>144993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179969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13</xdr:row>
      <xdr:rowOff>95250</xdr:rowOff>
    </xdr:from>
    <xdr:to>
      <xdr:col>14</xdr:col>
      <xdr:colOff>326646</xdr:colOff>
      <xdr:row>33</xdr:row>
      <xdr:rowOff>154972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0" y="34290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12</xdr:row>
      <xdr:rowOff>152400</xdr:rowOff>
    </xdr:from>
    <xdr:to>
      <xdr:col>16</xdr:col>
      <xdr:colOff>145856</xdr:colOff>
      <xdr:row>36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0" y="3238500"/>
          <a:ext cx="8023031" cy="3743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669986</xdr:colOff>
      <xdr:row>12</xdr:row>
      <xdr:rowOff>107157</xdr:rowOff>
    </xdr:from>
    <xdr:to>
      <xdr:col>20</xdr:col>
      <xdr:colOff>380999</xdr:colOff>
      <xdr:row>46</xdr:row>
      <xdr:rowOff>142876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61" y="2476501"/>
          <a:ext cx="11212451" cy="57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N11" sqref="N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318</v>
      </c>
      <c r="C13" s="332"/>
      <c r="D13" s="333"/>
      <c r="E13" s="334" t="s">
        <v>319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320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26" sqref="O2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88" t="s">
        <v>0</v>
      </c>
      <c r="C6" s="809" t="s">
        <v>227</v>
      </c>
      <c r="D6" s="763" t="s">
        <v>1</v>
      </c>
      <c r="E6" s="816"/>
      <c r="F6" s="817"/>
      <c r="J6" s="67"/>
    </row>
    <row r="7" spans="2:18" ht="15" hidden="1" customHeight="1" thickBot="1" x14ac:dyDescent="0.25">
      <c r="B7" s="812"/>
      <c r="C7" s="814"/>
      <c r="D7" s="818"/>
      <c r="E7" s="819"/>
      <c r="F7" s="820"/>
      <c r="J7" s="68"/>
    </row>
    <row r="8" spans="2:18" ht="26.25" customHeight="1" thickBot="1" x14ac:dyDescent="0.3">
      <c r="B8" s="812"/>
      <c r="C8" s="814"/>
      <c r="D8" s="786" t="s">
        <v>19</v>
      </c>
      <c r="E8" s="787"/>
      <c r="F8" s="717" t="s">
        <v>236</v>
      </c>
    </row>
    <row r="9" spans="2:18" ht="28.5" customHeight="1" thickBot="1" x14ac:dyDescent="0.25">
      <c r="B9" s="813"/>
      <c r="C9" s="815"/>
      <c r="D9" s="221">
        <v>44857</v>
      </c>
      <c r="E9" s="221">
        <v>44850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3458.63</v>
      </c>
      <c r="E10" s="211">
        <v>3425.01</v>
      </c>
      <c r="F10" s="719">
        <v>0.98160297342197222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341.71</v>
      </c>
      <c r="E11" s="211">
        <v>332.29</v>
      </c>
      <c r="F11" s="719">
        <v>2.8348731529687798</v>
      </c>
    </row>
    <row r="12" spans="2:18" ht="30.75" customHeight="1" thickBot="1" x14ac:dyDescent="0.25">
      <c r="B12" s="798" t="s">
        <v>48</v>
      </c>
      <c r="C12" s="652" t="s">
        <v>254</v>
      </c>
      <c r="D12" s="274">
        <v>2628.37</v>
      </c>
      <c r="E12" s="274">
        <v>2603.9699999999998</v>
      </c>
      <c r="F12" s="719">
        <v>0.93703076456334333</v>
      </c>
    </row>
    <row r="13" spans="2:18" ht="31.5" customHeight="1" thickBot="1" x14ac:dyDescent="0.25">
      <c r="B13" s="801"/>
      <c r="C13" s="275" t="s">
        <v>255</v>
      </c>
      <c r="D13" s="274">
        <v>2521.21</v>
      </c>
      <c r="E13" s="274">
        <v>2468.37</v>
      </c>
      <c r="F13" s="719">
        <v>2.1406839331218634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23" sqref="L2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1" t="s">
        <v>76</v>
      </c>
      <c r="C5" s="821" t="s">
        <v>1</v>
      </c>
      <c r="D5" s="821"/>
      <c r="E5" s="821"/>
      <c r="F5" s="821"/>
      <c r="G5" s="821"/>
      <c r="H5" s="821"/>
    </row>
    <row r="6" spans="1:8" ht="13.5" customHeight="1" thickBot="1" x14ac:dyDescent="0.25">
      <c r="B6" s="821"/>
      <c r="C6" s="821"/>
      <c r="D6" s="821"/>
      <c r="E6" s="821"/>
      <c r="F6" s="821"/>
      <c r="G6" s="821"/>
      <c r="H6" s="821"/>
    </row>
    <row r="7" spans="1:8" ht="23.25" customHeight="1" thickBot="1" x14ac:dyDescent="0.25">
      <c r="B7" s="821"/>
      <c r="C7" s="822" t="s">
        <v>77</v>
      </c>
      <c r="D7" s="822"/>
      <c r="E7" s="720" t="s">
        <v>182</v>
      </c>
      <c r="F7" s="824" t="s">
        <v>78</v>
      </c>
      <c r="G7" s="824"/>
      <c r="H7" s="721" t="s">
        <v>237</v>
      </c>
    </row>
    <row r="8" spans="1:8" ht="15.75" thickBot="1" x14ac:dyDescent="0.25">
      <c r="B8" s="821"/>
      <c r="C8" s="60">
        <v>44857</v>
      </c>
      <c r="D8" s="60">
        <v>44850</v>
      </c>
      <c r="E8" s="61" t="s">
        <v>12</v>
      </c>
      <c r="F8" s="60">
        <v>44857</v>
      </c>
      <c r="G8" s="366">
        <v>44850</v>
      </c>
      <c r="H8" s="45" t="s">
        <v>12</v>
      </c>
    </row>
    <row r="9" spans="1:8" ht="27.75" customHeight="1" thickBot="1" x14ac:dyDescent="0.25">
      <c r="B9" s="759" t="s">
        <v>79</v>
      </c>
      <c r="C9" s="276">
        <v>3309.68</v>
      </c>
      <c r="D9" s="276">
        <v>3304.1</v>
      </c>
      <c r="E9" s="107">
        <v>0.16888108713416444</v>
      </c>
      <c r="F9" s="277">
        <v>690.45165328048392</v>
      </c>
      <c r="G9" s="108">
        <v>681.34202169340529</v>
      </c>
      <c r="H9" s="722">
        <v>1.3370130267963789</v>
      </c>
    </row>
    <row r="10" spans="1:8" ht="33.75" customHeight="1" thickBot="1" x14ac:dyDescent="0.25">
      <c r="B10" s="759" t="s">
        <v>141</v>
      </c>
      <c r="C10" s="278">
        <v>3452.17</v>
      </c>
      <c r="D10" s="278">
        <v>3430.99</v>
      </c>
      <c r="E10" s="107">
        <v>0.61731453603771191</v>
      </c>
      <c r="F10" s="277">
        <v>720.17732345885054</v>
      </c>
      <c r="G10" s="108">
        <v>707.5081453375675</v>
      </c>
      <c r="H10" s="722">
        <v>1.7906759384711111</v>
      </c>
    </row>
    <row r="11" spans="1:8" ht="28.5" customHeight="1" thickBot="1" x14ac:dyDescent="0.25">
      <c r="B11" s="89" t="s">
        <v>80</v>
      </c>
      <c r="C11" s="276">
        <v>1831.31</v>
      </c>
      <c r="D11" s="276">
        <v>1807.44</v>
      </c>
      <c r="E11" s="107">
        <v>1.320652414464651</v>
      </c>
      <c r="F11" s="277">
        <v>382.04026285595074</v>
      </c>
      <c r="G11" s="108">
        <v>372.71415020414895</v>
      </c>
      <c r="H11" s="722">
        <v>2.5022158795671015</v>
      </c>
    </row>
    <row r="12" spans="1:8" ht="22.5" customHeight="1" thickBot="1" x14ac:dyDescent="0.25">
      <c r="B12" s="89" t="s">
        <v>81</v>
      </c>
      <c r="C12" s="693">
        <v>2392.5100000000002</v>
      </c>
      <c r="D12" s="693">
        <v>2358.33</v>
      </c>
      <c r="E12" s="107">
        <v>1.4493306704320554</v>
      </c>
      <c r="F12" s="277">
        <v>499.11546886408684</v>
      </c>
      <c r="G12" s="108">
        <v>486.31377077576605</v>
      </c>
      <c r="H12" s="722">
        <v>2.6323947331163513</v>
      </c>
    </row>
    <row r="13" spans="1:8" ht="23.25" customHeight="1" thickBot="1" x14ac:dyDescent="0.25">
      <c r="B13" s="89" t="s">
        <v>82</v>
      </c>
      <c r="C13" s="277">
        <v>2512.42</v>
      </c>
      <c r="D13" s="277">
        <v>2527.13</v>
      </c>
      <c r="E13" s="107">
        <v>-0.58208323275811047</v>
      </c>
      <c r="F13" s="277">
        <v>524.13059351204754</v>
      </c>
      <c r="G13" s="108">
        <v>521.12220068462079</v>
      </c>
      <c r="H13" s="722">
        <v>0.57729124252900577</v>
      </c>
    </row>
    <row r="14" spans="1:8" ht="34.5" customHeight="1" thickBot="1" x14ac:dyDescent="0.25">
      <c r="B14" s="89" t="s">
        <v>83</v>
      </c>
      <c r="C14" s="279">
        <v>2565.1799999999998</v>
      </c>
      <c r="D14" s="279">
        <v>2519.67</v>
      </c>
      <c r="E14" s="107">
        <v>1.8061889056900216</v>
      </c>
      <c r="F14" s="277">
        <v>535.13716491081675</v>
      </c>
      <c r="G14" s="108">
        <v>519.58386604528391</v>
      </c>
      <c r="H14" s="722">
        <v>2.9934145153339506</v>
      </c>
    </row>
    <row r="15" spans="1:8" ht="30.75" customHeight="1" thickBot="1" x14ac:dyDescent="0.25">
      <c r="B15" s="823" t="s">
        <v>84</v>
      </c>
      <c r="C15" s="823"/>
      <c r="D15" s="823"/>
      <c r="E15" s="823"/>
      <c r="F15" s="90">
        <v>4.7934999999999999</v>
      </c>
      <c r="G15" s="90">
        <v>4.8494000000000002</v>
      </c>
      <c r="H15" s="109" t="s">
        <v>238</v>
      </c>
    </row>
    <row r="16" spans="1:8" ht="19.5" thickBot="1" x14ac:dyDescent="0.25">
      <c r="B16" s="823"/>
      <c r="C16" s="823"/>
      <c r="D16" s="823"/>
      <c r="E16" s="823"/>
      <c r="F16" s="90">
        <v>4.7934999999999999</v>
      </c>
      <c r="G16" s="90">
        <v>4.8494000000000002</v>
      </c>
      <c r="H16" s="110">
        <v>-1.1527199241143293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3" sqref="R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5" t="s">
        <v>76</v>
      </c>
      <c r="C6" s="826" t="s">
        <v>149</v>
      </c>
      <c r="D6" s="826"/>
      <c r="E6" s="826"/>
      <c r="F6" s="826"/>
      <c r="G6" s="826"/>
      <c r="H6" s="826"/>
      <c r="I6" s="827" t="s">
        <v>150</v>
      </c>
      <c r="J6" s="827"/>
      <c r="K6" s="827"/>
      <c r="L6" s="827"/>
      <c r="M6" s="827"/>
    </row>
    <row r="7" spans="2:13" ht="38.25" customHeight="1" thickBot="1" x14ac:dyDescent="0.25">
      <c r="B7" s="825"/>
      <c r="C7" s="282" t="s">
        <v>330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331</v>
      </c>
      <c r="C8" s="284">
        <v>251.71</v>
      </c>
      <c r="D8" s="95"/>
      <c r="E8" s="95">
        <v>240.29</v>
      </c>
      <c r="F8" s="285">
        <v>149.30000000000001</v>
      </c>
      <c r="G8" s="95">
        <v>157.47999999999999</v>
      </c>
      <c r="H8" s="96">
        <v>140.26</v>
      </c>
      <c r="I8" s="97"/>
      <c r="J8" s="98">
        <v>104.7525906196679</v>
      </c>
      <c r="K8" s="286">
        <v>168.59343603482918</v>
      </c>
      <c r="L8" s="98">
        <v>159.83616967233937</v>
      </c>
      <c r="M8" s="98">
        <v>179.45957507486099</v>
      </c>
    </row>
    <row r="9" spans="2:13" ht="30" customHeight="1" thickBot="1" x14ac:dyDescent="0.25">
      <c r="B9" s="94" t="s">
        <v>158</v>
      </c>
      <c r="C9" s="699">
        <v>1831.31</v>
      </c>
      <c r="D9" s="700">
        <v>1807.44</v>
      </c>
      <c r="E9" s="701">
        <v>1791.74</v>
      </c>
      <c r="F9" s="287">
        <v>1404.66</v>
      </c>
      <c r="G9" s="99">
        <v>1195.7190000000001</v>
      </c>
      <c r="H9" s="100">
        <v>913.02</v>
      </c>
      <c r="I9" s="101">
        <v>101.32065241446466</v>
      </c>
      <c r="J9" s="98">
        <v>102.20846774643643</v>
      </c>
      <c r="K9" s="286">
        <v>130.37389830991128</v>
      </c>
      <c r="L9" s="98">
        <v>153.15554908803824</v>
      </c>
      <c r="M9" s="98">
        <v>200.57720531861295</v>
      </c>
    </row>
    <row r="10" spans="2:13" ht="30" customHeight="1" thickBot="1" x14ac:dyDescent="0.25">
      <c r="B10" s="94" t="s">
        <v>159</v>
      </c>
      <c r="C10" s="699">
        <v>2392.5100000000002</v>
      </c>
      <c r="D10" s="700">
        <v>2358.33</v>
      </c>
      <c r="E10" s="701">
        <v>2365.33</v>
      </c>
      <c r="F10" s="287">
        <v>1747.7860000000001</v>
      </c>
      <c r="G10" s="99">
        <v>1451.7629999999999</v>
      </c>
      <c r="H10" s="100">
        <v>1161.26</v>
      </c>
      <c r="I10" s="101">
        <v>101.44933067043206</v>
      </c>
      <c r="J10" s="98">
        <v>101.1490997027899</v>
      </c>
      <c r="K10" s="286">
        <v>136.88804006897871</v>
      </c>
      <c r="L10" s="98">
        <v>164.80031520296359</v>
      </c>
      <c r="M10" s="98">
        <v>206.02707404026663</v>
      </c>
    </row>
    <row r="11" spans="2:13" ht="30" customHeight="1" thickBot="1" x14ac:dyDescent="0.25">
      <c r="B11" s="94" t="s">
        <v>160</v>
      </c>
      <c r="C11" s="102">
        <v>3309.68</v>
      </c>
      <c r="D11" s="99">
        <v>3304.1</v>
      </c>
      <c r="E11" s="367">
        <v>3247.04</v>
      </c>
      <c r="F11" s="287">
        <v>2624.3310000000001</v>
      </c>
      <c r="G11" s="99">
        <v>2214.9079999999999</v>
      </c>
      <c r="H11" s="100">
        <v>1530.2</v>
      </c>
      <c r="I11" s="101">
        <v>100.16888108713417</v>
      </c>
      <c r="J11" s="98">
        <v>101.92914161821228</v>
      </c>
      <c r="K11" s="286">
        <v>126.11518897578087</v>
      </c>
      <c r="L11" s="98">
        <v>149.42742542805391</v>
      </c>
      <c r="M11" s="98">
        <v>216.29068095673767</v>
      </c>
    </row>
    <row r="12" spans="2:13" ht="30" customHeight="1" thickBot="1" x14ac:dyDescent="0.25">
      <c r="B12" s="94" t="s">
        <v>161</v>
      </c>
      <c r="C12" s="102">
        <v>3452.17</v>
      </c>
      <c r="D12" s="99">
        <v>3430.99</v>
      </c>
      <c r="E12" s="367">
        <v>3376.22</v>
      </c>
      <c r="F12" s="287">
        <v>2682.5450000000001</v>
      </c>
      <c r="G12" s="99">
        <v>2404.9540000000002</v>
      </c>
      <c r="H12" s="100">
        <v>1793.59</v>
      </c>
      <c r="I12" s="101">
        <v>100.61731453603771</v>
      </c>
      <c r="J12" s="98">
        <v>102.24955719710209</v>
      </c>
      <c r="K12" s="286">
        <v>128.69010585097359</v>
      </c>
      <c r="L12" s="98">
        <v>143.5441176837478</v>
      </c>
      <c r="M12" s="98">
        <v>192.47263867439048</v>
      </c>
    </row>
    <row r="13" spans="2:13" ht="30" customHeight="1" thickBot="1" x14ac:dyDescent="0.25">
      <c r="B13" s="94" t="s">
        <v>82</v>
      </c>
      <c r="C13" s="702">
        <v>2512.42</v>
      </c>
      <c r="D13" s="703">
        <v>2527.13</v>
      </c>
      <c r="E13" s="704">
        <v>2445.9299999999998</v>
      </c>
      <c r="F13" s="287">
        <v>1981.3720000000001</v>
      </c>
      <c r="G13" s="99">
        <v>1640.386</v>
      </c>
      <c r="H13" s="100">
        <v>1381.24</v>
      </c>
      <c r="I13" s="101">
        <v>99.417916767241891</v>
      </c>
      <c r="J13" s="98">
        <v>102.71839341273055</v>
      </c>
      <c r="K13" s="286">
        <v>126.80203414603618</v>
      </c>
      <c r="L13" s="98">
        <v>153.16029276036249</v>
      </c>
      <c r="M13" s="98">
        <v>181.8959775274391</v>
      </c>
    </row>
    <row r="14" spans="2:13" ht="30" customHeight="1" thickBot="1" x14ac:dyDescent="0.25">
      <c r="B14" s="94" t="s">
        <v>83</v>
      </c>
      <c r="C14" s="103">
        <v>2565.1799999999998</v>
      </c>
      <c r="D14" s="368">
        <v>2519.67</v>
      </c>
      <c r="E14" s="369">
        <v>2465.04</v>
      </c>
      <c r="F14" s="287">
        <v>1991.29</v>
      </c>
      <c r="G14" s="99">
        <v>1642.5129999999999</v>
      </c>
      <c r="H14" s="100">
        <v>1381.17</v>
      </c>
      <c r="I14" s="101">
        <v>101.80618890569002</v>
      </c>
      <c r="J14" s="98">
        <v>104.06240872359068</v>
      </c>
      <c r="K14" s="286">
        <v>128.82001114855194</v>
      </c>
      <c r="L14" s="98">
        <v>156.17410638454612</v>
      </c>
      <c r="M14" s="98">
        <v>185.72514607180867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7" sqref="AB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56" sqref="T5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308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>
        <v>588.77</v>
      </c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>
        <v>393.08</v>
      </c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>
        <v>322.12</v>
      </c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>
        <v>1076.5999999999999</v>
      </c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>
        <v>3550.88</v>
      </c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>
        <v>2483.33</v>
      </c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>
        <v>2432.0300000000002</v>
      </c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309</v>
      </c>
      <c r="CH15" s="705" t="s">
        <v>310</v>
      </c>
    </row>
    <row r="16" spans="2:213" x14ac:dyDescent="0.2">
      <c r="CF16" s="706" t="s">
        <v>173</v>
      </c>
      <c r="CG16" s="706">
        <v>62.09</v>
      </c>
      <c r="CH16" s="707">
        <v>57.48</v>
      </c>
    </row>
    <row r="17" spans="3:86" x14ac:dyDescent="0.2">
      <c r="Z17" s="22"/>
      <c r="CF17" s="62" t="s">
        <v>175</v>
      </c>
      <c r="CG17" s="62">
        <v>61.9</v>
      </c>
      <c r="CH17" s="51">
        <v>57.45</v>
      </c>
    </row>
    <row r="18" spans="3:86" x14ac:dyDescent="0.2">
      <c r="CF18" s="62" t="s">
        <v>222</v>
      </c>
      <c r="CG18" s="62">
        <v>60</v>
      </c>
      <c r="CH18" s="51">
        <v>37.75</v>
      </c>
    </row>
    <row r="19" spans="3:86" x14ac:dyDescent="0.2">
      <c r="CF19" s="62" t="s">
        <v>116</v>
      </c>
      <c r="CG19" s="62">
        <v>59.73</v>
      </c>
      <c r="CH19" s="51">
        <v>39.229999999999997</v>
      </c>
    </row>
    <row r="20" spans="3:86" x14ac:dyDescent="0.2">
      <c r="CF20" s="62" t="s">
        <v>125</v>
      </c>
      <c r="CG20" s="62">
        <v>58.88</v>
      </c>
      <c r="CH20" s="51">
        <v>36.44</v>
      </c>
    </row>
    <row r="21" spans="3:86" x14ac:dyDescent="0.2">
      <c r="CF21" s="62" t="s">
        <v>121</v>
      </c>
      <c r="CG21" s="62">
        <v>56.22</v>
      </c>
      <c r="CH21" s="51">
        <v>35.729999999999997</v>
      </c>
    </row>
    <row r="22" spans="3:86" x14ac:dyDescent="0.2">
      <c r="CF22" s="62" t="s">
        <v>70</v>
      </c>
      <c r="CG22" s="62">
        <v>56.19</v>
      </c>
      <c r="CH22" s="51">
        <v>36.549999999999997</v>
      </c>
    </row>
    <row r="23" spans="3:86" x14ac:dyDescent="0.2">
      <c r="CF23" s="62" t="s">
        <v>145</v>
      </c>
      <c r="CG23" s="62">
        <v>56.09</v>
      </c>
      <c r="CH23" s="51">
        <v>38.92</v>
      </c>
    </row>
    <row r="24" spans="3:86" x14ac:dyDescent="0.2">
      <c r="CF24" s="62" t="s">
        <v>134</v>
      </c>
      <c r="CG24" s="62">
        <v>53.85</v>
      </c>
      <c r="CH24" s="51">
        <v>38.75</v>
      </c>
    </row>
    <row r="25" spans="3:86" x14ac:dyDescent="0.2">
      <c r="CF25" s="62" t="s">
        <v>120</v>
      </c>
      <c r="CG25" s="62">
        <v>52.37</v>
      </c>
      <c r="CH25" s="51">
        <v>39.159999999999997</v>
      </c>
    </row>
    <row r="26" spans="3:86" x14ac:dyDescent="0.2">
      <c r="CF26" s="62" t="s">
        <v>118</v>
      </c>
      <c r="CG26" s="62">
        <v>51.23</v>
      </c>
      <c r="CH26" s="51">
        <v>30.97</v>
      </c>
    </row>
    <row r="27" spans="3:86" x14ac:dyDescent="0.2">
      <c r="CF27" s="62" t="s">
        <v>115</v>
      </c>
      <c r="CG27" s="62">
        <v>50.98</v>
      </c>
      <c r="CH27" s="51">
        <v>37.25</v>
      </c>
    </row>
    <row r="28" spans="3:86" x14ac:dyDescent="0.2">
      <c r="CF28" s="87" t="s">
        <v>71</v>
      </c>
      <c r="CG28" s="87">
        <v>50.88</v>
      </c>
      <c r="CH28" s="88">
        <v>33.39</v>
      </c>
    </row>
    <row r="29" spans="3:86" x14ac:dyDescent="0.2">
      <c r="CF29" s="62" t="s">
        <v>127</v>
      </c>
      <c r="CG29" s="62">
        <v>50.12</v>
      </c>
      <c r="CH29" s="51">
        <v>37.83</v>
      </c>
    </row>
    <row r="30" spans="3:86" x14ac:dyDescent="0.2">
      <c r="CF30" s="62" t="s">
        <v>136</v>
      </c>
      <c r="CG30" s="62">
        <v>49.77</v>
      </c>
      <c r="CH30" s="51">
        <v>30.92</v>
      </c>
    </row>
    <row r="31" spans="3:86" x14ac:dyDescent="0.2">
      <c r="CF31" s="62" t="s">
        <v>163</v>
      </c>
      <c r="CG31" s="62">
        <v>48.02</v>
      </c>
      <c r="CH31" s="51">
        <v>31</v>
      </c>
    </row>
    <row r="32" spans="3:86" ht="14.25" x14ac:dyDescent="0.2">
      <c r="C32" s="16" t="s">
        <v>220</v>
      </c>
      <c r="CF32" s="62" t="s">
        <v>176</v>
      </c>
      <c r="CG32" s="62">
        <v>47.86</v>
      </c>
      <c r="CH32" s="51">
        <v>32.18</v>
      </c>
    </row>
    <row r="33" spans="84:86" x14ac:dyDescent="0.2">
      <c r="CF33" s="62" t="s">
        <v>73</v>
      </c>
      <c r="CG33" s="62">
        <v>47.1</v>
      </c>
      <c r="CH33" s="51">
        <v>34.1</v>
      </c>
    </row>
    <row r="34" spans="84:86" x14ac:dyDescent="0.2">
      <c r="CF34" s="62" t="s">
        <v>117</v>
      </c>
      <c r="CG34" s="62">
        <v>46.21</v>
      </c>
      <c r="CH34" s="51">
        <v>32.82</v>
      </c>
    </row>
    <row r="35" spans="84:86" x14ac:dyDescent="0.2">
      <c r="CF35" s="62" t="s">
        <v>128</v>
      </c>
      <c r="CG35" s="62">
        <v>46.07</v>
      </c>
      <c r="CH35" s="51">
        <v>31.34</v>
      </c>
    </row>
    <row r="36" spans="84:86" x14ac:dyDescent="0.2">
      <c r="CF36" s="62" t="s">
        <v>72</v>
      </c>
      <c r="CG36" s="62">
        <v>45.28</v>
      </c>
      <c r="CH36" s="51">
        <v>31.81</v>
      </c>
    </row>
    <row r="37" spans="84:86" x14ac:dyDescent="0.2">
      <c r="CF37" s="62" t="s">
        <v>177</v>
      </c>
      <c r="CG37" s="62">
        <v>45.22</v>
      </c>
      <c r="CH37" s="51">
        <v>31.11</v>
      </c>
    </row>
    <row r="38" spans="84:86" x14ac:dyDescent="0.2">
      <c r="CF38" s="62" t="s">
        <v>69</v>
      </c>
      <c r="CG38" s="62">
        <v>44.85</v>
      </c>
      <c r="CH38" s="51">
        <v>38.119999999999997</v>
      </c>
    </row>
    <row r="39" spans="84:86" x14ac:dyDescent="0.2">
      <c r="CF39" s="62" t="s">
        <v>124</v>
      </c>
      <c r="CG39" s="62">
        <v>43.32</v>
      </c>
      <c r="CH39" s="51">
        <v>32.65</v>
      </c>
    </row>
    <row r="40" spans="84:86" x14ac:dyDescent="0.2">
      <c r="CF40" s="62" t="s">
        <v>170</v>
      </c>
      <c r="CG40" s="62">
        <v>43.22</v>
      </c>
      <c r="CH40" s="51">
        <v>32.729999999999997</v>
      </c>
    </row>
    <row r="41" spans="84:86" ht="13.5" thickBot="1" x14ac:dyDescent="0.25">
      <c r="CF41" s="62" t="s">
        <v>132</v>
      </c>
      <c r="CG41" s="62">
        <v>40.49</v>
      </c>
      <c r="CH41" s="51">
        <v>29.87</v>
      </c>
    </row>
    <row r="42" spans="84:86" ht="13.5" thickBot="1" x14ac:dyDescent="0.25">
      <c r="CF42" s="106" t="s">
        <v>178</v>
      </c>
      <c r="CG42" s="106">
        <v>52.37</v>
      </c>
      <c r="CH42" s="708">
        <v>36.409999999999997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8" t="s">
        <v>181</v>
      </c>
      <c r="C84" s="829"/>
      <c r="D84" s="829"/>
      <c r="E84" s="829"/>
      <c r="F84" s="829"/>
      <c r="G84" s="829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311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312</v>
      </c>
      <c r="E9" s="458" t="s">
        <v>313</v>
      </c>
      <c r="F9" s="389" t="s">
        <v>312</v>
      </c>
      <c r="G9" s="458" t="s">
        <v>313</v>
      </c>
      <c r="H9" s="389" t="s">
        <v>312</v>
      </c>
      <c r="I9" s="458" t="s">
        <v>313</v>
      </c>
      <c r="J9" s="392" t="s">
        <v>312</v>
      </c>
      <c r="K9" s="469" t="s">
        <v>313</v>
      </c>
      <c r="L9" s="393" t="s">
        <v>312</v>
      </c>
      <c r="M9" s="469" t="s">
        <v>313</v>
      </c>
      <c r="N9" s="394" t="s">
        <v>312</v>
      </c>
      <c r="O9" s="470" t="s">
        <v>313</v>
      </c>
      <c r="P9" s="389" t="s">
        <v>312</v>
      </c>
      <c r="Q9" s="458" t="s">
        <v>313</v>
      </c>
      <c r="R9" s="389" t="s">
        <v>312</v>
      </c>
      <c r="S9" s="458" t="s">
        <v>313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1549313.5010000002</v>
      </c>
      <c r="E10" s="459">
        <f t="shared" si="0"/>
        <v>2267902.574</v>
      </c>
      <c r="F10" s="399">
        <f>SUM(F11:F16)</f>
        <v>7043051.8560000006</v>
      </c>
      <c r="G10" s="462">
        <f>SUM(G11:G16)</f>
        <v>10506139.741</v>
      </c>
      <c r="H10" s="400">
        <f t="shared" si="0"/>
        <v>1169280.003</v>
      </c>
      <c r="I10" s="466">
        <f t="shared" si="0"/>
        <v>1160725.5919999999</v>
      </c>
      <c r="J10" s="398">
        <f t="shared" si="0"/>
        <v>704786.15099999995</v>
      </c>
      <c r="K10" s="462">
        <f t="shared" si="0"/>
        <v>954364.3459999999</v>
      </c>
      <c r="L10" s="399">
        <f t="shared" si="0"/>
        <v>3203545.0040000002</v>
      </c>
      <c r="M10" s="462">
        <f t="shared" si="0"/>
        <v>4423092.34</v>
      </c>
      <c r="N10" s="401">
        <f t="shared" si="0"/>
        <v>433589.74800000002</v>
      </c>
      <c r="O10" s="471">
        <f t="shared" si="0"/>
        <v>417405.65800000005</v>
      </c>
      <c r="P10" s="398">
        <f>SUM(P11:P16)</f>
        <v>844527.35</v>
      </c>
      <c r="Q10" s="471">
        <f>SUM(Q11:Q16)</f>
        <v>1313538.2279999999</v>
      </c>
      <c r="R10" s="402">
        <f>SUM(R11:R16)</f>
        <v>3839506.852</v>
      </c>
      <c r="S10" s="471">
        <f>SUM(S11:S16)</f>
        <v>6083047.4010000005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343817.37400000001</v>
      </c>
      <c r="E11" s="460">
        <v>470433.55200000003</v>
      </c>
      <c r="F11" s="406">
        <v>1562785.6540000001</v>
      </c>
      <c r="G11" s="463">
        <v>2180134.5559999999</v>
      </c>
      <c r="H11" s="407">
        <v>610790.79200000002</v>
      </c>
      <c r="I11" s="467">
        <v>571096.23400000005</v>
      </c>
      <c r="J11" s="405">
        <v>109538.486</v>
      </c>
      <c r="K11" s="460">
        <v>169189.905</v>
      </c>
      <c r="L11" s="406">
        <v>498087.80699999997</v>
      </c>
      <c r="M11" s="463">
        <v>785152.897</v>
      </c>
      <c r="N11" s="407">
        <v>129233.673</v>
      </c>
      <c r="O11" s="467">
        <v>131430.86300000001</v>
      </c>
      <c r="P11" s="405">
        <f t="shared" ref="P11:P16" si="1">D11-J11</f>
        <v>234278.88800000001</v>
      </c>
      <c r="Q11" s="467">
        <f t="shared" ref="Q11:Q16" si="2">E11-K11</f>
        <v>301243.647</v>
      </c>
      <c r="R11" s="408">
        <f t="shared" ref="R11:S16" si="3">F11-L11</f>
        <v>1064697.8470000001</v>
      </c>
      <c r="S11" s="472">
        <f t="shared" si="3"/>
        <v>1394981.659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239762.443</v>
      </c>
      <c r="E12" s="460">
        <v>392509.07500000001</v>
      </c>
      <c r="F12" s="406">
        <v>1090742.2990000001</v>
      </c>
      <c r="G12" s="463">
        <v>1818073.3389999999</v>
      </c>
      <c r="H12" s="407">
        <v>100460.22900000001</v>
      </c>
      <c r="I12" s="467">
        <v>109265.489</v>
      </c>
      <c r="J12" s="405">
        <v>146327.25700000001</v>
      </c>
      <c r="K12" s="460">
        <v>220978.75399999999</v>
      </c>
      <c r="L12" s="406">
        <v>664907.01699999999</v>
      </c>
      <c r="M12" s="463">
        <v>1023938.503</v>
      </c>
      <c r="N12" s="407">
        <v>80632.235000000001</v>
      </c>
      <c r="O12" s="467">
        <v>79292.539999999994</v>
      </c>
      <c r="P12" s="405">
        <f t="shared" si="1"/>
        <v>93435.185999999987</v>
      </c>
      <c r="Q12" s="467">
        <f t="shared" si="2"/>
        <v>171530.32100000003</v>
      </c>
      <c r="R12" s="408">
        <f t="shared" si="3"/>
        <v>425835.28200000012</v>
      </c>
      <c r="S12" s="472">
        <f t="shared" si="3"/>
        <v>794134.83599999989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92677.411999999997</v>
      </c>
      <c r="E13" s="460">
        <v>127445.48699999999</v>
      </c>
      <c r="F13" s="406">
        <v>421258.09499999997</v>
      </c>
      <c r="G13" s="463">
        <v>590824.35800000001</v>
      </c>
      <c r="H13" s="407">
        <v>75800.576000000001</v>
      </c>
      <c r="I13" s="467">
        <v>89108.350999999995</v>
      </c>
      <c r="J13" s="405">
        <v>53280.290999999997</v>
      </c>
      <c r="K13" s="460">
        <v>60535.072999999997</v>
      </c>
      <c r="L13" s="406">
        <v>242146.93100000001</v>
      </c>
      <c r="M13" s="463">
        <v>280211.95400000003</v>
      </c>
      <c r="N13" s="407">
        <v>40687.078999999998</v>
      </c>
      <c r="O13" s="467">
        <v>40805.989000000001</v>
      </c>
      <c r="P13" s="405">
        <f t="shared" si="1"/>
        <v>39397.120999999999</v>
      </c>
      <c r="Q13" s="467">
        <f t="shared" si="2"/>
        <v>66910.41399999999</v>
      </c>
      <c r="R13" s="408">
        <f t="shared" si="3"/>
        <v>179111.16399999996</v>
      </c>
      <c r="S13" s="472">
        <f t="shared" si="3"/>
        <v>310612.40399999998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140179.57399999999</v>
      </c>
      <c r="E14" s="460">
        <v>175337.63800000001</v>
      </c>
      <c r="F14" s="406">
        <v>637190.11300000001</v>
      </c>
      <c r="G14" s="463">
        <v>811893.33799999999</v>
      </c>
      <c r="H14" s="407">
        <v>157084.86199999999</v>
      </c>
      <c r="I14" s="467">
        <v>146017.829</v>
      </c>
      <c r="J14" s="405">
        <v>48767.622000000003</v>
      </c>
      <c r="K14" s="460">
        <v>61961.760000000002</v>
      </c>
      <c r="L14" s="406">
        <v>221770.33199999999</v>
      </c>
      <c r="M14" s="463">
        <v>286804.37599999999</v>
      </c>
      <c r="N14" s="407">
        <v>91746.289000000004</v>
      </c>
      <c r="O14" s="467">
        <v>78483.913</v>
      </c>
      <c r="P14" s="405">
        <f t="shared" si="1"/>
        <v>91411.95199999999</v>
      </c>
      <c r="Q14" s="467">
        <f t="shared" si="2"/>
        <v>113375.878</v>
      </c>
      <c r="R14" s="408">
        <f t="shared" si="3"/>
        <v>415419.78100000002</v>
      </c>
      <c r="S14" s="472">
        <f t="shared" si="3"/>
        <v>525088.96200000006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133432.421</v>
      </c>
      <c r="E15" s="460">
        <v>335320.85499999998</v>
      </c>
      <c r="F15" s="406">
        <v>606693.63100000005</v>
      </c>
      <c r="G15" s="463">
        <v>1551581.6980000001</v>
      </c>
      <c r="H15" s="407">
        <v>34604.298999999999</v>
      </c>
      <c r="I15" s="467">
        <v>53920.404000000002</v>
      </c>
      <c r="J15" s="405">
        <v>75209.146999999997</v>
      </c>
      <c r="K15" s="460">
        <v>103160.11500000001</v>
      </c>
      <c r="L15" s="406">
        <v>342011.13799999998</v>
      </c>
      <c r="M15" s="463">
        <v>478193.72899999999</v>
      </c>
      <c r="N15" s="407">
        <v>20397.635999999999</v>
      </c>
      <c r="O15" s="467">
        <v>16556.579000000002</v>
      </c>
      <c r="P15" s="405">
        <f t="shared" si="1"/>
        <v>58223.274000000005</v>
      </c>
      <c r="Q15" s="467">
        <f t="shared" si="2"/>
        <v>232160.74</v>
      </c>
      <c r="R15" s="408">
        <f t="shared" si="3"/>
        <v>264682.49300000007</v>
      </c>
      <c r="S15" s="472">
        <f t="shared" si="3"/>
        <v>1073387.969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599444.277</v>
      </c>
      <c r="E16" s="461">
        <v>766855.96699999995</v>
      </c>
      <c r="F16" s="412">
        <v>2724382.0639999998</v>
      </c>
      <c r="G16" s="464">
        <v>3553632.452</v>
      </c>
      <c r="H16" s="413">
        <v>190539.245</v>
      </c>
      <c r="I16" s="468">
        <v>191317.285</v>
      </c>
      <c r="J16" s="411">
        <v>271663.348</v>
      </c>
      <c r="K16" s="461">
        <v>338538.739</v>
      </c>
      <c r="L16" s="412">
        <v>1234621.7790000001</v>
      </c>
      <c r="M16" s="464">
        <v>1568790.8810000001</v>
      </c>
      <c r="N16" s="413">
        <v>70892.835999999996</v>
      </c>
      <c r="O16" s="468">
        <v>70835.774000000005</v>
      </c>
      <c r="P16" s="411">
        <f t="shared" si="1"/>
        <v>327780.929</v>
      </c>
      <c r="Q16" s="468">
        <f t="shared" si="2"/>
        <v>428317.22799999994</v>
      </c>
      <c r="R16" s="414">
        <f t="shared" si="3"/>
        <v>1489760.2849999997</v>
      </c>
      <c r="S16" s="473">
        <f t="shared" si="3"/>
        <v>1984841.571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312</v>
      </c>
      <c r="E21" s="458" t="s">
        <v>313</v>
      </c>
      <c r="F21" s="390" t="s">
        <v>312</v>
      </c>
      <c r="G21" s="458" t="s">
        <v>313</v>
      </c>
      <c r="H21" s="391" t="s">
        <v>312</v>
      </c>
      <c r="I21" s="474" t="s">
        <v>313</v>
      </c>
      <c r="J21" s="427" t="s">
        <v>312</v>
      </c>
      <c r="K21" s="469" t="s">
        <v>313</v>
      </c>
      <c r="L21" s="393" t="s">
        <v>312</v>
      </c>
      <c r="M21" s="469" t="s">
        <v>313</v>
      </c>
      <c r="N21" s="394" t="s">
        <v>312</v>
      </c>
      <c r="O21" s="478" t="s">
        <v>313</v>
      </c>
      <c r="P21" s="426" t="s">
        <v>312</v>
      </c>
      <c r="Q21" s="458" t="s">
        <v>313</v>
      </c>
      <c r="R21" s="428" t="s">
        <v>312</v>
      </c>
      <c r="S21" s="465" t="s">
        <v>313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72849.207999999999</v>
      </c>
      <c r="E22" s="462">
        <f t="shared" si="4"/>
        <v>2267902.574</v>
      </c>
      <c r="F22" s="399">
        <f t="shared" si="4"/>
        <v>331235.06900000002</v>
      </c>
      <c r="G22" s="462">
        <f t="shared" si="4"/>
        <v>10506139.741</v>
      </c>
      <c r="H22" s="401">
        <f t="shared" si="4"/>
        <v>53741.628999999986</v>
      </c>
      <c r="I22" s="475">
        <f t="shared" si="4"/>
        <v>1160725.5919999999</v>
      </c>
      <c r="J22" s="430">
        <f t="shared" si="4"/>
        <v>75018.857000000004</v>
      </c>
      <c r="K22" s="462">
        <f>SUM(K23:K28)</f>
        <v>86939.414999999994</v>
      </c>
      <c r="L22" s="399">
        <f>SUM(L23:L28)</f>
        <v>340962.48</v>
      </c>
      <c r="M22" s="462">
        <f>SUM(M23:M28)</f>
        <v>402689.60800000001</v>
      </c>
      <c r="N22" s="401">
        <f t="shared" si="4"/>
        <v>27251.530999999995</v>
      </c>
      <c r="O22" s="459">
        <f t="shared" si="4"/>
        <v>23635.248</v>
      </c>
      <c r="P22" s="431">
        <f t="shared" si="4"/>
        <v>-2169.6489999999976</v>
      </c>
      <c r="Q22" s="481">
        <f t="shared" si="4"/>
        <v>2180963.159</v>
      </c>
      <c r="R22" s="432">
        <f t="shared" si="4"/>
        <v>-9727.4110000000073</v>
      </c>
      <c r="S22" s="481">
        <f t="shared" si="4"/>
        <v>10103450.132999999</v>
      </c>
    </row>
    <row r="23" spans="1:19" x14ac:dyDescent="0.2">
      <c r="A23" s="49"/>
      <c r="B23" s="403" t="s">
        <v>95</v>
      </c>
      <c r="C23" s="433" t="s">
        <v>148</v>
      </c>
      <c r="D23" s="407">
        <v>2415.4580000000001</v>
      </c>
      <c r="E23" s="460">
        <v>470433.55200000003</v>
      </c>
      <c r="F23" s="434">
        <v>11036.295</v>
      </c>
      <c r="G23" s="463">
        <v>2180134.5559999999</v>
      </c>
      <c r="H23" s="407">
        <v>2200.8009999999999</v>
      </c>
      <c r="I23" s="476">
        <v>571096.23400000005</v>
      </c>
      <c r="J23" s="435">
        <v>3070.125</v>
      </c>
      <c r="K23" s="463">
        <v>4066.8879999999999</v>
      </c>
      <c r="L23" s="406">
        <v>13964.619000000001</v>
      </c>
      <c r="M23" s="463">
        <v>18788.702000000001</v>
      </c>
      <c r="N23" s="434">
        <v>1891.904</v>
      </c>
      <c r="O23" s="479">
        <v>3195.5039999999999</v>
      </c>
      <c r="P23" s="436">
        <f t="shared" ref="P23:P28" si="5">D23-J23</f>
        <v>-654.66699999999992</v>
      </c>
      <c r="Q23" s="482">
        <f t="shared" ref="Q23:Q28" si="6">E23-K23</f>
        <v>466366.66400000005</v>
      </c>
      <c r="R23" s="437">
        <f t="shared" ref="P23:S28" si="7">F23-L23</f>
        <v>-2928.3240000000005</v>
      </c>
      <c r="S23" s="484">
        <f t="shared" si="7"/>
        <v>2161345.8539999998</v>
      </c>
    </row>
    <row r="24" spans="1:19" x14ac:dyDescent="0.2">
      <c r="A24" s="49"/>
      <c r="B24" s="403" t="s">
        <v>96</v>
      </c>
      <c r="C24" s="433" t="s">
        <v>97</v>
      </c>
      <c r="D24" s="407">
        <v>14165.962</v>
      </c>
      <c r="E24" s="460">
        <v>392509.07500000001</v>
      </c>
      <c r="F24" s="434">
        <v>64365.955999999998</v>
      </c>
      <c r="G24" s="463">
        <v>1818073.3389999999</v>
      </c>
      <c r="H24" s="407">
        <v>6079.0439999999999</v>
      </c>
      <c r="I24" s="476">
        <v>109265.489</v>
      </c>
      <c r="J24" s="435">
        <v>18668.076000000001</v>
      </c>
      <c r="K24" s="463">
        <v>28307.287</v>
      </c>
      <c r="L24" s="406">
        <v>84798.505999999994</v>
      </c>
      <c r="M24" s="463">
        <v>131122.31700000001</v>
      </c>
      <c r="N24" s="434">
        <v>7035.3440000000001</v>
      </c>
      <c r="O24" s="479">
        <v>7991.91</v>
      </c>
      <c r="P24" s="436">
        <f t="shared" si="5"/>
        <v>-4502.1140000000014</v>
      </c>
      <c r="Q24" s="482">
        <f t="shared" si="6"/>
        <v>364201.788</v>
      </c>
      <c r="R24" s="437">
        <f t="shared" si="7"/>
        <v>-20432.549999999996</v>
      </c>
      <c r="S24" s="484">
        <f t="shared" si="7"/>
        <v>1686951.0219999999</v>
      </c>
    </row>
    <row r="25" spans="1:19" x14ac:dyDescent="0.2">
      <c r="A25" s="49"/>
      <c r="B25" s="403" t="s">
        <v>98</v>
      </c>
      <c r="C25" s="433" t="s">
        <v>99</v>
      </c>
      <c r="D25" s="407">
        <v>3336.2730000000001</v>
      </c>
      <c r="E25" s="460">
        <v>127445.48699999999</v>
      </c>
      <c r="F25" s="434">
        <v>15164.427</v>
      </c>
      <c r="G25" s="463">
        <v>590824.35800000001</v>
      </c>
      <c r="H25" s="407">
        <v>2132.444</v>
      </c>
      <c r="I25" s="476">
        <v>89108.350999999995</v>
      </c>
      <c r="J25" s="435">
        <v>875.65099999999995</v>
      </c>
      <c r="K25" s="463">
        <v>1326.4780000000001</v>
      </c>
      <c r="L25" s="406">
        <v>3954.0140000000001</v>
      </c>
      <c r="M25" s="463">
        <v>6158.4750000000004</v>
      </c>
      <c r="N25" s="434">
        <v>409.74700000000001</v>
      </c>
      <c r="O25" s="479">
        <v>405.32499999999999</v>
      </c>
      <c r="P25" s="436">
        <f t="shared" si="5"/>
        <v>2460.6220000000003</v>
      </c>
      <c r="Q25" s="482">
        <f t="shared" si="6"/>
        <v>126119.00899999999</v>
      </c>
      <c r="R25" s="437">
        <f t="shared" si="7"/>
        <v>11210.413</v>
      </c>
      <c r="S25" s="484">
        <f t="shared" si="7"/>
        <v>584665.88300000003</v>
      </c>
    </row>
    <row r="26" spans="1:19" x14ac:dyDescent="0.2">
      <c r="A26" s="49"/>
      <c r="B26" s="403" t="s">
        <v>100</v>
      </c>
      <c r="C26" s="433" t="s">
        <v>101</v>
      </c>
      <c r="D26" s="407">
        <v>30377.915000000001</v>
      </c>
      <c r="E26" s="460">
        <v>175337.63800000001</v>
      </c>
      <c r="F26" s="434">
        <v>138093.158</v>
      </c>
      <c r="G26" s="463">
        <v>811893.33799999999</v>
      </c>
      <c r="H26" s="407">
        <v>36596.928999999996</v>
      </c>
      <c r="I26" s="476">
        <v>146017.829</v>
      </c>
      <c r="J26" s="435">
        <v>7624.4740000000002</v>
      </c>
      <c r="K26" s="463">
        <v>8236.9439999999995</v>
      </c>
      <c r="L26" s="406">
        <v>34708.459000000003</v>
      </c>
      <c r="M26" s="463">
        <v>38165.462</v>
      </c>
      <c r="N26" s="434">
        <v>6477.8689999999997</v>
      </c>
      <c r="O26" s="479">
        <v>4011.4270000000001</v>
      </c>
      <c r="P26" s="436">
        <f t="shared" si="7"/>
        <v>22753.440999999999</v>
      </c>
      <c r="Q26" s="482">
        <f t="shared" si="6"/>
        <v>167100.69400000002</v>
      </c>
      <c r="R26" s="437">
        <f t="shared" si="7"/>
        <v>103384.69899999999</v>
      </c>
      <c r="S26" s="484">
        <f t="shared" si="7"/>
        <v>773727.87599999993</v>
      </c>
    </row>
    <row r="27" spans="1:19" x14ac:dyDescent="0.2">
      <c r="A27" s="49"/>
      <c r="B27" s="403" t="s">
        <v>102</v>
      </c>
      <c r="C27" s="433" t="s">
        <v>103</v>
      </c>
      <c r="D27" s="407">
        <v>12649.053</v>
      </c>
      <c r="E27" s="460">
        <v>335320.85499999998</v>
      </c>
      <c r="F27" s="434">
        <v>57534.493999999999</v>
      </c>
      <c r="G27" s="463">
        <v>1551581.6980000001</v>
      </c>
      <c r="H27" s="407">
        <v>3359.268</v>
      </c>
      <c r="I27" s="476">
        <v>53920.404000000002</v>
      </c>
      <c r="J27" s="435">
        <v>18229.741999999998</v>
      </c>
      <c r="K27" s="463">
        <v>15142.097</v>
      </c>
      <c r="L27" s="406">
        <v>82937.263999999996</v>
      </c>
      <c r="M27" s="463">
        <v>70160.231</v>
      </c>
      <c r="N27" s="434">
        <v>4277.8490000000002</v>
      </c>
      <c r="O27" s="479">
        <v>2289.12</v>
      </c>
      <c r="P27" s="436">
        <f t="shared" si="5"/>
        <v>-5580.6889999999985</v>
      </c>
      <c r="Q27" s="482">
        <f t="shared" si="6"/>
        <v>320178.75799999997</v>
      </c>
      <c r="R27" s="437">
        <f t="shared" si="7"/>
        <v>-25402.769999999997</v>
      </c>
      <c r="S27" s="484">
        <f t="shared" si="7"/>
        <v>1481421.4670000002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9904.5470000000005</v>
      </c>
      <c r="E28" s="461">
        <v>766855.96699999995</v>
      </c>
      <c r="F28" s="439">
        <v>45040.739000000001</v>
      </c>
      <c r="G28" s="464">
        <v>3553632.452</v>
      </c>
      <c r="H28" s="413">
        <v>3373.143</v>
      </c>
      <c r="I28" s="477">
        <v>191317.285</v>
      </c>
      <c r="J28" s="440">
        <v>26550.789000000001</v>
      </c>
      <c r="K28" s="464">
        <v>29859.721000000001</v>
      </c>
      <c r="L28" s="412">
        <v>120599.618</v>
      </c>
      <c r="M28" s="464">
        <v>138294.421</v>
      </c>
      <c r="N28" s="439">
        <v>7158.8180000000002</v>
      </c>
      <c r="O28" s="480">
        <v>5741.9620000000004</v>
      </c>
      <c r="P28" s="441">
        <f t="shared" si="5"/>
        <v>-16646.241999999998</v>
      </c>
      <c r="Q28" s="483">
        <f t="shared" si="6"/>
        <v>736996.24599999993</v>
      </c>
      <c r="R28" s="442">
        <f t="shared" si="7"/>
        <v>-75558.879000000001</v>
      </c>
      <c r="S28" s="485">
        <f t="shared" si="7"/>
        <v>3415338.031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312</v>
      </c>
      <c r="E33" s="458" t="s">
        <v>313</v>
      </c>
      <c r="F33" s="390" t="s">
        <v>312</v>
      </c>
      <c r="G33" s="458" t="s">
        <v>313</v>
      </c>
      <c r="H33" s="391" t="s">
        <v>312</v>
      </c>
      <c r="I33" s="474" t="s">
        <v>313</v>
      </c>
      <c r="J33" s="427" t="s">
        <v>312</v>
      </c>
      <c r="K33" s="469" t="s">
        <v>313</v>
      </c>
      <c r="L33" s="393" t="s">
        <v>312</v>
      </c>
      <c r="M33" s="469" t="s">
        <v>313</v>
      </c>
      <c r="N33" s="394" t="s">
        <v>312</v>
      </c>
      <c r="O33" s="478" t="s">
        <v>313</v>
      </c>
      <c r="P33" s="427" t="s">
        <v>312</v>
      </c>
      <c r="Q33" s="469" t="s">
        <v>313</v>
      </c>
      <c r="R33" s="395" t="s">
        <v>312</v>
      </c>
      <c r="S33" s="470" t="s">
        <v>313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285190.22399999999</v>
      </c>
      <c r="E34" s="462">
        <f t="shared" si="8"/>
        <v>472532.995</v>
      </c>
      <c r="F34" s="399">
        <f t="shared" si="8"/>
        <v>1296282.1370000001</v>
      </c>
      <c r="G34" s="462">
        <f t="shared" si="8"/>
        <v>2187950.0079999999</v>
      </c>
      <c r="H34" s="401">
        <f t="shared" si="8"/>
        <v>401249.96599999996</v>
      </c>
      <c r="I34" s="475">
        <f t="shared" si="8"/>
        <v>416231.43900000001</v>
      </c>
      <c r="J34" s="430">
        <f t="shared" si="8"/>
        <v>231192.337</v>
      </c>
      <c r="K34" s="462">
        <f t="shared" si="8"/>
        <v>288797.163</v>
      </c>
      <c r="L34" s="399">
        <f t="shared" si="8"/>
        <v>1050836.331</v>
      </c>
      <c r="M34" s="462">
        <f t="shared" si="8"/>
        <v>1338118.9470000002</v>
      </c>
      <c r="N34" s="401">
        <f t="shared" si="8"/>
        <v>126711.311</v>
      </c>
      <c r="O34" s="459">
        <f t="shared" si="8"/>
        <v>114991.17400000001</v>
      </c>
      <c r="P34" s="398">
        <f t="shared" ref="P34:Q34" si="9">SUM(P35:P40)</f>
        <v>53997.887000000002</v>
      </c>
      <c r="Q34" s="471">
        <f t="shared" si="9"/>
        <v>183735.83199999999</v>
      </c>
      <c r="R34" s="402">
        <f t="shared" si="8"/>
        <v>245445.80599999992</v>
      </c>
      <c r="S34" s="471">
        <f t="shared" si="8"/>
        <v>849831.06099999975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175414.03899999999</v>
      </c>
      <c r="E35" s="460">
        <v>274132.745</v>
      </c>
      <c r="F35" s="406">
        <v>797393.68900000001</v>
      </c>
      <c r="G35" s="463">
        <v>1270199.902</v>
      </c>
      <c r="H35" s="407">
        <v>336548.93199999997</v>
      </c>
      <c r="I35" s="476">
        <v>337903.27</v>
      </c>
      <c r="J35" s="443">
        <v>23069.456999999999</v>
      </c>
      <c r="K35" s="460">
        <v>28838.760999999999</v>
      </c>
      <c r="L35" s="406">
        <v>104841.74</v>
      </c>
      <c r="M35" s="463">
        <v>133919.32800000001</v>
      </c>
      <c r="N35" s="407">
        <v>22790.268</v>
      </c>
      <c r="O35" s="486">
        <v>19316.634999999998</v>
      </c>
      <c r="P35" s="405">
        <f t="shared" ref="P35:R40" si="10">D35-J35</f>
        <v>152344.58199999999</v>
      </c>
      <c r="Q35" s="467">
        <f t="shared" si="10"/>
        <v>245293.984</v>
      </c>
      <c r="R35" s="408">
        <f t="shared" si="10"/>
        <v>692551.94900000002</v>
      </c>
      <c r="S35" s="472">
        <f t="shared" ref="S35:S40" si="11">G35-M35</f>
        <v>1136280.574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20307.256000000001</v>
      </c>
      <c r="E36" s="460">
        <v>48492.148000000001</v>
      </c>
      <c r="F36" s="406">
        <v>92313.64</v>
      </c>
      <c r="G36" s="463">
        <v>223559.52799999999</v>
      </c>
      <c r="H36" s="407">
        <v>8765.393</v>
      </c>
      <c r="I36" s="476">
        <v>15277.873</v>
      </c>
      <c r="J36" s="443">
        <v>55596.930999999997</v>
      </c>
      <c r="K36" s="460">
        <v>74459.232000000004</v>
      </c>
      <c r="L36" s="406">
        <v>252782.092</v>
      </c>
      <c r="M36" s="463">
        <v>344695.54300000001</v>
      </c>
      <c r="N36" s="407">
        <v>32866.192999999999</v>
      </c>
      <c r="O36" s="486">
        <v>32062.478999999999</v>
      </c>
      <c r="P36" s="405">
        <f t="shared" si="10"/>
        <v>-35289.674999999996</v>
      </c>
      <c r="Q36" s="467">
        <f t="shared" si="10"/>
        <v>-25967.084000000003</v>
      </c>
      <c r="R36" s="408">
        <f t="shared" si="10"/>
        <v>-160468.45199999999</v>
      </c>
      <c r="S36" s="472">
        <f t="shared" si="11"/>
        <v>-121136.01500000001</v>
      </c>
    </row>
    <row r="37" spans="1:21" x14ac:dyDescent="0.2">
      <c r="A37" s="49"/>
      <c r="B37" s="403" t="s">
        <v>98</v>
      </c>
      <c r="C37" s="433" t="s">
        <v>99</v>
      </c>
      <c r="D37" s="407">
        <v>8317.1059999999998</v>
      </c>
      <c r="E37" s="460">
        <v>9746.4470000000001</v>
      </c>
      <c r="F37" s="406">
        <v>37791.245999999999</v>
      </c>
      <c r="G37" s="463">
        <v>45105.45</v>
      </c>
      <c r="H37" s="407">
        <v>8578.8819999999996</v>
      </c>
      <c r="I37" s="476">
        <v>8323.5319999999992</v>
      </c>
      <c r="J37" s="443">
        <v>21378.355</v>
      </c>
      <c r="K37" s="460">
        <v>20379.271000000001</v>
      </c>
      <c r="L37" s="406">
        <v>97199.668000000005</v>
      </c>
      <c r="M37" s="463">
        <v>94358.956000000006</v>
      </c>
      <c r="N37" s="407">
        <v>15686.655000000001</v>
      </c>
      <c r="O37" s="486">
        <v>13157.766</v>
      </c>
      <c r="P37" s="405">
        <f t="shared" si="10"/>
        <v>-13061.249</v>
      </c>
      <c r="Q37" s="467">
        <f t="shared" si="10"/>
        <v>-10632.824000000001</v>
      </c>
      <c r="R37" s="408">
        <f t="shared" si="10"/>
        <v>-59408.422000000006</v>
      </c>
      <c r="S37" s="472">
        <f t="shared" si="11"/>
        <v>-49253.506000000008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8765.07</v>
      </c>
      <c r="E38" s="460">
        <v>17236.172999999999</v>
      </c>
      <c r="F38" s="406">
        <v>39750.947</v>
      </c>
      <c r="G38" s="463">
        <v>79758.377999999997</v>
      </c>
      <c r="H38" s="407">
        <v>18764.337</v>
      </c>
      <c r="I38" s="476">
        <v>22316.792000000001</v>
      </c>
      <c r="J38" s="443">
        <v>9191.75</v>
      </c>
      <c r="K38" s="460">
        <v>14132.103999999999</v>
      </c>
      <c r="L38" s="406">
        <v>41815.317000000003</v>
      </c>
      <c r="M38" s="463">
        <v>65397.317999999999</v>
      </c>
      <c r="N38" s="407">
        <v>17915.289000000001</v>
      </c>
      <c r="O38" s="486">
        <v>16816.679</v>
      </c>
      <c r="P38" s="405">
        <f t="shared" si="10"/>
        <v>-426.68000000000029</v>
      </c>
      <c r="Q38" s="467">
        <f t="shared" si="10"/>
        <v>3104.0689999999995</v>
      </c>
      <c r="R38" s="408">
        <f t="shared" si="10"/>
        <v>-2064.3700000000026</v>
      </c>
      <c r="S38" s="472">
        <f t="shared" si="11"/>
        <v>14361.059999999998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9046.375</v>
      </c>
      <c r="E39" s="460">
        <v>35029.644999999997</v>
      </c>
      <c r="F39" s="406">
        <v>41119.462</v>
      </c>
      <c r="G39" s="463">
        <v>162293.068</v>
      </c>
      <c r="H39" s="407">
        <v>2575.9380000000001</v>
      </c>
      <c r="I39" s="476">
        <v>6215.8010000000004</v>
      </c>
      <c r="J39" s="443">
        <v>17648.008000000002</v>
      </c>
      <c r="K39" s="460">
        <v>26703.332999999999</v>
      </c>
      <c r="L39" s="406">
        <v>80222.067999999999</v>
      </c>
      <c r="M39" s="463">
        <v>123777.917</v>
      </c>
      <c r="N39" s="407">
        <v>4801.6710000000003</v>
      </c>
      <c r="O39" s="486">
        <v>4181.3770000000004</v>
      </c>
      <c r="P39" s="405">
        <f t="shared" si="10"/>
        <v>-8601.6330000000016</v>
      </c>
      <c r="Q39" s="467">
        <f t="shared" si="10"/>
        <v>8326.3119999999981</v>
      </c>
      <c r="R39" s="408">
        <f t="shared" si="10"/>
        <v>-39102.606</v>
      </c>
      <c r="S39" s="472">
        <f t="shared" si="11"/>
        <v>38515.150999999998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63340.377999999997</v>
      </c>
      <c r="E40" s="461">
        <v>87895.837</v>
      </c>
      <c r="F40" s="412">
        <v>287913.15299999999</v>
      </c>
      <c r="G40" s="464">
        <v>407033.68199999997</v>
      </c>
      <c r="H40" s="413">
        <v>26016.484</v>
      </c>
      <c r="I40" s="477">
        <v>26194.170999999998</v>
      </c>
      <c r="J40" s="444">
        <v>104307.836</v>
      </c>
      <c r="K40" s="461">
        <v>124284.462</v>
      </c>
      <c r="L40" s="412">
        <v>473975.446</v>
      </c>
      <c r="M40" s="464">
        <v>575969.88500000001</v>
      </c>
      <c r="N40" s="413">
        <v>32651.235000000001</v>
      </c>
      <c r="O40" s="487">
        <v>29456.238000000001</v>
      </c>
      <c r="P40" s="411">
        <f t="shared" si="10"/>
        <v>-40967.457999999999</v>
      </c>
      <c r="Q40" s="468">
        <f t="shared" si="10"/>
        <v>-36388.625</v>
      </c>
      <c r="R40" s="414">
        <f t="shared" si="10"/>
        <v>-186062.29300000001</v>
      </c>
      <c r="S40" s="473">
        <f t="shared" si="11"/>
        <v>-168936.20300000004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312</v>
      </c>
      <c r="E45" s="469" t="s">
        <v>313</v>
      </c>
      <c r="F45" s="393" t="s">
        <v>312</v>
      </c>
      <c r="G45" s="469" t="s">
        <v>313</v>
      </c>
      <c r="H45" s="394" t="s">
        <v>312</v>
      </c>
      <c r="I45" s="478" t="s">
        <v>313</v>
      </c>
      <c r="J45" s="427" t="s">
        <v>312</v>
      </c>
      <c r="K45" s="469" t="s">
        <v>313</v>
      </c>
      <c r="L45" s="393" t="s">
        <v>312</v>
      </c>
      <c r="M45" s="469" t="s">
        <v>313</v>
      </c>
      <c r="N45" s="394" t="s">
        <v>312</v>
      </c>
      <c r="O45" s="478" t="s">
        <v>313</v>
      </c>
      <c r="P45" s="427" t="s">
        <v>312</v>
      </c>
      <c r="Q45" s="469" t="s">
        <v>313</v>
      </c>
      <c r="R45" s="395" t="s">
        <v>312</v>
      </c>
      <c r="S45" s="470" t="s">
        <v>313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952967.96499999997</v>
      </c>
      <c r="E46" s="462">
        <f t="shared" si="12"/>
        <v>1605332.3560000001</v>
      </c>
      <c r="F46" s="399">
        <f>(SUM(F47:F52))/1</f>
        <v>4331589.3659999995</v>
      </c>
      <c r="G46" s="462">
        <f>(SUM(G47:G52))/1</f>
        <v>7433261.1730000004</v>
      </c>
      <c r="H46" s="401">
        <f t="shared" si="12"/>
        <v>746324.00600000005</v>
      </c>
      <c r="I46" s="475">
        <f t="shared" si="12"/>
        <v>824716.46699999995</v>
      </c>
      <c r="J46" s="430">
        <f t="shared" si="12"/>
        <v>694255.92999999993</v>
      </c>
      <c r="K46" s="462">
        <f t="shared" si="12"/>
        <v>908408.65500000003</v>
      </c>
      <c r="L46" s="399">
        <f>(SUM(L47:L52))/1</f>
        <v>3155617.2220000001</v>
      </c>
      <c r="M46" s="462">
        <f>(SUM(M47:M52))/1</f>
        <v>4208439.9879999999</v>
      </c>
      <c r="N46" s="401">
        <f t="shared" si="12"/>
        <v>428689.61499999999</v>
      </c>
      <c r="O46" s="459">
        <f t="shared" si="12"/>
        <v>402833.99299999996</v>
      </c>
      <c r="P46" s="398">
        <f t="shared" ref="P46:Q46" si="13">SUM(P47:P52)</f>
        <v>258712.03499999997</v>
      </c>
      <c r="Q46" s="471">
        <f t="shared" si="13"/>
        <v>696923.701</v>
      </c>
      <c r="R46" s="402">
        <f t="shared" si="12"/>
        <v>1175972.1439999999</v>
      </c>
      <c r="S46" s="471">
        <f t="shared" si="12"/>
        <v>3224821.1850000001</v>
      </c>
    </row>
    <row r="47" spans="1:21" x14ac:dyDescent="0.2">
      <c r="A47" s="49"/>
      <c r="B47" s="447" t="s">
        <v>95</v>
      </c>
      <c r="C47" s="448" t="s">
        <v>148</v>
      </c>
      <c r="D47" s="435">
        <v>242320.01199999999</v>
      </c>
      <c r="E47" s="463">
        <v>373478.60600000003</v>
      </c>
      <c r="F47" s="406">
        <v>1101574.118</v>
      </c>
      <c r="G47" s="463">
        <v>1731001.986</v>
      </c>
      <c r="H47" s="434">
        <v>422719.027</v>
      </c>
      <c r="I47" s="488">
        <v>430862.44500000001</v>
      </c>
      <c r="J47" s="435">
        <v>109399.247</v>
      </c>
      <c r="K47" s="463">
        <v>169099.592</v>
      </c>
      <c r="L47" s="406">
        <v>497453.33500000002</v>
      </c>
      <c r="M47" s="463">
        <v>784732.47900000005</v>
      </c>
      <c r="N47" s="434">
        <v>129149.553</v>
      </c>
      <c r="O47" s="479">
        <v>131405.861</v>
      </c>
      <c r="P47" s="449">
        <f t="shared" ref="P47:S52" si="14">D47-J47</f>
        <v>132920.76499999998</v>
      </c>
      <c r="Q47" s="472">
        <f t="shared" si="14"/>
        <v>204379.01400000002</v>
      </c>
      <c r="R47" s="408">
        <f t="shared" si="14"/>
        <v>604120.78300000005</v>
      </c>
      <c r="S47" s="472">
        <f t="shared" si="14"/>
        <v>946269.50699999998</v>
      </c>
    </row>
    <row r="48" spans="1:21" x14ac:dyDescent="0.2">
      <c r="A48" s="49"/>
      <c r="B48" s="450" t="s">
        <v>96</v>
      </c>
      <c r="C48" s="448" t="s">
        <v>97</v>
      </c>
      <c r="D48" s="435">
        <v>84652.827999999994</v>
      </c>
      <c r="E48" s="463">
        <v>184212.59099999999</v>
      </c>
      <c r="F48" s="406">
        <v>384735.71399999998</v>
      </c>
      <c r="G48" s="463">
        <v>850609.34100000001</v>
      </c>
      <c r="H48" s="434">
        <v>36652.559999999998</v>
      </c>
      <c r="I48" s="488">
        <v>54110.065999999999</v>
      </c>
      <c r="J48" s="435">
        <v>144335.59099999999</v>
      </c>
      <c r="K48" s="463">
        <v>205551.092</v>
      </c>
      <c r="L48" s="406">
        <v>655883.45299999998</v>
      </c>
      <c r="M48" s="463">
        <v>951812.424</v>
      </c>
      <c r="N48" s="434">
        <v>79411.451000000001</v>
      </c>
      <c r="O48" s="479">
        <v>73157.179999999993</v>
      </c>
      <c r="P48" s="449">
        <f t="shared" si="14"/>
        <v>-59682.762999999992</v>
      </c>
      <c r="Q48" s="472">
        <f t="shared" si="14"/>
        <v>-21338.501000000018</v>
      </c>
      <c r="R48" s="408">
        <f t="shared" si="14"/>
        <v>-271147.739</v>
      </c>
      <c r="S48" s="472">
        <f t="shared" si="14"/>
        <v>-101203.08299999998</v>
      </c>
    </row>
    <row r="49" spans="1:19" x14ac:dyDescent="0.2">
      <c r="A49" s="49"/>
      <c r="B49" s="450" t="s">
        <v>98</v>
      </c>
      <c r="C49" s="448" t="s">
        <v>99</v>
      </c>
      <c r="D49" s="435">
        <v>62013.764000000003</v>
      </c>
      <c r="E49" s="463">
        <v>87897.604000000007</v>
      </c>
      <c r="F49" s="406">
        <v>281836.07799999998</v>
      </c>
      <c r="G49" s="463">
        <v>407122.092</v>
      </c>
      <c r="H49" s="434">
        <v>53028.703999999998</v>
      </c>
      <c r="I49" s="488">
        <v>66998.774000000005</v>
      </c>
      <c r="J49" s="435">
        <v>53048.205999999998</v>
      </c>
      <c r="K49" s="463">
        <v>60166.258000000002</v>
      </c>
      <c r="L49" s="406">
        <v>241088.04</v>
      </c>
      <c r="M49" s="463">
        <v>278521.08</v>
      </c>
      <c r="N49" s="434">
        <v>40516.78</v>
      </c>
      <c r="O49" s="479">
        <v>40702.732000000004</v>
      </c>
      <c r="P49" s="449">
        <f t="shared" si="14"/>
        <v>8965.5580000000045</v>
      </c>
      <c r="Q49" s="472">
        <f t="shared" si="14"/>
        <v>27731.346000000005</v>
      </c>
      <c r="R49" s="408">
        <f t="shared" si="14"/>
        <v>40748.037999999971</v>
      </c>
      <c r="S49" s="472">
        <f t="shared" si="14"/>
        <v>128601.01199999999</v>
      </c>
    </row>
    <row r="50" spans="1:19" x14ac:dyDescent="0.2">
      <c r="A50" s="49"/>
      <c r="B50" s="450" t="s">
        <v>100</v>
      </c>
      <c r="C50" s="448" t="s">
        <v>101</v>
      </c>
      <c r="D50" s="435">
        <v>57572.741000000002</v>
      </c>
      <c r="E50" s="463">
        <v>83439.103000000003</v>
      </c>
      <c r="F50" s="406">
        <v>261630.16899999999</v>
      </c>
      <c r="G50" s="463">
        <v>385445.90899999999</v>
      </c>
      <c r="H50" s="434">
        <v>73804.077000000005</v>
      </c>
      <c r="I50" s="488">
        <v>79679.357000000004</v>
      </c>
      <c r="J50" s="435">
        <v>46539.697</v>
      </c>
      <c r="K50" s="463">
        <v>55935.671000000002</v>
      </c>
      <c r="L50" s="406">
        <v>211621.35800000001</v>
      </c>
      <c r="M50" s="463">
        <v>258908.54300000001</v>
      </c>
      <c r="N50" s="434">
        <v>89795.646999999997</v>
      </c>
      <c r="O50" s="479">
        <v>74477.365999999995</v>
      </c>
      <c r="P50" s="449">
        <f t="shared" si="14"/>
        <v>11033.044000000002</v>
      </c>
      <c r="Q50" s="472">
        <f t="shared" si="14"/>
        <v>27503.432000000001</v>
      </c>
      <c r="R50" s="408">
        <f t="shared" si="14"/>
        <v>50008.810999999987</v>
      </c>
      <c r="S50" s="472">
        <f t="shared" si="14"/>
        <v>126537.36599999998</v>
      </c>
    </row>
    <row r="51" spans="1:19" x14ac:dyDescent="0.2">
      <c r="A51" s="49"/>
      <c r="B51" s="450" t="s">
        <v>102</v>
      </c>
      <c r="C51" s="448" t="s">
        <v>103</v>
      </c>
      <c r="D51" s="435">
        <v>107924.716</v>
      </c>
      <c r="E51" s="463">
        <v>311570.859</v>
      </c>
      <c r="F51" s="406">
        <v>490650.658</v>
      </c>
      <c r="G51" s="463">
        <v>1441579.4380000001</v>
      </c>
      <c r="H51" s="434">
        <v>28106.312999999998</v>
      </c>
      <c r="I51" s="488">
        <v>50083.466</v>
      </c>
      <c r="J51" s="435">
        <v>74527.793000000005</v>
      </c>
      <c r="K51" s="463">
        <v>89120.540999999997</v>
      </c>
      <c r="L51" s="406">
        <v>338879.11499999999</v>
      </c>
      <c r="M51" s="463">
        <v>412290.34899999999</v>
      </c>
      <c r="N51" s="434">
        <v>20131.156999999999</v>
      </c>
      <c r="O51" s="479">
        <v>14255.049000000001</v>
      </c>
      <c r="P51" s="449">
        <f t="shared" si="14"/>
        <v>33396.922999999995</v>
      </c>
      <c r="Q51" s="472">
        <f t="shared" si="14"/>
        <v>222450.318</v>
      </c>
      <c r="R51" s="408">
        <f t="shared" si="14"/>
        <v>151771.54300000001</v>
      </c>
      <c r="S51" s="472">
        <f t="shared" si="14"/>
        <v>1029289.0890000002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398483.90399999998</v>
      </c>
      <c r="E52" s="464">
        <v>564733.59299999999</v>
      </c>
      <c r="F52" s="412">
        <v>1811162.629</v>
      </c>
      <c r="G52" s="464">
        <v>2617502.4070000001</v>
      </c>
      <c r="H52" s="439">
        <v>132013.32500000001</v>
      </c>
      <c r="I52" s="489">
        <v>142982.359</v>
      </c>
      <c r="J52" s="440">
        <v>266405.39600000001</v>
      </c>
      <c r="K52" s="464">
        <v>328535.50099999999</v>
      </c>
      <c r="L52" s="412">
        <v>1210691.9210000001</v>
      </c>
      <c r="M52" s="464">
        <v>1522175.1129999999</v>
      </c>
      <c r="N52" s="439">
        <v>69685.027000000002</v>
      </c>
      <c r="O52" s="480">
        <v>68835.804999999993</v>
      </c>
      <c r="P52" s="453">
        <f t="shared" si="14"/>
        <v>132078.50799999997</v>
      </c>
      <c r="Q52" s="473">
        <f t="shared" si="14"/>
        <v>236198.092</v>
      </c>
      <c r="R52" s="414">
        <f t="shared" si="14"/>
        <v>600470.70799999987</v>
      </c>
      <c r="S52" s="473">
        <f t="shared" si="14"/>
        <v>1095327.2940000002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39" sqref="V39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314</v>
      </c>
      <c r="C5" s="495"/>
      <c r="D5" s="496"/>
      <c r="E5" s="497"/>
      <c r="F5" s="494" t="s">
        <v>315</v>
      </c>
      <c r="G5" s="495"/>
      <c r="H5" s="496"/>
      <c r="I5" s="497"/>
      <c r="J5" s="493"/>
      <c r="K5" s="494" t="s">
        <v>314</v>
      </c>
      <c r="L5" s="495"/>
      <c r="M5" s="496"/>
      <c r="N5" s="497"/>
      <c r="O5" s="494" t="s">
        <v>315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343817.37400000001</v>
      </c>
      <c r="D7" s="504">
        <v>1562785.6540000001</v>
      </c>
      <c r="E7" s="505">
        <v>610790.79200000002</v>
      </c>
      <c r="F7" s="506" t="s">
        <v>106</v>
      </c>
      <c r="G7" s="507">
        <v>470433.55200000003</v>
      </c>
      <c r="H7" s="508">
        <v>2180134.5559999999</v>
      </c>
      <c r="I7" s="505">
        <v>571096.23400000005</v>
      </c>
      <c r="J7" s="493"/>
      <c r="K7" s="502" t="s">
        <v>106</v>
      </c>
      <c r="L7" s="503">
        <v>109538.486</v>
      </c>
      <c r="M7" s="504">
        <v>498087.80699999997</v>
      </c>
      <c r="N7" s="505">
        <v>129233.673</v>
      </c>
      <c r="O7" s="506" t="s">
        <v>106</v>
      </c>
      <c r="P7" s="507">
        <v>169189.905</v>
      </c>
      <c r="Q7" s="508">
        <v>785152.897</v>
      </c>
      <c r="R7" s="505">
        <v>131430.86300000001</v>
      </c>
    </row>
    <row r="8" spans="2:18" ht="15.75" x14ac:dyDescent="0.25">
      <c r="B8" s="509" t="s">
        <v>70</v>
      </c>
      <c r="C8" s="510">
        <v>175414.03899999999</v>
      </c>
      <c r="D8" s="510">
        <v>797393.68900000001</v>
      </c>
      <c r="E8" s="510">
        <v>336548.93199999997</v>
      </c>
      <c r="F8" s="511" t="s">
        <v>70</v>
      </c>
      <c r="G8" s="512">
        <v>274132.745</v>
      </c>
      <c r="H8" s="513">
        <v>1270199.902</v>
      </c>
      <c r="I8" s="514">
        <v>337903.27</v>
      </c>
      <c r="J8" s="493"/>
      <c r="K8" s="509" t="s">
        <v>118</v>
      </c>
      <c r="L8" s="510">
        <v>64313.754000000001</v>
      </c>
      <c r="M8" s="510">
        <v>292489.36499999999</v>
      </c>
      <c r="N8" s="510">
        <v>73628.745999999999</v>
      </c>
      <c r="O8" s="511" t="s">
        <v>118</v>
      </c>
      <c r="P8" s="512">
        <v>108284.644</v>
      </c>
      <c r="Q8" s="513">
        <v>502697.288</v>
      </c>
      <c r="R8" s="514">
        <v>71748.551999999996</v>
      </c>
    </row>
    <row r="9" spans="2:18" ht="15.75" x14ac:dyDescent="0.25">
      <c r="B9" s="515" t="s">
        <v>147</v>
      </c>
      <c r="C9" s="516">
        <v>54810.086000000003</v>
      </c>
      <c r="D9" s="516">
        <v>249190.52100000001</v>
      </c>
      <c r="E9" s="516">
        <v>105482.10400000001</v>
      </c>
      <c r="F9" s="517" t="s">
        <v>147</v>
      </c>
      <c r="G9" s="518">
        <v>45778.303999999996</v>
      </c>
      <c r="H9" s="519">
        <v>211885.35399999999</v>
      </c>
      <c r="I9" s="520">
        <v>71386.069000000003</v>
      </c>
      <c r="J9" s="493"/>
      <c r="K9" s="515" t="s">
        <v>70</v>
      </c>
      <c r="L9" s="516">
        <v>23069.456999999999</v>
      </c>
      <c r="M9" s="516">
        <v>104841.74</v>
      </c>
      <c r="N9" s="516">
        <v>22790.268</v>
      </c>
      <c r="O9" s="517" t="s">
        <v>70</v>
      </c>
      <c r="P9" s="518">
        <v>28838.760999999999</v>
      </c>
      <c r="Q9" s="519">
        <v>133919.32800000001</v>
      </c>
      <c r="R9" s="520">
        <v>19316.634999999998</v>
      </c>
    </row>
    <row r="10" spans="2:18" ht="15.75" x14ac:dyDescent="0.25">
      <c r="B10" s="515" t="s">
        <v>118</v>
      </c>
      <c r="C10" s="516">
        <v>15748.075999999999</v>
      </c>
      <c r="D10" s="516">
        <v>71556.441999999995</v>
      </c>
      <c r="E10" s="516">
        <v>34257.315999999999</v>
      </c>
      <c r="F10" s="517" t="s">
        <v>118</v>
      </c>
      <c r="G10" s="518">
        <v>22211.964</v>
      </c>
      <c r="H10" s="519">
        <v>102968.236</v>
      </c>
      <c r="I10" s="520">
        <v>33336.072999999997</v>
      </c>
      <c r="J10" s="493"/>
      <c r="K10" s="515" t="s">
        <v>69</v>
      </c>
      <c r="L10" s="516">
        <v>5167.1760000000004</v>
      </c>
      <c r="M10" s="516">
        <v>23516.815999999999</v>
      </c>
      <c r="N10" s="516">
        <v>3002.0770000000002</v>
      </c>
      <c r="O10" s="517" t="s">
        <v>72</v>
      </c>
      <c r="P10" s="518">
        <v>6578.2860000000001</v>
      </c>
      <c r="Q10" s="519">
        <v>30408.383999999998</v>
      </c>
      <c r="R10" s="520">
        <v>14995.601000000001</v>
      </c>
    </row>
    <row r="11" spans="2:18" ht="15.75" x14ac:dyDescent="0.25">
      <c r="B11" s="515" t="s">
        <v>171</v>
      </c>
      <c r="C11" s="516">
        <v>8636.9599999999991</v>
      </c>
      <c r="D11" s="516">
        <v>39251.267999999996</v>
      </c>
      <c r="E11" s="516">
        <v>17384.400000000001</v>
      </c>
      <c r="F11" s="517" t="s">
        <v>239</v>
      </c>
      <c r="G11" s="518">
        <v>11966.644</v>
      </c>
      <c r="H11" s="519">
        <v>55564.964</v>
      </c>
      <c r="I11" s="520">
        <v>18213.865000000002</v>
      </c>
      <c r="J11" s="493"/>
      <c r="K11" s="515" t="s">
        <v>72</v>
      </c>
      <c r="L11" s="516">
        <v>3950.857</v>
      </c>
      <c r="M11" s="516">
        <v>17941.400000000001</v>
      </c>
      <c r="N11" s="516">
        <v>11556.26</v>
      </c>
      <c r="O11" s="517" t="s">
        <v>235</v>
      </c>
      <c r="P11" s="518">
        <v>4066.8879999999999</v>
      </c>
      <c r="Q11" s="519">
        <v>18788.702000000001</v>
      </c>
      <c r="R11" s="520">
        <v>3195.5039999999999</v>
      </c>
    </row>
    <row r="12" spans="2:18" ht="15.75" x14ac:dyDescent="0.25">
      <c r="B12" s="515" t="s">
        <v>126</v>
      </c>
      <c r="C12" s="516">
        <v>7370.1689999999999</v>
      </c>
      <c r="D12" s="516">
        <v>33472.089999999997</v>
      </c>
      <c r="E12" s="516">
        <v>8503.8919999999998</v>
      </c>
      <c r="F12" s="517" t="s">
        <v>136</v>
      </c>
      <c r="G12" s="518">
        <v>11161.617</v>
      </c>
      <c r="H12" s="519">
        <v>51735.601000000002</v>
      </c>
      <c r="I12" s="520">
        <v>17251.579000000002</v>
      </c>
      <c r="J12" s="493"/>
      <c r="K12" s="515" t="s">
        <v>235</v>
      </c>
      <c r="L12" s="516">
        <v>3070.125</v>
      </c>
      <c r="M12" s="516">
        <v>13964.619000000001</v>
      </c>
      <c r="N12" s="516">
        <v>1891.904</v>
      </c>
      <c r="O12" s="517" t="s">
        <v>136</v>
      </c>
      <c r="P12" s="518">
        <v>3808.0120000000002</v>
      </c>
      <c r="Q12" s="519">
        <v>17729.668000000001</v>
      </c>
      <c r="R12" s="520">
        <v>2064.0250000000001</v>
      </c>
    </row>
    <row r="13" spans="2:18" ht="15.75" x14ac:dyDescent="0.25">
      <c r="B13" s="515" t="s">
        <v>72</v>
      </c>
      <c r="C13" s="516">
        <v>6314.6459999999997</v>
      </c>
      <c r="D13" s="516">
        <v>28683.714</v>
      </c>
      <c r="E13" s="516">
        <v>3879.4589999999998</v>
      </c>
      <c r="F13" s="517" t="s">
        <v>126</v>
      </c>
      <c r="G13" s="518">
        <v>9831.07</v>
      </c>
      <c r="H13" s="519">
        <v>45544.034</v>
      </c>
      <c r="I13" s="520">
        <v>8921.5439999999999</v>
      </c>
      <c r="J13" s="493"/>
      <c r="K13" s="515" t="s">
        <v>163</v>
      </c>
      <c r="L13" s="516">
        <v>2961.8710000000001</v>
      </c>
      <c r="M13" s="516">
        <v>13457.896000000001</v>
      </c>
      <c r="N13" s="516">
        <v>1640.0450000000001</v>
      </c>
      <c r="O13" s="517" t="s">
        <v>69</v>
      </c>
      <c r="P13" s="518">
        <v>3485.9780000000001</v>
      </c>
      <c r="Q13" s="519">
        <v>16090.733</v>
      </c>
      <c r="R13" s="520">
        <v>1229.1310000000001</v>
      </c>
    </row>
    <row r="14" spans="2:18" ht="15.75" x14ac:dyDescent="0.25">
      <c r="B14" s="515" t="s">
        <v>123</v>
      </c>
      <c r="C14" s="516">
        <v>6314.5739999999996</v>
      </c>
      <c r="D14" s="516">
        <v>28696.696</v>
      </c>
      <c r="E14" s="516">
        <v>4203.9870000000001</v>
      </c>
      <c r="F14" s="517" t="s">
        <v>72</v>
      </c>
      <c r="G14" s="518">
        <v>9557.4240000000009</v>
      </c>
      <c r="H14" s="519">
        <v>44431.212</v>
      </c>
      <c r="I14" s="520">
        <v>3261.2179999999998</v>
      </c>
      <c r="J14" s="493"/>
      <c r="K14" s="515" t="s">
        <v>121</v>
      </c>
      <c r="L14" s="516">
        <v>2554.62</v>
      </c>
      <c r="M14" s="516">
        <v>11637.616</v>
      </c>
      <c r="N14" s="516">
        <v>3132.7179999999998</v>
      </c>
      <c r="O14" s="517" t="s">
        <v>123</v>
      </c>
      <c r="P14" s="518">
        <v>3473.2069999999999</v>
      </c>
      <c r="Q14" s="519">
        <v>16079.36</v>
      </c>
      <c r="R14" s="520">
        <v>4177.5129999999999</v>
      </c>
    </row>
    <row r="15" spans="2:18" ht="15.75" x14ac:dyDescent="0.25">
      <c r="B15" s="515" t="s">
        <v>239</v>
      </c>
      <c r="C15" s="516">
        <v>5992.8370000000004</v>
      </c>
      <c r="D15" s="516">
        <v>27237.733</v>
      </c>
      <c r="E15" s="516">
        <v>11540.236999999999</v>
      </c>
      <c r="F15" s="517" t="s">
        <v>115</v>
      </c>
      <c r="G15" s="518">
        <v>9017.6080000000002</v>
      </c>
      <c r="H15" s="519">
        <v>41774.175999999999</v>
      </c>
      <c r="I15" s="520">
        <v>2762.9769999999999</v>
      </c>
      <c r="J15" s="493"/>
      <c r="K15" s="515" t="s">
        <v>123</v>
      </c>
      <c r="L15" s="516">
        <v>1508.002</v>
      </c>
      <c r="M15" s="516">
        <v>6880.902</v>
      </c>
      <c r="N15" s="516">
        <v>4716.3789999999999</v>
      </c>
      <c r="O15" s="517" t="s">
        <v>119</v>
      </c>
      <c r="P15" s="518">
        <v>3082.0079999999998</v>
      </c>
      <c r="Q15" s="519">
        <v>14285.554</v>
      </c>
      <c r="R15" s="520">
        <v>9593.241</v>
      </c>
    </row>
    <row r="16" spans="2:18" ht="15.75" x14ac:dyDescent="0.25">
      <c r="B16" s="515" t="s">
        <v>119</v>
      </c>
      <c r="C16" s="516">
        <v>5650.69</v>
      </c>
      <c r="D16" s="516">
        <v>25727.915000000001</v>
      </c>
      <c r="E16" s="516">
        <v>3942.3969999999999</v>
      </c>
      <c r="F16" s="517" t="s">
        <v>170</v>
      </c>
      <c r="G16" s="518">
        <v>7368.7039999999997</v>
      </c>
      <c r="H16" s="519">
        <v>34400.713000000003</v>
      </c>
      <c r="I16" s="520">
        <v>2177.9589999999998</v>
      </c>
      <c r="J16" s="493"/>
      <c r="K16" s="515" t="s">
        <v>119</v>
      </c>
      <c r="L16" s="516">
        <v>1239.528</v>
      </c>
      <c r="M16" s="516">
        <v>5630.2740000000003</v>
      </c>
      <c r="N16" s="516">
        <v>4154.2860000000001</v>
      </c>
      <c r="O16" s="517" t="s">
        <v>163</v>
      </c>
      <c r="P16" s="518">
        <v>2482.7950000000001</v>
      </c>
      <c r="Q16" s="519">
        <v>11504.941999999999</v>
      </c>
      <c r="R16" s="520">
        <v>863.56</v>
      </c>
    </row>
    <row r="17" spans="2:18" ht="15.75" x14ac:dyDescent="0.25">
      <c r="B17" s="515" t="s">
        <v>136</v>
      </c>
      <c r="C17" s="516">
        <v>4932.2550000000001</v>
      </c>
      <c r="D17" s="516">
        <v>22418.882000000001</v>
      </c>
      <c r="E17" s="516">
        <v>10021.675999999999</v>
      </c>
      <c r="F17" s="517" t="s">
        <v>145</v>
      </c>
      <c r="G17" s="518">
        <v>7004.0789999999997</v>
      </c>
      <c r="H17" s="519">
        <v>32383.493999999999</v>
      </c>
      <c r="I17" s="520">
        <v>9211.9779999999992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2039.7</v>
      </c>
      <c r="Q17" s="519">
        <v>9436.5149999999994</v>
      </c>
      <c r="R17" s="520">
        <v>1705.973</v>
      </c>
    </row>
    <row r="18" spans="2:18" ht="15.75" x14ac:dyDescent="0.25">
      <c r="B18" s="515" t="s">
        <v>124</v>
      </c>
      <c r="C18" s="516">
        <v>4432.9639999999999</v>
      </c>
      <c r="D18" s="516">
        <v>20127.649000000001</v>
      </c>
      <c r="E18" s="516">
        <v>7622.9110000000001</v>
      </c>
      <c r="F18" s="517" t="s">
        <v>123</v>
      </c>
      <c r="G18" s="518">
        <v>6148.4449999999997</v>
      </c>
      <c r="H18" s="519">
        <v>28519.383999999998</v>
      </c>
      <c r="I18" s="520">
        <v>3290.5010000000002</v>
      </c>
      <c r="J18" s="493"/>
      <c r="K18" s="515" t="s">
        <v>128</v>
      </c>
      <c r="L18" s="516">
        <v>399.36200000000002</v>
      </c>
      <c r="M18" s="516">
        <v>1810.278</v>
      </c>
      <c r="N18" s="516">
        <v>1296.0650000000001</v>
      </c>
      <c r="O18" s="517" t="s">
        <v>134</v>
      </c>
      <c r="P18" s="518">
        <v>1636.6089999999999</v>
      </c>
      <c r="Q18" s="519">
        <v>7639.4530000000004</v>
      </c>
      <c r="R18" s="520">
        <v>1365.3820000000001</v>
      </c>
    </row>
    <row r="19" spans="2:18" ht="15.75" x14ac:dyDescent="0.25">
      <c r="B19" s="515" t="s">
        <v>246</v>
      </c>
      <c r="C19" s="516">
        <v>4309.3680000000004</v>
      </c>
      <c r="D19" s="516">
        <v>19470.496999999999</v>
      </c>
      <c r="E19" s="516">
        <v>10061.111999999999</v>
      </c>
      <c r="F19" s="517" t="s">
        <v>128</v>
      </c>
      <c r="G19" s="518">
        <v>6070.0680000000002</v>
      </c>
      <c r="H19" s="519">
        <v>28194.242999999999</v>
      </c>
      <c r="I19" s="520">
        <v>3354.6689999999999</v>
      </c>
      <c r="J19" s="493"/>
      <c r="K19" s="515" t="s">
        <v>125</v>
      </c>
      <c r="L19" s="516">
        <v>196.40299999999999</v>
      </c>
      <c r="M19" s="516">
        <v>895.45699999999999</v>
      </c>
      <c r="N19" s="516">
        <v>87.418999999999997</v>
      </c>
      <c r="O19" s="517" t="s">
        <v>120</v>
      </c>
      <c r="P19" s="518">
        <v>512.11400000000003</v>
      </c>
      <c r="Q19" s="519">
        <v>2370.7620000000002</v>
      </c>
      <c r="R19" s="520">
        <v>622.44299999999998</v>
      </c>
    </row>
    <row r="20" spans="2:18" ht="15.75" x14ac:dyDescent="0.25">
      <c r="B20" s="515" t="s">
        <v>180</v>
      </c>
      <c r="C20" s="516">
        <v>4044.4229999999998</v>
      </c>
      <c r="D20" s="516">
        <v>18394.100999999999</v>
      </c>
      <c r="E20" s="516">
        <v>7039.0290000000005</v>
      </c>
      <c r="F20" s="517" t="s">
        <v>165</v>
      </c>
      <c r="G20" s="518">
        <v>5820.3559999999998</v>
      </c>
      <c r="H20" s="519">
        <v>27149.826000000001</v>
      </c>
      <c r="I20" s="520">
        <v>7617.7619999999997</v>
      </c>
      <c r="J20" s="493"/>
      <c r="K20" s="515" t="s">
        <v>120</v>
      </c>
      <c r="L20" s="516">
        <v>174.87100000000001</v>
      </c>
      <c r="M20" s="516">
        <v>792.92499999999995</v>
      </c>
      <c r="N20" s="516">
        <v>475.923</v>
      </c>
      <c r="O20" s="517" t="s">
        <v>115</v>
      </c>
      <c r="P20" s="518">
        <v>275.68400000000003</v>
      </c>
      <c r="Q20" s="519">
        <v>1285.277</v>
      </c>
      <c r="R20" s="520">
        <v>158.91300000000001</v>
      </c>
    </row>
    <row r="21" spans="2:18" ht="15.75" x14ac:dyDescent="0.25">
      <c r="B21" s="515" t="s">
        <v>128</v>
      </c>
      <c r="C21" s="516">
        <v>3912.788</v>
      </c>
      <c r="D21" s="516">
        <v>17796.670999999998</v>
      </c>
      <c r="E21" s="516">
        <v>2771.404</v>
      </c>
      <c r="F21" s="517" t="s">
        <v>180</v>
      </c>
      <c r="G21" s="518">
        <v>4995.4979999999996</v>
      </c>
      <c r="H21" s="519">
        <v>23066.116000000002</v>
      </c>
      <c r="I21" s="520">
        <v>6688.08</v>
      </c>
      <c r="J21" s="493"/>
      <c r="K21" s="515" t="s">
        <v>115</v>
      </c>
      <c r="L21" s="516">
        <v>164.19399999999999</v>
      </c>
      <c r="M21" s="516">
        <v>745.61400000000003</v>
      </c>
      <c r="N21" s="516">
        <v>83.278000000000006</v>
      </c>
      <c r="O21" s="517" t="s">
        <v>125</v>
      </c>
      <c r="P21" s="518">
        <v>211.56399999999999</v>
      </c>
      <c r="Q21" s="519">
        <v>984.745</v>
      </c>
      <c r="R21" s="520">
        <v>130.42699999999999</v>
      </c>
    </row>
    <row r="22" spans="2:18" ht="15.75" x14ac:dyDescent="0.25">
      <c r="B22" s="515" t="s">
        <v>170</v>
      </c>
      <c r="C22" s="516">
        <v>3652.723</v>
      </c>
      <c r="D22" s="516">
        <v>16624.716</v>
      </c>
      <c r="E22" s="516">
        <v>1874.6279999999999</v>
      </c>
      <c r="F22" s="517" t="s">
        <v>235</v>
      </c>
      <c r="G22" s="518">
        <v>4418.2749999999996</v>
      </c>
      <c r="H22" s="519">
        <v>20448.203000000001</v>
      </c>
      <c r="I22" s="520">
        <v>2475.0430000000001</v>
      </c>
      <c r="J22" s="493"/>
      <c r="K22" s="515" t="s">
        <v>126</v>
      </c>
      <c r="L22" s="516">
        <v>139.239</v>
      </c>
      <c r="M22" s="516">
        <v>634.47199999999998</v>
      </c>
      <c r="N22" s="516">
        <v>84.12</v>
      </c>
      <c r="O22" s="517" t="s">
        <v>117</v>
      </c>
      <c r="P22" s="518">
        <v>155.01599999999999</v>
      </c>
      <c r="Q22" s="519">
        <v>729.10400000000004</v>
      </c>
      <c r="R22" s="520">
        <v>24.076000000000001</v>
      </c>
    </row>
    <row r="23" spans="2:18" ht="16.5" thickBot="1" x14ac:dyDescent="0.3">
      <c r="B23" s="521" t="s">
        <v>145</v>
      </c>
      <c r="C23" s="522">
        <v>3291.0169999999998</v>
      </c>
      <c r="D23" s="522">
        <v>15000.755999999999</v>
      </c>
      <c r="E23" s="522">
        <v>5303.4179999999997</v>
      </c>
      <c r="F23" s="523" t="s">
        <v>267</v>
      </c>
      <c r="G23" s="524">
        <v>4233.9009999999998</v>
      </c>
      <c r="H23" s="525">
        <v>19738.795999999998</v>
      </c>
      <c r="I23" s="526">
        <v>6178.1959999999999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128</v>
      </c>
      <c r="P23" s="524">
        <v>89.575000000000003</v>
      </c>
      <c r="Q23" s="525">
        <v>416.25</v>
      </c>
      <c r="R23" s="526">
        <v>192.88499999999999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314</v>
      </c>
      <c r="C30" s="536"/>
      <c r="D30" s="537"/>
      <c r="E30" s="538"/>
      <c r="F30" s="535" t="s">
        <v>315</v>
      </c>
      <c r="G30" s="536"/>
      <c r="H30" s="537"/>
      <c r="I30" s="538"/>
      <c r="J30" s="530"/>
      <c r="K30" s="535" t="s">
        <v>314</v>
      </c>
      <c r="L30" s="536"/>
      <c r="M30" s="537"/>
      <c r="N30" s="538"/>
      <c r="O30" s="535" t="s">
        <v>315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239762.443</v>
      </c>
      <c r="D32" s="504">
        <v>1090742.2990000001</v>
      </c>
      <c r="E32" s="505">
        <v>100460.22900000001</v>
      </c>
      <c r="F32" s="506" t="s">
        <v>106</v>
      </c>
      <c r="G32" s="507">
        <v>392509.07500000001</v>
      </c>
      <c r="H32" s="508">
        <v>1818073.3389999999</v>
      </c>
      <c r="I32" s="505">
        <v>109265.489</v>
      </c>
      <c r="J32" s="530"/>
      <c r="K32" s="502" t="s">
        <v>106</v>
      </c>
      <c r="L32" s="503">
        <v>146327.25700000001</v>
      </c>
      <c r="M32" s="504">
        <v>664907.01699999999</v>
      </c>
      <c r="N32" s="505">
        <v>80632.235000000001</v>
      </c>
      <c r="O32" s="506" t="s">
        <v>106</v>
      </c>
      <c r="P32" s="507">
        <v>220978.75399999999</v>
      </c>
      <c r="Q32" s="508">
        <v>1023938.503</v>
      </c>
      <c r="R32" s="505">
        <v>79292.539999999994</v>
      </c>
    </row>
    <row r="33" spans="2:20" ht="15.75" x14ac:dyDescent="0.25">
      <c r="B33" s="509" t="s">
        <v>140</v>
      </c>
      <c r="C33" s="510">
        <v>81648.805999999997</v>
      </c>
      <c r="D33" s="510">
        <v>372038.42099999997</v>
      </c>
      <c r="E33" s="510">
        <v>32950</v>
      </c>
      <c r="F33" s="511" t="s">
        <v>140</v>
      </c>
      <c r="G33" s="512">
        <v>112931.254</v>
      </c>
      <c r="H33" s="513">
        <v>524714.60600000003</v>
      </c>
      <c r="I33" s="514">
        <v>28750</v>
      </c>
      <c r="J33" s="530"/>
      <c r="K33" s="509" t="s">
        <v>70</v>
      </c>
      <c r="L33" s="510">
        <v>55596.930999999997</v>
      </c>
      <c r="M33" s="510">
        <v>252782.092</v>
      </c>
      <c r="N33" s="510">
        <v>32866.192999999999</v>
      </c>
      <c r="O33" s="511" t="s">
        <v>70</v>
      </c>
      <c r="P33" s="512">
        <v>74459.232000000004</v>
      </c>
      <c r="Q33" s="513">
        <v>344695.54300000001</v>
      </c>
      <c r="R33" s="514">
        <v>32062.478999999999</v>
      </c>
    </row>
    <row r="34" spans="2:20" ht="15.75" x14ac:dyDescent="0.25">
      <c r="B34" s="515" t="s">
        <v>70</v>
      </c>
      <c r="C34" s="516">
        <v>20307.256000000001</v>
      </c>
      <c r="D34" s="516">
        <v>92313.64</v>
      </c>
      <c r="E34" s="516">
        <v>8765.393</v>
      </c>
      <c r="F34" s="517" t="s">
        <v>70</v>
      </c>
      <c r="G34" s="518">
        <v>48492.148000000001</v>
      </c>
      <c r="H34" s="519">
        <v>223559.52799999999</v>
      </c>
      <c r="I34" s="520">
        <v>15277.873</v>
      </c>
      <c r="J34" s="530"/>
      <c r="K34" s="515" t="s">
        <v>69</v>
      </c>
      <c r="L34" s="516">
        <v>23307.812999999998</v>
      </c>
      <c r="M34" s="516">
        <v>105934.539</v>
      </c>
      <c r="N34" s="516">
        <v>11679.156999999999</v>
      </c>
      <c r="O34" s="517" t="s">
        <v>121</v>
      </c>
      <c r="P34" s="518">
        <v>31724.754000000001</v>
      </c>
      <c r="Q34" s="519">
        <v>147238.72099999999</v>
      </c>
      <c r="R34" s="520">
        <v>8628.8880000000008</v>
      </c>
    </row>
    <row r="35" spans="2:20" ht="15.75" x14ac:dyDescent="0.25">
      <c r="B35" s="515" t="s">
        <v>165</v>
      </c>
      <c r="C35" s="516">
        <v>14554.519</v>
      </c>
      <c r="D35" s="516">
        <v>66025.171000000002</v>
      </c>
      <c r="E35" s="516">
        <v>5915.8519999999999</v>
      </c>
      <c r="F35" s="517" t="s">
        <v>235</v>
      </c>
      <c r="G35" s="518">
        <v>38731.911</v>
      </c>
      <c r="H35" s="519">
        <v>178312.31099999999</v>
      </c>
      <c r="I35" s="520">
        <v>10904.968000000001</v>
      </c>
      <c r="J35" s="530"/>
      <c r="K35" s="515" t="s">
        <v>235</v>
      </c>
      <c r="L35" s="516">
        <v>18668.076000000001</v>
      </c>
      <c r="M35" s="516">
        <v>84798.505999999994</v>
      </c>
      <c r="N35" s="516">
        <v>7035.3440000000001</v>
      </c>
      <c r="O35" s="517" t="s">
        <v>235</v>
      </c>
      <c r="P35" s="518">
        <v>28307.287</v>
      </c>
      <c r="Q35" s="519">
        <v>131122.31700000001</v>
      </c>
      <c r="R35" s="520">
        <v>7991.91</v>
      </c>
    </row>
    <row r="36" spans="2:20" ht="15.75" x14ac:dyDescent="0.25">
      <c r="B36" s="515" t="s">
        <v>235</v>
      </c>
      <c r="C36" s="516">
        <v>14165.962</v>
      </c>
      <c r="D36" s="516">
        <v>64365.955999999998</v>
      </c>
      <c r="E36" s="516">
        <v>6079.0439999999999</v>
      </c>
      <c r="F36" s="517" t="s">
        <v>115</v>
      </c>
      <c r="G36" s="518">
        <v>24321.527999999998</v>
      </c>
      <c r="H36" s="519">
        <v>112754.535</v>
      </c>
      <c r="I36" s="520">
        <v>6531.942</v>
      </c>
      <c r="J36" s="530"/>
      <c r="K36" s="515" t="s">
        <v>121</v>
      </c>
      <c r="L36" s="516">
        <v>11893.15</v>
      </c>
      <c r="M36" s="516">
        <v>53880.122000000003</v>
      </c>
      <c r="N36" s="516">
        <v>4493.6329999999998</v>
      </c>
      <c r="O36" s="517" t="s">
        <v>69</v>
      </c>
      <c r="P36" s="518">
        <v>22194.576000000001</v>
      </c>
      <c r="Q36" s="519">
        <v>102604.299</v>
      </c>
      <c r="R36" s="520">
        <v>7202.8590000000004</v>
      </c>
    </row>
    <row r="37" spans="2:20" ht="15.75" x14ac:dyDescent="0.25">
      <c r="B37" s="515" t="s">
        <v>115</v>
      </c>
      <c r="C37" s="516">
        <v>11405.499</v>
      </c>
      <c r="D37" s="516">
        <v>51884.370999999999</v>
      </c>
      <c r="E37" s="516">
        <v>4690.16</v>
      </c>
      <c r="F37" s="517" t="s">
        <v>122</v>
      </c>
      <c r="G37" s="518">
        <v>16304.875</v>
      </c>
      <c r="H37" s="519">
        <v>75912.861000000004</v>
      </c>
      <c r="I37" s="520">
        <v>4263.0039999999999</v>
      </c>
      <c r="J37" s="530"/>
      <c r="K37" s="515" t="s">
        <v>118</v>
      </c>
      <c r="L37" s="516">
        <v>9750.8430000000008</v>
      </c>
      <c r="M37" s="516">
        <v>44405.536</v>
      </c>
      <c r="N37" s="516">
        <v>8436.4210000000003</v>
      </c>
      <c r="O37" s="517" t="s">
        <v>180</v>
      </c>
      <c r="P37" s="518">
        <v>11634.466</v>
      </c>
      <c r="Q37" s="519">
        <v>54460.449000000001</v>
      </c>
      <c r="R37" s="520">
        <v>3111.2620000000002</v>
      </c>
    </row>
    <row r="38" spans="2:20" ht="15.75" x14ac:dyDescent="0.25">
      <c r="B38" s="515" t="s">
        <v>124</v>
      </c>
      <c r="C38" s="516">
        <v>10010.040999999999</v>
      </c>
      <c r="D38" s="516">
        <v>45516.338000000003</v>
      </c>
      <c r="E38" s="516">
        <v>4090.97</v>
      </c>
      <c r="F38" s="517" t="s">
        <v>167</v>
      </c>
      <c r="G38" s="518">
        <v>15555.837</v>
      </c>
      <c r="H38" s="519">
        <v>72072.725000000006</v>
      </c>
      <c r="I38" s="520">
        <v>4015.25</v>
      </c>
      <c r="J38" s="530"/>
      <c r="K38" s="515" t="s">
        <v>116</v>
      </c>
      <c r="L38" s="516">
        <v>7338.2259999999997</v>
      </c>
      <c r="M38" s="516">
        <v>33347.472999999998</v>
      </c>
      <c r="N38" s="516">
        <v>2865.2689999999998</v>
      </c>
      <c r="O38" s="517" t="s">
        <v>116</v>
      </c>
      <c r="P38" s="518">
        <v>8745.616</v>
      </c>
      <c r="Q38" s="519">
        <v>40281.493999999999</v>
      </c>
      <c r="R38" s="520">
        <v>2525.2089999999998</v>
      </c>
    </row>
    <row r="39" spans="2:20" ht="15.75" x14ac:dyDescent="0.25">
      <c r="B39" s="515" t="s">
        <v>122</v>
      </c>
      <c r="C39" s="516">
        <v>8748.0689999999995</v>
      </c>
      <c r="D39" s="516">
        <v>39864.114999999998</v>
      </c>
      <c r="E39" s="516">
        <v>3538.8939999999998</v>
      </c>
      <c r="F39" s="517" t="s">
        <v>124</v>
      </c>
      <c r="G39" s="518">
        <v>15304.78</v>
      </c>
      <c r="H39" s="519">
        <v>70837.122000000003</v>
      </c>
      <c r="I39" s="520">
        <v>4184.8360000000002</v>
      </c>
      <c r="J39" s="530"/>
      <c r="K39" s="515" t="s">
        <v>120</v>
      </c>
      <c r="L39" s="516">
        <v>2754.3939999999998</v>
      </c>
      <c r="M39" s="516">
        <v>12486.63</v>
      </c>
      <c r="N39" s="516">
        <v>2058.748</v>
      </c>
      <c r="O39" s="517" t="s">
        <v>118</v>
      </c>
      <c r="P39" s="518">
        <v>8730.24</v>
      </c>
      <c r="Q39" s="519">
        <v>40535.256000000001</v>
      </c>
      <c r="R39" s="520">
        <v>2392.96</v>
      </c>
    </row>
    <row r="40" spans="2:20" ht="15.75" x14ac:dyDescent="0.25">
      <c r="B40" s="515" t="s">
        <v>147</v>
      </c>
      <c r="C40" s="516">
        <v>8005.2359999999999</v>
      </c>
      <c r="D40" s="516">
        <v>36268.476999999999</v>
      </c>
      <c r="E40" s="516">
        <v>3318.3209999999999</v>
      </c>
      <c r="F40" s="517" t="s">
        <v>165</v>
      </c>
      <c r="G40" s="518">
        <v>12493.315000000001</v>
      </c>
      <c r="H40" s="519">
        <v>58325.983999999997</v>
      </c>
      <c r="I40" s="520">
        <v>3328.35</v>
      </c>
      <c r="J40" s="530"/>
      <c r="K40" s="515" t="s">
        <v>134</v>
      </c>
      <c r="L40" s="516">
        <v>2644.991</v>
      </c>
      <c r="M40" s="516">
        <v>11992.205</v>
      </c>
      <c r="N40" s="516">
        <v>3190.9850000000001</v>
      </c>
      <c r="O40" s="517" t="s">
        <v>120</v>
      </c>
      <c r="P40" s="518">
        <v>6840.6040000000003</v>
      </c>
      <c r="Q40" s="519">
        <v>31693.022000000001</v>
      </c>
      <c r="R40" s="520">
        <v>1942.4929999999999</v>
      </c>
    </row>
    <row r="41" spans="2:20" ht="15.75" x14ac:dyDescent="0.25">
      <c r="B41" s="515" t="s">
        <v>305</v>
      </c>
      <c r="C41" s="516">
        <v>6559.7669999999998</v>
      </c>
      <c r="D41" s="516">
        <v>29912.216</v>
      </c>
      <c r="E41" s="516">
        <v>2658</v>
      </c>
      <c r="F41" s="517" t="s">
        <v>121</v>
      </c>
      <c r="G41" s="518">
        <v>8049.5770000000002</v>
      </c>
      <c r="H41" s="519">
        <v>36973.31</v>
      </c>
      <c r="I41" s="520">
        <v>2465.6999999999998</v>
      </c>
      <c r="J41" s="530"/>
      <c r="K41" s="515" t="s">
        <v>72</v>
      </c>
      <c r="L41" s="516">
        <v>2595.817</v>
      </c>
      <c r="M41" s="516">
        <v>11790.882</v>
      </c>
      <c r="N41" s="516">
        <v>1024.623</v>
      </c>
      <c r="O41" s="517" t="s">
        <v>163</v>
      </c>
      <c r="P41" s="518">
        <v>6299.5079999999998</v>
      </c>
      <c r="Q41" s="519">
        <v>29165.717000000001</v>
      </c>
      <c r="R41" s="520">
        <v>1962.211</v>
      </c>
    </row>
    <row r="42" spans="2:20" ht="15.75" x14ac:dyDescent="0.25">
      <c r="B42" s="515" t="s">
        <v>267</v>
      </c>
      <c r="C42" s="516">
        <v>6485.299</v>
      </c>
      <c r="D42" s="516">
        <v>29540.437000000002</v>
      </c>
      <c r="E42" s="516">
        <v>2796.6860000000001</v>
      </c>
      <c r="F42" s="517" t="s">
        <v>232</v>
      </c>
      <c r="G42" s="518">
        <v>7725.0370000000003</v>
      </c>
      <c r="H42" s="519">
        <v>35913.790999999997</v>
      </c>
      <c r="I42" s="520">
        <v>2234</v>
      </c>
      <c r="J42" s="530"/>
      <c r="K42" s="515" t="s">
        <v>163</v>
      </c>
      <c r="L42" s="516">
        <v>2578.5450000000001</v>
      </c>
      <c r="M42" s="516">
        <v>11709.968000000001</v>
      </c>
      <c r="N42" s="516">
        <v>1125.7</v>
      </c>
      <c r="O42" s="517" t="s">
        <v>72</v>
      </c>
      <c r="P42" s="518">
        <v>5639.0649999999996</v>
      </c>
      <c r="Q42" s="519">
        <v>26089.508999999998</v>
      </c>
      <c r="R42" s="520">
        <v>1843.7909999999999</v>
      </c>
    </row>
    <row r="43" spans="2:20" ht="15.75" x14ac:dyDescent="0.25">
      <c r="B43" s="515" t="s">
        <v>128</v>
      </c>
      <c r="C43" s="516">
        <v>5320.951</v>
      </c>
      <c r="D43" s="516">
        <v>24183.526999999998</v>
      </c>
      <c r="E43" s="516">
        <v>2241.9479999999999</v>
      </c>
      <c r="F43" s="517" t="s">
        <v>128</v>
      </c>
      <c r="G43" s="518">
        <v>7410.5860000000002</v>
      </c>
      <c r="H43" s="519">
        <v>34277.212</v>
      </c>
      <c r="I43" s="520">
        <v>1953.684</v>
      </c>
      <c r="J43" s="530"/>
      <c r="K43" s="515" t="s">
        <v>115</v>
      </c>
      <c r="L43" s="516">
        <v>2149.0169999999998</v>
      </c>
      <c r="M43" s="516">
        <v>9770.6319999999996</v>
      </c>
      <c r="N43" s="516">
        <v>875.226</v>
      </c>
      <c r="O43" s="517" t="s">
        <v>119</v>
      </c>
      <c r="P43" s="518">
        <v>4416.7619999999997</v>
      </c>
      <c r="Q43" s="519">
        <v>20600.285</v>
      </c>
      <c r="R43" s="520">
        <v>995.88</v>
      </c>
    </row>
    <row r="44" spans="2:20" ht="15.75" x14ac:dyDescent="0.25">
      <c r="B44" s="515" t="s">
        <v>303</v>
      </c>
      <c r="C44" s="516">
        <v>4201.9009999999998</v>
      </c>
      <c r="D44" s="516">
        <v>19146.251</v>
      </c>
      <c r="E44" s="516">
        <v>1707</v>
      </c>
      <c r="F44" s="517" t="s">
        <v>170</v>
      </c>
      <c r="G44" s="518">
        <v>6067.6180000000004</v>
      </c>
      <c r="H44" s="519">
        <v>28182.455999999998</v>
      </c>
      <c r="I44" s="520">
        <v>1590.799</v>
      </c>
      <c r="J44" s="530"/>
      <c r="K44" s="515" t="s">
        <v>119</v>
      </c>
      <c r="L44" s="516">
        <v>1590.85</v>
      </c>
      <c r="M44" s="516">
        <v>7236.24</v>
      </c>
      <c r="N44" s="516">
        <v>558.86300000000006</v>
      </c>
      <c r="O44" s="517" t="s">
        <v>126</v>
      </c>
      <c r="P44" s="518">
        <v>3745.2289999999998</v>
      </c>
      <c r="Q44" s="519">
        <v>17443.082999999999</v>
      </c>
      <c r="R44" s="520">
        <v>2984.0430000000001</v>
      </c>
    </row>
    <row r="45" spans="2:20" ht="15.75" x14ac:dyDescent="0.25">
      <c r="B45" s="515" t="s">
        <v>170</v>
      </c>
      <c r="C45" s="516">
        <v>3419.5740000000001</v>
      </c>
      <c r="D45" s="516">
        <v>15511.333000000001</v>
      </c>
      <c r="E45" s="516">
        <v>1260.0709999999999</v>
      </c>
      <c r="F45" s="517" t="s">
        <v>69</v>
      </c>
      <c r="G45" s="518">
        <v>5924.1139999999996</v>
      </c>
      <c r="H45" s="519">
        <v>27274.134999999998</v>
      </c>
      <c r="I45" s="520">
        <v>1795.644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2651.047</v>
      </c>
      <c r="Q45" s="519">
        <v>12214.121999999999</v>
      </c>
      <c r="R45" s="520">
        <v>2416.7449999999999</v>
      </c>
      <c r="T45" s="55"/>
    </row>
    <row r="46" spans="2:20" ht="15.75" x14ac:dyDescent="0.25">
      <c r="B46" s="515" t="s">
        <v>69</v>
      </c>
      <c r="C46" s="516">
        <v>3329.3490000000002</v>
      </c>
      <c r="D46" s="516">
        <v>15156.075000000001</v>
      </c>
      <c r="E46" s="516">
        <v>1419.0519999999999</v>
      </c>
      <c r="F46" s="517" t="s">
        <v>147</v>
      </c>
      <c r="G46" s="518">
        <v>5723.5910000000003</v>
      </c>
      <c r="H46" s="519">
        <v>26612.531999999999</v>
      </c>
      <c r="I46" s="520">
        <v>1576.1320000000001</v>
      </c>
      <c r="J46" s="530"/>
      <c r="K46" s="515" t="s">
        <v>127</v>
      </c>
      <c r="L46" s="516">
        <v>1075.848</v>
      </c>
      <c r="M46" s="516">
        <v>4899.4480000000003</v>
      </c>
      <c r="N46" s="516">
        <v>522.45600000000002</v>
      </c>
      <c r="O46" s="517" t="s">
        <v>127</v>
      </c>
      <c r="P46" s="518">
        <v>1588.2460000000001</v>
      </c>
      <c r="Q46" s="519">
        <v>7330.4049999999997</v>
      </c>
      <c r="R46" s="520">
        <v>419.73099999999999</v>
      </c>
    </row>
    <row r="47" spans="2:20" ht="15.75" x14ac:dyDescent="0.25">
      <c r="B47" s="515" t="s">
        <v>262</v>
      </c>
      <c r="C47" s="516">
        <v>2903.5160000000001</v>
      </c>
      <c r="D47" s="516">
        <v>13089.143</v>
      </c>
      <c r="E47" s="516">
        <v>1023</v>
      </c>
      <c r="F47" s="517" t="s">
        <v>145</v>
      </c>
      <c r="G47" s="518">
        <v>5269.2190000000001</v>
      </c>
      <c r="H47" s="519">
        <v>24441.692999999999</v>
      </c>
      <c r="I47" s="520">
        <v>1647.048</v>
      </c>
      <c r="J47" s="530"/>
      <c r="K47" s="515" t="s">
        <v>123</v>
      </c>
      <c r="L47" s="516">
        <v>876.59500000000003</v>
      </c>
      <c r="M47" s="516">
        <v>3971.7860000000001</v>
      </c>
      <c r="N47" s="516">
        <v>1589.6579999999999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2867.6489999999999</v>
      </c>
      <c r="D48" s="522">
        <v>12991.504000000001</v>
      </c>
      <c r="E48" s="522">
        <v>1126.2470000000001</v>
      </c>
      <c r="F48" s="523" t="s">
        <v>119</v>
      </c>
      <c r="G48" s="524">
        <v>5267.0990000000002</v>
      </c>
      <c r="H48" s="525">
        <v>24455.634999999998</v>
      </c>
      <c r="I48" s="526">
        <v>1313.634</v>
      </c>
      <c r="J48" s="530"/>
      <c r="K48" s="521" t="s">
        <v>128</v>
      </c>
      <c r="L48" s="522">
        <v>556.02700000000004</v>
      </c>
      <c r="M48" s="522">
        <v>2528.0079999999998</v>
      </c>
      <c r="N48" s="522">
        <v>518.04300000000001</v>
      </c>
      <c r="O48" s="523" t="s">
        <v>125</v>
      </c>
      <c r="P48" s="524">
        <v>682.49800000000005</v>
      </c>
      <c r="Q48" s="525">
        <v>3169.2339999999999</v>
      </c>
      <c r="R48" s="526">
        <v>185.376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314</v>
      </c>
      <c r="C55" s="495"/>
      <c r="D55" s="496"/>
      <c r="E55" s="497"/>
      <c r="F55" s="494" t="s">
        <v>315</v>
      </c>
      <c r="G55" s="495"/>
      <c r="H55" s="496"/>
      <c r="I55" s="497"/>
      <c r="J55" s="493"/>
      <c r="K55" s="494" t="s">
        <v>314</v>
      </c>
      <c r="L55" s="495"/>
      <c r="M55" s="496"/>
      <c r="N55" s="497"/>
      <c r="O55" s="494" t="s">
        <v>315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92677.411999999997</v>
      </c>
      <c r="D57" s="504">
        <v>421258.09499999997</v>
      </c>
      <c r="E57" s="505">
        <v>75800.576000000001</v>
      </c>
      <c r="F57" s="506" t="s">
        <v>106</v>
      </c>
      <c r="G57" s="507">
        <v>127445.48699999999</v>
      </c>
      <c r="H57" s="508">
        <v>590824.35800000001</v>
      </c>
      <c r="I57" s="505">
        <v>89108.350999999995</v>
      </c>
      <c r="J57" s="493"/>
      <c r="K57" s="502" t="s">
        <v>106</v>
      </c>
      <c r="L57" s="503">
        <v>53280.290999999997</v>
      </c>
      <c r="M57" s="504">
        <v>242146.93100000001</v>
      </c>
      <c r="N57" s="505">
        <v>40687.078999999998</v>
      </c>
      <c r="O57" s="506" t="s">
        <v>106</v>
      </c>
      <c r="P57" s="507">
        <v>60535.072999999997</v>
      </c>
      <c r="Q57" s="508">
        <v>280211.95400000003</v>
      </c>
      <c r="R57" s="505">
        <v>40805.989000000001</v>
      </c>
    </row>
    <row r="58" spans="2:18" ht="15.75" x14ac:dyDescent="0.25">
      <c r="B58" s="509" t="s">
        <v>126</v>
      </c>
      <c r="C58" s="510">
        <v>14629.888000000001</v>
      </c>
      <c r="D58" s="510">
        <v>66479.989000000001</v>
      </c>
      <c r="E58" s="510">
        <v>12089.531000000001</v>
      </c>
      <c r="F58" s="511" t="s">
        <v>126</v>
      </c>
      <c r="G58" s="512">
        <v>15882.645</v>
      </c>
      <c r="H58" s="513">
        <v>73553.024999999994</v>
      </c>
      <c r="I58" s="514">
        <v>11469.322</v>
      </c>
      <c r="J58" s="493"/>
      <c r="K58" s="509" t="s">
        <v>70</v>
      </c>
      <c r="L58" s="510">
        <v>21378.355</v>
      </c>
      <c r="M58" s="510">
        <v>97199.668000000005</v>
      </c>
      <c r="N58" s="510">
        <v>15686.655000000001</v>
      </c>
      <c r="O58" s="511" t="s">
        <v>70</v>
      </c>
      <c r="P58" s="512">
        <v>20379.271000000001</v>
      </c>
      <c r="Q58" s="513">
        <v>94358.956000000006</v>
      </c>
      <c r="R58" s="514">
        <v>13157.766</v>
      </c>
    </row>
    <row r="59" spans="2:18" ht="15.75" x14ac:dyDescent="0.25">
      <c r="B59" s="515" t="s">
        <v>123</v>
      </c>
      <c r="C59" s="516">
        <v>10119.075999999999</v>
      </c>
      <c r="D59" s="516">
        <v>45980.887999999999</v>
      </c>
      <c r="E59" s="516">
        <v>9947.5239999999994</v>
      </c>
      <c r="F59" s="517" t="s">
        <v>123</v>
      </c>
      <c r="G59" s="518">
        <v>14410.974</v>
      </c>
      <c r="H59" s="519">
        <v>66712.153000000006</v>
      </c>
      <c r="I59" s="520">
        <v>12088.699000000001</v>
      </c>
      <c r="J59" s="493"/>
      <c r="K59" s="515" t="s">
        <v>121</v>
      </c>
      <c r="L59" s="516">
        <v>10469.714</v>
      </c>
      <c r="M59" s="516">
        <v>47573.057999999997</v>
      </c>
      <c r="N59" s="516">
        <v>11283.071</v>
      </c>
      <c r="O59" s="517" t="s">
        <v>121</v>
      </c>
      <c r="P59" s="518">
        <v>12389.251</v>
      </c>
      <c r="Q59" s="519">
        <v>57334.688000000002</v>
      </c>
      <c r="R59" s="520">
        <v>12707.88</v>
      </c>
    </row>
    <row r="60" spans="2:18" ht="15.75" x14ac:dyDescent="0.25">
      <c r="B60" s="515" t="s">
        <v>70</v>
      </c>
      <c r="C60" s="516">
        <v>8317.1059999999998</v>
      </c>
      <c r="D60" s="516">
        <v>37791.245999999999</v>
      </c>
      <c r="E60" s="516">
        <v>8578.8819999999996</v>
      </c>
      <c r="F60" s="517" t="s">
        <v>128</v>
      </c>
      <c r="G60" s="518">
        <v>11050.714</v>
      </c>
      <c r="H60" s="519">
        <v>51232.896999999997</v>
      </c>
      <c r="I60" s="520">
        <v>8464.3700000000008</v>
      </c>
      <c r="J60" s="493"/>
      <c r="K60" s="515" t="s">
        <v>119</v>
      </c>
      <c r="L60" s="516">
        <v>8130.1109999999999</v>
      </c>
      <c r="M60" s="516">
        <v>36955.025000000001</v>
      </c>
      <c r="N60" s="516">
        <v>4651.9319999999998</v>
      </c>
      <c r="O60" s="517" t="s">
        <v>119</v>
      </c>
      <c r="P60" s="518">
        <v>10559.724</v>
      </c>
      <c r="Q60" s="519">
        <v>48892.872000000003</v>
      </c>
      <c r="R60" s="520">
        <v>5507.549</v>
      </c>
    </row>
    <row r="61" spans="2:18" ht="15.75" x14ac:dyDescent="0.25">
      <c r="B61" s="515" t="s">
        <v>118</v>
      </c>
      <c r="C61" s="516">
        <v>8221.2199999999993</v>
      </c>
      <c r="D61" s="516">
        <v>37355.762999999999</v>
      </c>
      <c r="E61" s="516">
        <v>6541.1009999999997</v>
      </c>
      <c r="F61" s="517" t="s">
        <v>165</v>
      </c>
      <c r="G61" s="518">
        <v>10105.5</v>
      </c>
      <c r="H61" s="519">
        <v>47238.531999999999</v>
      </c>
      <c r="I61" s="520">
        <v>2878.0250000000001</v>
      </c>
      <c r="J61" s="493"/>
      <c r="K61" s="515" t="s">
        <v>120</v>
      </c>
      <c r="L61" s="516">
        <v>7037.8130000000001</v>
      </c>
      <c r="M61" s="516">
        <v>31972.633999999998</v>
      </c>
      <c r="N61" s="516">
        <v>5703.4040000000005</v>
      </c>
      <c r="O61" s="517" t="s">
        <v>120</v>
      </c>
      <c r="P61" s="518">
        <v>9645.3979999999992</v>
      </c>
      <c r="Q61" s="519">
        <v>44615.07</v>
      </c>
      <c r="R61" s="520">
        <v>6957.5450000000001</v>
      </c>
    </row>
    <row r="62" spans="2:18" ht="15.75" x14ac:dyDescent="0.25">
      <c r="B62" s="515" t="s">
        <v>165</v>
      </c>
      <c r="C62" s="516">
        <v>6566.866</v>
      </c>
      <c r="D62" s="516">
        <v>29888.566999999999</v>
      </c>
      <c r="E62" s="516">
        <v>3256.2249999999999</v>
      </c>
      <c r="F62" s="517" t="s">
        <v>70</v>
      </c>
      <c r="G62" s="518">
        <v>9746.4470000000001</v>
      </c>
      <c r="H62" s="519">
        <v>45105.45</v>
      </c>
      <c r="I62" s="520">
        <v>8323.5319999999992</v>
      </c>
      <c r="J62" s="493"/>
      <c r="K62" s="515" t="s">
        <v>69</v>
      </c>
      <c r="L62" s="516">
        <v>1782.463</v>
      </c>
      <c r="M62" s="516">
        <v>8107.9790000000003</v>
      </c>
      <c r="N62" s="516">
        <v>853.05600000000004</v>
      </c>
      <c r="O62" s="517" t="s">
        <v>69</v>
      </c>
      <c r="P62" s="518">
        <v>1606.508</v>
      </c>
      <c r="Q62" s="519">
        <v>7488.0339999999997</v>
      </c>
      <c r="R62" s="520">
        <v>467.21100000000001</v>
      </c>
    </row>
    <row r="63" spans="2:18" ht="15.75" x14ac:dyDescent="0.25">
      <c r="B63" s="515" t="s">
        <v>128</v>
      </c>
      <c r="C63" s="516">
        <v>6270.4840000000004</v>
      </c>
      <c r="D63" s="516">
        <v>28530.686000000002</v>
      </c>
      <c r="E63" s="516">
        <v>6356.0349999999999</v>
      </c>
      <c r="F63" s="517" t="s">
        <v>119</v>
      </c>
      <c r="G63" s="518">
        <v>9637.5689999999995</v>
      </c>
      <c r="H63" s="519">
        <v>44636.053999999996</v>
      </c>
      <c r="I63" s="520">
        <v>6870.049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235</v>
      </c>
      <c r="P63" s="518">
        <v>1326.4780000000001</v>
      </c>
      <c r="Q63" s="519">
        <v>6158.4750000000004</v>
      </c>
      <c r="R63" s="520">
        <v>405.32499999999999</v>
      </c>
    </row>
    <row r="64" spans="2:18" ht="15.75" x14ac:dyDescent="0.25">
      <c r="B64" s="515" t="s">
        <v>117</v>
      </c>
      <c r="C64" s="516">
        <v>4909.8649999999998</v>
      </c>
      <c r="D64" s="516">
        <v>22298.344000000001</v>
      </c>
      <c r="E64" s="516">
        <v>3588.5329999999999</v>
      </c>
      <c r="F64" s="517" t="s">
        <v>118</v>
      </c>
      <c r="G64" s="518">
        <v>7979.808</v>
      </c>
      <c r="H64" s="519">
        <v>37052.241000000002</v>
      </c>
      <c r="I64" s="520">
        <v>7276.8209999999999</v>
      </c>
      <c r="J64" s="493"/>
      <c r="K64" s="515" t="s">
        <v>118</v>
      </c>
      <c r="L64" s="516">
        <v>813.42499999999995</v>
      </c>
      <c r="M64" s="516">
        <v>3685.8879999999999</v>
      </c>
      <c r="N64" s="516">
        <v>404.56700000000001</v>
      </c>
      <c r="O64" s="517" t="s">
        <v>118</v>
      </c>
      <c r="P64" s="518">
        <v>862.91800000000001</v>
      </c>
      <c r="Q64" s="519">
        <v>3982.1469999999999</v>
      </c>
      <c r="R64" s="520">
        <v>296.86399999999998</v>
      </c>
    </row>
    <row r="65" spans="2:18" ht="15.75" x14ac:dyDescent="0.25">
      <c r="B65" s="515" t="s">
        <v>180</v>
      </c>
      <c r="C65" s="516">
        <v>4706.2049999999999</v>
      </c>
      <c r="D65" s="516">
        <v>21405.381000000001</v>
      </c>
      <c r="E65" s="516">
        <v>4689.8509999999997</v>
      </c>
      <c r="F65" s="517" t="s">
        <v>180</v>
      </c>
      <c r="G65" s="518">
        <v>5922.5389999999998</v>
      </c>
      <c r="H65" s="519">
        <v>27504.075000000001</v>
      </c>
      <c r="I65" s="520">
        <v>4690.13</v>
      </c>
      <c r="J65" s="493"/>
      <c r="K65" s="515" t="s">
        <v>132</v>
      </c>
      <c r="L65" s="516">
        <v>744.89200000000005</v>
      </c>
      <c r="M65" s="516">
        <v>3388.7570000000001</v>
      </c>
      <c r="N65" s="516">
        <v>356.18700000000001</v>
      </c>
      <c r="O65" s="517" t="s">
        <v>132</v>
      </c>
      <c r="P65" s="518">
        <v>826.75</v>
      </c>
      <c r="Q65" s="519">
        <v>3813.85</v>
      </c>
      <c r="R65" s="520">
        <v>375.18900000000002</v>
      </c>
    </row>
    <row r="66" spans="2:18" ht="15.75" x14ac:dyDescent="0.25">
      <c r="B66" s="515" t="s">
        <v>136</v>
      </c>
      <c r="C66" s="516">
        <v>4585.5029999999997</v>
      </c>
      <c r="D66" s="516">
        <v>20838.311000000002</v>
      </c>
      <c r="E66" s="516">
        <v>2712.1439999999998</v>
      </c>
      <c r="F66" s="517" t="s">
        <v>235</v>
      </c>
      <c r="G66" s="518">
        <v>5540.7380000000003</v>
      </c>
      <c r="H66" s="519">
        <v>25638.399000000001</v>
      </c>
      <c r="I66" s="520">
        <v>2676.0859999999998</v>
      </c>
      <c r="J66" s="493"/>
      <c r="K66" s="515" t="s">
        <v>116</v>
      </c>
      <c r="L66" s="516">
        <v>415.279</v>
      </c>
      <c r="M66" s="516">
        <v>1883.3989999999999</v>
      </c>
      <c r="N66" s="516">
        <v>203.661</v>
      </c>
      <c r="O66" s="517" t="s">
        <v>72</v>
      </c>
      <c r="P66" s="518">
        <v>703.38599999999997</v>
      </c>
      <c r="Q66" s="519">
        <v>3263.6480000000001</v>
      </c>
      <c r="R66" s="520">
        <v>202.98699999999999</v>
      </c>
    </row>
    <row r="67" spans="2:18" ht="15.75" x14ac:dyDescent="0.25">
      <c r="B67" s="515" t="s">
        <v>119</v>
      </c>
      <c r="C67" s="516">
        <v>3955.6930000000002</v>
      </c>
      <c r="D67" s="516">
        <v>17972.492999999999</v>
      </c>
      <c r="E67" s="516">
        <v>3578.5</v>
      </c>
      <c r="F67" s="517" t="s">
        <v>117</v>
      </c>
      <c r="G67" s="518">
        <v>5237.4129999999996</v>
      </c>
      <c r="H67" s="519">
        <v>24230.171999999999</v>
      </c>
      <c r="I67" s="520">
        <v>3154.2860000000001</v>
      </c>
      <c r="J67" s="493"/>
      <c r="K67" s="515" t="s">
        <v>117</v>
      </c>
      <c r="L67" s="516">
        <v>381.53800000000001</v>
      </c>
      <c r="M67" s="516">
        <v>1732.1010000000001</v>
      </c>
      <c r="N67" s="516">
        <v>176.26499999999999</v>
      </c>
      <c r="O67" s="517" t="s">
        <v>117</v>
      </c>
      <c r="P67" s="518">
        <v>635.16399999999999</v>
      </c>
      <c r="Q67" s="519">
        <v>2926.0369999999998</v>
      </c>
      <c r="R67" s="520">
        <v>174.589</v>
      </c>
    </row>
    <row r="68" spans="2:18" ht="15.75" x14ac:dyDescent="0.25">
      <c r="B68" s="515" t="s">
        <v>235</v>
      </c>
      <c r="C68" s="516">
        <v>3336.2730000000001</v>
      </c>
      <c r="D68" s="516">
        <v>15164.427</v>
      </c>
      <c r="E68" s="516">
        <v>2132.444</v>
      </c>
      <c r="F68" s="517" t="s">
        <v>136</v>
      </c>
      <c r="G68" s="518">
        <v>4658.183</v>
      </c>
      <c r="H68" s="519">
        <v>21619.02</v>
      </c>
      <c r="I68" s="520">
        <v>4250.8389999999999</v>
      </c>
      <c r="J68" s="493"/>
      <c r="K68" s="515" t="s">
        <v>115</v>
      </c>
      <c r="L68" s="516">
        <v>320.3</v>
      </c>
      <c r="M68" s="516">
        <v>1449.7080000000001</v>
      </c>
      <c r="N68" s="516">
        <v>413.714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3317.8980000000001</v>
      </c>
      <c r="D69" s="516">
        <v>15086.4</v>
      </c>
      <c r="E69" s="516">
        <v>1664.325</v>
      </c>
      <c r="F69" s="517" t="s">
        <v>134</v>
      </c>
      <c r="G69" s="518">
        <v>2750.2689999999998</v>
      </c>
      <c r="H69" s="519">
        <v>12739.790999999999</v>
      </c>
      <c r="I69" s="520">
        <v>1859.6959999999999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348.82299999999998</v>
      </c>
      <c r="Q69" s="519">
        <v>1604.6769999999999</v>
      </c>
      <c r="R69" s="520">
        <v>114.5</v>
      </c>
    </row>
    <row r="70" spans="2:18" ht="15.75" x14ac:dyDescent="0.25">
      <c r="B70" s="515" t="s">
        <v>121</v>
      </c>
      <c r="C70" s="516">
        <v>2012.0889999999999</v>
      </c>
      <c r="D70" s="516">
        <v>9140.6119999999992</v>
      </c>
      <c r="E70" s="516">
        <v>1682.875</v>
      </c>
      <c r="F70" s="517" t="s">
        <v>127</v>
      </c>
      <c r="G70" s="518">
        <v>2391.2280000000001</v>
      </c>
      <c r="H70" s="519">
        <v>11078.062</v>
      </c>
      <c r="I70" s="520">
        <v>1892.431</v>
      </c>
      <c r="J70" s="493"/>
      <c r="K70" s="515" t="s">
        <v>127</v>
      </c>
      <c r="L70" s="516">
        <v>166.69200000000001</v>
      </c>
      <c r="M70" s="516">
        <v>758.15300000000002</v>
      </c>
      <c r="N70" s="516">
        <v>80.582999999999998</v>
      </c>
      <c r="O70" s="517" t="s">
        <v>116</v>
      </c>
      <c r="P70" s="518">
        <v>300.81400000000002</v>
      </c>
      <c r="Q70" s="519">
        <v>1388.992</v>
      </c>
      <c r="R70" s="520">
        <v>83.891999999999996</v>
      </c>
    </row>
    <row r="71" spans="2:18" ht="15.75" x14ac:dyDescent="0.25">
      <c r="B71" s="515" t="s">
        <v>72</v>
      </c>
      <c r="C71" s="516">
        <v>1541.5139999999999</v>
      </c>
      <c r="D71" s="516">
        <v>7008.4840000000004</v>
      </c>
      <c r="E71" s="516">
        <v>1417.058</v>
      </c>
      <c r="F71" s="517" t="s">
        <v>121</v>
      </c>
      <c r="G71" s="518">
        <v>2245.8980000000001</v>
      </c>
      <c r="H71" s="519">
        <v>10397.797</v>
      </c>
      <c r="I71" s="520">
        <v>1616.9390000000001</v>
      </c>
      <c r="J71" s="493"/>
      <c r="K71" s="515" t="s">
        <v>126</v>
      </c>
      <c r="L71" s="516">
        <v>132.88999999999999</v>
      </c>
      <c r="M71" s="516">
        <v>611.06899999999996</v>
      </c>
      <c r="N71" s="516">
        <v>61.8</v>
      </c>
      <c r="O71" s="517" t="s">
        <v>163</v>
      </c>
      <c r="P71" s="518">
        <v>266.79399999999998</v>
      </c>
      <c r="Q71" s="519">
        <v>1233.471</v>
      </c>
      <c r="R71" s="520">
        <v>97.852000000000004</v>
      </c>
    </row>
    <row r="72" spans="2:18" ht="15.75" x14ac:dyDescent="0.25">
      <c r="B72" s="515" t="s">
        <v>116</v>
      </c>
      <c r="C72" s="516">
        <v>1351.154</v>
      </c>
      <c r="D72" s="516">
        <v>6140.7489999999998</v>
      </c>
      <c r="E72" s="516">
        <v>1441.0060000000001</v>
      </c>
      <c r="F72" s="517" t="s">
        <v>122</v>
      </c>
      <c r="G72" s="518">
        <v>2026.03</v>
      </c>
      <c r="H72" s="519">
        <v>9407.9830000000002</v>
      </c>
      <c r="I72" s="520">
        <v>500.00400000000002</v>
      </c>
      <c r="J72" s="493"/>
      <c r="K72" s="515" t="s">
        <v>180</v>
      </c>
      <c r="L72" s="516">
        <v>96.174999999999997</v>
      </c>
      <c r="M72" s="516">
        <v>434.137</v>
      </c>
      <c r="N72" s="516">
        <v>107.477</v>
      </c>
      <c r="O72" s="517" t="s">
        <v>115</v>
      </c>
      <c r="P72" s="518">
        <v>119.02500000000001</v>
      </c>
      <c r="Q72" s="519">
        <v>551.13900000000001</v>
      </c>
      <c r="R72" s="520">
        <v>48.654000000000003</v>
      </c>
    </row>
    <row r="73" spans="2:18" ht="16.5" thickBot="1" x14ac:dyDescent="0.3">
      <c r="B73" s="521" t="s">
        <v>122</v>
      </c>
      <c r="C73" s="522">
        <v>1288.982</v>
      </c>
      <c r="D73" s="522">
        <v>5844.049</v>
      </c>
      <c r="E73" s="522">
        <v>585.79999999999995</v>
      </c>
      <c r="F73" s="523" t="s">
        <v>72</v>
      </c>
      <c r="G73" s="524">
        <v>1985.8489999999999</v>
      </c>
      <c r="H73" s="525">
        <v>9187.5419999999995</v>
      </c>
      <c r="I73" s="526">
        <v>1455.992</v>
      </c>
      <c r="J73" s="493"/>
      <c r="K73" s="521" t="s">
        <v>145</v>
      </c>
      <c r="L73" s="522">
        <v>86.334000000000003</v>
      </c>
      <c r="M73" s="522">
        <v>392.202</v>
      </c>
      <c r="N73" s="522">
        <v>53.610999999999997</v>
      </c>
      <c r="O73" s="523" t="s">
        <v>176</v>
      </c>
      <c r="P73" s="524">
        <v>109.596</v>
      </c>
      <c r="Q73" s="525">
        <v>507.529</v>
      </c>
      <c r="R73" s="526">
        <v>68.975999999999999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314</v>
      </c>
      <c r="C80" s="495"/>
      <c r="D80" s="496"/>
      <c r="E80" s="497"/>
      <c r="F80" s="494" t="s">
        <v>315</v>
      </c>
      <c r="G80" s="495"/>
      <c r="H80" s="496"/>
      <c r="I80" s="497"/>
      <c r="J80" s="493"/>
      <c r="K80" s="494" t="s">
        <v>314</v>
      </c>
      <c r="L80" s="495"/>
      <c r="M80" s="496"/>
      <c r="N80" s="497"/>
      <c r="O80" s="494" t="s">
        <v>315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140179.57399999999</v>
      </c>
      <c r="D82" s="504">
        <v>637190.11300000001</v>
      </c>
      <c r="E82" s="505">
        <v>157084.86199999999</v>
      </c>
      <c r="F82" s="506" t="s">
        <v>106</v>
      </c>
      <c r="G82" s="507">
        <v>175337.63800000001</v>
      </c>
      <c r="H82" s="508">
        <v>811893.33799999999</v>
      </c>
      <c r="I82" s="505">
        <v>146017.829</v>
      </c>
      <c r="J82" s="493"/>
      <c r="K82" s="502" t="s">
        <v>106</v>
      </c>
      <c r="L82" s="503">
        <v>48767.622000000003</v>
      </c>
      <c r="M82" s="504">
        <v>221770.33199999999</v>
      </c>
      <c r="N82" s="505">
        <v>91746.289000000004</v>
      </c>
      <c r="O82" s="506" t="s">
        <v>106</v>
      </c>
      <c r="P82" s="507">
        <v>61961.760000000002</v>
      </c>
      <c r="Q82" s="508">
        <v>286804.37599999999</v>
      </c>
      <c r="R82" s="505">
        <v>78483.913</v>
      </c>
    </row>
    <row r="83" spans="2:18" ht="15.75" x14ac:dyDescent="0.25">
      <c r="B83" s="509" t="s">
        <v>235</v>
      </c>
      <c r="C83" s="510">
        <v>30377.915000000001</v>
      </c>
      <c r="D83" s="510">
        <v>138093.158</v>
      </c>
      <c r="E83" s="510">
        <v>36596.928999999996</v>
      </c>
      <c r="F83" s="511" t="s">
        <v>235</v>
      </c>
      <c r="G83" s="512">
        <v>38204.885999999999</v>
      </c>
      <c r="H83" s="513">
        <v>176288.592</v>
      </c>
      <c r="I83" s="514">
        <v>35375.311999999998</v>
      </c>
      <c r="J83" s="493"/>
      <c r="K83" s="509" t="s">
        <v>70</v>
      </c>
      <c r="L83" s="510">
        <v>9191.75</v>
      </c>
      <c r="M83" s="510">
        <v>41815.317000000003</v>
      </c>
      <c r="N83" s="510">
        <v>17915.289000000001</v>
      </c>
      <c r="O83" s="511" t="s">
        <v>70</v>
      </c>
      <c r="P83" s="512">
        <v>14132.103999999999</v>
      </c>
      <c r="Q83" s="513">
        <v>65397.317999999999</v>
      </c>
      <c r="R83" s="514">
        <v>16816.679</v>
      </c>
    </row>
    <row r="84" spans="2:18" ht="15.75" x14ac:dyDescent="0.25">
      <c r="B84" s="515" t="s">
        <v>147</v>
      </c>
      <c r="C84" s="516">
        <v>28380.955999999998</v>
      </c>
      <c r="D84" s="516">
        <v>128921.97900000001</v>
      </c>
      <c r="E84" s="516">
        <v>32784.239999999998</v>
      </c>
      <c r="F84" s="517" t="s">
        <v>147</v>
      </c>
      <c r="G84" s="518">
        <v>23976.919000000002</v>
      </c>
      <c r="H84" s="519">
        <v>111709.497</v>
      </c>
      <c r="I84" s="520">
        <v>19831.648000000001</v>
      </c>
      <c r="J84" s="493"/>
      <c r="K84" s="515" t="s">
        <v>235</v>
      </c>
      <c r="L84" s="516">
        <v>7624.4740000000002</v>
      </c>
      <c r="M84" s="516">
        <v>34708.459000000003</v>
      </c>
      <c r="N84" s="516">
        <v>6477.8689999999997</v>
      </c>
      <c r="O84" s="517" t="s">
        <v>69</v>
      </c>
      <c r="P84" s="518">
        <v>11925.406999999999</v>
      </c>
      <c r="Q84" s="519">
        <v>55331.078999999998</v>
      </c>
      <c r="R84" s="520">
        <v>5293.7719999999999</v>
      </c>
    </row>
    <row r="85" spans="2:18" ht="15.75" x14ac:dyDescent="0.25">
      <c r="B85" s="515" t="s">
        <v>184</v>
      </c>
      <c r="C85" s="516">
        <v>10669.615</v>
      </c>
      <c r="D85" s="516">
        <v>48543.527000000002</v>
      </c>
      <c r="E85" s="516">
        <v>10213</v>
      </c>
      <c r="F85" s="517" t="s">
        <v>70</v>
      </c>
      <c r="G85" s="518">
        <v>17236.172999999999</v>
      </c>
      <c r="H85" s="519">
        <v>79758.377999999997</v>
      </c>
      <c r="I85" s="520">
        <v>22316.792000000001</v>
      </c>
      <c r="J85" s="493"/>
      <c r="K85" s="515" t="s">
        <v>69</v>
      </c>
      <c r="L85" s="516">
        <v>6975.1930000000002</v>
      </c>
      <c r="M85" s="516">
        <v>31724.565999999999</v>
      </c>
      <c r="N85" s="516">
        <v>5760.0339999999997</v>
      </c>
      <c r="O85" s="517" t="s">
        <v>235</v>
      </c>
      <c r="P85" s="518">
        <v>8236.9439999999995</v>
      </c>
      <c r="Q85" s="519">
        <v>38165.462</v>
      </c>
      <c r="R85" s="520">
        <v>4011.4270000000001</v>
      </c>
    </row>
    <row r="86" spans="2:18" ht="15.75" x14ac:dyDescent="0.25">
      <c r="B86" s="515" t="s">
        <v>70</v>
      </c>
      <c r="C86" s="516">
        <v>8765.07</v>
      </c>
      <c r="D86" s="516">
        <v>39750.947</v>
      </c>
      <c r="E86" s="516">
        <v>18764.337</v>
      </c>
      <c r="F86" s="517" t="s">
        <v>184</v>
      </c>
      <c r="G86" s="518">
        <v>10638.191000000001</v>
      </c>
      <c r="H86" s="519">
        <v>49126.803999999996</v>
      </c>
      <c r="I86" s="520">
        <v>7109</v>
      </c>
      <c r="J86" s="493"/>
      <c r="K86" s="515" t="s">
        <v>115</v>
      </c>
      <c r="L86" s="516">
        <v>5874.0529999999999</v>
      </c>
      <c r="M86" s="516">
        <v>26730.125</v>
      </c>
      <c r="N86" s="516">
        <v>2378.4920000000002</v>
      </c>
      <c r="O86" s="517" t="s">
        <v>121</v>
      </c>
      <c r="P86" s="518">
        <v>4984.2470000000003</v>
      </c>
      <c r="Q86" s="519">
        <v>23078.878000000001</v>
      </c>
      <c r="R86" s="520">
        <v>5983.18</v>
      </c>
    </row>
    <row r="87" spans="2:18" ht="15.75" x14ac:dyDescent="0.25">
      <c r="B87" s="515" t="s">
        <v>187</v>
      </c>
      <c r="C87" s="516">
        <v>5151.2809999999999</v>
      </c>
      <c r="D87" s="516">
        <v>23377.138999999999</v>
      </c>
      <c r="E87" s="516">
        <v>4873.1000000000004</v>
      </c>
      <c r="F87" s="517" t="s">
        <v>186</v>
      </c>
      <c r="G87" s="518">
        <v>8424.6949999999997</v>
      </c>
      <c r="H87" s="519">
        <v>39157.019</v>
      </c>
      <c r="I87" s="520">
        <v>5710.6750000000002</v>
      </c>
      <c r="J87" s="493"/>
      <c r="K87" s="515" t="s">
        <v>121</v>
      </c>
      <c r="L87" s="516">
        <v>4653.6139999999996</v>
      </c>
      <c r="M87" s="516">
        <v>21152.994999999999</v>
      </c>
      <c r="N87" s="516">
        <v>6771.7139999999999</v>
      </c>
      <c r="O87" s="517" t="s">
        <v>118</v>
      </c>
      <c r="P87" s="518">
        <v>3952.518</v>
      </c>
      <c r="Q87" s="519">
        <v>18305.518</v>
      </c>
      <c r="R87" s="520">
        <v>18690.212</v>
      </c>
    </row>
    <row r="88" spans="2:18" ht="15.75" x14ac:dyDescent="0.25">
      <c r="B88" s="515" t="s">
        <v>186</v>
      </c>
      <c r="C88" s="516">
        <v>4111.2460000000001</v>
      </c>
      <c r="D88" s="516">
        <v>18682.932000000001</v>
      </c>
      <c r="E88" s="516">
        <v>4182.5</v>
      </c>
      <c r="F88" s="517" t="s">
        <v>187</v>
      </c>
      <c r="G88" s="518">
        <v>6798.973</v>
      </c>
      <c r="H88" s="519">
        <v>31476.405999999999</v>
      </c>
      <c r="I88" s="520">
        <v>4193.45</v>
      </c>
      <c r="J88" s="493"/>
      <c r="K88" s="515" t="s">
        <v>118</v>
      </c>
      <c r="L88" s="516">
        <v>4172.0150000000003</v>
      </c>
      <c r="M88" s="516">
        <v>18969.261999999999</v>
      </c>
      <c r="N88" s="516">
        <v>26235.842000000001</v>
      </c>
      <c r="O88" s="517" t="s">
        <v>115</v>
      </c>
      <c r="P88" s="518">
        <v>2634.9160000000002</v>
      </c>
      <c r="Q88" s="519">
        <v>12162.287</v>
      </c>
      <c r="R88" s="520">
        <v>401.08699999999999</v>
      </c>
    </row>
    <row r="89" spans="2:18" ht="15.75" x14ac:dyDescent="0.25">
      <c r="B89" s="515" t="s">
        <v>115</v>
      </c>
      <c r="C89" s="516">
        <v>3668.0149999999999</v>
      </c>
      <c r="D89" s="516">
        <v>16667.900000000001</v>
      </c>
      <c r="E89" s="516">
        <v>3232.7330000000002</v>
      </c>
      <c r="F89" s="517" t="s">
        <v>165</v>
      </c>
      <c r="G89" s="518">
        <v>4529.6509999999998</v>
      </c>
      <c r="H89" s="519">
        <v>20996.080999999998</v>
      </c>
      <c r="I89" s="520">
        <v>4050</v>
      </c>
      <c r="J89" s="493"/>
      <c r="K89" s="515" t="s">
        <v>119</v>
      </c>
      <c r="L89" s="516">
        <v>2444.3739999999998</v>
      </c>
      <c r="M89" s="516">
        <v>11092.187</v>
      </c>
      <c r="N89" s="516">
        <v>13681.05</v>
      </c>
      <c r="O89" s="517" t="s">
        <v>119</v>
      </c>
      <c r="P89" s="518">
        <v>2567.326</v>
      </c>
      <c r="Q89" s="519">
        <v>11836.065000000001</v>
      </c>
      <c r="R89" s="520">
        <v>12191.076999999999</v>
      </c>
    </row>
    <row r="90" spans="2:18" ht="15.75" x14ac:dyDescent="0.25">
      <c r="B90" s="515" t="s">
        <v>267</v>
      </c>
      <c r="C90" s="516">
        <v>3599.8510000000001</v>
      </c>
      <c r="D90" s="516">
        <v>16419.652999999998</v>
      </c>
      <c r="E90" s="516">
        <v>3610.0749999999998</v>
      </c>
      <c r="F90" s="517" t="s">
        <v>115</v>
      </c>
      <c r="G90" s="518">
        <v>4480.9849999999997</v>
      </c>
      <c r="H90" s="519">
        <v>20758.606</v>
      </c>
      <c r="I90" s="520">
        <v>3488.087</v>
      </c>
      <c r="J90" s="493"/>
      <c r="K90" s="515" t="s">
        <v>116</v>
      </c>
      <c r="L90" s="516">
        <v>992.673</v>
      </c>
      <c r="M90" s="516">
        <v>4507.6440000000002</v>
      </c>
      <c r="N90" s="516">
        <v>661.84</v>
      </c>
      <c r="O90" s="517" t="s">
        <v>147</v>
      </c>
      <c r="P90" s="518">
        <v>2050.712</v>
      </c>
      <c r="Q90" s="519">
        <v>9406.4210000000003</v>
      </c>
      <c r="R90" s="520">
        <v>813.22500000000002</v>
      </c>
    </row>
    <row r="91" spans="2:18" ht="15.75" x14ac:dyDescent="0.25">
      <c r="B91" s="515" t="s">
        <v>189</v>
      </c>
      <c r="C91" s="516">
        <v>2915.556</v>
      </c>
      <c r="D91" s="516">
        <v>13257.805</v>
      </c>
      <c r="E91" s="516">
        <v>2638</v>
      </c>
      <c r="F91" s="517" t="s">
        <v>232</v>
      </c>
      <c r="G91" s="518">
        <v>3501.4270000000001</v>
      </c>
      <c r="H91" s="519">
        <v>16200.062</v>
      </c>
      <c r="I91" s="520">
        <v>2362</v>
      </c>
      <c r="J91" s="493"/>
      <c r="K91" s="515" t="s">
        <v>72</v>
      </c>
      <c r="L91" s="516">
        <v>942.54100000000005</v>
      </c>
      <c r="M91" s="516">
        <v>4276.6379999999999</v>
      </c>
      <c r="N91" s="516">
        <v>3859.5250000000001</v>
      </c>
      <c r="O91" s="517" t="s">
        <v>180</v>
      </c>
      <c r="P91" s="518">
        <v>1888.9359999999999</v>
      </c>
      <c r="Q91" s="519">
        <v>8787.8330000000005</v>
      </c>
      <c r="R91" s="520">
        <v>1580</v>
      </c>
    </row>
    <row r="92" spans="2:18" ht="15.75" x14ac:dyDescent="0.25">
      <c r="B92" s="515" t="s">
        <v>249</v>
      </c>
      <c r="C92" s="516">
        <v>2798.1660000000002</v>
      </c>
      <c r="D92" s="516">
        <v>12711.016</v>
      </c>
      <c r="E92" s="516">
        <v>3059</v>
      </c>
      <c r="F92" s="517" t="s">
        <v>171</v>
      </c>
      <c r="G92" s="518">
        <v>3406.9780000000001</v>
      </c>
      <c r="H92" s="519">
        <v>15698.498</v>
      </c>
      <c r="I92" s="520">
        <v>2386</v>
      </c>
      <c r="J92" s="493"/>
      <c r="K92" s="515" t="s">
        <v>247</v>
      </c>
      <c r="L92" s="516">
        <v>917.279</v>
      </c>
      <c r="M92" s="516">
        <v>4173.1869999999999</v>
      </c>
      <c r="N92" s="516">
        <v>1243.328</v>
      </c>
      <c r="O92" s="517" t="s">
        <v>116</v>
      </c>
      <c r="P92" s="518">
        <v>1695.201</v>
      </c>
      <c r="Q92" s="519">
        <v>7837.5929999999998</v>
      </c>
      <c r="R92" s="520">
        <v>1142.8240000000001</v>
      </c>
    </row>
    <row r="93" spans="2:18" ht="15.75" x14ac:dyDescent="0.25">
      <c r="B93" s="515" t="s">
        <v>69</v>
      </c>
      <c r="C93" s="516">
        <v>2713.482</v>
      </c>
      <c r="D93" s="516">
        <v>12342.066000000001</v>
      </c>
      <c r="E93" s="516">
        <v>2751.027</v>
      </c>
      <c r="F93" s="517" t="s">
        <v>267</v>
      </c>
      <c r="G93" s="518">
        <v>3179.8510000000001</v>
      </c>
      <c r="H93" s="519">
        <v>14864.197</v>
      </c>
      <c r="I93" s="520">
        <v>2011</v>
      </c>
      <c r="J93" s="493"/>
      <c r="K93" s="515" t="s">
        <v>125</v>
      </c>
      <c r="L93" s="516">
        <v>783.32899999999995</v>
      </c>
      <c r="M93" s="516">
        <v>3554.4270000000001</v>
      </c>
      <c r="N93" s="516">
        <v>819.56600000000003</v>
      </c>
      <c r="O93" s="517" t="s">
        <v>72</v>
      </c>
      <c r="P93" s="518">
        <v>1516.21</v>
      </c>
      <c r="Q93" s="519">
        <v>7013.8370000000004</v>
      </c>
      <c r="R93" s="520">
        <v>4804.7290000000003</v>
      </c>
    </row>
    <row r="94" spans="2:18" ht="15.75" x14ac:dyDescent="0.25">
      <c r="B94" s="515" t="s">
        <v>165</v>
      </c>
      <c r="C94" s="516">
        <v>2580.877</v>
      </c>
      <c r="D94" s="516">
        <v>11797.55</v>
      </c>
      <c r="E94" s="516">
        <v>2385</v>
      </c>
      <c r="F94" s="517" t="s">
        <v>69</v>
      </c>
      <c r="G94" s="518">
        <v>3106.491</v>
      </c>
      <c r="H94" s="519">
        <v>14273.067999999999</v>
      </c>
      <c r="I94" s="520">
        <v>2651.1909999999998</v>
      </c>
      <c r="J94" s="493"/>
      <c r="K94" s="515" t="s">
        <v>147</v>
      </c>
      <c r="L94" s="516">
        <v>672.94200000000001</v>
      </c>
      <c r="M94" s="516">
        <v>3068.1309999999999</v>
      </c>
      <c r="N94" s="516">
        <v>235.11500000000001</v>
      </c>
      <c r="O94" s="517" t="s">
        <v>247</v>
      </c>
      <c r="P94" s="518">
        <v>1256.547</v>
      </c>
      <c r="Q94" s="519">
        <v>5831.6869999999999</v>
      </c>
      <c r="R94" s="520">
        <v>1109.2349999999999</v>
      </c>
    </row>
    <row r="95" spans="2:18" ht="15.75" x14ac:dyDescent="0.25">
      <c r="B95" s="515" t="s">
        <v>232</v>
      </c>
      <c r="C95" s="516">
        <v>2458.248</v>
      </c>
      <c r="D95" s="516">
        <v>11159.696</v>
      </c>
      <c r="E95" s="516">
        <v>1738.001</v>
      </c>
      <c r="F95" s="517" t="s">
        <v>249</v>
      </c>
      <c r="G95" s="518">
        <v>2689.1930000000002</v>
      </c>
      <c r="H95" s="519">
        <v>12481.145</v>
      </c>
      <c r="I95" s="520">
        <v>1792.4</v>
      </c>
      <c r="J95" s="493"/>
      <c r="K95" s="515" t="s">
        <v>123</v>
      </c>
      <c r="L95" s="516">
        <v>663.30100000000004</v>
      </c>
      <c r="M95" s="516">
        <v>3005.9189999999999</v>
      </c>
      <c r="N95" s="516">
        <v>1793.73</v>
      </c>
      <c r="O95" s="517" t="s">
        <v>123</v>
      </c>
      <c r="P95" s="518">
        <v>983.00599999999997</v>
      </c>
      <c r="Q95" s="519">
        <v>4496.232</v>
      </c>
      <c r="R95" s="520">
        <v>1195.72</v>
      </c>
    </row>
    <row r="96" spans="2:18" ht="15.75" x14ac:dyDescent="0.25">
      <c r="B96" s="515" t="s">
        <v>125</v>
      </c>
      <c r="C96" s="516">
        <v>2274.3389999999999</v>
      </c>
      <c r="D96" s="516">
        <v>10324.557000000001</v>
      </c>
      <c r="E96" s="516">
        <v>2676.32</v>
      </c>
      <c r="F96" s="517" t="s">
        <v>123</v>
      </c>
      <c r="G96" s="518">
        <v>2568.6840000000002</v>
      </c>
      <c r="H96" s="519">
        <v>11841.932000000001</v>
      </c>
      <c r="I96" s="520">
        <v>1469.403</v>
      </c>
      <c r="J96" s="493"/>
      <c r="K96" s="515" t="s">
        <v>136</v>
      </c>
      <c r="L96" s="516">
        <v>625.62300000000005</v>
      </c>
      <c r="M96" s="516">
        <v>2834.4229999999998</v>
      </c>
      <c r="N96" s="516">
        <v>2328.076</v>
      </c>
      <c r="O96" s="517" t="s">
        <v>136</v>
      </c>
      <c r="P96" s="518">
        <v>689.08900000000006</v>
      </c>
      <c r="Q96" s="519">
        <v>3192.7449999999999</v>
      </c>
      <c r="R96" s="520">
        <v>2210.826</v>
      </c>
    </row>
    <row r="97" spans="2:18" ht="15.75" x14ac:dyDescent="0.25">
      <c r="B97" s="515" t="s">
        <v>306</v>
      </c>
      <c r="C97" s="516">
        <v>2006.3520000000001</v>
      </c>
      <c r="D97" s="516">
        <v>9087.8320000000003</v>
      </c>
      <c r="E97" s="516">
        <v>2124</v>
      </c>
      <c r="F97" s="517" t="s">
        <v>125</v>
      </c>
      <c r="G97" s="518">
        <v>2541.038</v>
      </c>
      <c r="H97" s="519">
        <v>11741.834999999999</v>
      </c>
      <c r="I97" s="520">
        <v>2231.8139999999999</v>
      </c>
      <c r="J97" s="493"/>
      <c r="K97" s="515" t="s">
        <v>127</v>
      </c>
      <c r="L97" s="516">
        <v>482.52300000000002</v>
      </c>
      <c r="M97" s="516">
        <v>2195.6570000000002</v>
      </c>
      <c r="N97" s="516">
        <v>373.529</v>
      </c>
      <c r="O97" s="517" t="s">
        <v>132</v>
      </c>
      <c r="P97" s="518">
        <v>680.01</v>
      </c>
      <c r="Q97" s="519">
        <v>3152.2350000000001</v>
      </c>
      <c r="R97" s="520">
        <v>194.09800000000001</v>
      </c>
    </row>
    <row r="98" spans="2:18" ht="16.5" thickBot="1" x14ac:dyDescent="0.3">
      <c r="B98" s="521" t="s">
        <v>124</v>
      </c>
      <c r="C98" s="522">
        <v>1991.077</v>
      </c>
      <c r="D98" s="522">
        <v>9053.3349999999991</v>
      </c>
      <c r="E98" s="522">
        <v>2406.6550000000002</v>
      </c>
      <c r="F98" s="523" t="s">
        <v>316</v>
      </c>
      <c r="G98" s="524">
        <v>2458.9189999999999</v>
      </c>
      <c r="H98" s="525">
        <v>11472.712</v>
      </c>
      <c r="I98" s="526">
        <v>1477</v>
      </c>
      <c r="J98" s="493"/>
      <c r="K98" s="521" t="s">
        <v>292</v>
      </c>
      <c r="L98" s="522">
        <v>390.46499999999997</v>
      </c>
      <c r="M98" s="522">
        <v>1787.7909999999999</v>
      </c>
      <c r="N98" s="522">
        <v>420</v>
      </c>
      <c r="O98" s="523" t="s">
        <v>127</v>
      </c>
      <c r="P98" s="524">
        <v>583.24099999999999</v>
      </c>
      <c r="Q98" s="525">
        <v>2685.3020000000001</v>
      </c>
      <c r="R98" s="526">
        <v>381.67700000000002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314</v>
      </c>
      <c r="C105" s="536"/>
      <c r="D105" s="537"/>
      <c r="E105" s="538"/>
      <c r="F105" s="535" t="s">
        <v>315</v>
      </c>
      <c r="G105" s="536"/>
      <c r="H105" s="537"/>
      <c r="I105" s="538"/>
      <c r="J105" s="530"/>
      <c r="K105" s="535" t="s">
        <v>314</v>
      </c>
      <c r="L105" s="536"/>
      <c r="M105" s="537"/>
      <c r="N105" s="538"/>
      <c r="O105" s="535" t="s">
        <v>315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133432.421</v>
      </c>
      <c r="D107" s="504">
        <v>606693.63100000005</v>
      </c>
      <c r="E107" s="505">
        <v>34604.298999999999</v>
      </c>
      <c r="F107" s="506" t="s">
        <v>106</v>
      </c>
      <c r="G107" s="507">
        <v>335320.85499999998</v>
      </c>
      <c r="H107" s="508">
        <v>1551581.6980000001</v>
      </c>
      <c r="I107" s="505">
        <v>53920.404000000002</v>
      </c>
      <c r="J107" s="530"/>
      <c r="K107" s="502" t="s">
        <v>106</v>
      </c>
      <c r="L107" s="503">
        <v>75209.146999999997</v>
      </c>
      <c r="M107" s="504">
        <v>342011.13799999998</v>
      </c>
      <c r="N107" s="505">
        <v>20397.635999999999</v>
      </c>
      <c r="O107" s="506" t="s">
        <v>106</v>
      </c>
      <c r="P107" s="507">
        <v>103160.11500000001</v>
      </c>
      <c r="Q107" s="508">
        <v>478193.72899999999</v>
      </c>
      <c r="R107" s="505">
        <v>16556.579000000002</v>
      </c>
    </row>
    <row r="108" spans="2:18" ht="15.75" x14ac:dyDescent="0.25">
      <c r="B108" s="509" t="s">
        <v>119</v>
      </c>
      <c r="C108" s="510">
        <v>22756.708999999999</v>
      </c>
      <c r="D108" s="510">
        <v>103472.223</v>
      </c>
      <c r="E108" s="510">
        <v>5992.9430000000002</v>
      </c>
      <c r="F108" s="511" t="s">
        <v>235</v>
      </c>
      <c r="G108" s="512">
        <v>56174.714999999997</v>
      </c>
      <c r="H108" s="513">
        <v>259756.36799999999</v>
      </c>
      <c r="I108" s="514">
        <v>8658.4230000000007</v>
      </c>
      <c r="J108" s="530"/>
      <c r="K108" s="509" t="s">
        <v>235</v>
      </c>
      <c r="L108" s="510">
        <v>18229.741999999998</v>
      </c>
      <c r="M108" s="510">
        <v>82937.263999999996</v>
      </c>
      <c r="N108" s="510">
        <v>4277.8490000000002</v>
      </c>
      <c r="O108" s="511" t="s">
        <v>70</v>
      </c>
      <c r="P108" s="512">
        <v>26703.332999999999</v>
      </c>
      <c r="Q108" s="513">
        <v>123777.917</v>
      </c>
      <c r="R108" s="514">
        <v>4181.3770000000004</v>
      </c>
    </row>
    <row r="109" spans="2:18" ht="15.75" x14ac:dyDescent="0.25">
      <c r="B109" s="515" t="s">
        <v>128</v>
      </c>
      <c r="C109" s="516">
        <v>14964.356</v>
      </c>
      <c r="D109" s="516">
        <v>68015.464000000007</v>
      </c>
      <c r="E109" s="516">
        <v>3841.527</v>
      </c>
      <c r="F109" s="517" t="s">
        <v>69</v>
      </c>
      <c r="G109" s="518">
        <v>49904.75</v>
      </c>
      <c r="H109" s="519">
        <v>231420.72899999999</v>
      </c>
      <c r="I109" s="520">
        <v>7947.1360000000004</v>
      </c>
      <c r="J109" s="530"/>
      <c r="K109" s="515" t="s">
        <v>70</v>
      </c>
      <c r="L109" s="516">
        <v>17648.008000000002</v>
      </c>
      <c r="M109" s="516">
        <v>80222.067999999999</v>
      </c>
      <c r="N109" s="516">
        <v>4801.6710000000003</v>
      </c>
      <c r="O109" s="517" t="s">
        <v>121</v>
      </c>
      <c r="P109" s="518">
        <v>16719.056</v>
      </c>
      <c r="Q109" s="519">
        <v>77199.043999999994</v>
      </c>
      <c r="R109" s="520">
        <v>2425.94</v>
      </c>
    </row>
    <row r="110" spans="2:18" ht="15.75" x14ac:dyDescent="0.25">
      <c r="B110" s="515" t="s">
        <v>235</v>
      </c>
      <c r="C110" s="516">
        <v>12649.053</v>
      </c>
      <c r="D110" s="516">
        <v>57534.493999999999</v>
      </c>
      <c r="E110" s="516">
        <v>3359.268</v>
      </c>
      <c r="F110" s="517" t="s">
        <v>119</v>
      </c>
      <c r="G110" s="518">
        <v>45497.154999999999</v>
      </c>
      <c r="H110" s="519">
        <v>210856.41</v>
      </c>
      <c r="I110" s="520">
        <v>7023.08</v>
      </c>
      <c r="J110" s="530"/>
      <c r="K110" s="515" t="s">
        <v>121</v>
      </c>
      <c r="L110" s="516">
        <v>9778.5650000000005</v>
      </c>
      <c r="M110" s="516">
        <v>44358.37</v>
      </c>
      <c r="N110" s="516">
        <v>3300.0039999999999</v>
      </c>
      <c r="O110" s="517" t="s">
        <v>235</v>
      </c>
      <c r="P110" s="518">
        <v>15142.097</v>
      </c>
      <c r="Q110" s="519">
        <v>70160.231</v>
      </c>
      <c r="R110" s="520">
        <v>2289.12</v>
      </c>
    </row>
    <row r="111" spans="2:18" ht="15.75" x14ac:dyDescent="0.25">
      <c r="B111" s="515" t="s">
        <v>72</v>
      </c>
      <c r="C111" s="516">
        <v>9276.9989999999998</v>
      </c>
      <c r="D111" s="516">
        <v>42124.735000000001</v>
      </c>
      <c r="E111" s="516">
        <v>2362.6010000000001</v>
      </c>
      <c r="F111" s="517" t="s">
        <v>70</v>
      </c>
      <c r="G111" s="518">
        <v>35029.644999999997</v>
      </c>
      <c r="H111" s="519">
        <v>162293.068</v>
      </c>
      <c r="I111" s="520">
        <v>6215.8010000000004</v>
      </c>
      <c r="J111" s="530"/>
      <c r="K111" s="515" t="s">
        <v>127</v>
      </c>
      <c r="L111" s="516">
        <v>6318.5829999999996</v>
      </c>
      <c r="M111" s="516">
        <v>28713.973999999998</v>
      </c>
      <c r="N111" s="516">
        <v>1811.077</v>
      </c>
      <c r="O111" s="517" t="s">
        <v>180</v>
      </c>
      <c r="P111" s="518">
        <v>13033.133</v>
      </c>
      <c r="Q111" s="519">
        <v>61268.097999999998</v>
      </c>
      <c r="R111" s="520">
        <v>2123.98</v>
      </c>
    </row>
    <row r="112" spans="2:18" ht="15.75" x14ac:dyDescent="0.25">
      <c r="B112" s="515" t="s">
        <v>70</v>
      </c>
      <c r="C112" s="516">
        <v>9046.375</v>
      </c>
      <c r="D112" s="516">
        <v>41119.462</v>
      </c>
      <c r="E112" s="516">
        <v>2575.9380000000001</v>
      </c>
      <c r="F112" s="517" t="s">
        <v>128</v>
      </c>
      <c r="G112" s="518">
        <v>20741.358</v>
      </c>
      <c r="H112" s="519">
        <v>95706.86</v>
      </c>
      <c r="I112" s="520">
        <v>3327.8589999999999</v>
      </c>
      <c r="J112" s="530"/>
      <c r="K112" s="515" t="s">
        <v>115</v>
      </c>
      <c r="L112" s="516">
        <v>6198.1559999999999</v>
      </c>
      <c r="M112" s="516">
        <v>28142.909</v>
      </c>
      <c r="N112" s="516">
        <v>1486.59</v>
      </c>
      <c r="O112" s="517" t="s">
        <v>69</v>
      </c>
      <c r="P112" s="518">
        <v>7181.1</v>
      </c>
      <c r="Q112" s="519">
        <v>33392.123</v>
      </c>
      <c r="R112" s="520">
        <v>1235.088</v>
      </c>
    </row>
    <row r="113" spans="2:18" ht="15.75" x14ac:dyDescent="0.25">
      <c r="B113" s="515" t="s">
        <v>118</v>
      </c>
      <c r="C113" s="516">
        <v>8971.375</v>
      </c>
      <c r="D113" s="516">
        <v>40759.504000000001</v>
      </c>
      <c r="E113" s="516">
        <v>2343.6709999999998</v>
      </c>
      <c r="F113" s="517" t="s">
        <v>118</v>
      </c>
      <c r="G113" s="518">
        <v>18160.07</v>
      </c>
      <c r="H113" s="519">
        <v>84147.010999999999</v>
      </c>
      <c r="I113" s="520">
        <v>2834.962</v>
      </c>
      <c r="J113" s="530"/>
      <c r="K113" s="515" t="s">
        <v>116</v>
      </c>
      <c r="L113" s="516">
        <v>4640.3100000000004</v>
      </c>
      <c r="M113" s="516">
        <v>21119.019</v>
      </c>
      <c r="N113" s="516">
        <v>1035.931</v>
      </c>
      <c r="O113" s="517" t="s">
        <v>116</v>
      </c>
      <c r="P113" s="518">
        <v>6493.6319999999996</v>
      </c>
      <c r="Q113" s="519">
        <v>29898.736000000001</v>
      </c>
      <c r="R113" s="520">
        <v>1121.1279999999999</v>
      </c>
    </row>
    <row r="114" spans="2:18" ht="15.75" x14ac:dyDescent="0.25">
      <c r="B114" s="515" t="s">
        <v>136</v>
      </c>
      <c r="C114" s="516">
        <v>7300.1480000000001</v>
      </c>
      <c r="D114" s="516">
        <v>33125.822999999997</v>
      </c>
      <c r="E114" s="516">
        <v>1910.92</v>
      </c>
      <c r="F114" s="517" t="s">
        <v>121</v>
      </c>
      <c r="G114" s="518">
        <v>18028.896000000001</v>
      </c>
      <c r="H114" s="519">
        <v>82967.887000000002</v>
      </c>
      <c r="I114" s="520">
        <v>3116.89</v>
      </c>
      <c r="J114" s="530"/>
      <c r="K114" s="515" t="s">
        <v>69</v>
      </c>
      <c r="L114" s="516">
        <v>3785.6219999999998</v>
      </c>
      <c r="M114" s="516">
        <v>17271.587</v>
      </c>
      <c r="N114" s="516">
        <v>1347.8510000000001</v>
      </c>
      <c r="O114" s="517" t="s">
        <v>127</v>
      </c>
      <c r="P114" s="518">
        <v>6173.1850000000004</v>
      </c>
      <c r="Q114" s="519">
        <v>28395.710999999999</v>
      </c>
      <c r="R114" s="520">
        <v>1169.28</v>
      </c>
    </row>
    <row r="115" spans="2:18" ht="15.75" x14ac:dyDescent="0.25">
      <c r="B115" s="515" t="s">
        <v>180</v>
      </c>
      <c r="C115" s="516">
        <v>6069.9970000000003</v>
      </c>
      <c r="D115" s="516">
        <v>27629.404999999999</v>
      </c>
      <c r="E115" s="516">
        <v>1575.37</v>
      </c>
      <c r="F115" s="517" t="s">
        <v>136</v>
      </c>
      <c r="G115" s="518">
        <v>14115.808999999999</v>
      </c>
      <c r="H115" s="519">
        <v>65111.362999999998</v>
      </c>
      <c r="I115" s="520">
        <v>2482.375</v>
      </c>
      <c r="J115" s="530"/>
      <c r="K115" s="515" t="s">
        <v>125</v>
      </c>
      <c r="L115" s="516">
        <v>2608.62</v>
      </c>
      <c r="M115" s="516">
        <v>11838.569</v>
      </c>
      <c r="N115" s="516">
        <v>766.75199999999995</v>
      </c>
      <c r="O115" s="517" t="s">
        <v>125</v>
      </c>
      <c r="P115" s="518">
        <v>4327.098</v>
      </c>
      <c r="Q115" s="519">
        <v>19981.269</v>
      </c>
      <c r="R115" s="520">
        <v>856.04600000000005</v>
      </c>
    </row>
    <row r="116" spans="2:18" ht="15.75" x14ac:dyDescent="0.25">
      <c r="B116" s="515" t="s">
        <v>69</v>
      </c>
      <c r="C116" s="516">
        <v>5511.94</v>
      </c>
      <c r="D116" s="516">
        <v>25085.871999999999</v>
      </c>
      <c r="E116" s="516">
        <v>1439.7570000000001</v>
      </c>
      <c r="F116" s="517" t="s">
        <v>72</v>
      </c>
      <c r="G116" s="518">
        <v>13667.763999999999</v>
      </c>
      <c r="H116" s="519">
        <v>63589.159</v>
      </c>
      <c r="I116" s="520">
        <v>2055.9259999999999</v>
      </c>
      <c r="J116" s="530"/>
      <c r="K116" s="515" t="s">
        <v>118</v>
      </c>
      <c r="L116" s="516">
        <v>1297.6610000000001</v>
      </c>
      <c r="M116" s="516">
        <v>5908.8440000000001</v>
      </c>
      <c r="N116" s="516">
        <v>313.18700000000001</v>
      </c>
      <c r="O116" s="517" t="s">
        <v>118</v>
      </c>
      <c r="P116" s="518">
        <v>1656.3710000000001</v>
      </c>
      <c r="Q116" s="519">
        <v>7630.3050000000003</v>
      </c>
      <c r="R116" s="520">
        <v>242.017</v>
      </c>
    </row>
    <row r="117" spans="2:18" ht="15.75" x14ac:dyDescent="0.25">
      <c r="B117" s="515" t="s">
        <v>167</v>
      </c>
      <c r="C117" s="516">
        <v>5223.8050000000003</v>
      </c>
      <c r="D117" s="516">
        <v>23742.931</v>
      </c>
      <c r="E117" s="516">
        <v>1526.925</v>
      </c>
      <c r="F117" s="517" t="s">
        <v>117</v>
      </c>
      <c r="G117" s="518">
        <v>8700.2139999999999</v>
      </c>
      <c r="H117" s="519">
        <v>39955.324999999997</v>
      </c>
      <c r="I117" s="520">
        <v>1386.675</v>
      </c>
      <c r="J117" s="530"/>
      <c r="K117" s="515" t="s">
        <v>120</v>
      </c>
      <c r="L117" s="516">
        <v>1194.0350000000001</v>
      </c>
      <c r="M117" s="516">
        <v>5455.1480000000001</v>
      </c>
      <c r="N117" s="516">
        <v>273.70499999999998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115</v>
      </c>
      <c r="C118" s="516">
        <v>4901.1369999999997</v>
      </c>
      <c r="D118" s="516">
        <v>22312.678</v>
      </c>
      <c r="E118" s="516">
        <v>1205.7329999999999</v>
      </c>
      <c r="F118" s="517" t="s">
        <v>115</v>
      </c>
      <c r="G118" s="518">
        <v>8096.0510000000004</v>
      </c>
      <c r="H118" s="519">
        <v>37304.235000000001</v>
      </c>
      <c r="I118" s="520">
        <v>1370.5889999999999</v>
      </c>
      <c r="J118" s="530"/>
      <c r="K118" s="515" t="s">
        <v>119</v>
      </c>
      <c r="L118" s="516">
        <v>1048.2650000000001</v>
      </c>
      <c r="M118" s="516">
        <v>4787.8630000000003</v>
      </c>
      <c r="N118" s="516">
        <v>338.51799999999997</v>
      </c>
      <c r="O118" s="517" t="s">
        <v>115</v>
      </c>
      <c r="P118" s="518">
        <v>1132.1189999999999</v>
      </c>
      <c r="Q118" s="519">
        <v>5176.5119999999997</v>
      </c>
      <c r="R118" s="520">
        <v>184.87299999999999</v>
      </c>
    </row>
    <row r="119" spans="2:18" ht="15.75" x14ac:dyDescent="0.25">
      <c r="B119" s="515" t="s">
        <v>126</v>
      </c>
      <c r="C119" s="516">
        <v>3568.692</v>
      </c>
      <c r="D119" s="516">
        <v>16204.501</v>
      </c>
      <c r="E119" s="516">
        <v>822.95100000000002</v>
      </c>
      <c r="F119" s="517" t="s">
        <v>167</v>
      </c>
      <c r="G119" s="518">
        <v>6808.6509999999998</v>
      </c>
      <c r="H119" s="519">
        <v>31545.803</v>
      </c>
      <c r="I119" s="520">
        <v>1332.95</v>
      </c>
      <c r="J119" s="530"/>
      <c r="K119" s="515" t="s">
        <v>117</v>
      </c>
      <c r="L119" s="516">
        <v>915.803</v>
      </c>
      <c r="M119" s="516">
        <v>4165.942</v>
      </c>
      <c r="N119" s="516">
        <v>209.797</v>
      </c>
      <c r="O119" s="517" t="s">
        <v>126</v>
      </c>
      <c r="P119" s="518">
        <v>1006.413</v>
      </c>
      <c r="Q119" s="519">
        <v>4635.1469999999999</v>
      </c>
      <c r="R119" s="520">
        <v>177.53899999999999</v>
      </c>
    </row>
    <row r="120" spans="2:18" ht="15.75" x14ac:dyDescent="0.25">
      <c r="B120" s="515" t="s">
        <v>123</v>
      </c>
      <c r="C120" s="516">
        <v>3242.1489999999999</v>
      </c>
      <c r="D120" s="516">
        <v>14748.772000000001</v>
      </c>
      <c r="E120" s="516">
        <v>753.58299999999997</v>
      </c>
      <c r="F120" s="517" t="s">
        <v>123</v>
      </c>
      <c r="G120" s="518">
        <v>6376.1</v>
      </c>
      <c r="H120" s="519">
        <v>29545.023000000001</v>
      </c>
      <c r="I120" s="520">
        <v>950.21400000000006</v>
      </c>
      <c r="J120" s="530"/>
      <c r="K120" s="515" t="s">
        <v>134</v>
      </c>
      <c r="L120" s="516">
        <v>314.197</v>
      </c>
      <c r="M120" s="516">
        <v>1439.8869999999999</v>
      </c>
      <c r="N120" s="516">
        <v>75.39</v>
      </c>
      <c r="O120" s="517" t="s">
        <v>128</v>
      </c>
      <c r="P120" s="518">
        <v>936.54399999999998</v>
      </c>
      <c r="Q120" s="519">
        <v>4425.9260000000004</v>
      </c>
      <c r="R120" s="520">
        <v>127.09</v>
      </c>
    </row>
    <row r="121" spans="2:18" ht="15.75" x14ac:dyDescent="0.25">
      <c r="B121" s="515" t="s">
        <v>122</v>
      </c>
      <c r="C121" s="516">
        <v>2650.125</v>
      </c>
      <c r="D121" s="516">
        <v>12102.021000000001</v>
      </c>
      <c r="E121" s="516">
        <v>522.24</v>
      </c>
      <c r="F121" s="517" t="s">
        <v>304</v>
      </c>
      <c r="G121" s="518">
        <v>4786.6809999999996</v>
      </c>
      <c r="H121" s="519">
        <v>22357.469000000001</v>
      </c>
      <c r="I121" s="520">
        <v>717.2</v>
      </c>
      <c r="J121" s="530"/>
      <c r="K121" s="515" t="s">
        <v>266</v>
      </c>
      <c r="L121" s="516">
        <v>281.85500000000002</v>
      </c>
      <c r="M121" s="516">
        <v>1297.44</v>
      </c>
      <c r="N121" s="516">
        <v>48.996000000000002</v>
      </c>
      <c r="O121" s="517" t="s">
        <v>170</v>
      </c>
      <c r="P121" s="518">
        <v>533.428</v>
      </c>
      <c r="Q121" s="519">
        <v>2490.5010000000002</v>
      </c>
      <c r="R121" s="520">
        <v>81.599999999999994</v>
      </c>
    </row>
    <row r="122" spans="2:18" ht="15.75" x14ac:dyDescent="0.25">
      <c r="B122" s="515" t="s">
        <v>174</v>
      </c>
      <c r="C122" s="516">
        <v>2554.8530000000001</v>
      </c>
      <c r="D122" s="516">
        <v>11629.212</v>
      </c>
      <c r="E122" s="516">
        <v>620.21100000000001</v>
      </c>
      <c r="F122" s="517" t="s">
        <v>126</v>
      </c>
      <c r="G122" s="518">
        <v>4541.3729999999996</v>
      </c>
      <c r="H122" s="519">
        <v>21024.963</v>
      </c>
      <c r="I122" s="520">
        <v>628.34900000000005</v>
      </c>
      <c r="J122" s="530"/>
      <c r="K122" s="515" t="s">
        <v>126</v>
      </c>
      <c r="L122" s="516">
        <v>252.06700000000001</v>
      </c>
      <c r="M122" s="516">
        <v>1157.434</v>
      </c>
      <c r="N122" s="516">
        <v>187.542</v>
      </c>
      <c r="O122" s="517" t="s">
        <v>119</v>
      </c>
      <c r="P122" s="518">
        <v>350.99299999999999</v>
      </c>
      <c r="Q122" s="519">
        <v>1589.2639999999999</v>
      </c>
      <c r="R122" s="520">
        <v>64.033000000000001</v>
      </c>
    </row>
    <row r="123" spans="2:18" ht="16.5" thickBot="1" x14ac:dyDescent="0.3">
      <c r="B123" s="521" t="s">
        <v>170</v>
      </c>
      <c r="C123" s="522">
        <v>1820.154</v>
      </c>
      <c r="D123" s="522">
        <v>8295.3860000000004</v>
      </c>
      <c r="E123" s="522">
        <v>488.95600000000002</v>
      </c>
      <c r="F123" s="523" t="s">
        <v>145</v>
      </c>
      <c r="G123" s="524">
        <v>3700.8409999999999</v>
      </c>
      <c r="H123" s="525">
        <v>17244.044999999998</v>
      </c>
      <c r="I123" s="526">
        <v>563.31200000000001</v>
      </c>
      <c r="J123" s="530"/>
      <c r="K123" s="521" t="s">
        <v>72</v>
      </c>
      <c r="L123" s="522">
        <v>246.49700000000001</v>
      </c>
      <c r="M123" s="522">
        <v>1121.3420000000001</v>
      </c>
      <c r="N123" s="522">
        <v>49.59</v>
      </c>
      <c r="O123" s="523" t="s">
        <v>163</v>
      </c>
      <c r="P123" s="524">
        <v>274.27199999999999</v>
      </c>
      <c r="Q123" s="525">
        <v>1280.4749999999999</v>
      </c>
      <c r="R123" s="526">
        <v>41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314</v>
      </c>
      <c r="C131" s="536"/>
      <c r="D131" s="537"/>
      <c r="E131" s="538"/>
      <c r="F131" s="535" t="s">
        <v>315</v>
      </c>
      <c r="G131" s="536"/>
      <c r="H131" s="537"/>
      <c r="I131" s="538"/>
      <c r="J131" s="530"/>
      <c r="K131" s="535" t="s">
        <v>314</v>
      </c>
      <c r="L131" s="536"/>
      <c r="M131" s="537"/>
      <c r="N131" s="538"/>
      <c r="O131" s="535" t="s">
        <v>315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599444.277</v>
      </c>
      <c r="D133" s="504">
        <v>2724382.0639999998</v>
      </c>
      <c r="E133" s="505">
        <v>190539.245</v>
      </c>
      <c r="F133" s="506" t="s">
        <v>106</v>
      </c>
      <c r="G133" s="507">
        <v>766855.96699999995</v>
      </c>
      <c r="H133" s="508">
        <v>3553632.452</v>
      </c>
      <c r="I133" s="505">
        <v>191317.285</v>
      </c>
      <c r="J133" s="530"/>
      <c r="K133" s="502" t="s">
        <v>106</v>
      </c>
      <c r="L133" s="503">
        <v>271663.348</v>
      </c>
      <c r="M133" s="504">
        <v>1234621.7790000001</v>
      </c>
      <c r="N133" s="505">
        <v>70892.835999999996</v>
      </c>
      <c r="O133" s="506" t="s">
        <v>106</v>
      </c>
      <c r="P133" s="507">
        <v>338538.739</v>
      </c>
      <c r="Q133" s="508">
        <v>1568790.8810000001</v>
      </c>
      <c r="R133" s="505">
        <v>70835.774000000005</v>
      </c>
    </row>
    <row r="134" spans="2:31" ht="15.75" x14ac:dyDescent="0.25">
      <c r="B134" s="509" t="s">
        <v>70</v>
      </c>
      <c r="C134" s="510">
        <v>63340.377999999997</v>
      </c>
      <c r="D134" s="510">
        <v>287913.15299999999</v>
      </c>
      <c r="E134" s="510">
        <v>26016.484</v>
      </c>
      <c r="F134" s="511" t="s">
        <v>70</v>
      </c>
      <c r="G134" s="512">
        <v>87895.837</v>
      </c>
      <c r="H134" s="513">
        <v>407033.68199999997</v>
      </c>
      <c r="I134" s="514">
        <v>26194.170999999998</v>
      </c>
      <c r="J134" s="530"/>
      <c r="K134" s="509" t="s">
        <v>70</v>
      </c>
      <c r="L134" s="510">
        <v>104307.836</v>
      </c>
      <c r="M134" s="510">
        <v>473975.446</v>
      </c>
      <c r="N134" s="510">
        <v>32651.235000000001</v>
      </c>
      <c r="O134" s="511" t="s">
        <v>70</v>
      </c>
      <c r="P134" s="512">
        <v>124284.462</v>
      </c>
      <c r="Q134" s="513">
        <v>575969.88500000001</v>
      </c>
      <c r="R134" s="514">
        <v>29456.238000000001</v>
      </c>
    </row>
    <row r="135" spans="2:31" ht="15.75" x14ac:dyDescent="0.25">
      <c r="B135" s="515" t="s">
        <v>119</v>
      </c>
      <c r="C135" s="516">
        <v>61750.326000000001</v>
      </c>
      <c r="D135" s="516">
        <v>280601.57199999999</v>
      </c>
      <c r="E135" s="516">
        <v>18808.990000000002</v>
      </c>
      <c r="F135" s="517" t="s">
        <v>119</v>
      </c>
      <c r="G135" s="518">
        <v>78065.903999999995</v>
      </c>
      <c r="H135" s="519">
        <v>361617.97200000001</v>
      </c>
      <c r="I135" s="520">
        <v>18217.798999999999</v>
      </c>
      <c r="J135" s="530"/>
      <c r="K135" s="515" t="s">
        <v>115</v>
      </c>
      <c r="L135" s="516">
        <v>33936.875</v>
      </c>
      <c r="M135" s="516">
        <v>154263.74799999999</v>
      </c>
      <c r="N135" s="516">
        <v>5394.7</v>
      </c>
      <c r="O135" s="517" t="s">
        <v>115</v>
      </c>
      <c r="P135" s="518">
        <v>46680.165000000001</v>
      </c>
      <c r="Q135" s="519">
        <v>216218.546</v>
      </c>
      <c r="R135" s="520">
        <v>6880.0609999999997</v>
      </c>
    </row>
    <row r="136" spans="2:31" ht="15.75" x14ac:dyDescent="0.25">
      <c r="B136" s="515" t="s">
        <v>180</v>
      </c>
      <c r="C136" s="516">
        <v>57437.065000000002</v>
      </c>
      <c r="D136" s="516">
        <v>261210.70199999999</v>
      </c>
      <c r="E136" s="516">
        <v>15702.032999999999</v>
      </c>
      <c r="F136" s="517" t="s">
        <v>115</v>
      </c>
      <c r="G136" s="518">
        <v>76816.675000000003</v>
      </c>
      <c r="H136" s="519">
        <v>357049.98700000002</v>
      </c>
      <c r="I136" s="520">
        <v>16016.648999999999</v>
      </c>
      <c r="J136" s="530"/>
      <c r="K136" s="515" t="s">
        <v>235</v>
      </c>
      <c r="L136" s="516">
        <v>26550.789000000001</v>
      </c>
      <c r="M136" s="516">
        <v>120599.618</v>
      </c>
      <c r="N136" s="516">
        <v>7158.8180000000002</v>
      </c>
      <c r="O136" s="517" t="s">
        <v>235</v>
      </c>
      <c r="P136" s="518">
        <v>29859.721000000001</v>
      </c>
      <c r="Q136" s="519">
        <v>138294.421</v>
      </c>
      <c r="R136" s="520">
        <v>5741.9620000000004</v>
      </c>
    </row>
    <row r="137" spans="2:31" ht="15.75" x14ac:dyDescent="0.25">
      <c r="B137" s="515" t="s">
        <v>115</v>
      </c>
      <c r="C137" s="516">
        <v>56035.758999999998</v>
      </c>
      <c r="D137" s="516">
        <v>254658.98800000001</v>
      </c>
      <c r="E137" s="516">
        <v>16954.759999999998</v>
      </c>
      <c r="F137" s="517" t="s">
        <v>180</v>
      </c>
      <c r="G137" s="518">
        <v>59692.565000000002</v>
      </c>
      <c r="H137" s="519">
        <v>277167.24099999998</v>
      </c>
      <c r="I137" s="520">
        <v>12263.947</v>
      </c>
      <c r="J137" s="530"/>
      <c r="K137" s="515" t="s">
        <v>119</v>
      </c>
      <c r="L137" s="516">
        <v>19152.175999999999</v>
      </c>
      <c r="M137" s="516">
        <v>87092.828999999998</v>
      </c>
      <c r="N137" s="516">
        <v>5263.0320000000002</v>
      </c>
      <c r="O137" s="517" t="s">
        <v>125</v>
      </c>
      <c r="P137" s="518">
        <v>21475.679</v>
      </c>
      <c r="Q137" s="519">
        <v>99491.865000000005</v>
      </c>
      <c r="R137" s="520">
        <v>5841.79</v>
      </c>
    </row>
    <row r="138" spans="2:31" ht="15.75" x14ac:dyDescent="0.25">
      <c r="B138" s="515" t="s">
        <v>126</v>
      </c>
      <c r="C138" s="516">
        <v>44035.682000000001</v>
      </c>
      <c r="D138" s="516">
        <v>200088.79300000001</v>
      </c>
      <c r="E138" s="516">
        <v>12386.956</v>
      </c>
      <c r="F138" s="517" t="s">
        <v>126</v>
      </c>
      <c r="G138" s="518">
        <v>45875.737000000001</v>
      </c>
      <c r="H138" s="519">
        <v>212415.57399999999</v>
      </c>
      <c r="I138" s="520">
        <v>11049.563</v>
      </c>
      <c r="J138" s="530"/>
      <c r="K138" s="515" t="s">
        <v>69</v>
      </c>
      <c r="L138" s="516">
        <v>16755.081999999999</v>
      </c>
      <c r="M138" s="516">
        <v>76132.403999999995</v>
      </c>
      <c r="N138" s="516">
        <v>3957.83</v>
      </c>
      <c r="O138" s="517" t="s">
        <v>69</v>
      </c>
      <c r="P138" s="518">
        <v>21014.695</v>
      </c>
      <c r="Q138" s="519">
        <v>97417.338000000003</v>
      </c>
      <c r="R138" s="520">
        <v>4218.55</v>
      </c>
    </row>
    <row r="139" spans="2:31" ht="15.75" x14ac:dyDescent="0.25">
      <c r="B139" s="515" t="s">
        <v>72</v>
      </c>
      <c r="C139" s="516">
        <v>34880.877999999997</v>
      </c>
      <c r="D139" s="516">
        <v>158581.16200000001</v>
      </c>
      <c r="E139" s="516">
        <v>10764.073</v>
      </c>
      <c r="F139" s="517" t="s">
        <v>72</v>
      </c>
      <c r="G139" s="518">
        <v>45777.252999999997</v>
      </c>
      <c r="H139" s="519">
        <v>212056.84899999999</v>
      </c>
      <c r="I139" s="520">
        <v>10230.75</v>
      </c>
      <c r="J139" s="530"/>
      <c r="K139" s="515" t="s">
        <v>125</v>
      </c>
      <c r="L139" s="516">
        <v>16086.48</v>
      </c>
      <c r="M139" s="516">
        <v>73135.671000000002</v>
      </c>
      <c r="N139" s="516">
        <v>4978.4520000000002</v>
      </c>
      <c r="O139" s="517" t="s">
        <v>119</v>
      </c>
      <c r="P139" s="518">
        <v>20261.038</v>
      </c>
      <c r="Q139" s="519">
        <v>93950.403999999995</v>
      </c>
      <c r="R139" s="520">
        <v>4649.9520000000002</v>
      </c>
    </row>
    <row r="140" spans="2:31" ht="15.75" x14ac:dyDescent="0.25">
      <c r="B140" s="515" t="s">
        <v>128</v>
      </c>
      <c r="C140" s="516">
        <v>31911.32</v>
      </c>
      <c r="D140" s="516">
        <v>145030.27900000001</v>
      </c>
      <c r="E140" s="516">
        <v>12591.536</v>
      </c>
      <c r="F140" s="517" t="s">
        <v>128</v>
      </c>
      <c r="G140" s="518">
        <v>44207.781999999999</v>
      </c>
      <c r="H140" s="519">
        <v>204827.26500000001</v>
      </c>
      <c r="I140" s="520">
        <v>13745.416999999999</v>
      </c>
      <c r="J140" s="530"/>
      <c r="K140" s="515" t="s">
        <v>173</v>
      </c>
      <c r="L140" s="516">
        <v>7682.1120000000001</v>
      </c>
      <c r="M140" s="516">
        <v>34942.152999999998</v>
      </c>
      <c r="N140" s="516">
        <v>1062.836</v>
      </c>
      <c r="O140" s="517" t="s">
        <v>118</v>
      </c>
      <c r="P140" s="518">
        <v>8854.1139999999996</v>
      </c>
      <c r="Q140" s="519">
        <v>41044.129999999997</v>
      </c>
      <c r="R140" s="520">
        <v>1388.9259999999999</v>
      </c>
    </row>
    <row r="141" spans="2:31" ht="15.75" x14ac:dyDescent="0.25">
      <c r="B141" s="515" t="s">
        <v>122</v>
      </c>
      <c r="C141" s="516">
        <v>23712.812999999998</v>
      </c>
      <c r="D141" s="516">
        <v>107577.969</v>
      </c>
      <c r="E141" s="516">
        <v>7605.9740000000002</v>
      </c>
      <c r="F141" s="517" t="s">
        <v>117</v>
      </c>
      <c r="G141" s="518">
        <v>37964.9</v>
      </c>
      <c r="H141" s="519">
        <v>176096.76</v>
      </c>
      <c r="I141" s="520">
        <v>8121.4139999999998</v>
      </c>
      <c r="J141" s="530"/>
      <c r="K141" s="515" t="s">
        <v>117</v>
      </c>
      <c r="L141" s="516">
        <v>7519.8490000000002</v>
      </c>
      <c r="M141" s="516">
        <v>34170.741999999998</v>
      </c>
      <c r="N141" s="516">
        <v>948.36500000000001</v>
      </c>
      <c r="O141" s="517" t="s">
        <v>145</v>
      </c>
      <c r="P141" s="518">
        <v>8451.6720000000005</v>
      </c>
      <c r="Q141" s="519">
        <v>39150.084999999999</v>
      </c>
      <c r="R141" s="520">
        <v>1197.7180000000001</v>
      </c>
      <c r="AE141" s="28">
        <v>0</v>
      </c>
    </row>
    <row r="142" spans="2:31" ht="15.75" x14ac:dyDescent="0.25">
      <c r="B142" s="515" t="s">
        <v>118</v>
      </c>
      <c r="C142" s="516">
        <v>19040.987000000001</v>
      </c>
      <c r="D142" s="516">
        <v>86549.414999999994</v>
      </c>
      <c r="E142" s="516">
        <v>6387.134</v>
      </c>
      <c r="F142" s="517" t="s">
        <v>118</v>
      </c>
      <c r="G142" s="518">
        <v>25366.15</v>
      </c>
      <c r="H142" s="519">
        <v>117543.255</v>
      </c>
      <c r="I142" s="520">
        <v>6796.05</v>
      </c>
      <c r="J142" s="530"/>
      <c r="K142" s="515" t="s">
        <v>118</v>
      </c>
      <c r="L142" s="516">
        <v>6492.7449999999999</v>
      </c>
      <c r="M142" s="516">
        <v>29510.865000000002</v>
      </c>
      <c r="N142" s="516">
        <v>1126.8489999999999</v>
      </c>
      <c r="O142" s="517" t="s">
        <v>173</v>
      </c>
      <c r="P142" s="518">
        <v>7982.6130000000003</v>
      </c>
      <c r="Q142" s="519">
        <v>37011.4</v>
      </c>
      <c r="R142" s="520">
        <v>1105.521</v>
      </c>
    </row>
    <row r="143" spans="2:31" ht="15.75" x14ac:dyDescent="0.25">
      <c r="B143" s="515" t="s">
        <v>123</v>
      </c>
      <c r="C143" s="516">
        <v>18969.774000000001</v>
      </c>
      <c r="D143" s="516">
        <v>86168.112999999998</v>
      </c>
      <c r="E143" s="516">
        <v>5716.6220000000003</v>
      </c>
      <c r="F143" s="517" t="s">
        <v>123</v>
      </c>
      <c r="G143" s="518">
        <v>24498.646000000001</v>
      </c>
      <c r="H143" s="519">
        <v>113468.072</v>
      </c>
      <c r="I143" s="520">
        <v>5686.86</v>
      </c>
      <c r="J143" s="530"/>
      <c r="K143" s="515" t="s">
        <v>145</v>
      </c>
      <c r="L143" s="516">
        <v>6486.5079999999998</v>
      </c>
      <c r="M143" s="516">
        <v>29469.616000000002</v>
      </c>
      <c r="N143" s="516">
        <v>1133.3309999999999</v>
      </c>
      <c r="O143" s="517" t="s">
        <v>117</v>
      </c>
      <c r="P143" s="518">
        <v>7763.3580000000002</v>
      </c>
      <c r="Q143" s="519">
        <v>35901.733</v>
      </c>
      <c r="R143" s="520">
        <v>885.18899999999996</v>
      </c>
    </row>
    <row r="144" spans="2:31" ht="15.75" x14ac:dyDescent="0.25">
      <c r="B144" s="515" t="s">
        <v>117</v>
      </c>
      <c r="C144" s="516">
        <v>14936.732</v>
      </c>
      <c r="D144" s="516">
        <v>67902.657999999996</v>
      </c>
      <c r="E144" s="516">
        <v>4467.3379999999997</v>
      </c>
      <c r="F144" s="517" t="s">
        <v>122</v>
      </c>
      <c r="G144" s="518">
        <v>23631.263999999999</v>
      </c>
      <c r="H144" s="519">
        <v>109012.049</v>
      </c>
      <c r="I144" s="520">
        <v>6861.4480000000003</v>
      </c>
      <c r="J144" s="530"/>
      <c r="K144" s="515" t="s">
        <v>126</v>
      </c>
      <c r="L144" s="516">
        <v>4603.6540000000005</v>
      </c>
      <c r="M144" s="516">
        <v>20958.348000000002</v>
      </c>
      <c r="N144" s="516">
        <v>1116.192</v>
      </c>
      <c r="O144" s="517" t="s">
        <v>163</v>
      </c>
      <c r="P144" s="518">
        <v>6742.5209999999997</v>
      </c>
      <c r="Q144" s="519">
        <v>31114.584999999999</v>
      </c>
      <c r="R144" s="520">
        <v>1472.66</v>
      </c>
    </row>
    <row r="145" spans="1:18" ht="15.75" x14ac:dyDescent="0.25">
      <c r="B145" s="515" t="s">
        <v>125</v>
      </c>
      <c r="C145" s="516">
        <v>13813.86</v>
      </c>
      <c r="D145" s="516">
        <v>62798.294000000002</v>
      </c>
      <c r="E145" s="516">
        <v>3196.97</v>
      </c>
      <c r="F145" s="517" t="s">
        <v>136</v>
      </c>
      <c r="G145" s="518">
        <v>21377.677</v>
      </c>
      <c r="H145" s="519">
        <v>99113.709000000003</v>
      </c>
      <c r="I145" s="520">
        <v>5207.0720000000001</v>
      </c>
      <c r="J145" s="530"/>
      <c r="K145" s="515" t="s">
        <v>116</v>
      </c>
      <c r="L145" s="516">
        <v>4213.8019999999997</v>
      </c>
      <c r="M145" s="516">
        <v>19163.037</v>
      </c>
      <c r="N145" s="516">
        <v>992.13300000000004</v>
      </c>
      <c r="O145" s="517" t="s">
        <v>121</v>
      </c>
      <c r="P145" s="518">
        <v>6344.1729999999998</v>
      </c>
      <c r="Q145" s="519">
        <v>29619.172999999999</v>
      </c>
      <c r="R145" s="520">
        <v>1456.6010000000001</v>
      </c>
    </row>
    <row r="146" spans="1:18" ht="15.75" x14ac:dyDescent="0.25">
      <c r="B146" s="515" t="s">
        <v>121</v>
      </c>
      <c r="C146" s="516">
        <v>13705.075999999999</v>
      </c>
      <c r="D146" s="516">
        <v>62298.589</v>
      </c>
      <c r="E146" s="516">
        <v>3915.748</v>
      </c>
      <c r="F146" s="517" t="s">
        <v>235</v>
      </c>
      <c r="G146" s="518">
        <v>21353.505000000001</v>
      </c>
      <c r="H146" s="519">
        <v>98932.536999999997</v>
      </c>
      <c r="I146" s="520">
        <v>6300.6080000000002</v>
      </c>
      <c r="J146" s="530"/>
      <c r="K146" s="515" t="s">
        <v>163</v>
      </c>
      <c r="L146" s="516">
        <v>3057.0590000000002</v>
      </c>
      <c r="M146" s="516">
        <v>13875.084999999999</v>
      </c>
      <c r="N146" s="516">
        <v>957.68700000000001</v>
      </c>
      <c r="O146" s="517" t="s">
        <v>116</v>
      </c>
      <c r="P146" s="518">
        <v>5979.53</v>
      </c>
      <c r="Q146" s="519">
        <v>27499.804</v>
      </c>
      <c r="R146" s="520">
        <v>1163.153</v>
      </c>
    </row>
    <row r="147" spans="1:18" ht="15.75" x14ac:dyDescent="0.25">
      <c r="B147" s="515" t="s">
        <v>136</v>
      </c>
      <c r="C147" s="516">
        <v>12497.865</v>
      </c>
      <c r="D147" s="516">
        <v>56793.915999999997</v>
      </c>
      <c r="E147" s="516">
        <v>3891.72</v>
      </c>
      <c r="F147" s="517" t="s">
        <v>125</v>
      </c>
      <c r="G147" s="518">
        <v>18746.745999999999</v>
      </c>
      <c r="H147" s="519">
        <v>86905.486000000004</v>
      </c>
      <c r="I147" s="520">
        <v>3580.6219999999998</v>
      </c>
      <c r="J147" s="530"/>
      <c r="K147" s="515" t="s">
        <v>121</v>
      </c>
      <c r="L147" s="516">
        <v>2652.056</v>
      </c>
      <c r="M147" s="516">
        <v>12034.344999999999</v>
      </c>
      <c r="N147" s="516">
        <v>775.16800000000001</v>
      </c>
      <c r="O147" s="517" t="s">
        <v>126</v>
      </c>
      <c r="P147" s="518">
        <v>5240.9669999999996</v>
      </c>
      <c r="Q147" s="519">
        <v>24302.161</v>
      </c>
      <c r="R147" s="520">
        <v>975.18299999999999</v>
      </c>
    </row>
    <row r="148" spans="1:18" ht="15.75" x14ac:dyDescent="0.25">
      <c r="B148" s="515" t="s">
        <v>124</v>
      </c>
      <c r="C148" s="516">
        <v>11646.869000000001</v>
      </c>
      <c r="D148" s="516">
        <v>52967.826000000001</v>
      </c>
      <c r="E148" s="516">
        <v>3726.3330000000001</v>
      </c>
      <c r="F148" s="517" t="s">
        <v>124</v>
      </c>
      <c r="G148" s="518">
        <v>16310.416999999999</v>
      </c>
      <c r="H148" s="519">
        <v>75593.459000000003</v>
      </c>
      <c r="I148" s="520">
        <v>4118.1139999999996</v>
      </c>
      <c r="J148" s="530"/>
      <c r="K148" s="515" t="s">
        <v>123</v>
      </c>
      <c r="L148" s="516">
        <v>2477.9540000000002</v>
      </c>
      <c r="M148" s="516">
        <v>11244.166999999999</v>
      </c>
      <c r="N148" s="516">
        <v>385.71499999999997</v>
      </c>
      <c r="O148" s="517" t="s">
        <v>180</v>
      </c>
      <c r="P148" s="518">
        <v>3812.0059999999999</v>
      </c>
      <c r="Q148" s="519">
        <v>17918.085999999999</v>
      </c>
      <c r="R148" s="520">
        <v>872.92899999999997</v>
      </c>
    </row>
    <row r="149" spans="1:18" ht="16.5" thickBot="1" x14ac:dyDescent="0.3">
      <c r="B149" s="521" t="s">
        <v>235</v>
      </c>
      <c r="C149" s="522">
        <v>9904.5470000000005</v>
      </c>
      <c r="D149" s="522">
        <v>45040.739000000001</v>
      </c>
      <c r="E149" s="522">
        <v>3373.143</v>
      </c>
      <c r="F149" s="523" t="s">
        <v>121</v>
      </c>
      <c r="G149" s="524">
        <v>15269.7</v>
      </c>
      <c r="H149" s="525">
        <v>70762.127999999997</v>
      </c>
      <c r="I149" s="526">
        <v>3597.7910000000002</v>
      </c>
      <c r="J149" s="530"/>
      <c r="K149" s="521" t="s">
        <v>72</v>
      </c>
      <c r="L149" s="522">
        <v>2375.7130000000002</v>
      </c>
      <c r="M149" s="522">
        <v>10818.002</v>
      </c>
      <c r="N149" s="522">
        <v>502.488</v>
      </c>
      <c r="O149" s="523" t="s">
        <v>134</v>
      </c>
      <c r="P149" s="524">
        <v>2722.7310000000002</v>
      </c>
      <c r="Q149" s="525">
        <v>12595.242</v>
      </c>
      <c r="R149" s="526">
        <v>1354.7170000000001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4" sqref="S2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3" t="s">
        <v>0</v>
      </c>
      <c r="F5" s="771"/>
      <c r="G5" s="775" t="s">
        <v>1</v>
      </c>
      <c r="H5" s="776"/>
      <c r="I5" s="776"/>
      <c r="J5" s="776"/>
      <c r="K5" s="777"/>
    </row>
    <row r="6" spans="2:15" ht="16.5" customHeight="1" thickBot="1" x14ac:dyDescent="0.3">
      <c r="B6" s="17"/>
      <c r="C6" s="48"/>
      <c r="D6" s="48"/>
      <c r="E6" s="765"/>
      <c r="F6" s="772"/>
      <c r="G6" s="680" t="s">
        <v>19</v>
      </c>
      <c r="H6" s="681"/>
      <c r="I6" s="778" t="s">
        <v>242</v>
      </c>
      <c r="J6" s="780" t="s">
        <v>321</v>
      </c>
      <c r="K6" s="781"/>
    </row>
    <row r="7" spans="2:15" ht="39.75" customHeight="1" thickBot="1" x14ac:dyDescent="0.3">
      <c r="B7" s="17"/>
      <c r="C7" s="48"/>
      <c r="D7" s="48"/>
      <c r="E7" s="773"/>
      <c r="F7" s="774"/>
      <c r="G7" s="111" t="s">
        <v>321</v>
      </c>
      <c r="H7" s="725" t="s">
        <v>307</v>
      </c>
      <c r="I7" s="779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82" t="s">
        <v>169</v>
      </c>
      <c r="F8" s="783"/>
      <c r="G8" s="113">
        <v>251.71</v>
      </c>
      <c r="H8" s="114">
        <v>240.29</v>
      </c>
      <c r="I8" s="115">
        <v>4.7525906196679086</v>
      </c>
      <c r="J8" s="116">
        <v>3.38</v>
      </c>
      <c r="K8" s="117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3" t="s">
        <v>0</v>
      </c>
      <c r="C14" s="764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5"/>
      <c r="C15" s="766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5"/>
      <c r="C16" s="766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67"/>
      <c r="C17" s="768"/>
      <c r="D17" s="119" t="s">
        <v>321</v>
      </c>
      <c r="E17" s="119" t="s">
        <v>307</v>
      </c>
      <c r="F17" s="120" t="s">
        <v>12</v>
      </c>
      <c r="G17" s="119" t="s">
        <v>321</v>
      </c>
      <c r="H17" s="119" t="s">
        <v>307</v>
      </c>
      <c r="I17" s="120" t="s">
        <v>12</v>
      </c>
      <c r="J17" s="119" t="s">
        <v>321</v>
      </c>
      <c r="K17" s="119" t="s">
        <v>307</v>
      </c>
      <c r="L17" s="120" t="s">
        <v>12</v>
      </c>
      <c r="M17" s="119" t="s">
        <v>321</v>
      </c>
      <c r="N17" s="119" t="s">
        <v>307</v>
      </c>
      <c r="O17" s="121" t="s">
        <v>12</v>
      </c>
    </row>
    <row r="18" spans="2:17" ht="47.25" customHeight="1" thickBot="1" x14ac:dyDescent="0.25">
      <c r="B18" s="769" t="s">
        <v>172</v>
      </c>
      <c r="C18" s="770"/>
      <c r="D18" s="122">
        <v>257.86</v>
      </c>
      <c r="E18" s="123">
        <v>244.72</v>
      </c>
      <c r="F18" s="124">
        <v>5.3694017652827783</v>
      </c>
      <c r="G18" s="125">
        <v>240.76</v>
      </c>
      <c r="H18" s="126">
        <v>232.53</v>
      </c>
      <c r="I18" s="124">
        <v>3.5393282587193009</v>
      </c>
      <c r="J18" s="125">
        <v>250.09</v>
      </c>
      <c r="K18" s="126">
        <v>240.45</v>
      </c>
      <c r="L18" s="124">
        <v>4.0091495113329243</v>
      </c>
      <c r="M18" s="125">
        <v>238.96</v>
      </c>
      <c r="N18" s="126">
        <v>229.02</v>
      </c>
      <c r="O18" s="727">
        <v>4.3402322941227833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60" t="s">
        <v>322</v>
      </c>
      <c r="K23" s="760" t="s">
        <v>323</v>
      </c>
      <c r="L23" s="760" t="s">
        <v>324</v>
      </c>
      <c r="M23" s="74" t="s">
        <v>265</v>
      </c>
      <c r="N23" s="75"/>
    </row>
    <row r="24" spans="2:17" ht="19.5" customHeight="1" thickBot="1" x14ac:dyDescent="0.25">
      <c r="I24" s="76"/>
      <c r="J24" s="761"/>
      <c r="K24" s="762"/>
      <c r="L24" s="761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251.71</v>
      </c>
      <c r="K25" s="78">
        <v>157.47999999999999</v>
      </c>
      <c r="L25" s="79">
        <v>140.26</v>
      </c>
      <c r="M25" s="130">
        <v>59.836169672339359</v>
      </c>
      <c r="N25" s="131">
        <v>79.459575074860993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7" priority="21" operator="lessThan">
      <formula>0</formula>
    </cfRule>
    <cfRule type="cellIs" dxfId="216" priority="22" operator="greaterThan">
      <formula>0</formula>
    </cfRule>
  </conditionalFormatting>
  <conditionalFormatting sqref="I8">
    <cfRule type="cellIs" dxfId="18" priority="3" stopIfTrue="1" operator="lessThan">
      <formula>0</formula>
    </cfRule>
    <cfRule type="cellIs" dxfId="17" priority="4" stopIfTrue="1" operator="greaterThan">
      <formula>0</formula>
    </cfRule>
  </conditionalFormatting>
  <conditionalFormatting sqref="F18 I18 L18 O18">
    <cfRule type="cellIs" dxfId="16" priority="1" stopIfTrue="1" operator="lessThan">
      <formula>0</formula>
    </cfRule>
    <cfRule type="cellIs" dxfId="1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G8" sqref="AG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>
        <v>251.71</v>
      </c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P34" sqref="P3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3" t="s">
        <v>0</v>
      </c>
      <c r="I11" s="764"/>
      <c r="J11" s="775" t="s">
        <v>1</v>
      </c>
      <c r="K11" s="776"/>
      <c r="L11" s="777"/>
    </row>
    <row r="12" spans="3:12" ht="24" customHeight="1" thickBot="1" x14ac:dyDescent="0.25">
      <c r="H12" s="765"/>
      <c r="I12" s="766"/>
      <c r="J12" s="680" t="s">
        <v>19</v>
      </c>
      <c r="K12" s="681"/>
      <c r="L12" s="778" t="s">
        <v>242</v>
      </c>
    </row>
    <row r="13" spans="3:12" ht="39.75" customHeight="1" thickBot="1" x14ac:dyDescent="0.25">
      <c r="H13" s="767"/>
      <c r="I13" s="768"/>
      <c r="J13" s="111" t="s">
        <v>321</v>
      </c>
      <c r="K13" s="725" t="s">
        <v>307</v>
      </c>
      <c r="L13" s="779"/>
    </row>
    <row r="14" spans="3:12" ht="54" customHeight="1" thickBot="1" x14ac:dyDescent="0.25">
      <c r="H14" s="784" t="s">
        <v>259</v>
      </c>
      <c r="I14" s="785"/>
      <c r="J14" s="113">
        <v>279.27999999999997</v>
      </c>
      <c r="K14" s="114">
        <v>271.52999999999997</v>
      </c>
      <c r="L14" s="115">
        <v>2.8541965896954298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3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52" sqref="Y5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325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88" t="s">
        <v>0</v>
      </c>
      <c r="D5" s="763" t="s">
        <v>33</v>
      </c>
      <c r="E5" s="755"/>
      <c r="F5" s="732" t="s">
        <v>1</v>
      </c>
      <c r="G5" s="756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89"/>
      <c r="D6" s="791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89"/>
      <c r="D7" s="792"/>
      <c r="E7" s="786" t="s">
        <v>19</v>
      </c>
      <c r="F7" s="787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0"/>
      <c r="D8" s="793"/>
      <c r="E8" s="682" t="s">
        <v>326</v>
      </c>
      <c r="F8" s="583" t="s">
        <v>317</v>
      </c>
      <c r="G8" s="347" t="s">
        <v>12</v>
      </c>
      <c r="H8" s="694" t="s">
        <v>326</v>
      </c>
      <c r="I8" s="695" t="s">
        <v>317</v>
      </c>
      <c r="J8" s="696" t="s">
        <v>12</v>
      </c>
      <c r="K8" s="694" t="s">
        <v>326</v>
      </c>
      <c r="L8" s="695" t="s">
        <v>317</v>
      </c>
      <c r="M8" s="697" t="s">
        <v>12</v>
      </c>
      <c r="N8" s="694" t="s">
        <v>326</v>
      </c>
      <c r="O8" s="695" t="s">
        <v>317</v>
      </c>
      <c r="P8" s="697" t="s">
        <v>12</v>
      </c>
      <c r="Q8" s="694" t="s">
        <v>326</v>
      </c>
      <c r="R8" s="695" t="s">
        <v>317</v>
      </c>
      <c r="S8" s="697" t="s">
        <v>12</v>
      </c>
    </row>
    <row r="9" spans="3:19" ht="24" customHeight="1" x14ac:dyDescent="0.2">
      <c r="C9" s="798" t="s">
        <v>31</v>
      </c>
      <c r="D9" s="584" t="s">
        <v>224</v>
      </c>
      <c r="E9" s="685">
        <v>3309.6750000000002</v>
      </c>
      <c r="F9" s="586">
        <v>3303.9589999999998</v>
      </c>
      <c r="G9" s="587">
        <v>0.17300456815597134</v>
      </c>
      <c r="H9" s="602">
        <v>3309.357</v>
      </c>
      <c r="I9" s="603">
        <v>3293.393</v>
      </c>
      <c r="J9" s="604">
        <v>0.4847280600887881</v>
      </c>
      <c r="K9" s="605">
        <v>3383.893</v>
      </c>
      <c r="L9" s="606">
        <v>3348.6419999999998</v>
      </c>
      <c r="M9" s="607">
        <v>1.0526953911466261</v>
      </c>
      <c r="N9" s="602">
        <v>3338.4259999999999</v>
      </c>
      <c r="O9" s="606">
        <v>3382.1019999999999</v>
      </c>
      <c r="P9" s="608">
        <v>-1.2913862444124966</v>
      </c>
      <c r="Q9" s="602" t="s">
        <v>85</v>
      </c>
      <c r="R9" s="606" t="s">
        <v>85</v>
      </c>
      <c r="S9" s="607" t="s">
        <v>272</v>
      </c>
    </row>
    <row r="10" spans="3:19" ht="27" customHeight="1" x14ac:dyDescent="0.2">
      <c r="C10" s="799"/>
      <c r="D10" s="222" t="s">
        <v>225</v>
      </c>
      <c r="E10" s="686">
        <v>3452.174</v>
      </c>
      <c r="F10" s="182">
        <v>3430.9920000000002</v>
      </c>
      <c r="G10" s="183">
        <v>0.6173724683706574</v>
      </c>
      <c r="H10" s="193">
        <v>3478.078</v>
      </c>
      <c r="I10" s="556">
        <v>3448.7530000000002</v>
      </c>
      <c r="J10" s="557">
        <v>0.85030734297294763</v>
      </c>
      <c r="K10" s="558">
        <v>3496.9140000000002</v>
      </c>
      <c r="L10" s="194">
        <v>3518.9879999999998</v>
      </c>
      <c r="M10" s="196">
        <v>-0.62728261647949968</v>
      </c>
      <c r="N10" s="193">
        <v>3372.2179999999998</v>
      </c>
      <c r="O10" s="194">
        <v>3378.55</v>
      </c>
      <c r="P10" s="195">
        <v>-0.18741767918190744</v>
      </c>
      <c r="Q10" s="193">
        <v>3369.8690000000001</v>
      </c>
      <c r="R10" s="194">
        <v>3325.9780000000001</v>
      </c>
      <c r="S10" s="196">
        <v>1.319641921864789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3432.2299771247303</v>
      </c>
      <c r="F12" s="590">
        <v>3413.2461863133376</v>
      </c>
      <c r="G12" s="349">
        <v>0.55617994645435209</v>
      </c>
      <c r="H12" s="201">
        <v>3452.1269443838205</v>
      </c>
      <c r="I12" s="741">
        <v>3425.2187232862993</v>
      </c>
      <c r="J12" s="609">
        <v>0.78559132339742332</v>
      </c>
      <c r="K12" s="201">
        <v>3489.6948979566528</v>
      </c>
      <c r="L12" s="741">
        <v>3513.2978626489139</v>
      </c>
      <c r="M12" s="742">
        <v>-0.67181792193575252</v>
      </c>
      <c r="N12" s="201">
        <v>3366.9906596466053</v>
      </c>
      <c r="O12" s="741">
        <v>3379.0840244068631</v>
      </c>
      <c r="P12" s="609">
        <v>-0.35788884422252853</v>
      </c>
      <c r="Q12" s="201">
        <v>3356.7977016260925</v>
      </c>
      <c r="R12" s="741">
        <v>3317.3947619871205</v>
      </c>
      <c r="S12" s="742">
        <v>1.1877675846865314</v>
      </c>
    </row>
    <row r="13" spans="3:19" ht="20.25" customHeight="1" x14ac:dyDescent="0.2">
      <c r="C13" s="798" t="s">
        <v>21</v>
      </c>
      <c r="D13" s="591" t="s">
        <v>22</v>
      </c>
      <c r="E13" s="685">
        <v>2392.5050000000001</v>
      </c>
      <c r="F13" s="586">
        <v>2358.3310000000001</v>
      </c>
      <c r="G13" s="188">
        <v>1.4490756386614083</v>
      </c>
      <c r="H13" s="610">
        <v>2382.7429999999999</v>
      </c>
      <c r="I13" s="611">
        <v>2342.5010000000002</v>
      </c>
      <c r="J13" s="612">
        <v>1.717907484351116</v>
      </c>
      <c r="K13" s="585" t="s">
        <v>85</v>
      </c>
      <c r="L13" s="613">
        <v>2366.4270000000001</v>
      </c>
      <c r="M13" s="614" t="s">
        <v>272</v>
      </c>
      <c r="N13" s="602" t="s">
        <v>85</v>
      </c>
      <c r="O13" s="606" t="s">
        <v>20</v>
      </c>
      <c r="P13" s="608" t="s">
        <v>272</v>
      </c>
      <c r="Q13" s="602" t="s">
        <v>85</v>
      </c>
      <c r="R13" s="606" t="s">
        <v>85</v>
      </c>
      <c r="S13" s="692" t="s">
        <v>272</v>
      </c>
    </row>
    <row r="14" spans="3:19" ht="20.25" customHeight="1" thickBot="1" x14ac:dyDescent="0.25">
      <c r="C14" s="800"/>
      <c r="D14" s="724" t="s">
        <v>23</v>
      </c>
      <c r="E14" s="687">
        <v>1831.308</v>
      </c>
      <c r="F14" s="185">
        <v>1807.444</v>
      </c>
      <c r="G14" s="186">
        <v>1.320317531276213</v>
      </c>
      <c r="H14" s="202">
        <v>1870.586</v>
      </c>
      <c r="I14" s="203">
        <v>1812.1849999999999</v>
      </c>
      <c r="J14" s="204">
        <v>3.2226842182227573</v>
      </c>
      <c r="K14" s="202">
        <v>1832.9449999999999</v>
      </c>
      <c r="L14" s="203">
        <v>1753.36</v>
      </c>
      <c r="M14" s="205">
        <v>4.5389994068531303</v>
      </c>
      <c r="N14" s="197" t="s">
        <v>85</v>
      </c>
      <c r="O14" s="198">
        <v>1817.9369999999999</v>
      </c>
      <c r="P14" s="199" t="s">
        <v>272</v>
      </c>
      <c r="Q14" s="197">
        <v>1795.989</v>
      </c>
      <c r="R14" s="198">
        <v>1826.5630000000001</v>
      </c>
      <c r="S14" s="200">
        <v>-1.6738541183632902</v>
      </c>
    </row>
    <row r="15" spans="3:19" ht="20.25" customHeight="1" thickBot="1" x14ac:dyDescent="0.25">
      <c r="C15" s="801"/>
      <c r="D15" s="588" t="s">
        <v>17</v>
      </c>
      <c r="E15" s="688">
        <v>2048.3957524116468</v>
      </c>
      <c r="F15" s="590">
        <v>1929.5071075467704</v>
      </c>
      <c r="G15" s="349">
        <v>6.1616069927845327</v>
      </c>
      <c r="H15" s="206">
        <v>2127.7496535446458</v>
      </c>
      <c r="I15" s="743">
        <v>1986.2599502481871</v>
      </c>
      <c r="J15" s="615">
        <v>7.1234232598195018</v>
      </c>
      <c r="K15" s="206">
        <v>1983.6963056206091</v>
      </c>
      <c r="L15" s="743">
        <v>2021.5314315041455</v>
      </c>
      <c r="M15" s="744">
        <v>-1.8716071040945785</v>
      </c>
      <c r="N15" s="201">
        <v>2134.4189473684214</v>
      </c>
      <c r="O15" s="741">
        <v>1817.9369999999999</v>
      </c>
      <c r="P15" s="609">
        <v>17.408851207078218</v>
      </c>
      <c r="Q15" s="201">
        <v>1895.9717452649998</v>
      </c>
      <c r="R15" s="753">
        <v>1834.1408881957097</v>
      </c>
      <c r="S15" s="754">
        <v>3.3711072833731195</v>
      </c>
    </row>
    <row r="16" spans="3:19" ht="18.75" customHeight="1" x14ac:dyDescent="0.2">
      <c r="C16" s="798" t="s">
        <v>24</v>
      </c>
      <c r="D16" s="723" t="s">
        <v>25</v>
      </c>
      <c r="E16" s="689" t="s">
        <v>85</v>
      </c>
      <c r="F16" s="187" t="s">
        <v>85</v>
      </c>
      <c r="G16" s="188" t="s">
        <v>272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2" t="s">
        <v>85</v>
      </c>
      <c r="S16" s="557" t="s">
        <v>272</v>
      </c>
    </row>
    <row r="17" spans="3:19" ht="18" customHeight="1" thickBot="1" x14ac:dyDescent="0.25">
      <c r="C17" s="800"/>
      <c r="D17" s="724" t="s">
        <v>26</v>
      </c>
      <c r="E17" s="690">
        <v>745.89700000000005</v>
      </c>
      <c r="F17" s="190">
        <v>746.11300000000006</v>
      </c>
      <c r="G17" s="186">
        <v>-2.895003839901036E-2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9" t="s">
        <v>85</v>
      </c>
      <c r="R17" s="750" t="s">
        <v>85</v>
      </c>
      <c r="S17" s="751" t="s">
        <v>272</v>
      </c>
    </row>
    <row r="18" spans="3:19" ht="18.75" customHeight="1" thickBot="1" x14ac:dyDescent="0.25">
      <c r="C18" s="801" t="s">
        <v>18</v>
      </c>
      <c r="D18" s="588" t="s">
        <v>17</v>
      </c>
      <c r="E18" s="688">
        <v>894.35447232752097</v>
      </c>
      <c r="F18" s="590">
        <v>901.25928883219956</v>
      </c>
      <c r="G18" s="349">
        <v>-0.76612985743819195</v>
      </c>
      <c r="H18" s="211" t="s">
        <v>85</v>
      </c>
      <c r="I18" s="745" t="s">
        <v>85</v>
      </c>
      <c r="J18" s="617" t="s">
        <v>272</v>
      </c>
      <c r="K18" s="201" t="s">
        <v>20</v>
      </c>
      <c r="L18" s="741" t="s">
        <v>20</v>
      </c>
      <c r="M18" s="742" t="s">
        <v>272</v>
      </c>
      <c r="N18" s="201" t="s">
        <v>20</v>
      </c>
      <c r="O18" s="741" t="s">
        <v>20</v>
      </c>
      <c r="P18" s="609" t="s">
        <v>272</v>
      </c>
      <c r="Q18" s="212" t="s">
        <v>85</v>
      </c>
      <c r="R18" s="746" t="s">
        <v>85</v>
      </c>
      <c r="S18" s="747" t="s">
        <v>272</v>
      </c>
    </row>
    <row r="19" spans="3:19" ht="18.75" customHeight="1" x14ac:dyDescent="0.2">
      <c r="C19" s="802" t="s">
        <v>30</v>
      </c>
      <c r="D19" s="803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4" t="s">
        <v>27</v>
      </c>
      <c r="D20" s="795"/>
      <c r="E20" s="686">
        <v>593.73</v>
      </c>
      <c r="F20" s="182">
        <v>566.44799999999998</v>
      </c>
      <c r="G20" s="183">
        <v>4.8163291246504603</v>
      </c>
      <c r="H20" s="193">
        <v>652.41800000000001</v>
      </c>
      <c r="I20" s="194">
        <v>594.38900000000001</v>
      </c>
      <c r="J20" s="195">
        <v>9.7627984367140019</v>
      </c>
      <c r="K20" s="193">
        <v>528.11699999999996</v>
      </c>
      <c r="L20" s="194">
        <v>541.67700000000002</v>
      </c>
      <c r="M20" s="196">
        <v>-2.5033368594199237</v>
      </c>
      <c r="N20" s="193">
        <v>494.36200000000002</v>
      </c>
      <c r="O20" s="194">
        <v>483.26100000000002</v>
      </c>
      <c r="P20" s="195">
        <v>2.2971023939444728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4" t="s">
        <v>28</v>
      </c>
      <c r="D21" s="795"/>
      <c r="E21" s="686" t="s">
        <v>85</v>
      </c>
      <c r="F21" s="182" t="s">
        <v>85</v>
      </c>
      <c r="G21" s="351" t="s">
        <v>272</v>
      </c>
      <c r="H21" s="207" t="s">
        <v>85</v>
      </c>
      <c r="I21" s="208" t="s">
        <v>85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796" t="s">
        <v>29</v>
      </c>
      <c r="D22" s="797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209" priority="25" stopIfTrue="1" operator="beginsWith" text="*">
      <formula>LEFT(G9,LEN("*"))="*"</formula>
    </cfRule>
    <cfRule type="cellIs" dxfId="208" priority="26" stopIfTrue="1" operator="lessThan">
      <formula>0</formula>
    </cfRule>
    <cfRule type="cellIs" dxfId="207" priority="27" stopIfTrue="1" operator="greaterThan">
      <formula>0</formula>
    </cfRule>
    <cfRule type="cellIs" dxfId="206" priority="31" stopIfTrue="1" operator="lessThan">
      <formula>0</formula>
    </cfRule>
    <cfRule type="cellIs" dxfId="205" priority="32" stopIfTrue="1" operator="greaterThan">
      <formula>0</formula>
    </cfRule>
    <cfRule type="cellIs" dxfId="204" priority="33" stopIfTrue="1" operator="lessThan">
      <formula>0</formula>
    </cfRule>
  </conditionalFormatting>
  <conditionalFormatting sqref="G10:G22">
    <cfRule type="cellIs" dxfId="203" priority="29" stopIfTrue="1" operator="lessThan">
      <formula>0</formula>
    </cfRule>
    <cfRule type="cellIs" dxfId="202" priority="30" stopIfTrue="1" operator="greaterThan">
      <formula>0</formula>
    </cfRule>
  </conditionalFormatting>
  <conditionalFormatting sqref="G9">
    <cfRule type="cellIs" dxfId="201" priority="28" stopIfTrue="1" operator="lessThan">
      <formula>0</formula>
    </cfRule>
  </conditionalFormatting>
  <conditionalFormatting sqref="M9:M22 P9:P22 S9:S15 J9:J18 J20 J22 S21:S22 S19">
    <cfRule type="cellIs" dxfId="200" priority="16" operator="lessThan">
      <formula>0</formula>
    </cfRule>
    <cfRule type="cellIs" dxfId="199" priority="17" operator="greaterThan">
      <formula>0</formula>
    </cfRule>
  </conditionalFormatting>
  <conditionalFormatting sqref="J9:J18 M9:M22 P9:P22 S9:S15 J20 J22 S21:S22 S19">
    <cfRule type="expression" dxfId="198" priority="18" stopIfTrue="1">
      <formula>LEFT(J9,LEN("*"))="*"</formula>
    </cfRule>
  </conditionalFormatting>
  <conditionalFormatting sqref="J19">
    <cfRule type="cellIs" dxfId="197" priority="14" operator="lessThan">
      <formula>0</formula>
    </cfRule>
    <cfRule type="cellIs" dxfId="196" priority="15" operator="greaterThan">
      <formula>0</formula>
    </cfRule>
  </conditionalFormatting>
  <conditionalFormatting sqref="J19">
    <cfRule type="expression" dxfId="195" priority="19" stopIfTrue="1">
      <formula>LEFT(J19,LEN("*"))="*"</formula>
    </cfRule>
  </conditionalFormatting>
  <conditionalFormatting sqref="J21">
    <cfRule type="cellIs" dxfId="194" priority="12" operator="lessThan">
      <formula>0</formula>
    </cfRule>
    <cfRule type="cellIs" dxfId="193" priority="13" operator="greaterThan">
      <formula>0</formula>
    </cfRule>
  </conditionalFormatting>
  <conditionalFormatting sqref="J21">
    <cfRule type="expression" dxfId="192" priority="20" stopIfTrue="1">
      <formula>LEFT(J21,LEN("*"))="*"</formula>
    </cfRule>
  </conditionalFormatting>
  <conditionalFormatting sqref="S20">
    <cfRule type="cellIs" dxfId="191" priority="10" operator="lessThan">
      <formula>0</formula>
    </cfRule>
    <cfRule type="cellIs" dxfId="190" priority="11" operator="greaterThan">
      <formula>0</formula>
    </cfRule>
  </conditionalFormatting>
  <conditionalFormatting sqref="S20">
    <cfRule type="expression" dxfId="189" priority="21" stopIfTrue="1">
      <formula>LEFT(S20,LEN("*"))="*"</formula>
    </cfRule>
  </conditionalFormatting>
  <conditionalFormatting sqref="S16">
    <cfRule type="cellIs" dxfId="188" priority="8" operator="lessThan">
      <formula>0</formula>
    </cfRule>
    <cfRule type="cellIs" dxfId="187" priority="9" operator="greaterThan">
      <formula>0</formula>
    </cfRule>
  </conditionalFormatting>
  <conditionalFormatting sqref="S16">
    <cfRule type="expression" dxfId="186" priority="22" stopIfTrue="1">
      <formula>LEFT(S16,LEN("*"))="*"</formula>
    </cfRule>
  </conditionalFormatting>
  <conditionalFormatting sqref="S17">
    <cfRule type="cellIs" dxfId="185" priority="6" operator="lessThan">
      <formula>0</formula>
    </cfRule>
    <cfRule type="cellIs" dxfId="184" priority="7" operator="greaterThan">
      <formula>0</formula>
    </cfRule>
  </conditionalFormatting>
  <conditionalFormatting sqref="S17">
    <cfRule type="expression" dxfId="183" priority="23" stopIfTrue="1">
      <formula>LEFT(S17,LEN("*"))="*"</formula>
    </cfRule>
  </conditionalFormatting>
  <conditionalFormatting sqref="S18">
    <cfRule type="cellIs" dxfId="182" priority="4" operator="lessThan">
      <formula>0</formula>
    </cfRule>
    <cfRule type="cellIs" dxfId="181" priority="5" operator="greaterThan">
      <formula>0</formula>
    </cfRule>
  </conditionalFormatting>
  <conditionalFormatting sqref="S18">
    <cfRule type="expression" dxfId="180" priority="24" stopIfTrue="1">
      <formula>LEFT(S18,LEN("*"))="*"</formula>
    </cfRule>
  </conditionalFormatting>
  <conditionalFormatting sqref="J9:J22 M9:M22 P9:P22 S9:S22">
    <cfRule type="beginsWith" dxfId="179" priority="1" stopIfTrue="1" operator="beginsWith" text="*">
      <formula>LEFT(J9,LEN("*"))="*"</formula>
    </cfRule>
    <cfRule type="cellIs" dxfId="178" priority="2" stopIfTrue="1" operator="lessThan">
      <formula>0</formula>
    </cfRule>
    <cfRule type="cellIs" dxfId="177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8" sqref="R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327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4"/>
      <c r="D4" s="618" t="s">
        <v>1</v>
      </c>
      <c r="E4" s="597"/>
      <c r="F4" s="737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5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36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326</v>
      </c>
      <c r="E7" s="710" t="s">
        <v>317</v>
      </c>
      <c r="F7" s="740" t="s">
        <v>12</v>
      </c>
      <c r="G7" s="353" t="s">
        <v>326</v>
      </c>
      <c r="H7" s="354" t="s">
        <v>317</v>
      </c>
      <c r="I7" s="739" t="s">
        <v>12</v>
      </c>
      <c r="J7" s="635" t="s">
        <v>326</v>
      </c>
      <c r="K7" s="354" t="s">
        <v>317</v>
      </c>
      <c r="L7" s="739" t="s">
        <v>12</v>
      </c>
      <c r="M7" s="635" t="s">
        <v>326</v>
      </c>
      <c r="N7" s="354" t="s">
        <v>317</v>
      </c>
      <c r="O7" s="739" t="s">
        <v>12</v>
      </c>
      <c r="P7" s="635" t="s">
        <v>326</v>
      </c>
      <c r="Q7" s="354" t="s">
        <v>317</v>
      </c>
      <c r="R7" s="739" t="s">
        <v>12</v>
      </c>
    </row>
    <row r="8" spans="2:18" ht="27" customHeight="1" x14ac:dyDescent="0.2">
      <c r="B8" s="798" t="s">
        <v>48</v>
      </c>
      <c r="C8" s="591" t="s">
        <v>228</v>
      </c>
      <c r="D8" s="625">
        <v>2512.4229999999998</v>
      </c>
      <c r="E8" s="711">
        <v>2527.1320000000001</v>
      </c>
      <c r="F8" s="712">
        <v>-0.58204320154231315</v>
      </c>
      <c r="G8" s="636">
        <v>2540.2199999999998</v>
      </c>
      <c r="H8" s="606">
        <v>2540.596</v>
      </c>
      <c r="I8" s="216">
        <v>-1.4799676926209588E-2</v>
      </c>
      <c r="J8" s="636">
        <v>2534.3670000000002</v>
      </c>
      <c r="K8" s="606">
        <v>2515.6759999999999</v>
      </c>
      <c r="L8" s="216">
        <v>0.74298121061695777</v>
      </c>
      <c r="M8" s="636" t="s">
        <v>85</v>
      </c>
      <c r="N8" s="606" t="s">
        <v>85</v>
      </c>
      <c r="O8" s="215" t="s">
        <v>272</v>
      </c>
      <c r="P8" s="637">
        <v>2438.31</v>
      </c>
      <c r="Q8" s="606">
        <v>2509.6509999999998</v>
      </c>
      <c r="R8" s="215">
        <v>-2.8426661715114934</v>
      </c>
    </row>
    <row r="9" spans="2:18" ht="23.25" customHeight="1" x14ac:dyDescent="0.2">
      <c r="B9" s="800"/>
      <c r="C9" s="626" t="s">
        <v>229</v>
      </c>
      <c r="D9" s="228">
        <v>2565.1790000000001</v>
      </c>
      <c r="E9" s="562">
        <v>2569.1</v>
      </c>
      <c r="F9" s="563">
        <v>-0.15262154061732988</v>
      </c>
      <c r="G9" s="229">
        <v>2588.0169999999998</v>
      </c>
      <c r="H9" s="194">
        <v>2579.04</v>
      </c>
      <c r="I9" s="195">
        <v>0.34807525280724078</v>
      </c>
      <c r="J9" s="229">
        <v>2550.8000000000002</v>
      </c>
      <c r="K9" s="758">
        <v>2535.855</v>
      </c>
      <c r="L9" s="195">
        <v>0.589347577049956</v>
      </c>
      <c r="M9" s="229">
        <v>2456.335</v>
      </c>
      <c r="N9" s="194">
        <v>2444.7959999999998</v>
      </c>
      <c r="O9" s="196">
        <v>0.47198212038960369</v>
      </c>
      <c r="P9" s="232">
        <v>2529.0740000000001</v>
      </c>
      <c r="Q9" s="194">
        <v>2544.0010000000002</v>
      </c>
      <c r="R9" s="196">
        <v>-0.58675291401222462</v>
      </c>
    </row>
    <row r="10" spans="2:18" ht="27" customHeight="1" x14ac:dyDescent="0.2">
      <c r="B10" s="800"/>
      <c r="C10" s="626" t="s">
        <v>230</v>
      </c>
      <c r="D10" s="228">
        <v>2789.1489999999999</v>
      </c>
      <c r="E10" s="564">
        <v>2651.971</v>
      </c>
      <c r="F10" s="563">
        <v>5.1726809983970368</v>
      </c>
      <c r="G10" s="229" t="s">
        <v>85</v>
      </c>
      <c r="H10" s="194" t="s">
        <v>85</v>
      </c>
      <c r="I10" s="195" t="s">
        <v>272</v>
      </c>
      <c r="J10" s="757" t="s">
        <v>85</v>
      </c>
      <c r="K10" s="214" t="s">
        <v>85</v>
      </c>
      <c r="L10" s="21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0"/>
      <c r="C11" s="626" t="s">
        <v>231</v>
      </c>
      <c r="D11" s="228">
        <v>2726.1170000000002</v>
      </c>
      <c r="E11" s="564">
        <v>2766.1570000000002</v>
      </c>
      <c r="F11" s="563">
        <v>-1.4474955687620032</v>
      </c>
      <c r="G11" s="229">
        <v>2740.3809999999999</v>
      </c>
      <c r="H11" s="194">
        <v>2687.2449999999999</v>
      </c>
      <c r="I11" s="195">
        <v>1.9773411058537633</v>
      </c>
      <c r="J11" s="229" t="s">
        <v>85</v>
      </c>
      <c r="K11" s="194" t="s">
        <v>85</v>
      </c>
      <c r="L11" s="195" t="s">
        <v>272</v>
      </c>
      <c r="M11" s="229">
        <v>2718.607</v>
      </c>
      <c r="N11" s="194">
        <v>2799.183</v>
      </c>
      <c r="O11" s="196">
        <v>-2.8785542067096013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0"/>
      <c r="C12" s="626" t="s">
        <v>49</v>
      </c>
      <c r="D12" s="228">
        <v>2595.8980000000001</v>
      </c>
      <c r="E12" s="564">
        <v>2584.7440000000001</v>
      </c>
      <c r="F12" s="565">
        <v>0.43153209756943034</v>
      </c>
      <c r="G12" s="229">
        <v>2551.4050000000002</v>
      </c>
      <c r="H12" s="194">
        <v>2566.5459999999998</v>
      </c>
      <c r="I12" s="195">
        <v>-0.58993682560139671</v>
      </c>
      <c r="J12" s="229">
        <v>2619.7829999999999</v>
      </c>
      <c r="K12" s="194">
        <v>2615.5160000000001</v>
      </c>
      <c r="L12" s="195">
        <v>0.16314180452346019</v>
      </c>
      <c r="M12" s="229">
        <v>2698.49</v>
      </c>
      <c r="N12" s="194">
        <v>2615.1149999999998</v>
      </c>
      <c r="O12" s="196">
        <v>3.1881963125904598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0"/>
      <c r="C13" s="626" t="s">
        <v>50</v>
      </c>
      <c r="D13" s="229" t="s">
        <v>20</v>
      </c>
      <c r="E13" s="194" t="s">
        <v>85</v>
      </c>
      <c r="F13" s="566" t="s">
        <v>272</v>
      </c>
      <c r="G13" s="229" t="s">
        <v>20</v>
      </c>
      <c r="H13" s="194" t="s">
        <v>85</v>
      </c>
      <c r="I13" s="195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1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199" t="s">
        <v>272</v>
      </c>
      <c r="J14" s="235" t="s">
        <v>20</v>
      </c>
      <c r="K14" s="21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4" t="s">
        <v>52</v>
      </c>
      <c r="C15" s="805"/>
      <c r="D15" s="238">
        <v>2364.11</v>
      </c>
      <c r="E15" s="568">
        <v>2349.65</v>
      </c>
      <c r="F15" s="565">
        <v>0.61541080586470476</v>
      </c>
      <c r="G15" s="636">
        <v>2360.5949999999998</v>
      </c>
      <c r="H15" s="606">
        <v>2342.7089999999998</v>
      </c>
      <c r="I15" s="607">
        <v>0.76347510510268113</v>
      </c>
      <c r="J15" s="636">
        <v>2468.0050000000001</v>
      </c>
      <c r="K15" s="606">
        <v>2320.0479999999998</v>
      </c>
      <c r="L15" s="608">
        <v>6.3773249518975614</v>
      </c>
      <c r="M15" s="636">
        <v>2418.797</v>
      </c>
      <c r="N15" s="606">
        <v>2442.433</v>
      </c>
      <c r="O15" s="607">
        <v>-0.96772357726905778</v>
      </c>
      <c r="P15" s="637" t="s">
        <v>20</v>
      </c>
      <c r="Q15" s="606" t="s">
        <v>20</v>
      </c>
      <c r="R15" s="607" t="s">
        <v>272</v>
      </c>
    </row>
    <row r="16" spans="2:18" ht="16.5" thickBot="1" x14ac:dyDescent="0.25">
      <c r="B16" s="794" t="s">
        <v>53</v>
      </c>
      <c r="C16" s="806"/>
      <c r="D16" s="228">
        <v>1701.568</v>
      </c>
      <c r="E16" s="564">
        <v>1669.6990000000001</v>
      </c>
      <c r="F16" s="563">
        <v>1.9086673705859507</v>
      </c>
      <c r="G16" s="235" t="s">
        <v>85</v>
      </c>
      <c r="H16" s="218" t="s">
        <v>85</v>
      </c>
      <c r="I16" s="220" t="s">
        <v>272</v>
      </c>
      <c r="J16" s="235" t="s">
        <v>85</v>
      </c>
      <c r="K16" s="218" t="s">
        <v>85</v>
      </c>
      <c r="L16" s="220" t="s">
        <v>272</v>
      </c>
      <c r="M16" s="235" t="s">
        <v>85</v>
      </c>
      <c r="N16" s="218" t="s">
        <v>85</v>
      </c>
      <c r="O16" s="220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07" t="s">
        <v>54</v>
      </c>
      <c r="C17" s="808"/>
      <c r="D17" s="569">
        <v>2673.8670000000002</v>
      </c>
      <c r="E17" s="570">
        <v>2639.6950000000002</v>
      </c>
      <c r="F17" s="571">
        <v>1.294543498396596</v>
      </c>
      <c r="G17" s="235">
        <v>2350.181</v>
      </c>
      <c r="H17" s="218">
        <v>2263.5639999999999</v>
      </c>
      <c r="I17" s="220">
        <v>3.8265761427554152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3036.52</v>
      </c>
      <c r="Q17" s="218">
        <v>3146.1709999999998</v>
      </c>
      <c r="R17" s="220">
        <v>-3.4852206062543911</v>
      </c>
    </row>
    <row r="18" spans="2:18" ht="15.75" customHeight="1" x14ac:dyDescent="0.2">
      <c r="B18" s="798" t="s">
        <v>55</v>
      </c>
      <c r="C18" s="733" t="s">
        <v>46</v>
      </c>
      <c r="D18" s="628">
        <v>1375.018</v>
      </c>
      <c r="E18" s="629">
        <v>1363.671</v>
      </c>
      <c r="F18" s="630">
        <v>0.83209219819149782</v>
      </c>
      <c r="G18" s="628">
        <v>1343.9749999999999</v>
      </c>
      <c r="H18" s="629">
        <v>1341.048</v>
      </c>
      <c r="I18" s="630">
        <v>0.21826213528523269</v>
      </c>
      <c r="J18" s="628">
        <v>1360.5070000000001</v>
      </c>
      <c r="K18" s="629">
        <v>1344.472</v>
      </c>
      <c r="L18" s="638">
        <v>1.1926615057807142</v>
      </c>
      <c r="M18" s="628">
        <v>1521.3240000000001</v>
      </c>
      <c r="N18" s="629">
        <v>1509.7919999999999</v>
      </c>
      <c r="O18" s="630">
        <v>0.76381382336110892</v>
      </c>
      <c r="P18" s="628">
        <v>1319.1479999999999</v>
      </c>
      <c r="Q18" s="629">
        <v>1309.413</v>
      </c>
      <c r="R18" s="630">
        <v>0.74346291047972635</v>
      </c>
    </row>
    <row r="19" spans="2:18" ht="37.5" customHeight="1" thickBot="1" x14ac:dyDescent="0.25">
      <c r="B19" s="801"/>
      <c r="C19" s="631" t="s">
        <v>56</v>
      </c>
      <c r="D19" s="231">
        <v>973.04200000000003</v>
      </c>
      <c r="E19" s="572">
        <v>968.5</v>
      </c>
      <c r="F19" s="573">
        <v>0.46897263810015799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76" priority="107" stopIfTrue="1" operator="lessThan">
      <formula>0</formula>
    </cfRule>
    <cfRule type="cellIs" dxfId="175" priority="108" stopIfTrue="1" operator="greaterThan">
      <formula>0</formula>
    </cfRule>
  </conditionalFormatting>
  <conditionalFormatting sqref="I8:I12 L8:L9 O8:O15 R8:R11 R13:R18 I14:I15 O17:O18 L11:L15 L17:L18 I17:I18">
    <cfRule type="cellIs" dxfId="174" priority="80" stopIfTrue="1" operator="lessThan">
      <formula>0</formula>
    </cfRule>
    <cfRule type="cellIs" dxfId="173" priority="81" stopIfTrue="1" operator="greaterThan">
      <formula>0</formula>
    </cfRule>
    <cfRule type="expression" dxfId="172" priority="82" stopIfTrue="1">
      <formula>LEFT(I8,LEN("*"))="*"</formula>
    </cfRule>
  </conditionalFormatting>
  <conditionalFormatting sqref="I11">
    <cfRule type="cellIs" dxfId="171" priority="78" stopIfTrue="1" operator="lessThan">
      <formula>0</formula>
    </cfRule>
  </conditionalFormatting>
  <conditionalFormatting sqref="I8:I12 I14:I15 I17:I18">
    <cfRule type="cellIs" dxfId="170" priority="79" stopIfTrue="1" operator="lessThan">
      <formula>0</formula>
    </cfRule>
  </conditionalFormatting>
  <conditionalFormatting sqref="L8:L9 L11:L15 L17:L18">
    <cfRule type="cellIs" dxfId="169" priority="77" stopIfTrue="1" operator="lessThan">
      <formula>0</formula>
    </cfRule>
  </conditionalFormatting>
  <conditionalFormatting sqref="O8:O15 O17:O18">
    <cfRule type="cellIs" dxfId="168" priority="76" stopIfTrue="1" operator="lessThan">
      <formula>0</formula>
    </cfRule>
  </conditionalFormatting>
  <conditionalFormatting sqref="R8:R11 R13:R18">
    <cfRule type="cellIs" dxfId="167" priority="75" stopIfTrue="1" operator="lessThan">
      <formula>0</formula>
    </cfRule>
  </conditionalFormatting>
  <conditionalFormatting sqref="I8:I12 L8:L9 O8:O15 R8:R11 R13:R18 I14:I15 O17:O18 L11:L15 L17:L18 I17:I18">
    <cfRule type="cellIs" dxfId="166" priority="83" stopIfTrue="1" operator="lessThan">
      <formula>0</formula>
    </cfRule>
    <cfRule type="cellIs" dxfId="165" priority="84" stopIfTrue="1" operator="greaterThan">
      <formula>0</formula>
    </cfRule>
    <cfRule type="cellIs" dxfId="164" priority="85" stopIfTrue="1" operator="lessThan">
      <formula>0</formula>
    </cfRule>
  </conditionalFormatting>
  <conditionalFormatting sqref="R12">
    <cfRule type="cellIs" dxfId="163" priority="72" stopIfTrue="1" operator="lessThan">
      <formula>0</formula>
    </cfRule>
    <cfRule type="cellIs" dxfId="162" priority="73" stopIfTrue="1" operator="greaterThan">
      <formula>0</formula>
    </cfRule>
    <cfRule type="expression" dxfId="161" priority="74" stopIfTrue="1">
      <formula>LEFT(R12,LEN("*"))="*"</formula>
    </cfRule>
  </conditionalFormatting>
  <conditionalFormatting sqref="R12">
    <cfRule type="cellIs" dxfId="160" priority="71" stopIfTrue="1" operator="lessThan">
      <formula>0</formula>
    </cfRule>
  </conditionalFormatting>
  <conditionalFormatting sqref="R12">
    <cfRule type="cellIs" dxfId="159" priority="86" stopIfTrue="1" operator="lessThan">
      <formula>0</formula>
    </cfRule>
    <cfRule type="cellIs" dxfId="158" priority="87" stopIfTrue="1" operator="greaterThan">
      <formula>0</formula>
    </cfRule>
    <cfRule type="cellIs" dxfId="157" priority="88" stopIfTrue="1" operator="lessThan">
      <formula>0</formula>
    </cfRule>
  </conditionalFormatting>
  <conditionalFormatting sqref="I13">
    <cfRule type="cellIs" dxfId="156" priority="68" stopIfTrue="1" operator="lessThan">
      <formula>0</formula>
    </cfRule>
    <cfRule type="cellIs" dxfId="155" priority="69" stopIfTrue="1" operator="greaterThan">
      <formula>0</formula>
    </cfRule>
    <cfRule type="expression" dxfId="154" priority="70" stopIfTrue="1">
      <formula>LEFT(I13,LEN("*"))="*"</formula>
    </cfRule>
  </conditionalFormatting>
  <conditionalFormatting sqref="I13">
    <cfRule type="cellIs" dxfId="153" priority="67" stopIfTrue="1" operator="lessThan">
      <formula>0</formula>
    </cfRule>
  </conditionalFormatting>
  <conditionalFormatting sqref="I13">
    <cfRule type="cellIs" dxfId="152" priority="89" stopIfTrue="1" operator="lessThan">
      <formula>0</formula>
    </cfRule>
    <cfRule type="cellIs" dxfId="151" priority="90" stopIfTrue="1" operator="greaterThan">
      <formula>0</formula>
    </cfRule>
    <cfRule type="cellIs" dxfId="150" priority="91" stopIfTrue="1" operator="lessThan">
      <formula>0</formula>
    </cfRule>
  </conditionalFormatting>
  <conditionalFormatting sqref="I19">
    <cfRule type="cellIs" dxfId="149" priority="60" stopIfTrue="1" operator="lessThan">
      <formula>0</formula>
    </cfRule>
    <cfRule type="cellIs" dxfId="148" priority="61" stopIfTrue="1" operator="greaterThan">
      <formula>0</formula>
    </cfRule>
    <cfRule type="expression" dxfId="147" priority="62" stopIfTrue="1">
      <formula>LEFT(I19,LEN("*"))="*"</formula>
    </cfRule>
  </conditionalFormatting>
  <conditionalFormatting sqref="I19">
    <cfRule type="cellIs" dxfId="146" priority="59" stopIfTrue="1" operator="lessThan">
      <formula>0</formula>
    </cfRule>
  </conditionalFormatting>
  <conditionalFormatting sqref="I19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L19">
    <cfRule type="cellIs" dxfId="142" priority="56" stopIfTrue="1" operator="lessThan">
      <formula>0</formula>
    </cfRule>
    <cfRule type="cellIs" dxfId="141" priority="57" stopIfTrue="1" operator="greaterThan">
      <formula>0</formula>
    </cfRule>
    <cfRule type="expression" dxfId="140" priority="58" stopIfTrue="1">
      <formula>LEFT(L19,LEN("*"))="*"</formula>
    </cfRule>
  </conditionalFormatting>
  <conditionalFormatting sqref="L19">
    <cfRule type="cellIs" dxfId="139" priority="55" stopIfTrue="1" operator="lessThan">
      <formula>0</formula>
    </cfRule>
  </conditionalFormatting>
  <conditionalFormatting sqref="L19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O19">
    <cfRule type="cellIs" dxfId="135" priority="52" stopIfTrue="1" operator="lessThan">
      <formula>0</formula>
    </cfRule>
    <cfRule type="cellIs" dxfId="134" priority="53" stopIfTrue="1" operator="greaterThan">
      <formula>0</formula>
    </cfRule>
    <cfRule type="expression" dxfId="133" priority="54" stopIfTrue="1">
      <formula>LEFT(O19,LEN("*"))="*"</formula>
    </cfRule>
  </conditionalFormatting>
  <conditionalFormatting sqref="O19">
    <cfRule type="cellIs" dxfId="132" priority="51" stopIfTrue="1" operator="lessThan">
      <formula>0</formula>
    </cfRule>
  </conditionalFormatting>
  <conditionalFormatting sqref="O19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R19">
    <cfRule type="cellIs" dxfId="128" priority="48" stopIfTrue="1" operator="lessThan">
      <formula>0</formula>
    </cfRule>
    <cfRule type="cellIs" dxfId="127" priority="49" stopIfTrue="1" operator="greaterThan">
      <formula>0</formula>
    </cfRule>
    <cfRule type="expression" dxfId="126" priority="50" stopIfTrue="1">
      <formula>LEFT(R19,LEN("*"))="*"</formula>
    </cfRule>
  </conditionalFormatting>
  <conditionalFormatting sqref="R19">
    <cfRule type="cellIs" dxfId="125" priority="47" stopIfTrue="1" operator="lessThan">
      <formula>0</formula>
    </cfRule>
  </conditionalFormatting>
  <conditionalFormatting sqref="R19">
    <cfRule type="cellIs" dxfId="124" priority="104" stopIfTrue="1" operator="lessThan">
      <formula>0</formula>
    </cfRule>
    <cfRule type="cellIs" dxfId="123" priority="105" stopIfTrue="1" operator="greaterThan">
      <formula>0</formula>
    </cfRule>
    <cfRule type="cellIs" dxfId="122" priority="106" stopIfTrue="1" operator="lessThan">
      <formula>0</formula>
    </cfRule>
  </conditionalFormatting>
  <conditionalFormatting sqref="I8:I15 L8:L9 O8:O15 R8:R19 L11:L15 L17:L19 O17:O19 I17:I19">
    <cfRule type="beginsWith" dxfId="121" priority="44" stopIfTrue="1" operator="beginsWith" text="*">
      <formula>LEFT(I8,LEN("*"))="*"</formula>
    </cfRule>
    <cfRule type="cellIs" dxfId="120" priority="45" stopIfTrue="1" operator="lessThan">
      <formula>0</formula>
    </cfRule>
    <cfRule type="cellIs" dxfId="119" priority="46" stopIfTrue="1" operator="greaterThan">
      <formula>0</formula>
    </cfRule>
  </conditionalFormatting>
  <conditionalFormatting sqref="F8:F19 I8:I15 L8:L9 O8:O15 R8:R19 L11:L15 L17:L19 O17:O19 I17:I19">
    <cfRule type="beginsWith" dxfId="118" priority="41" operator="beginsWith" text="*">
      <formula>LEFT(F8,LEN("*"))="*"</formula>
    </cfRule>
    <cfRule type="cellIs" dxfId="117" priority="42" operator="lessThan">
      <formula>0</formula>
    </cfRule>
    <cfRule type="cellIs" dxfId="116" priority="43" operator="greaterThan">
      <formula>0</formula>
    </cfRule>
  </conditionalFormatting>
  <conditionalFormatting sqref="L10">
    <cfRule type="cellIs" dxfId="115" priority="35" stopIfTrue="1" operator="lessThan">
      <formula>0</formula>
    </cfRule>
    <cfRule type="cellIs" dxfId="114" priority="36" stopIfTrue="1" operator="greaterThan">
      <formula>0</formula>
    </cfRule>
    <cfRule type="expression" dxfId="113" priority="37" stopIfTrue="1">
      <formula>LEFT(L10,LEN("*"))="*"</formula>
    </cfRule>
  </conditionalFormatting>
  <conditionalFormatting sqref="L10">
    <cfRule type="cellIs" dxfId="112" priority="34" stopIfTrue="1" operator="lessThan">
      <formula>0</formula>
    </cfRule>
  </conditionalFormatting>
  <conditionalFormatting sqref="L10">
    <cfRule type="cellIs" dxfId="111" priority="38" stopIfTrue="1" operator="lessThan">
      <formula>0</formula>
    </cfRule>
    <cfRule type="cellIs" dxfId="110" priority="39" stopIfTrue="1" operator="greaterThan">
      <formula>0</formula>
    </cfRule>
    <cfRule type="cellIs" dxfId="109" priority="40" stopIfTrue="1" operator="lessThan">
      <formula>0</formula>
    </cfRule>
  </conditionalFormatting>
  <conditionalFormatting sqref="L10">
    <cfRule type="beginsWith" dxfId="108" priority="31" stopIfTrue="1" operator="beginsWith" text="*">
      <formula>LEFT(L10,LEN("*"))="*"</formula>
    </cfRule>
    <cfRule type="cellIs" dxfId="107" priority="32" stopIfTrue="1" operator="lessThan">
      <formula>0</formula>
    </cfRule>
    <cfRule type="cellIs" dxfId="106" priority="33" stopIfTrue="1" operator="greaterThan">
      <formula>0</formula>
    </cfRule>
  </conditionalFormatting>
  <conditionalFormatting sqref="L10">
    <cfRule type="beginsWith" dxfId="105" priority="28" operator="beginsWith" text="*">
      <formula>LEFT(L10,LEN("*"))="*"</formula>
    </cfRule>
    <cfRule type="cellIs" dxfId="104" priority="29" operator="lessThan">
      <formula>0</formula>
    </cfRule>
    <cfRule type="cellIs" dxfId="103" priority="30" operator="greaterThan">
      <formula>0</formula>
    </cfRule>
  </conditionalFormatting>
  <conditionalFormatting sqref="I16">
    <cfRule type="cellIs" dxfId="102" priority="16" stopIfTrue="1" operator="lessThan">
      <formula>0</formula>
    </cfRule>
    <cfRule type="cellIs" dxfId="101" priority="17" stopIfTrue="1" operator="greaterThan">
      <formula>0</formula>
    </cfRule>
    <cfRule type="expression" dxfId="100" priority="18" stopIfTrue="1">
      <formula>LEFT(I16,LEN("*"))="*"</formula>
    </cfRule>
  </conditionalFormatting>
  <conditionalFormatting sqref="I16">
    <cfRule type="cellIs" dxfId="99" priority="15" stopIfTrue="1" operator="lessThan">
      <formula>0</formula>
    </cfRule>
  </conditionalFormatting>
  <conditionalFormatting sqref="I16">
    <cfRule type="cellIs" dxfId="98" priority="19" stopIfTrue="1" operator="lessThan">
      <formula>0</formula>
    </cfRule>
    <cfRule type="cellIs" dxfId="97" priority="20" stopIfTrue="1" operator="greaterThan">
      <formula>0</formula>
    </cfRule>
    <cfRule type="cellIs" dxfId="96" priority="21" stopIfTrue="1" operator="lessThan">
      <formula>0</formula>
    </cfRule>
  </conditionalFormatting>
  <conditionalFormatting sqref="L16">
    <cfRule type="cellIs" dxfId="95" priority="12" stopIfTrue="1" operator="lessThan">
      <formula>0</formula>
    </cfRule>
    <cfRule type="cellIs" dxfId="94" priority="13" stopIfTrue="1" operator="greaterThan">
      <formula>0</formula>
    </cfRule>
    <cfRule type="expression" dxfId="93" priority="14" stopIfTrue="1">
      <formula>LEFT(L16,LEN("*"))="*"</formula>
    </cfRule>
  </conditionalFormatting>
  <conditionalFormatting sqref="L16">
    <cfRule type="cellIs" dxfId="92" priority="11" stopIfTrue="1" operator="lessThan">
      <formula>0</formula>
    </cfRule>
  </conditionalFormatting>
  <conditionalFormatting sqref="L16">
    <cfRule type="cellIs" dxfId="91" priority="22" stopIfTrue="1" operator="lessThan">
      <formula>0</formula>
    </cfRule>
    <cfRule type="cellIs" dxfId="90" priority="23" stopIfTrue="1" operator="greaterThan">
      <formula>0</formula>
    </cfRule>
    <cfRule type="cellIs" dxfId="89" priority="24" stopIfTrue="1" operator="lessThan">
      <formula>0</formula>
    </cfRule>
  </conditionalFormatting>
  <conditionalFormatting sqref="O16">
    <cfRule type="cellIs" dxfId="88" priority="8" stopIfTrue="1" operator="lessThan">
      <formula>0</formula>
    </cfRule>
    <cfRule type="cellIs" dxfId="87" priority="9" stopIfTrue="1" operator="greaterThan">
      <formula>0</formula>
    </cfRule>
    <cfRule type="expression" dxfId="86" priority="10" stopIfTrue="1">
      <formula>LEFT(O16,LEN("*"))="*"</formula>
    </cfRule>
  </conditionalFormatting>
  <conditionalFormatting sqref="O16">
    <cfRule type="cellIs" dxfId="85" priority="7" stopIfTrue="1" operator="lessThan">
      <formula>0</formula>
    </cfRule>
  </conditionalFormatting>
  <conditionalFormatting sqref="O16">
    <cfRule type="cellIs" dxfId="84" priority="25" stopIfTrue="1" operator="lessThan">
      <formula>0</formula>
    </cfRule>
    <cfRule type="cellIs" dxfId="83" priority="26" stopIfTrue="1" operator="greaterThan">
      <formula>0</formula>
    </cfRule>
    <cfRule type="cellIs" dxfId="82" priority="27" stopIfTrue="1" operator="lessThan">
      <formula>0</formula>
    </cfRule>
  </conditionalFormatting>
  <conditionalFormatting sqref="L16 O16 I16">
    <cfRule type="beginsWith" dxfId="81" priority="4" stopIfTrue="1" operator="beginsWith" text="*">
      <formula>LEFT(I16,LEN("*"))="*"</formula>
    </cfRule>
    <cfRule type="cellIs" dxfId="80" priority="5" stopIfTrue="1" operator="lessThan">
      <formula>0</formula>
    </cfRule>
    <cfRule type="cellIs" dxfId="79" priority="6" stopIfTrue="1" operator="greaterThan">
      <formula>0</formula>
    </cfRule>
  </conditionalFormatting>
  <conditionalFormatting sqref="L16 O16 I16">
    <cfRule type="beginsWith" dxfId="78" priority="1" operator="beginsWith" text="*">
      <formula>LEFT(I16,LEN("*"))="*"</formula>
    </cfRule>
    <cfRule type="cellIs" dxfId="77" priority="2" operator="lessThan">
      <formula>0</formula>
    </cfRule>
    <cfRule type="cellIs" dxfId="7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31" sqref="Y3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327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4"/>
      <c r="E6" s="618" t="s">
        <v>1</v>
      </c>
      <c r="F6" s="597"/>
      <c r="G6" s="737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5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5" t="s">
        <v>35</v>
      </c>
      <c r="E8" s="118" t="s">
        <v>19</v>
      </c>
      <c r="F8" s="640"/>
      <c r="G8" s="738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326</v>
      </c>
      <c r="F9" s="180" t="s">
        <v>317</v>
      </c>
      <c r="G9" s="739" t="s">
        <v>12</v>
      </c>
      <c r="H9" s="180" t="s">
        <v>326</v>
      </c>
      <c r="I9" s="180" t="s">
        <v>317</v>
      </c>
      <c r="J9" s="248" t="s">
        <v>12</v>
      </c>
      <c r="K9" s="225" t="s">
        <v>326</v>
      </c>
      <c r="L9" s="710" t="s">
        <v>317</v>
      </c>
      <c r="M9" s="248" t="s">
        <v>12</v>
      </c>
      <c r="N9" s="225" t="s">
        <v>326</v>
      </c>
      <c r="O9" s="710" t="s">
        <v>317</v>
      </c>
      <c r="P9" s="248" t="s">
        <v>12</v>
      </c>
      <c r="Q9" s="225" t="s">
        <v>326</v>
      </c>
      <c r="R9" s="710" t="s">
        <v>317</v>
      </c>
      <c r="S9" s="239" t="s">
        <v>12</v>
      </c>
    </row>
    <row r="10" spans="3:19" ht="17.25" customHeight="1" x14ac:dyDescent="0.2">
      <c r="C10" s="798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0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0"/>
      <c r="D12" s="644" t="s">
        <v>38</v>
      </c>
      <c r="E12" s="242">
        <v>324.38</v>
      </c>
      <c r="F12" s="356">
        <v>320.58800000000002</v>
      </c>
      <c r="G12" s="351">
        <v>1.1828265562029685</v>
      </c>
      <c r="H12" s="193">
        <v>329.322</v>
      </c>
      <c r="I12" s="230">
        <v>325.125</v>
      </c>
      <c r="J12" s="251">
        <v>1.2908881199538647</v>
      </c>
      <c r="K12" s="193">
        <v>310.91399999999999</v>
      </c>
      <c r="L12" s="230">
        <v>310.28100000000001</v>
      </c>
      <c r="M12" s="249">
        <v>0.20400862444042056</v>
      </c>
      <c r="N12" s="181">
        <v>303.46499999999997</v>
      </c>
      <c r="O12" s="243">
        <v>294.983</v>
      </c>
      <c r="P12" s="249">
        <v>2.8754199394541282</v>
      </c>
      <c r="Q12" s="181">
        <v>305.27199999999999</v>
      </c>
      <c r="R12" s="243">
        <v>305.04000000000002</v>
      </c>
      <c r="S12" s="250">
        <v>7.6055599265660537E-2</v>
      </c>
    </row>
    <row r="13" spans="3:19" ht="15" customHeight="1" x14ac:dyDescent="0.2">
      <c r="C13" s="800"/>
      <c r="D13" s="645" t="s">
        <v>39</v>
      </c>
      <c r="E13" s="242">
        <v>342.49599999999998</v>
      </c>
      <c r="F13" s="356">
        <v>338.59100000000001</v>
      </c>
      <c r="G13" s="351">
        <v>1.1533088593612861</v>
      </c>
      <c r="H13" s="193">
        <v>342.49900000000002</v>
      </c>
      <c r="I13" s="230">
        <v>338.4</v>
      </c>
      <c r="J13" s="251">
        <v>1.2112884160756641</v>
      </c>
      <c r="K13" s="193">
        <v>339.14699999999999</v>
      </c>
      <c r="L13" s="230">
        <v>337.26900000000001</v>
      </c>
      <c r="M13" s="249">
        <v>0.55682556060592159</v>
      </c>
      <c r="N13" s="181">
        <v>373.42200000000003</v>
      </c>
      <c r="O13" s="243">
        <v>373.85599999999999</v>
      </c>
      <c r="P13" s="249">
        <v>-0.1160874775314477</v>
      </c>
      <c r="Q13" s="181">
        <v>340.96899999999999</v>
      </c>
      <c r="R13" s="243">
        <v>340.02499999999998</v>
      </c>
      <c r="S13" s="250">
        <v>0.27762664509963003</v>
      </c>
    </row>
    <row r="14" spans="3:19" ht="15" customHeight="1" thickBot="1" x14ac:dyDescent="0.25">
      <c r="C14" s="800"/>
      <c r="D14" s="646" t="s">
        <v>40</v>
      </c>
      <c r="E14" s="184">
        <v>365.98399999999998</v>
      </c>
      <c r="F14" s="185">
        <v>359.71199999999999</v>
      </c>
      <c r="G14" s="352">
        <v>1.7436171159149516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3" t="s">
        <v>85</v>
      </c>
      <c r="O14" s="260" t="s">
        <v>85</v>
      </c>
      <c r="P14" s="261" t="s">
        <v>272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799"/>
      <c r="D15" s="647" t="s">
        <v>17</v>
      </c>
      <c r="E15" s="244">
        <v>332.91905312423745</v>
      </c>
      <c r="F15" s="648">
        <v>329.34298202454249</v>
      </c>
      <c r="G15" s="748">
        <v>1.0858197365287929</v>
      </c>
      <c r="H15" s="211">
        <v>337.11377072018257</v>
      </c>
      <c r="I15" s="658">
        <v>333.07466124536302</v>
      </c>
      <c r="J15" s="714">
        <v>1.2126738971128461</v>
      </c>
      <c r="K15" s="211">
        <v>319.73833423678695</v>
      </c>
      <c r="L15" s="658">
        <v>319.05085880626535</v>
      </c>
      <c r="M15" s="254">
        <v>0.21547518570982802</v>
      </c>
      <c r="N15" s="255">
        <v>299.62805109688992</v>
      </c>
      <c r="O15" s="659">
        <v>293.09328275207099</v>
      </c>
      <c r="P15" s="265">
        <v>2.2295865273537232</v>
      </c>
      <c r="Q15" s="255">
        <v>309.05623305898388</v>
      </c>
      <c r="R15" s="659">
        <v>309.68866127015696</v>
      </c>
      <c r="S15" s="714">
        <v>-0.20421419647049308</v>
      </c>
    </row>
    <row r="16" spans="3:19" ht="15.75" customHeight="1" x14ac:dyDescent="0.2">
      <c r="C16" s="798" t="s">
        <v>18</v>
      </c>
      <c r="D16" s="641" t="s">
        <v>36</v>
      </c>
      <c r="E16" s="247">
        <v>306.05099999999999</v>
      </c>
      <c r="F16" s="357">
        <v>295.14999999999998</v>
      </c>
      <c r="G16" s="350">
        <v>3.6933762493647335</v>
      </c>
      <c r="H16" s="616">
        <v>311.21899999999999</v>
      </c>
      <c r="I16" s="660">
        <v>296.79599999999999</v>
      </c>
      <c r="J16" s="661">
        <v>4.859566840523458</v>
      </c>
      <c r="K16" s="616">
        <v>298.19400000000002</v>
      </c>
      <c r="L16" s="660">
        <v>292.75799999999998</v>
      </c>
      <c r="M16" s="661">
        <v>1.8568237247146229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0"/>
      <c r="D17" s="649" t="s">
        <v>37</v>
      </c>
      <c r="E17" s="242">
        <v>332.12900000000002</v>
      </c>
      <c r="F17" s="356">
        <v>326.85300000000001</v>
      </c>
      <c r="G17" s="351">
        <v>1.6141812986266029</v>
      </c>
      <c r="H17" s="193">
        <v>330.67700000000002</v>
      </c>
      <c r="I17" s="230">
        <v>325.33499999999998</v>
      </c>
      <c r="J17" s="249">
        <v>1.6419997848371806</v>
      </c>
      <c r="K17" s="193">
        <v>334.88499999999999</v>
      </c>
      <c r="L17" s="230">
        <v>330.30900000000003</v>
      </c>
      <c r="M17" s="249">
        <v>1.3853694570841135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0"/>
      <c r="D18" s="649" t="s">
        <v>38</v>
      </c>
      <c r="E18" s="242">
        <v>333.983</v>
      </c>
      <c r="F18" s="356">
        <v>329.911</v>
      </c>
      <c r="G18" s="351">
        <v>1.2342722734313201</v>
      </c>
      <c r="H18" s="193">
        <v>334.76</v>
      </c>
      <c r="I18" s="230">
        <v>330.68299999999999</v>
      </c>
      <c r="J18" s="249">
        <v>1.2329028102442514</v>
      </c>
      <c r="K18" s="193">
        <v>342.86799999999999</v>
      </c>
      <c r="L18" s="230">
        <v>345.95</v>
      </c>
      <c r="M18" s="249">
        <v>-0.89088018499783017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0"/>
      <c r="D19" s="649" t="s">
        <v>39</v>
      </c>
      <c r="E19" s="242">
        <v>341.43400000000003</v>
      </c>
      <c r="F19" s="356">
        <v>342.791</v>
      </c>
      <c r="G19" s="351">
        <v>-0.39586803620864347</v>
      </c>
      <c r="H19" s="193">
        <v>340.45400000000001</v>
      </c>
      <c r="I19" s="230">
        <v>342.92200000000003</v>
      </c>
      <c r="J19" s="249">
        <v>-0.71969719061478055</v>
      </c>
      <c r="K19" s="193">
        <v>343.916</v>
      </c>
      <c r="L19" s="230">
        <v>342.56599999999997</v>
      </c>
      <c r="M19" s="249">
        <v>0.39408464354314876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0"/>
      <c r="D20" s="649" t="s">
        <v>40</v>
      </c>
      <c r="E20" s="202">
        <v>353.89600000000002</v>
      </c>
      <c r="F20" s="358">
        <v>351.07499999999999</v>
      </c>
      <c r="G20" s="348">
        <v>0.80353200883002962</v>
      </c>
      <c r="H20" s="197">
        <v>354.46199999999999</v>
      </c>
      <c r="I20" s="237">
        <v>351.976</v>
      </c>
      <c r="J20" s="253">
        <v>0.70629815669249885</v>
      </c>
      <c r="K20" s="184" t="s">
        <v>85</v>
      </c>
      <c r="L20" s="245" t="s">
        <v>85</v>
      </c>
      <c r="M20" s="253" t="s">
        <v>272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799"/>
      <c r="D21" s="650" t="s">
        <v>17</v>
      </c>
      <c r="E21" s="244">
        <v>338.59524399494603</v>
      </c>
      <c r="F21" s="648">
        <v>337.44473144889866</v>
      </c>
      <c r="G21" s="748">
        <v>0.34094843949922377</v>
      </c>
      <c r="H21" s="211">
        <v>338.32253277938401</v>
      </c>
      <c r="I21" s="658">
        <v>337.3653642496912</v>
      </c>
      <c r="J21" s="254">
        <v>0.28371867154222374</v>
      </c>
      <c r="K21" s="255">
        <v>340.62450075748029</v>
      </c>
      <c r="L21" s="659">
        <v>339.08822636499934</v>
      </c>
      <c r="M21" s="714">
        <v>0.45306037574636415</v>
      </c>
      <c r="N21" s="255" t="s">
        <v>85</v>
      </c>
      <c r="O21" s="659" t="s">
        <v>85</v>
      </c>
      <c r="P21" s="265" t="s">
        <v>272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798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 t="s">
        <v>85</v>
      </c>
      <c r="I22" s="660" t="s">
        <v>85</v>
      </c>
      <c r="J22" s="666" t="s">
        <v>272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0"/>
      <c r="D23" s="649" t="s">
        <v>37</v>
      </c>
      <c r="E23" s="202">
        <v>669.88699999999994</v>
      </c>
      <c r="F23" s="358">
        <v>660.24699999999996</v>
      </c>
      <c r="G23" s="351">
        <v>1.4600596443452205</v>
      </c>
      <c r="H23" s="197">
        <v>670.6</v>
      </c>
      <c r="I23" s="237">
        <v>666.77200000000005</v>
      </c>
      <c r="J23" s="259">
        <v>0.57410929073206052</v>
      </c>
      <c r="K23" s="193" t="s">
        <v>85</v>
      </c>
      <c r="L23" s="260" t="s">
        <v>85</v>
      </c>
      <c r="M23" s="261" t="s">
        <v>272</v>
      </c>
      <c r="N23" s="184">
        <v>564.495</v>
      </c>
      <c r="O23" s="245">
        <v>607.07500000000005</v>
      </c>
      <c r="P23" s="259">
        <v>-7.0139603838076079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0"/>
      <c r="D24" s="649" t="s">
        <v>38</v>
      </c>
      <c r="E24" s="202">
        <v>625.16</v>
      </c>
      <c r="F24" s="358">
        <v>623.952</v>
      </c>
      <c r="G24" s="351">
        <v>0.19360463625406601</v>
      </c>
      <c r="H24" s="197">
        <v>697.14800000000002</v>
      </c>
      <c r="I24" s="237">
        <v>688.8</v>
      </c>
      <c r="J24" s="259">
        <v>1.2119628339140636</v>
      </c>
      <c r="K24" s="193" t="s">
        <v>85</v>
      </c>
      <c r="L24" s="260">
        <v>1232.4949999999999</v>
      </c>
      <c r="M24" s="261" t="s">
        <v>272</v>
      </c>
      <c r="N24" s="181">
        <v>566.26499999999999</v>
      </c>
      <c r="O24" s="262">
        <v>565.57799999999997</v>
      </c>
      <c r="P24" s="261">
        <v>0.12146865684309004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0"/>
      <c r="D25" s="649" t="s">
        <v>39</v>
      </c>
      <c r="E25" s="202">
        <v>699.36599999999999</v>
      </c>
      <c r="F25" s="358">
        <v>673.55</v>
      </c>
      <c r="G25" s="351">
        <v>3.8328260708188013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0"/>
      <c r="D26" s="649" t="s">
        <v>40</v>
      </c>
      <c r="E26" s="202">
        <v>615.09299999999996</v>
      </c>
      <c r="F26" s="358">
        <v>607.45399999999995</v>
      </c>
      <c r="G26" s="348">
        <v>1.2575437810928911</v>
      </c>
      <c r="H26" s="197">
        <v>613.4</v>
      </c>
      <c r="I26" s="237">
        <v>617.76</v>
      </c>
      <c r="J26" s="259">
        <v>-0.70577570577570803</v>
      </c>
      <c r="K26" s="184">
        <v>608.58399999999995</v>
      </c>
      <c r="L26" s="245">
        <v>588.30600000000004</v>
      </c>
      <c r="M26" s="259">
        <v>3.446845689148148</v>
      </c>
      <c r="N26" s="191">
        <v>674.89300000000003</v>
      </c>
      <c r="O26" s="258">
        <v>671.76199999999994</v>
      </c>
      <c r="P26" s="670">
        <v>0.46608769177180098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1"/>
      <c r="D27" s="647" t="s">
        <v>17</v>
      </c>
      <c r="E27" s="244">
        <v>663.69311164771125</v>
      </c>
      <c r="F27" s="648">
        <v>645.15573071412564</v>
      </c>
      <c r="G27" s="748">
        <v>2.8733188052234309</v>
      </c>
      <c r="H27" s="211">
        <v>644.10128019395233</v>
      </c>
      <c r="I27" s="658">
        <v>646.78811283206608</v>
      </c>
      <c r="J27" s="265">
        <v>-0.41541156753005437</v>
      </c>
      <c r="K27" s="211">
        <v>658.25304256498521</v>
      </c>
      <c r="L27" s="658">
        <v>616.25115269080868</v>
      </c>
      <c r="M27" s="714">
        <v>6.8157097460635683</v>
      </c>
      <c r="N27" s="671">
        <v>587.98762367108372</v>
      </c>
      <c r="O27" s="659">
        <v>585.3213858193111</v>
      </c>
      <c r="P27" s="265">
        <v>0.45551690342571721</v>
      </c>
      <c r="Q27" s="698">
        <v>696.58891797503725</v>
      </c>
      <c r="R27" s="268">
        <v>665.8948597193538</v>
      </c>
      <c r="S27" s="716">
        <v>4.6094451410271704</v>
      </c>
    </row>
    <row r="28" spans="3:19" ht="15.75" customHeight="1" x14ac:dyDescent="0.2">
      <c r="C28" s="798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0"/>
      <c r="D29" s="649" t="s">
        <v>37</v>
      </c>
      <c r="E29" s="202">
        <v>427.87799999999999</v>
      </c>
      <c r="F29" s="358">
        <v>423.86700000000002</v>
      </c>
      <c r="G29" s="351">
        <v>0.94628739675416274</v>
      </c>
      <c r="H29" s="197">
        <v>468.01600000000002</v>
      </c>
      <c r="I29" s="237">
        <v>452.06400000000002</v>
      </c>
      <c r="J29" s="253">
        <v>3.5287039003326957</v>
      </c>
      <c r="K29" s="197">
        <v>388.67500000000001</v>
      </c>
      <c r="L29" s="237">
        <v>393.46</v>
      </c>
      <c r="M29" s="253">
        <v>-1.2161337874243807</v>
      </c>
      <c r="N29" s="184">
        <v>495.24700000000001</v>
      </c>
      <c r="O29" s="245">
        <v>463.38499999999999</v>
      </c>
      <c r="P29" s="259">
        <v>6.8759239077656851</v>
      </c>
      <c r="Q29" s="673">
        <v>497.05200000000002</v>
      </c>
      <c r="R29" s="245">
        <v>490.01299999999998</v>
      </c>
      <c r="S29" s="674">
        <v>1.4364925012193643</v>
      </c>
    </row>
    <row r="30" spans="3:19" ht="15" customHeight="1" x14ac:dyDescent="0.2">
      <c r="C30" s="800"/>
      <c r="D30" s="649" t="s">
        <v>38</v>
      </c>
      <c r="E30" s="202">
        <v>409.09100000000001</v>
      </c>
      <c r="F30" s="358">
        <v>408.47300000000001</v>
      </c>
      <c r="G30" s="348">
        <v>0.15129518964533639</v>
      </c>
      <c r="H30" s="197">
        <v>428.56900000000002</v>
      </c>
      <c r="I30" s="237">
        <v>426.72399999999999</v>
      </c>
      <c r="J30" s="253">
        <v>0.43236377611759064</v>
      </c>
      <c r="K30" s="197">
        <v>315.286</v>
      </c>
      <c r="L30" s="237">
        <v>311.29599999999999</v>
      </c>
      <c r="M30" s="253">
        <v>1.2817382812500029</v>
      </c>
      <c r="N30" s="184">
        <v>426.88799999999998</v>
      </c>
      <c r="O30" s="245">
        <v>427.99900000000002</v>
      </c>
      <c r="P30" s="259">
        <v>-0.25958004574778137</v>
      </c>
      <c r="Q30" s="184">
        <v>438.50900000000001</v>
      </c>
      <c r="R30" s="245">
        <v>446.71699999999998</v>
      </c>
      <c r="S30" s="246">
        <v>-1.837404889449018</v>
      </c>
    </row>
    <row r="31" spans="3:19" ht="15" customHeight="1" x14ac:dyDescent="0.2">
      <c r="C31" s="800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0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1"/>
      <c r="D33" s="647" t="s">
        <v>17</v>
      </c>
      <c r="E33" s="244">
        <v>417.17269662792989</v>
      </c>
      <c r="F33" s="648">
        <v>415.38242971097617</v>
      </c>
      <c r="G33" s="748">
        <v>0.43099245151014143</v>
      </c>
      <c r="H33" s="211">
        <v>451.34596391835066</v>
      </c>
      <c r="I33" s="658">
        <v>442.6057741212486</v>
      </c>
      <c r="J33" s="254">
        <v>1.9747121045709068</v>
      </c>
      <c r="K33" s="211">
        <v>360.5888662033916</v>
      </c>
      <c r="L33" s="658">
        <v>360.03972229427825</v>
      </c>
      <c r="M33" s="254">
        <v>0.15252314539463838</v>
      </c>
      <c r="N33" s="255">
        <v>434.05928187634578</v>
      </c>
      <c r="O33" s="659">
        <v>433.41364584282718</v>
      </c>
      <c r="P33" s="265">
        <v>0.14896532209157348</v>
      </c>
      <c r="Q33" s="255">
        <v>466.86673211026795</v>
      </c>
      <c r="R33" s="659">
        <v>472.37883050847455</v>
      </c>
      <c r="S33" s="714">
        <v>-1.1668809104492068</v>
      </c>
    </row>
    <row r="34" spans="3:19" ht="15.75" customHeight="1" x14ac:dyDescent="0.2">
      <c r="C34" s="798" t="s">
        <v>43</v>
      </c>
      <c r="D34" s="652" t="s">
        <v>44</v>
      </c>
      <c r="E34" s="360">
        <v>918.654</v>
      </c>
      <c r="F34" s="361">
        <v>921.88199999999995</v>
      </c>
      <c r="G34" s="350">
        <v>-0.35015327341242719</v>
      </c>
      <c r="H34" s="602">
        <v>942.01400000000001</v>
      </c>
      <c r="I34" s="676">
        <v>938.30200000000002</v>
      </c>
      <c r="J34" s="677">
        <v>0.39560823700684739</v>
      </c>
      <c r="K34" s="602">
        <v>819.71</v>
      </c>
      <c r="L34" s="676">
        <v>839.80799999999999</v>
      </c>
      <c r="M34" s="677">
        <v>-2.3931660570035</v>
      </c>
      <c r="N34" s="585">
        <v>950.58199999999999</v>
      </c>
      <c r="O34" s="678">
        <v>954.89</v>
      </c>
      <c r="P34" s="679">
        <v>-0.45115144152729558</v>
      </c>
      <c r="Q34" s="181">
        <v>884.48800000000006</v>
      </c>
      <c r="R34" s="262">
        <v>904.27599999999995</v>
      </c>
      <c r="S34" s="250">
        <v>-2.1882699529789464</v>
      </c>
    </row>
    <row r="35" spans="3:19" ht="15.75" customHeight="1" thickBot="1" x14ac:dyDescent="0.25">
      <c r="C35" s="800"/>
      <c r="D35" s="641" t="s">
        <v>45</v>
      </c>
      <c r="E35" s="247">
        <v>1425.6210000000001</v>
      </c>
      <c r="F35" s="357">
        <v>1395.6590000000001</v>
      </c>
      <c r="G35" s="348">
        <v>2.1467994689247147</v>
      </c>
      <c r="H35" s="207">
        <v>1410.2429999999999</v>
      </c>
      <c r="I35" s="263">
        <v>1391.5830000000001</v>
      </c>
      <c r="J35" s="266">
        <v>1.3409189390787219</v>
      </c>
      <c r="K35" s="207">
        <v>1372.296</v>
      </c>
      <c r="L35" s="263">
        <v>1387.905</v>
      </c>
      <c r="M35" s="266">
        <v>-1.1246446983042733</v>
      </c>
      <c r="N35" s="189">
        <v>1245.3330000000001</v>
      </c>
      <c r="O35" s="267">
        <v>1247.105</v>
      </c>
      <c r="P35" s="669">
        <v>-0.14208907830534995</v>
      </c>
      <c r="Q35" s="189">
        <v>1487.508</v>
      </c>
      <c r="R35" s="267">
        <v>1423.0329999999999</v>
      </c>
      <c r="S35" s="264">
        <v>4.5308155186843972</v>
      </c>
    </row>
    <row r="36" spans="3:19" ht="15" customHeight="1" thickBot="1" x14ac:dyDescent="0.25">
      <c r="C36" s="801"/>
      <c r="D36" s="647" t="s">
        <v>17</v>
      </c>
      <c r="E36" s="244">
        <v>1080.0612475142843</v>
      </c>
      <c r="F36" s="648">
        <v>1067.5933644098909</v>
      </c>
      <c r="G36" s="748">
        <v>1.1678494378133391</v>
      </c>
      <c r="H36" s="211">
        <v>1041.9984173956054</v>
      </c>
      <c r="I36" s="658">
        <v>1034.2386884747966</v>
      </c>
      <c r="J36" s="254">
        <v>0.75028414690734213</v>
      </c>
      <c r="K36" s="211">
        <v>1076.6428272834785</v>
      </c>
      <c r="L36" s="658">
        <v>1096.3991062720042</v>
      </c>
      <c r="M36" s="254">
        <v>-1.8019240325451755</v>
      </c>
      <c r="N36" s="255">
        <v>1029.8513045081843</v>
      </c>
      <c r="O36" s="659">
        <v>1020.3026941693822</v>
      </c>
      <c r="P36" s="265">
        <v>0.93586054348072534</v>
      </c>
      <c r="Q36" s="255">
        <v>1176.572964170899</v>
      </c>
      <c r="R36" s="268">
        <v>1136.7976096854081</v>
      </c>
      <c r="S36" s="714">
        <v>3.4988949788958577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75" priority="35" stopIfTrue="1" operator="beginsWith" text="*">
      <formula>LEFT(G10,LEN("*"))="*"</formula>
    </cfRule>
    <cfRule type="cellIs" dxfId="74" priority="36" stopIfTrue="1" operator="lessThan">
      <formula>0</formula>
    </cfRule>
    <cfRule type="cellIs" dxfId="73" priority="37" stopIfTrue="1" operator="greaterThan">
      <formula>0</formula>
    </cfRule>
    <cfRule type="cellIs" dxfId="72" priority="40" stopIfTrue="1" operator="lessThan">
      <formula>0</formula>
    </cfRule>
    <cfRule type="cellIs" dxfId="71" priority="41" stopIfTrue="1" operator="greaterThan">
      <formula>0</formula>
    </cfRule>
    <cfRule type="cellIs" dxfId="70" priority="42" stopIfTrue="1" operator="lessThan">
      <formula>0</formula>
    </cfRule>
  </conditionalFormatting>
  <conditionalFormatting sqref="G12:G27 G33:G36 G29:G30">
    <cfRule type="cellIs" dxfId="69" priority="38" stopIfTrue="1" operator="lessThan">
      <formula>0</formula>
    </cfRule>
    <cfRule type="cellIs" dxfId="68" priority="39" stopIfTrue="1" operator="greaterThan">
      <formula>0</formula>
    </cfRule>
  </conditionalFormatting>
  <conditionalFormatting sqref="J10:J36 M10:M36 S10:S36">
    <cfRule type="cellIs" dxfId="67" priority="27" stopIfTrue="1" operator="greaterThan">
      <formula>0</formula>
    </cfRule>
  </conditionalFormatting>
  <conditionalFormatting sqref="P12:P36">
    <cfRule type="cellIs" dxfId="66" priority="25" stopIfTrue="1" operator="lessThan">
      <formula>0</formula>
    </cfRule>
    <cfRule type="cellIs" dxfId="65" priority="26" stopIfTrue="1" operator="greaterThan">
      <formula>0</formula>
    </cfRule>
  </conditionalFormatting>
  <conditionalFormatting sqref="P10:P11">
    <cfRule type="cellIs" dxfId="64" priority="23" stopIfTrue="1" operator="lessThan">
      <formula>0</formula>
    </cfRule>
    <cfRule type="cellIs" dxfId="63" priority="24" stopIfTrue="1" operator="greaterThan">
      <formula>0</formula>
    </cfRule>
  </conditionalFormatting>
  <conditionalFormatting sqref="H10:S36">
    <cfRule type="cellIs" dxfId="62" priority="22" stopIfTrue="1" operator="lessThan">
      <formula>0</formula>
    </cfRule>
  </conditionalFormatting>
  <conditionalFormatting sqref="J10:J36 M10:M36 S10:S36 P10:P36">
    <cfRule type="cellIs" dxfId="61" priority="29" stopIfTrue="1" operator="lessThan">
      <formula>0</formula>
    </cfRule>
    <cfRule type="cellIs" dxfId="60" priority="30" stopIfTrue="1" operator="greaterThan">
      <formula>0</formula>
    </cfRule>
    <cfRule type="cellIs" dxfId="59" priority="31" stopIfTrue="1" operator="lessThan">
      <formula>0</formula>
    </cfRule>
  </conditionalFormatting>
  <conditionalFormatting sqref="S23:S24">
    <cfRule type="cellIs" dxfId="58" priority="28" stopIfTrue="1" operator="greaterThan">
      <formula>0</formula>
    </cfRule>
  </conditionalFormatting>
  <conditionalFormatting sqref="M20">
    <cfRule type="cellIs" dxfId="57" priority="20" stopIfTrue="1" operator="lessThan">
      <formula>0</formula>
    </cfRule>
    <cfRule type="cellIs" dxfId="56" priority="21" stopIfTrue="1" operator="greaterThan">
      <formula>0</formula>
    </cfRule>
  </conditionalFormatting>
  <conditionalFormatting sqref="J10:J36 M10:M36 S10:S36 P10:P36">
    <cfRule type="beginsWith" dxfId="55" priority="17" stopIfTrue="1" operator="beginsWith" text="*">
      <formula>LEFT(J10,LEN("*"))="*"</formula>
    </cfRule>
    <cfRule type="cellIs" dxfId="54" priority="18" stopIfTrue="1" operator="lessThan">
      <formula>0</formula>
    </cfRule>
    <cfRule type="cellIs" dxfId="53" priority="19" stopIfTrue="1" operator="greaterThan">
      <formula>0</formula>
    </cfRule>
    <cfRule type="cellIs" dxfId="52" priority="32" stopIfTrue="1" operator="lessThan">
      <formula>0</formula>
    </cfRule>
    <cfRule type="cellIs" dxfId="51" priority="33" stopIfTrue="1" operator="greaterThan">
      <formula>0</formula>
    </cfRule>
    <cfRule type="cellIs" dxfId="50" priority="34" stopIfTrue="1" operator="lessThan">
      <formula>0</formula>
    </cfRule>
  </conditionalFormatting>
  <conditionalFormatting sqref="P14">
    <cfRule type="cellIs" dxfId="49" priority="16" stopIfTrue="1" operator="greaterThan">
      <formula>0</formula>
    </cfRule>
    <cfRule type="beginsWith" dxfId="48" priority="1" operator="beginsWith" text="*">
      <formula>LEFT(P14,LEN("*"))="*"</formula>
    </cfRule>
  </conditionalFormatting>
  <conditionalFormatting sqref="P11">
    <cfRule type="cellIs" dxfId="47" priority="15" stopIfTrue="1" operator="greaterThan">
      <formula>0</formula>
    </cfRule>
  </conditionalFormatting>
  <conditionalFormatting sqref="P11">
    <cfRule type="cellIs" dxfId="46" priority="14" stopIfTrue="1" operator="greaterThan">
      <formula>0</formula>
    </cfRule>
  </conditionalFormatting>
  <conditionalFormatting sqref="P11">
    <cfRule type="cellIs" dxfId="45" priority="13" stopIfTrue="1" operator="greaterThan">
      <formula>0</formula>
    </cfRule>
  </conditionalFormatting>
  <conditionalFormatting sqref="P10:P14">
    <cfRule type="beginsWith" dxfId="44" priority="12" stopIfTrue="1" operator="beginsWith" text="*">
      <formula>LEFT(P10,LEN("*"))="*"</formula>
    </cfRule>
  </conditionalFormatting>
  <conditionalFormatting sqref="G28">
    <cfRule type="beginsWith" dxfId="43" priority="4" stopIfTrue="1" operator="beginsWith" text="*">
      <formula>LEFT(G28,LEN("*"))="*"</formula>
    </cfRule>
    <cfRule type="cellIs" dxfId="42" priority="5" stopIfTrue="1" operator="lessThan">
      <formula>0</formula>
    </cfRule>
    <cfRule type="cellIs" dxfId="41" priority="6" stopIfTrue="1" operator="greaterThan">
      <formula>0</formula>
    </cfRule>
    <cfRule type="cellIs" dxfId="40" priority="9" stopIfTrue="1" operator="lessThan">
      <formula>0</formula>
    </cfRule>
    <cfRule type="cellIs" dxfId="39" priority="10" stopIfTrue="1" operator="greaterThan">
      <formula>0</formula>
    </cfRule>
    <cfRule type="cellIs" dxfId="38" priority="11" stopIfTrue="1" operator="lessThan">
      <formula>0</formula>
    </cfRule>
  </conditionalFormatting>
  <conditionalFormatting sqref="G28">
    <cfRule type="cellIs" dxfId="37" priority="7" stopIfTrue="1" operator="lessThan">
      <formula>0</formula>
    </cfRule>
    <cfRule type="cellIs" dxfId="36" priority="8" stopIfTrue="1" operator="greaterThan">
      <formula>0</formula>
    </cfRule>
  </conditionalFormatting>
  <conditionalFormatting sqref="P14">
    <cfRule type="cellIs" dxfId="35" priority="3" stopIfTrue="1" operator="greaterThan">
      <formula>0</formula>
    </cfRule>
  </conditionalFormatting>
  <conditionalFormatting sqref="P14">
    <cfRule type="cellIs" dxfId="3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5" sqref="R2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328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3" t="s">
        <v>0</v>
      </c>
      <c r="J8" s="764"/>
      <c r="K8" s="775" t="s">
        <v>1</v>
      </c>
      <c r="L8" s="776"/>
      <c r="M8" s="777"/>
    </row>
    <row r="9" spans="3:13" ht="28.5" customHeight="1" thickBot="1" x14ac:dyDescent="0.25">
      <c r="I9" s="765"/>
      <c r="J9" s="766"/>
      <c r="K9" s="680" t="s">
        <v>19</v>
      </c>
      <c r="L9" s="681"/>
      <c r="M9" s="809" t="s">
        <v>257</v>
      </c>
    </row>
    <row r="10" spans="3:13" ht="27" customHeight="1" thickBot="1" x14ac:dyDescent="0.25">
      <c r="I10" s="767"/>
      <c r="J10" s="768"/>
      <c r="K10" s="180">
        <v>44857</v>
      </c>
      <c r="L10" s="180">
        <v>44850</v>
      </c>
      <c r="M10" s="810"/>
    </row>
    <row r="11" spans="3:13" ht="54.75" customHeight="1" thickBot="1" x14ac:dyDescent="0.25">
      <c r="I11" s="784" t="s">
        <v>258</v>
      </c>
      <c r="J11" s="811"/>
      <c r="K11" s="113">
        <v>1666.82</v>
      </c>
      <c r="L11" s="113">
        <v>1681.42</v>
      </c>
      <c r="M11" s="269">
        <v>-0.8683136872405548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0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7" sqref="U2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3" t="s">
        <v>0</v>
      </c>
      <c r="J7" s="764"/>
      <c r="K7" s="775" t="s">
        <v>1</v>
      </c>
      <c r="L7" s="776"/>
      <c r="M7" s="777"/>
    </row>
    <row r="8" spans="3:13" ht="24.75" customHeight="1" thickBot="1" x14ac:dyDescent="0.25">
      <c r="I8" s="765"/>
      <c r="J8" s="766"/>
      <c r="K8" s="680" t="s">
        <v>19</v>
      </c>
      <c r="L8" s="681"/>
      <c r="M8" s="809" t="s">
        <v>257</v>
      </c>
    </row>
    <row r="9" spans="3:13" ht="29.25" customHeight="1" thickBot="1" x14ac:dyDescent="0.25">
      <c r="I9" s="767"/>
      <c r="J9" s="768"/>
      <c r="K9" s="180">
        <v>44857</v>
      </c>
      <c r="L9" s="180">
        <v>44850</v>
      </c>
      <c r="M9" s="810"/>
    </row>
    <row r="10" spans="3:13" ht="57" customHeight="1" thickBot="1" x14ac:dyDescent="0.25">
      <c r="I10" s="784" t="s">
        <v>281</v>
      </c>
      <c r="J10" s="811"/>
      <c r="K10" s="113">
        <v>3394.09</v>
      </c>
      <c r="L10" s="113">
        <v>3372.9</v>
      </c>
      <c r="M10" s="269">
        <v>0.62824275845711564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2022-10-27T09:21:57Z</dcterms:modified>
</cp:coreProperties>
</file>