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chartsheets/sheet2.xml" ContentType="application/vnd.openxmlformats-officedocument.spreadsheetml.chart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27.xml" ContentType="application/vnd.openxmlformats-officedocument.spreadsheetml.worksheet+xml"/>
  <Override PartName="/xl/chartsheets/sheet4.xml" ContentType="application/vnd.openxmlformats-officedocument.spreadsheetml.chartsheet+xml"/>
  <Override PartName="/xl/worksheets/sheet28.xml" ContentType="application/vnd.openxmlformats-officedocument.spreadsheetml.worksheet+xml"/>
  <Override PartName="/xl/chartsheets/sheet5.xml" ContentType="application/vnd.openxmlformats-officedocument.spreadsheetml.chart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aciej.swiatek\Documents\stat19\"/>
    </mc:Choice>
  </mc:AlternateContent>
  <xr:revisionPtr revIDLastSave="0" documentId="8_{A493D69B-9782-4C52-97FF-EC7E6E3CE616}" xr6:coauthVersionLast="36" xr6:coauthVersionMax="36" xr10:uidLastSave="{00000000-0000-0000-0000-000000000000}"/>
  <bookViews>
    <workbookView xWindow="0" yWindow="0" windowWidth="28800" windowHeight="11700" xr2:uid="{00000000-000D-0000-FFFF-FFFF00000000}"/>
  </bookViews>
  <sheets>
    <sheet name="Spis treści" sheetId="36" r:id="rId1"/>
    <sheet name="Uwagi wstępne " sheetId="34" r:id="rId2"/>
    <sheet name="Tabl.1." sheetId="2" r:id="rId3"/>
    <sheet name="Tabl.2." sheetId="3" r:id="rId4"/>
    <sheet name="Tabl.3." sheetId="4" r:id="rId5"/>
    <sheet name="Tabl. 4." sheetId="5" r:id="rId6"/>
    <sheet name="Tabl.5." sheetId="6" r:id="rId7"/>
    <sheet name="Tabl.6. " sheetId="7" r:id="rId8"/>
    <sheet name="Tabl. 7 i 8" sheetId="8" r:id="rId9"/>
    <sheet name="Tabl. 9 i 10" sheetId="9" r:id="rId10"/>
    <sheet name="Tabl. 1.(11)." sheetId="10" r:id="rId11"/>
    <sheet name="Tabl. 1.(12)." sheetId="11" r:id="rId12"/>
    <sheet name="Tabl. 2.(13). i 3.(14)." sheetId="12" r:id="rId13"/>
    <sheet name="Tabl. 4.(15). i 5.(16)." sheetId="13" r:id="rId14"/>
    <sheet name="Tabl. 6.(17). i 7.(18)." sheetId="14" r:id="rId15"/>
    <sheet name="Tabl. 8.(19)." sheetId="15" r:id="rId16"/>
    <sheet name="Tabl. 1.(20). i 2.(21)." sheetId="16" r:id="rId17"/>
    <sheet name="Tabl. 1.(22). " sheetId="17" r:id="rId18"/>
    <sheet name="Tab. 2.(23). " sheetId="18" r:id="rId19"/>
    <sheet name="Tabl. 3.(24) i 4.(25)" sheetId="19" r:id="rId20"/>
    <sheet name="Tabl. 5.(26). 6.(27)." sheetId="20" r:id="rId21"/>
    <sheet name="Tabl.1.(28)." sheetId="21" r:id="rId22"/>
    <sheet name="Tabl. 2.(29) i 1.(30)." sheetId="22" r:id="rId23"/>
    <sheet name="Tabl.2.(31)." sheetId="23" r:id="rId24"/>
    <sheet name="Wykres nr 1" sheetId="24" r:id="rId25"/>
    <sheet name="Dane do wykresu nr 1." sheetId="25" r:id="rId26"/>
    <sheet name="Wykres nr 2" sheetId="26" r:id="rId27"/>
    <sheet name="Dane do wykresu nr 2" sheetId="27" r:id="rId28"/>
    <sheet name="Wykres nr 3" sheetId="28" r:id="rId29"/>
    <sheet name="Dane do wykresu nr 3" sheetId="29" r:id="rId30"/>
    <sheet name="Wykres nr 4. " sheetId="30" r:id="rId31"/>
    <sheet name="Dane do wykresu nr 4." sheetId="31" r:id="rId32"/>
    <sheet name="Wykres 5" sheetId="32" r:id="rId33"/>
    <sheet name="Dane do wykresu 5" sheetId="33" r:id="rId34"/>
  </sheets>
  <definedNames>
    <definedName name="_xlnm.Print_Area" localSheetId="33">'Dane do wykresu 5'!$A$5:$G$15</definedName>
    <definedName name="_xlnm.Print_Area" localSheetId="29">'Dane do wykresu nr 3'!$A$5:$C$23</definedName>
    <definedName name="_xlnm.Print_Area" localSheetId="31">'Dane do wykresu nr 4.'!$A$1:$E$24</definedName>
    <definedName name="_xlnm.Print_Area" localSheetId="18">'Tab. 2.(23). '!$A$1:$H$25</definedName>
    <definedName name="_xlnm.Print_Area" localSheetId="10">'Tabl. 1.(11).'!$A$1:$F$64</definedName>
    <definedName name="_xlnm.Print_Area" localSheetId="17">'Tabl. 1.(22). '!$A$1:$J$31</definedName>
    <definedName name="_xlnm.Print_Area" localSheetId="22">'Tabl. 2.(29) i 1.(30).'!$A$1:$F$39</definedName>
    <definedName name="_xlnm.Print_Area" localSheetId="19">'Tabl. 3.(24) i 4.(25)'!$A$1:$G$34</definedName>
    <definedName name="_xlnm.Print_Area" localSheetId="13">'Tabl. 4.(15). i 5.(16).'!$A$1:$G$44</definedName>
    <definedName name="_xlnm.Print_Area" localSheetId="20">'Tabl. 5.(26). 6.(27).'!$A$1:$F$49</definedName>
    <definedName name="_xlnm.Print_Area" localSheetId="14">'Tabl. 6.(17). i 7.(18).'!$A$1:$H$32</definedName>
    <definedName name="_xlnm.Print_Area" localSheetId="8">'Tabl. 7 i 8'!$A$1:$F$38</definedName>
    <definedName name="_xlnm.Print_Area" localSheetId="15">'Tabl. 8.(19).'!$A$1:$K$51</definedName>
    <definedName name="_xlnm.Print_Area" localSheetId="9">'Tabl. 9 i 10'!$A$1:$G$53</definedName>
    <definedName name="_xlnm.Print_Area" localSheetId="2">Tabl.1.!$A$1:$F$39</definedName>
    <definedName name="_xlnm.Print_Area" localSheetId="3">Tabl.2.!$A$1:$G$32</definedName>
    <definedName name="_xlnm.Print_Area" localSheetId="23">'Tabl.2.(31).'!$A$1:$J$24</definedName>
    <definedName name="_xlnm.Print_Area" localSheetId="4">Tabl.3.!$A$1:$F$41</definedName>
    <definedName name="_xlnm.Print_Area" localSheetId="6">Tabl.5.!$A$1:$F$39</definedName>
    <definedName name="_xlnm.Print_Area" localSheetId="7">'Tabl.6. '!$A$1:$G$36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3" l="1"/>
  <c r="G14" i="33"/>
  <c r="C6" i="31"/>
  <c r="E6" i="31"/>
  <c r="E8" i="31"/>
  <c r="E9" i="31"/>
  <c r="C7" i="25"/>
  <c r="E11" i="25"/>
  <c r="F12" i="25"/>
  <c r="F13" i="25"/>
  <c r="C14" i="25"/>
  <c r="E14" i="25"/>
  <c r="B28" i="4"/>
  <c r="C28" i="4"/>
  <c r="D28" i="4"/>
  <c r="L36" i="4"/>
  <c r="M36" i="4"/>
  <c r="F11" i="25" l="1"/>
</calcChain>
</file>

<file path=xl/sharedStrings.xml><?xml version="1.0" encoding="utf-8"?>
<sst xmlns="http://schemas.openxmlformats.org/spreadsheetml/2006/main" count="1448" uniqueCount="607">
  <si>
    <r>
      <t>b)</t>
    </r>
    <r>
      <rPr>
        <sz val="8"/>
        <rFont val="Arial"/>
        <family val="2"/>
        <charset val="238"/>
      </rPr>
      <t xml:space="preserve"> Łącznie z emeryturami finansowanymi z FER, a wypłaconymi przez MON, MSWiA, MS.</t>
    </r>
  </si>
  <si>
    <r>
      <t>a)</t>
    </r>
    <r>
      <rPr>
        <sz val="8"/>
        <rFont val="Arial"/>
        <family val="2"/>
        <charset val="238"/>
      </rPr>
      <t xml:space="preserve"> Świadczenie rolne w wysokości 50% ze względu na uprawnienia do świadczeń pracowniczych zbiegających się ze świadczeniami zagranicznymi.</t>
    </r>
  </si>
  <si>
    <t>Renty rodzinne nie związane 
z przekazaniem gospodarstwa rolnego</t>
  </si>
  <si>
    <t>Renty rodzinne za przekazane gospodarstwo rolne następcy</t>
  </si>
  <si>
    <t>Renty rodzinne za przekazane gospodarstwo rolne Państwu</t>
  </si>
  <si>
    <t>Renty rodzinne rolnicze</t>
  </si>
  <si>
    <t xml:space="preserve">  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</si>
  <si>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</si>
  <si>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</si>
  <si>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</si>
  <si>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</si>
  <si>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</si>
  <si>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</si>
  <si>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</si>
  <si>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</si>
  <si>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</si>
  <si>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</si>
  <si>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</si>
  <si>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</si>
  <si>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</si>
  <si>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 xml:space="preserve">  w tym emerytury wcześniejsze</t>
  </si>
  <si>
    <t xml:space="preserve">EMERYTURY RAZEM </t>
  </si>
  <si>
    <r>
      <t xml:space="preserve">EMERYTURY </t>
    </r>
    <r>
      <rPr>
        <b/>
        <vertAlign val="superscript"/>
        <sz val="9"/>
        <rFont val="Arial"/>
        <charset val="238"/>
      </rPr>
      <t>b)</t>
    </r>
  </si>
  <si>
    <r>
      <t>GBRZ</t>
    </r>
    <r>
      <rPr>
        <vertAlign val="superscript"/>
        <sz val="9"/>
        <rFont val="Arial"/>
        <charset val="238"/>
      </rPr>
      <t xml:space="preserve"> a)</t>
    </r>
  </si>
  <si>
    <t>Renty</t>
  </si>
  <si>
    <t>Emerytury</t>
  </si>
  <si>
    <t>EMERYTURY I RENTY RAZEM</t>
  </si>
  <si>
    <t>OGÓŁEM</t>
  </si>
  <si>
    <t>X-XII
2018=100</t>
  </si>
  <si>
    <t>I-III 
2018=100</t>
  </si>
  <si>
    <t>w  liczbach bezwzględnych</t>
  </si>
  <si>
    <t>I-III</t>
  </si>
  <si>
    <t>X-XII</t>
  </si>
  <si>
    <t>Wyszczególnienie</t>
  </si>
  <si>
    <t>TABLICA 1. PRZECIĘTNA MIESIĘCZNA LICZBA EMERYTUR I RENT WEDŁUG RODZAJÓW ŚWIADCZEŃ</t>
  </si>
  <si>
    <t>I. FUNDUSZ EMERYTALNO-RENTOWY</t>
  </si>
  <si>
    <r>
      <t>a)</t>
    </r>
    <r>
      <rPr>
        <sz val="8"/>
        <rFont val="Arial"/>
        <family val="2"/>
        <charset val="238"/>
      </rPr>
      <t xml:space="preserve"> 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</si>
  <si>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</si>
  <si>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</si>
  <si>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</si>
  <si>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</si>
  <si>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</si>
  <si>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</si>
  <si>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</si>
  <si>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</si>
  <si>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</si>
  <si>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</si>
  <si>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</si>
  <si>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</si>
  <si>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</si>
  <si>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</si>
  <si>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</si>
  <si>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</si>
  <si>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r>
      <t>894 731</t>
    </r>
    <r>
      <rPr>
        <b/>
        <vertAlign val="superscript"/>
        <sz val="9"/>
        <rFont val="Arial CE"/>
        <charset val="238"/>
      </rPr>
      <t xml:space="preserve"> b)</t>
    </r>
  </si>
  <si>
    <r>
      <t>OGÓŁEM</t>
    </r>
    <r>
      <rPr>
        <b/>
        <vertAlign val="superscript"/>
        <sz val="9"/>
        <rFont val="Arial"/>
        <family val="2"/>
        <charset val="238"/>
      </rPr>
      <t xml:space="preserve"> </t>
    </r>
  </si>
  <si>
    <t xml:space="preserve"> w tym wypadkowe</t>
  </si>
  <si>
    <t xml:space="preserve">ogółem   </t>
  </si>
  <si>
    <t>ogółem</t>
  </si>
  <si>
    <t>rodzinne</t>
  </si>
  <si>
    <t>z tytułu niezdolności 
do pracy</t>
  </si>
  <si>
    <t xml:space="preserve">renty           </t>
  </si>
  <si>
    <t>emerytury</t>
  </si>
  <si>
    <t>w tym otrzymujący</t>
  </si>
  <si>
    <r>
      <t xml:space="preserve">Ogółem </t>
    </r>
    <r>
      <rPr>
        <vertAlign val="superscript"/>
        <sz val="9"/>
        <rFont val="Arial"/>
        <family val="2"/>
        <charset val="238"/>
      </rPr>
      <t>a)</t>
    </r>
  </si>
  <si>
    <t>TABLICA 2. PRZECIĘTNA MIESIĘCZNA LICZBA EMERYTUR I RENT W I KWARTALE 2019 R.</t>
  </si>
  <si>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</si>
  <si>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ze względu na uprawnienia do świadczeń pracowniczych zbiegających się ze świadczeniami zagranicznymi.</t>
    </r>
  </si>
  <si>
    <r>
      <t xml:space="preserve">c) </t>
    </r>
    <r>
      <rPr>
        <sz val="8"/>
        <rFont val="Arial"/>
        <family val="2"/>
        <charset val="238"/>
      </rPr>
      <t>Wydatki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</si>
  <si>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</si>
  <si>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</si>
  <si>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</si>
  <si>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</si>
  <si>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Emerytury nie związane                         z przekazaniem gospodarstwa rolnego</t>
  </si>
  <si>
    <t>Emerytury za przekazane gospodarstwo rolne następcy</t>
  </si>
  <si>
    <t>Emerytury za przekazane gospodarstwo rolne Państwu</t>
  </si>
  <si>
    <r>
      <t>EMERYTURY</t>
    </r>
    <r>
      <rPr>
        <b/>
        <vertAlign val="superscript"/>
        <sz val="9"/>
        <rFont val="Arial"/>
        <family val="2"/>
        <charset val="238"/>
      </rPr>
      <t xml:space="preserve"> e)</t>
    </r>
  </si>
  <si>
    <r>
      <t xml:space="preserve">GBRZ </t>
    </r>
    <r>
      <rPr>
        <vertAlign val="superscript"/>
        <sz val="9"/>
        <rFont val="Arial"/>
        <family val="2"/>
        <charset val="238"/>
      </rPr>
      <t>d)</t>
    </r>
  </si>
  <si>
    <t>X-XII 
2018=100</t>
  </si>
  <si>
    <t>w tysiącach złotych</t>
  </si>
  <si>
    <t xml:space="preserve">  </t>
  </si>
  <si>
    <r>
      <t xml:space="preserve">d) </t>
    </r>
    <r>
      <rPr>
        <sz val="8"/>
        <rFont val="Arial"/>
        <family val="2"/>
        <charset val="238"/>
      </rPr>
      <t>Łącznie z GBRZ.</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</si>
  <si>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</si>
  <si>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</si>
  <si>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</si>
  <si>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 xml:space="preserve"> 3 103 707,2 </t>
    </r>
    <r>
      <rPr>
        <b/>
        <vertAlign val="superscript"/>
        <sz val="9"/>
        <rFont val="Arial"/>
        <family val="2"/>
        <charset val="238"/>
      </rPr>
      <t>e)</t>
    </r>
  </si>
  <si>
    <t xml:space="preserve">            </t>
  </si>
  <si>
    <t xml:space="preserve">      </t>
  </si>
  <si>
    <t>w tym - otrzymujący:</t>
  </si>
  <si>
    <r>
      <t>Ogółem</t>
    </r>
    <r>
      <rPr>
        <vertAlign val="superscript"/>
        <sz val="9"/>
        <rFont val="Arial"/>
        <family val="2"/>
        <charset val="238"/>
      </rPr>
      <t xml:space="preserve"> d)</t>
    </r>
  </si>
  <si>
    <r>
      <t xml:space="preserve">TABLICA 4. WYDATKI NA ŚWIADCZENIA EMERYTALNO-RENTOWE W I KWARTALE 2019 R. </t>
    </r>
    <r>
      <rPr>
        <vertAlign val="superscript"/>
        <sz val="9"/>
        <rFont val="Arial"/>
        <family val="2"/>
        <charset val="238"/>
      </rPr>
      <t>a) b) c)</t>
    </r>
  </si>
  <si>
    <r>
      <t xml:space="preserve">c) </t>
    </r>
    <r>
      <rPr>
        <sz val="8"/>
        <rFont val="Arial"/>
        <family val="2"/>
        <charset val="238"/>
      </rPr>
      <t>Przeciętne miesięczne świadczenie prezenowane w kwotach brutto.</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</si>
  <si>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</si>
  <si>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</si>
  <si>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</si>
  <si>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</si>
  <si>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</si>
  <si>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Emerytury nie związane z przekazaniem gospodarstwa rolnego</t>
  </si>
  <si>
    <t>EMERYTURY RAZEM</t>
  </si>
  <si>
    <r>
      <t xml:space="preserve">EMERYTURY </t>
    </r>
    <r>
      <rPr>
        <b/>
        <vertAlign val="superscript"/>
        <sz val="9"/>
        <rFont val="Arial"/>
        <family val="2"/>
        <charset val="238"/>
      </rPr>
      <t>e)</t>
    </r>
  </si>
  <si>
    <t>X-XII
 2018=100</t>
  </si>
  <si>
    <t>w  złotych</t>
  </si>
  <si>
    <t xml:space="preserve"> X-XII</t>
  </si>
  <si>
    <t xml:space="preserve"> </t>
  </si>
  <si>
    <r>
      <t>e)</t>
    </r>
    <r>
      <rPr>
        <sz val="8"/>
        <rFont val="Arial"/>
        <family val="2"/>
        <charset val="238"/>
      </rPr>
      <t xml:space="preserve"> Łącznie z emeryturami finansowanymi z FER, a wypłaconymi przez MON, MSWiA, MS. </t>
    </r>
  </si>
  <si>
    <r>
      <t xml:space="preserve">c) </t>
    </r>
    <r>
      <rPr>
        <sz val="8"/>
        <rFont val="Arial"/>
        <family val="2"/>
        <charset val="238"/>
      </rPr>
      <t>Przeciętne miesięczne świadczenie prezentowane w kwotach brutto.</t>
    </r>
  </si>
  <si>
    <r>
      <rPr>
        <b/>
        <sz val="9"/>
        <rFont val="Arial"/>
        <family val="2"/>
        <charset val="238"/>
      </rPr>
      <t>1 156,29</t>
    </r>
    <r>
      <rPr>
        <b/>
        <vertAlign val="superscript"/>
        <sz val="9"/>
        <rFont val="Arial"/>
        <family val="2"/>
        <charset val="238"/>
      </rPr>
      <t xml:space="preserve"> e)</t>
    </r>
  </si>
  <si>
    <t xml:space="preserve">OGÓŁEM </t>
  </si>
  <si>
    <t xml:space="preserve">                           </t>
  </si>
  <si>
    <r>
      <t>rodzinne</t>
    </r>
    <r>
      <rPr>
        <vertAlign val="superscript"/>
        <sz val="9"/>
        <rFont val="Arial"/>
        <family val="2"/>
        <charset val="238"/>
      </rPr>
      <t xml:space="preserve"> </t>
    </r>
  </si>
  <si>
    <t>z tytułu niezdolności do pracy</t>
  </si>
  <si>
    <t>w tym otrzymujący:</t>
  </si>
  <si>
    <r>
      <t xml:space="preserve">Ogółem </t>
    </r>
    <r>
      <rPr>
        <vertAlign val="superscript"/>
        <sz val="9"/>
        <rFont val="Arial"/>
        <family val="2"/>
        <charset val="238"/>
      </rPr>
      <t>d)</t>
    </r>
  </si>
  <si>
    <r>
      <t>a)</t>
    </r>
    <r>
      <rPr>
        <sz val="8"/>
        <rFont val="Arial"/>
        <family val="2"/>
        <charset val="238"/>
      </rPr>
      <t xml:space="preserve"> Wypłacone na podstawie art. 35a i art. 35b ustawy z dnia 20 grudnia1990 r. o ubezpieczeniu społecznym rolników
(Dz. U. z 2019 r. poz. 299, z późn. zm.).</t>
    </r>
  </si>
  <si>
    <t>Przeciętne świadczenie
 w zł</t>
  </si>
  <si>
    <t>Kwota wypłat 
w zł</t>
  </si>
  <si>
    <t>Liczba świadczeń</t>
  </si>
  <si>
    <t xml:space="preserve">Przeciętne świadczenie w zł </t>
  </si>
  <si>
    <t>Kwota wypłat w tys. zł</t>
  </si>
  <si>
    <t xml:space="preserve">Liczba świadczeń </t>
  </si>
  <si>
    <t>ZASIŁKI MACIERZYŃSKIE</t>
  </si>
  <si>
    <t>I-III
2018=100</t>
  </si>
  <si>
    <t>po członkach rodzin</t>
  </si>
  <si>
    <t>po ubezpieczonych</t>
  </si>
  <si>
    <t xml:space="preserve">po emerytach, rencistach </t>
  </si>
  <si>
    <t>Zasiłki pogrzebowe</t>
  </si>
  <si>
    <t>TABLICA 10. ZASIŁKI POGRZEBOWE W I KWARTALE 2019 R.</t>
  </si>
  <si>
    <t>ZASIŁKI POGRZEBOWE PO  CZŁONKACH  RODZIN</t>
  </si>
  <si>
    <t>ZASIŁKI POGRZEBOWE PO UBEZPIECZONYCH</t>
  </si>
  <si>
    <t xml:space="preserve">ZASIŁKI POGRZEBOWE PO EMERYTACH  I  RENCISTACH </t>
  </si>
  <si>
    <t>ZASIŁKI POGRZEBOWE OGÓŁEM</t>
  </si>
  <si>
    <t>TABLICA 9. ZASIŁKI POGRZEBOWE FINANSOWANE Z FUNDUSZU EMERYTALNO-RENTOWEGO</t>
  </si>
  <si>
    <r>
      <rPr>
        <vertAlign val="superscript"/>
        <sz val="8"/>
        <rFont val="Arial"/>
        <family val="2"/>
        <charset val="238"/>
      </rPr>
      <t>a)</t>
    </r>
    <r>
      <rPr>
        <sz val="8"/>
        <rFont val="Arial"/>
        <family val="2"/>
        <charset val="238"/>
      </rPr>
      <t xml:space="preserve"> Przeciętna miesięczna.</t>
    </r>
  </si>
  <si>
    <r>
      <t xml:space="preserve">Liczba osób </t>
    </r>
    <r>
      <rPr>
        <vertAlign val="superscript"/>
        <sz val="9"/>
        <rFont val="Arial"/>
        <family val="2"/>
        <charset val="238"/>
      </rPr>
      <t>a)</t>
    </r>
  </si>
  <si>
    <t xml:space="preserve"> RENTY SOCJALNE</t>
  </si>
  <si>
    <t>x</t>
  </si>
  <si>
    <t>─</t>
  </si>
  <si>
    <r>
      <t>Liczba świadczeń</t>
    </r>
    <r>
      <rPr>
        <vertAlign val="superscript"/>
        <sz val="9"/>
        <rFont val="Arial"/>
        <family val="2"/>
        <charset val="238"/>
      </rPr>
      <t xml:space="preserve"> a)</t>
    </r>
  </si>
  <si>
    <t>ŚWIADCZENIA PIENIĘŻNE DLA CYWILNYCH NIEWIDOMYCH OFIAR DZIAŁAŃ WOJENNYCH</t>
  </si>
  <si>
    <r>
      <t xml:space="preserve">Liczba świadczeń </t>
    </r>
    <r>
      <rPr>
        <vertAlign val="superscript"/>
        <sz val="9"/>
        <rFont val="Arial"/>
        <family val="2"/>
        <charset val="238"/>
      </rPr>
      <t>a)</t>
    </r>
  </si>
  <si>
    <t>DODATKI KOMPENSACYJNE</t>
  </si>
  <si>
    <t>ŚWIADCZENIA PIENIĘŻNE DLA OSÓB DEPORTOWANYCH DO PRACY PRZYMUSOWEJ</t>
  </si>
  <si>
    <t>ŚWIADCZENIA PIENIĘŻNE DLA ŻOŁNIERZY ZASTĘPCZEJ SŁUŻBY WOJSKOWEJ</t>
  </si>
  <si>
    <t>RYCZAŁTY ENERGETYCZNE</t>
  </si>
  <si>
    <t>DODATKI KOMBATANCKIE</t>
  </si>
  <si>
    <t>ZASIŁKI POGRZEBOWE PO INWALIDACH WOJENNYCH, WOJSKOWYCH, OSOBACH REPRESJONOWANYCH 
I CZŁONKACH ICH RODZIN</t>
  </si>
  <si>
    <t xml:space="preserve"> ŚWIADCZENIA RENTOWE DLA NWALIDÓW WOJENNYCH, WOJSKOWYCH I OSÓB REPRESJONOWANYCH</t>
  </si>
  <si>
    <t xml:space="preserve">                          KASIE ROLNICZEGO UBEZPIECZENIA SPOŁECZNEGO </t>
  </si>
  <si>
    <t xml:space="preserve">TABLICA 1.(11). ŚWIADCZENIA FINANSOWANE Z BUDŻETU PAŃSTWA, ZLECONE DO WYPŁATY
</t>
  </si>
  <si>
    <t>II. ŚWIADCZENIA FINANSOWANE Z BUDŻETU PAŃSTWA</t>
  </si>
  <si>
    <r>
      <t xml:space="preserve">h) </t>
    </r>
    <r>
      <rPr>
        <sz val="8"/>
        <rFont val="Arial"/>
        <family val="2"/>
        <charset val="238"/>
      </rPr>
      <t>Świadczenie rolne w wysokości 50% ze względu na uprawnienia do świadczeń pracowniczych zbiegających się ze świadczeniami zagranicznymi.</t>
    </r>
  </si>
  <si>
    <r>
      <t xml:space="preserve">g) </t>
    </r>
    <r>
      <rPr>
        <sz val="8"/>
        <rFont val="Arial"/>
        <family val="2"/>
        <charset val="238"/>
      </rPr>
      <t>Łącznie z rentami socjalnymi.</t>
    </r>
  </si>
  <si>
    <r>
      <t xml:space="preserve">f) </t>
    </r>
    <r>
      <rPr>
        <sz val="8"/>
        <rFont val="Arial"/>
        <family val="2"/>
        <charset val="238"/>
      </rPr>
      <t xml:space="preserve">Łącznie z emeryturami finansowanymi z FER, a wypłaconymi przez MON, MSWiA, MS. </t>
    </r>
  </si>
  <si>
    <r>
      <t>e)</t>
    </r>
    <r>
      <rPr>
        <sz val="8"/>
        <rFont val="Arial"/>
        <family val="2"/>
        <charset val="238"/>
      </rPr>
      <t xml:space="preserve"> Łącznie ze świadczeniami pieniężnymi dla cywilnych, niewidomych ofiar działań wojennych.</t>
    </r>
  </si>
  <si>
    <r>
      <t>d)</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</si>
  <si>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</si>
  <si>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</si>
  <si>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</si>
  <si>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</si>
  <si>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GBRZ</t>
    </r>
    <r>
      <rPr>
        <sz val="9"/>
        <rFont val="Arial"/>
        <family val="2"/>
        <charset val="238"/>
      </rPr>
      <t xml:space="preserve"> </t>
    </r>
    <r>
      <rPr>
        <vertAlign val="superscript"/>
        <sz val="9"/>
        <rFont val="Arial"/>
        <family val="2"/>
        <charset val="238"/>
      </rPr>
      <t>h)</t>
    </r>
  </si>
  <si>
    <r>
      <t xml:space="preserve">Przeciętne świadczenie w zł  </t>
    </r>
    <r>
      <rPr>
        <vertAlign val="superscript"/>
        <sz val="9"/>
        <rFont val="Arial"/>
        <family val="2"/>
        <charset val="238"/>
      </rPr>
      <t>g)</t>
    </r>
  </si>
  <si>
    <r>
      <t xml:space="preserve">Kwota wypłat w tys. zł  </t>
    </r>
    <r>
      <rPr>
        <vertAlign val="superscript"/>
        <sz val="9"/>
        <rFont val="Arial"/>
        <family val="2"/>
        <charset val="238"/>
      </rPr>
      <t>g)</t>
    </r>
  </si>
  <si>
    <t xml:space="preserve">                                                    </t>
  </si>
  <si>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</si>
  <si>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</si>
  <si>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</si>
  <si>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r>
      <t xml:space="preserve">Liczba świadczeniobiorców </t>
    </r>
    <r>
      <rPr>
        <vertAlign val="superscript"/>
        <sz val="9"/>
        <rFont val="Arial"/>
        <family val="2"/>
        <charset val="238"/>
      </rPr>
      <t xml:space="preserve"> d)</t>
    </r>
  </si>
  <si>
    <t xml:space="preserve">EMERYTURY </t>
  </si>
  <si>
    <r>
      <t xml:space="preserve">Przeciętne świadczenie w zł </t>
    </r>
    <r>
      <rPr>
        <vertAlign val="superscript"/>
        <sz val="9"/>
        <rFont val="Arial"/>
        <family val="2"/>
        <charset val="238"/>
      </rPr>
      <t xml:space="preserve"> e)</t>
    </r>
  </si>
  <si>
    <t>w tym świadczenia zbiegowe pracownicze</t>
  </si>
  <si>
    <r>
      <t xml:space="preserve">Kwota wypłat w tys. zł  </t>
    </r>
    <r>
      <rPr>
        <vertAlign val="superscript"/>
        <sz val="9"/>
        <rFont val="Arial"/>
        <family val="2"/>
        <charset val="238"/>
      </rPr>
      <t>e)</t>
    </r>
  </si>
  <si>
    <t xml:space="preserve">I-III </t>
  </si>
  <si>
    <t xml:space="preserve"> I-III</t>
  </si>
  <si>
    <t xml:space="preserve"> III. EMERYTURY I RENTY REALIZOWANE PRZEZ 
KASĘ ROLNICZEGO UBEZPIECZENIA SPOŁECZNEGO</t>
  </si>
  <si>
    <t>–</t>
  </si>
  <si>
    <t>Emerytury i renty z art. 9 ustawy 
z dnia 24.02.1990 r.</t>
  </si>
  <si>
    <t>Renty z tytułu niezdolności do pracy wypadkowe</t>
  </si>
  <si>
    <t>Renty rodzinne</t>
  </si>
  <si>
    <t>Renty z tytułu niezdolności do pracy</t>
  </si>
  <si>
    <t>w tym wcześniejsze</t>
  </si>
  <si>
    <t>Razem</t>
  </si>
  <si>
    <t>Pozostałe 
do 
załatwienia</t>
  </si>
  <si>
    <t>Załatwione</t>
  </si>
  <si>
    <t>Zarejestrowane</t>
  </si>
  <si>
    <t>Pozostałe 
z poprzedniego okresu</t>
  </si>
  <si>
    <t xml:space="preserve"> WEDŁUG RODZAJÓW ŚWIADCZEŃ W I KWARTALE 2019 R.</t>
  </si>
  <si>
    <t xml:space="preserve">TABLICA 3.(14). WNIOSKI O PRZYZNANIE EMERYTUR I RENT
</t>
  </si>
  <si>
    <r>
      <t>c)</t>
    </r>
    <r>
      <rPr>
        <sz val="8"/>
        <rFont val="Arial"/>
        <family val="2"/>
        <charset val="238"/>
      </rPr>
      <t xml:space="preserve"> Przeciętna miesięczna.</t>
    </r>
  </si>
  <si>
    <r>
      <t xml:space="preserve">b) </t>
    </r>
    <r>
      <rPr>
        <sz val="8"/>
        <rFont val="Arial"/>
        <family val="2"/>
        <charset val="238"/>
      </rPr>
      <t>Wydatki prezentowane w kwotach brutto</t>
    </r>
  </si>
  <si>
    <r>
      <t xml:space="preserve">a)  </t>
    </r>
    <r>
      <rPr>
        <sz val="8"/>
        <rFont val="Arial"/>
        <family val="2"/>
        <charset val="238"/>
      </rPr>
      <t>Wypłacone na podstawie art. 56, 63, 73 i 180 ustawy o emeryturach i rentach z FUS z dnia 17.12.1998 r. (Dz. U. z 2018 r. poz. 1270, z późn. zm.).</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</si>
  <si>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</si>
  <si>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</si>
  <si>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</si>
  <si>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</si>
  <si>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</si>
  <si>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 xml:space="preserve">TABLICA 2.(13). EMERYTURY I RENTY FINANSOWANE Z FER, WYPŁACANE OBOK 
</t>
  </si>
  <si>
    <t>w liczbach bezwzględnych</t>
  </si>
  <si>
    <t>w % ogółu wydanych decyzji</t>
  </si>
  <si>
    <t>Odmowne</t>
  </si>
  <si>
    <t>Przyznające 
świadczenia</t>
  </si>
  <si>
    <t>Wnioski 
umorzone</t>
  </si>
  <si>
    <t>Decyzje</t>
  </si>
  <si>
    <t>Decyzje 
i umorzenia ogółem</t>
  </si>
  <si>
    <t>TABLICA 5.(16). DECYZJE I UMORZENIA W SPRAWACH O EMERYTURY I RENTY W I KWARTALE 2019 R.</t>
  </si>
  <si>
    <t>Emerytury i renty z art. 9 
ustawy z dnia 24.02.1990 r.</t>
  </si>
  <si>
    <t>Renty z tytułu niezdolności 
do pracy wypadkowe</t>
  </si>
  <si>
    <t>Renty z tytułu niezdolności 
do pracy</t>
  </si>
  <si>
    <t xml:space="preserve">   w tym wcześniejsze</t>
  </si>
  <si>
    <t>TABLICA. 4.(15). DECYZJE I UMORZENIA W SPRAWACH O EMERYTURY I RENTY 
                            WEDŁUG RODZAJÓW ŚWIADCZEŃ W I KWARTALE 2019 R.</t>
  </si>
  <si>
    <t>III. EMERYTURY I RENTY REALIZOWANE PRZEZ 
KASĘ ROLNICZEGO UBEZPIECZENIA SPOŁECZNEGO</t>
  </si>
  <si>
    <t>Renty rolnicze wypadkowe</t>
  </si>
  <si>
    <t>Renty rolnicze z tytułu niezdolności do pracy</t>
  </si>
  <si>
    <t>w tym emerytury wcześniejsze</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</si>
  <si>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</si>
  <si>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</si>
  <si>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</si>
  <si>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</si>
  <si>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</si>
  <si>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</si>
  <si>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</si>
  <si>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</si>
  <si>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7.(18). DECYZJE W SPRAWACH WNIOSKÓW O EMERYTURY I RENTY ROLNICZE PODEJMOWANE 
                           Z ZASTOSOWANIEM PRZEPISÓW WSPÓLNOTOWYCH UE W I KWARTALE 2019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</si>
  <si>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</si>
  <si>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</si>
  <si>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</si>
  <si>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</si>
  <si>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</si>
  <si>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6.(17). WNIOSKI O PRZYZNANIE EMERYTUR I RENT ROLNICZYCH ROZPATRYWANE 
                           Z ZASTOSOWANIEM PRZEPISÓW WSPÓLNOTOWYCH UE W I KWARTALE 2019 R.</t>
  </si>
  <si>
    <r>
      <t xml:space="preserve">a) </t>
    </r>
    <r>
      <rPr>
        <sz val="8"/>
        <rFont val="Arial"/>
        <family val="2"/>
        <charset val="238"/>
      </rPr>
      <t>Przeciętna miesięczna.</t>
    </r>
  </si>
  <si>
    <t>-</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</si>
  <si>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</si>
  <si>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</si>
  <si>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</si>
  <si>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</si>
  <si>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</si>
  <si>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</si>
  <si>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</si>
  <si>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</si>
  <si>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</si>
  <si>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</si>
  <si>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</si>
  <si>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</si>
  <si>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</si>
  <si>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</si>
  <si>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</si>
  <si>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</si>
  <si>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</si>
  <si>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</si>
  <si>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</si>
  <si>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</si>
  <si>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</si>
  <si>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</si>
  <si>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</si>
  <si>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</si>
  <si>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</si>
  <si>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</si>
  <si>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</si>
  <si>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</si>
  <si>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</si>
  <si>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</si>
  <si>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</si>
  <si>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</si>
  <si>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</si>
  <si>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</si>
  <si>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</si>
  <si>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</si>
  <si>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</si>
  <si>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</si>
  <si>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</si>
  <si>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</si>
  <si>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</si>
  <si>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r>
      <t>Liczba osób</t>
    </r>
    <r>
      <rPr>
        <vertAlign val="superscript"/>
        <sz val="9"/>
        <rFont val="Arial"/>
        <family val="2"/>
        <charset val="238"/>
      </rPr>
      <t xml:space="preserve"> a)</t>
    </r>
  </si>
  <si>
    <t>Renty 
rodzinne</t>
  </si>
  <si>
    <t>w tym: renty 
z tytułu niezdolności 
do pracy 
wypadkowe</t>
  </si>
  <si>
    <t>Razem emerytury 
i renty</t>
  </si>
  <si>
    <t>TABLICA 8.(19). ŚWIADCZENIA EMERYTALNO-RENTOWE TRANSFEROWANE W I KWARTALE 2019 R.
                          DO POSZCZEGÓLNYCH PAŃSTW UE/EFTA ORAZ DO INNYCH PAŃSTW NA PODSTAWIE 
                          UMÓW DWUSTRONNYCH PRZEZ JEDNOSTKI ORGANIZACYJNE KRUS</t>
  </si>
  <si>
    <t>Liczba
świadczeń</t>
  </si>
  <si>
    <t>Liczba dni</t>
  </si>
  <si>
    <t xml:space="preserve">   w tym: zasiłki chorobowe                                                                  o przedłużonym okresie zasiłku                                                                                 </t>
  </si>
  <si>
    <t>Jednorazowe odszkodowania powypadkowe</t>
  </si>
  <si>
    <t>Zasiłki chorobowe</t>
  </si>
  <si>
    <t>TABLICA 2.(21). ZASIŁKI CHOROBOWE I JEDNORAZOWE ODSZKODOWANIA POWYPADKOWE W I KWARTALE 2019 R.</t>
  </si>
  <si>
    <t>JEDNORAZOWE ODSZKODOWANIA POWYPADKOWE</t>
  </si>
  <si>
    <t xml:space="preserve">Przeciętny zasiłek na 1 dzień w zł </t>
  </si>
  <si>
    <t xml:space="preserve">   o przedłużonym okresie zasiłku</t>
  </si>
  <si>
    <t xml:space="preserve">   w tym zasiłki chorobowe                                                                                 </t>
  </si>
  <si>
    <t>ZASIŁKI CHOROBOWE</t>
  </si>
  <si>
    <t>TABLICA 1.(20).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</si>
  <si>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</si>
  <si>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</si>
  <si>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t>rg</t>
  </si>
  <si>
    <r>
      <t>a)</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</si>
  <si>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 pobierających renty 
strukturalne </t>
    </r>
    <r>
      <rPr>
        <i/>
        <vertAlign val="superscript"/>
        <sz val="9"/>
        <rFont val="Arial CE"/>
        <charset val="238"/>
      </rPr>
      <t>b)</t>
    </r>
  </si>
  <si>
    <t>płatnicy, którzy zawarli z pomocnikami umowy o pomocy przy zbiorach</t>
  </si>
  <si>
    <t>w tym 
czynnych</t>
  </si>
  <si>
    <t>razem</t>
  </si>
  <si>
    <t>w tym</t>
  </si>
  <si>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</si>
  <si>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</si>
  <si>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</si>
  <si>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</si>
  <si>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</si>
  <si>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</si>
  <si>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1.(22). LICZBA PŁATNIKÓW SKŁADEK WEDŁUG STANU NA 31 MARCA 2019 R.</t>
  </si>
  <si>
    <t>V. UBEZPIECZENIE SPOŁECZNE ROLNIKÓW</t>
  </si>
  <si>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</si>
  <si>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</si>
  <si>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</si>
  <si>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</si>
  <si>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</si>
  <si>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t xml:space="preserve">Fundusz Składkowy 
(na wniosek) </t>
  </si>
  <si>
    <r>
      <t>Ogółem</t>
    </r>
    <r>
      <rPr>
        <vertAlign val="superscript"/>
        <sz val="9"/>
        <rFont val="Arial"/>
        <family val="2"/>
        <charset val="238"/>
      </rPr>
      <t xml:space="preserve"> a)</t>
    </r>
  </si>
  <si>
    <t>TABLICA 2.(23). LICZBA UBEZPIECZONYCH W PODZIALE NA WOJEWÓDZTWA 
                          WEDŁUG STANU NA 31 MARCA 2019 R.</t>
  </si>
  <si>
    <r>
      <t xml:space="preserve">d)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</si>
  <si>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c)</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</si>
  <si>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b)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</si>
  <si>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a)</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</si>
  <si>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Fundusz Emerytalno-Rentowy</t>
    </r>
    <r>
      <rPr>
        <vertAlign val="superscript"/>
        <sz val="9"/>
        <rFont val="Arial"/>
        <family val="2"/>
        <charset val="238"/>
      </rPr>
      <t xml:space="preserve"> d)</t>
    </r>
  </si>
  <si>
    <r>
      <t xml:space="preserve">1 212 033 </t>
    </r>
    <r>
      <rPr>
        <vertAlign val="superscript"/>
        <sz val="9"/>
        <rFont val="Arial"/>
        <family val="2"/>
        <charset val="238"/>
      </rPr>
      <t>c)</t>
    </r>
  </si>
  <si>
    <r>
      <t xml:space="preserve">1 219 217 </t>
    </r>
    <r>
      <rPr>
        <vertAlign val="superscript"/>
        <sz val="9"/>
        <rFont val="Arial"/>
        <family val="2"/>
        <charset val="238"/>
      </rPr>
      <t>c)</t>
    </r>
  </si>
  <si>
    <r>
      <t xml:space="preserve">Fundusz Składkowy </t>
    </r>
    <r>
      <rPr>
        <vertAlign val="superscript"/>
        <sz val="9"/>
        <rFont val="Arial"/>
        <family val="2"/>
        <charset val="238"/>
      </rPr>
      <t>c)</t>
    </r>
  </si>
  <si>
    <r>
      <t>1 226 562</t>
    </r>
    <r>
      <rPr>
        <b/>
        <vertAlign val="superscript"/>
        <sz val="9"/>
        <rFont val="Arial"/>
        <family val="2"/>
        <charset val="238"/>
      </rPr>
      <t xml:space="preserve"> c)</t>
    </r>
  </si>
  <si>
    <r>
      <t xml:space="preserve">1 233 685 </t>
    </r>
    <r>
      <rPr>
        <b/>
        <vertAlign val="superscript"/>
        <sz val="9"/>
        <rFont val="Arial"/>
        <family val="2"/>
        <charset val="238"/>
      </rPr>
      <t>c)</t>
    </r>
  </si>
  <si>
    <t>LICZBA UBEZPIECZONYCH</t>
  </si>
  <si>
    <r>
      <t xml:space="preserve">Fundusz Emerytalno-Rentowy </t>
    </r>
    <r>
      <rPr>
        <vertAlign val="superscript"/>
        <sz val="9"/>
        <rFont val="Arial"/>
        <family val="2"/>
        <charset val="238"/>
      </rPr>
      <t>a)</t>
    </r>
  </si>
  <si>
    <r>
      <t xml:space="preserve">920 500 </t>
    </r>
    <r>
      <rPr>
        <vertAlign val="superscript"/>
        <sz val="9"/>
        <rFont val="Arial"/>
        <family val="2"/>
        <charset val="238"/>
      </rPr>
      <t>b)</t>
    </r>
  </si>
  <si>
    <r>
      <t xml:space="preserve">925 873 </t>
    </r>
    <r>
      <rPr>
        <vertAlign val="superscript"/>
        <sz val="9"/>
        <rFont val="Arial"/>
        <family val="2"/>
        <charset val="238"/>
      </rPr>
      <t>b)</t>
    </r>
  </si>
  <si>
    <r>
      <t xml:space="preserve">Fundusz Składkowy </t>
    </r>
    <r>
      <rPr>
        <vertAlign val="superscript"/>
        <sz val="9"/>
        <rFont val="Arial"/>
        <family val="2"/>
        <charset val="238"/>
      </rPr>
      <t>b)</t>
    </r>
  </si>
  <si>
    <r>
      <t xml:space="preserve">931 380 </t>
    </r>
    <r>
      <rPr>
        <b/>
        <vertAlign val="superscript"/>
        <sz val="9"/>
        <rFont val="sansserif"/>
        <charset val="238"/>
      </rPr>
      <t>b)</t>
    </r>
  </si>
  <si>
    <r>
      <t>937 044</t>
    </r>
    <r>
      <rPr>
        <b/>
        <vertAlign val="superscript"/>
        <sz val="9"/>
        <rFont val="Arial"/>
        <family val="2"/>
        <charset val="238"/>
      </rPr>
      <t xml:space="preserve"> b)</t>
    </r>
  </si>
  <si>
    <t>LICZBA PŁATNIKÓW</t>
  </si>
  <si>
    <t xml:space="preserve"> X-XII             2018= 100</t>
  </si>
  <si>
    <t>I-III                    2018= 100</t>
  </si>
  <si>
    <r>
      <t xml:space="preserve">TABLICA 4.(25). LICZBA UBEZPIECZONYCH I PŁATNIKÓW SKŁADEK </t>
    </r>
    <r>
      <rPr>
        <sz val="10"/>
        <rFont val="Arial"/>
        <family val="2"/>
        <charset val="238"/>
      </rPr>
      <t>(stan na koniec okresu)</t>
    </r>
  </si>
  <si>
    <t>domowników</t>
  </si>
  <si>
    <t>współmałżonków</t>
  </si>
  <si>
    <t>rolników</t>
  </si>
  <si>
    <t>Fundusz Emerytalno-Rentowy (obowiązkowo)</t>
  </si>
  <si>
    <t>Fundusz Składkowy
 (na wniosek)</t>
  </si>
  <si>
    <t>Ogółem</t>
  </si>
  <si>
    <t>TABLICA 3.(24). LICZBA UBEZPIECZONYCH WEDŁUG STANU NA 31 MARCA 2019 R.</t>
  </si>
  <si>
    <t>o ustaniu ubezpieczenia                           społecznego rolników</t>
  </si>
  <si>
    <t xml:space="preserve">o podleganiu ubezpieczeniu
 społecznemu rolników </t>
  </si>
  <si>
    <t>Liczba wydanych decyzji</t>
  </si>
  <si>
    <t>TABLICA 6.(27). LICZBA WYDANYCH DECYZJI O PODLEGANIU I USTANIU                                             
                          UBEZPIECZENIA SPOŁECZNEGO ROLNIKÓW W I KWARTALE 2019 R.</t>
  </si>
  <si>
    <r>
      <t xml:space="preserve">c) </t>
    </r>
    <r>
      <rPr>
        <sz val="8"/>
        <rFont val="Arial"/>
        <family val="2"/>
        <charset val="238"/>
      </rPr>
      <t>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</si>
  <si>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rPr>
        <vertAlign val="superscript"/>
        <sz val="8"/>
        <color indexed="8"/>
        <rFont val="Arial"/>
        <family val="2"/>
        <charset val="238"/>
      </rPr>
      <t xml:space="preserve">b) </t>
    </r>
    <r>
      <rPr>
        <sz val="8"/>
        <color indexed="8"/>
        <rFont val="Arial"/>
        <family val="2"/>
        <charset val="238"/>
      </rPr>
      <t>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</si>
  <si>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</si>
  <si>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r>
      <t xml:space="preserve">Fundusz 
Składkowy </t>
    </r>
    <r>
      <rPr>
        <vertAlign val="superscript"/>
        <sz val="9"/>
        <rFont val="Arial"/>
        <family val="2"/>
        <charset val="238"/>
      </rPr>
      <t>a)</t>
    </r>
  </si>
  <si>
    <t>Wskaźnik ściągalności
%</t>
  </si>
  <si>
    <t>Wpływy</t>
  </si>
  <si>
    <t>Przypis</t>
  </si>
  <si>
    <t xml:space="preserve">                         NA UBEZPIECZENIE SPOŁECZNE ROLNIKÓW W I KWARTALE 2019 R.</t>
  </si>
  <si>
    <t xml:space="preserve">TABLICA 5.(26). PRZYPIS I WPŁYWY NALEŻNOŚCI (W ZŁOTYCH) Z TYTUŁU SKŁADEK 
</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</si>
  <si>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</si>
  <si>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</si>
  <si>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</si>
  <si>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r>
      <t>domownicy rolników pracujący wyłącznie
w działach specjalnych produkcji rolnej oraz pomocnicy rolników</t>
    </r>
    <r>
      <rPr>
        <vertAlign val="superscript"/>
        <sz val="9"/>
        <rFont val="Arial"/>
        <family val="2"/>
        <charset val="238"/>
      </rPr>
      <t xml:space="preserve"> </t>
    </r>
  </si>
  <si>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</si>
  <si>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</si>
  <si>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</si>
  <si>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</si>
  <si>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</si>
  <si>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</si>
  <si>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</si>
  <si>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</si>
  <si>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</si>
  <si>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ORAZ CZŁONKOWIE ICH RODZIN − W MARCU 2019 R.</t>
  </si>
  <si>
    <t xml:space="preserve">TABLICA 1.(28). ROLNICY (WSPÓŁMAŁŻONKOWIE), DOMOWNICY, EMERYCI I RENCIŚCI PODLEGAJĄCY UBEZPIECZENIU ZDROWOTNEMU 
</t>
  </si>
  <si>
    <t>VI. UBEZPIECZENIA ZDROWOTNE</t>
  </si>
  <si>
    <t>Liczba decyzji 
odmawiających świadczenia</t>
  </si>
  <si>
    <t>X</t>
  </si>
  <si>
    <t>−</t>
  </si>
  <si>
    <t>w tym śmiertelnych</t>
  </si>
  <si>
    <t xml:space="preserve">Liczba decyzji przyznających świadczenia </t>
  </si>
  <si>
    <t>Liczba zgłoszonych wniosków
o jednorazowe odszkodowanie</t>
  </si>
  <si>
    <t>CHOROBY ZAWODOWE</t>
  </si>
  <si>
    <t xml:space="preserve">Liczba decyzji 
przyznających świadczenia </t>
  </si>
  <si>
    <t>Liczba zdarzeń uznanych 
za wypadki przy pracy rolniczej
w okresie sprawozdawczym</t>
  </si>
  <si>
    <t>Liczba zdarzeń zgłoszonych 
w okresie sprawozdawczym
 jako wypadki przy pracy rolniczej</t>
  </si>
  <si>
    <t>WYPADKI PRZY PRACY ROLNICZEJ</t>
  </si>
  <si>
    <t xml:space="preserve">                          W I KWARTALE 2019 R.</t>
  </si>
  <si>
    <t xml:space="preserve">TABLICA 1.(30). WYPADKI PRZY PRACY ROLNICZEJ I CHOROBY ZAWODOWE ROLNIKÓW 
</t>
  </si>
  <si>
    <t>VII. WYPADKI PRZY PRACY I CHOROBY ZAWODOWE ROLNIKÓW</t>
  </si>
  <si>
    <r>
      <t>b)</t>
    </r>
    <r>
      <rPr>
        <sz val="8"/>
        <rFont val="Arial"/>
        <family val="2"/>
        <charset val="238"/>
      </rPr>
      <t xml:space="preserve"> Dane w ujęciu memoriałowym.</t>
    </r>
  </si>
  <si>
    <r>
      <t>a</t>
    </r>
    <r>
      <rPr>
        <vertAlign val="superscript"/>
        <sz val="8"/>
        <rFont val="Arial"/>
        <family val="2"/>
        <charset val="238"/>
      </rPr>
      <t>)</t>
    </r>
    <r>
      <rPr>
        <sz val="8"/>
        <rFont val="Arial"/>
        <family val="2"/>
        <charset val="238"/>
      </rPr>
      <t xml:space="preserve"> Dane w ujęciu kasowym.</t>
    </r>
  </si>
  <si>
    <r>
      <t xml:space="preserve">            składka za pomocników rolnika </t>
    </r>
    <r>
      <rPr>
        <vertAlign val="superscript"/>
        <sz val="9"/>
        <rFont val="Arial"/>
        <family val="2"/>
        <charset val="238"/>
      </rPr>
      <t>b)</t>
    </r>
  </si>
  <si>
    <r>
      <t xml:space="preserve">         składka za rolników i domowników</t>
    </r>
    <r>
      <rPr>
        <vertAlign val="superscript"/>
        <sz val="10"/>
        <rFont val="Arial"/>
        <family val="2"/>
        <charset val="238"/>
      </rPr>
      <t xml:space="preserve"> a)</t>
    </r>
  </si>
  <si>
    <r>
      <t xml:space="preserve">         składka od emerytów i rencistów </t>
    </r>
    <r>
      <rPr>
        <vertAlign val="superscript"/>
        <sz val="10"/>
        <rFont val="Arial"/>
        <family val="2"/>
        <charset val="238"/>
      </rPr>
      <t>a)</t>
    </r>
  </si>
  <si>
    <t xml:space="preserve">             z tego:</t>
  </si>
  <si>
    <t xml:space="preserve">          Ogółem</t>
  </si>
  <si>
    <t>Kwota w złotych</t>
  </si>
  <si>
    <t>TABL. 2.(29). SKŁADKI NA UBEZPIECZENIE ZDROWOTNE PRZEKAZANE 
                      DO NARODOWEGO FUNDUSZU ZDROWIA ZA I KWARTAŁ 2019 R</t>
  </si>
  <si>
    <t>kujawsko pomorskie</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</si>
  <si>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</si>
  <si>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</si>
  <si>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</si>
  <si>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</si>
  <si>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</si>
  <si>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</si>
  <si>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przyznająych jednorazowe odszkodowania)</t>
  </si>
  <si>
    <t>Liczba wypadków ogółem według rodzajów zdarzeń</t>
  </si>
  <si>
    <t>Liczba wypadków</t>
  </si>
  <si>
    <t>TABLICA 2.(31). WYPADKI I CHOROBY ZAWODOWE Z TYTUŁU, KTÓRYCH PRZYZNANO JEDNORAZOWE ODSZKODOWANIA W I KWARTALE 2019 R.</t>
  </si>
  <si>
    <t>renty rodzinne</t>
  </si>
  <si>
    <t>renty z tytułu niezdolności do pracy</t>
  </si>
  <si>
    <t>GRSU</t>
  </si>
  <si>
    <t>ubezpieczeni</t>
  </si>
  <si>
    <t>świadczeniobiorcy</t>
  </si>
  <si>
    <t>świadczenia rolne</t>
  </si>
  <si>
    <t>świadczenia ogółem</t>
  </si>
  <si>
    <t>jednorazowe odszkodowania powypadkowe</t>
  </si>
  <si>
    <t>zasiłki chorobowe</t>
  </si>
  <si>
    <t>Pochwycenie, uderzenie przez części ruchome maszyn i urządzeń</t>
  </si>
  <si>
    <t xml:space="preserve"> WYPADKI I CHOROBY ZAWODOWE Z TYTUŁU, KTÓRYCH PRZYZANO JEDNORAZOWE ODSZKODOWANIA  W I KWARTALE 2019 R.</t>
  </si>
  <si>
    <t>oznacza, że nie podaje się wszystkich składników sumy.</t>
  </si>
  <si>
    <t>„w tym”</t>
  </si>
  <si>
    <t>wypełnienie pozycji jest niemożliwe i niecelowe,</t>
  </si>
  <si>
    <t>( x )</t>
  </si>
  <si>
    <t>Znak</t>
  </si>
  <si>
    <t>zupełny brak informacji albo brak informacji wiarygodnych,</t>
  </si>
  <si>
    <t>( . )</t>
  </si>
  <si>
    <t>Kropka</t>
  </si>
  <si>
    <t>zjawisko istniało w wielkości mniejszej od 0,05,</t>
  </si>
  <si>
    <t>zjawisko istniało w wielkości mniejszej od 0,5,</t>
  </si>
  <si>
    <t>Zero</t>
  </si>
  <si>
    <t>zjawisko nie wystąpiło,</t>
  </si>
  <si>
    <t xml:space="preserve">( – ) </t>
  </si>
  <si>
    <t>Kreska</t>
  </si>
  <si>
    <t>OBJAŚNIENIA ZNAKÓW UMOWNYCH</t>
  </si>
  <si>
    <t xml:space="preserve">      Ze względu na zaokrąglenia danych, w niektórych przypadkach sumy składników mogą się nieznacznie różnić się od podanych wilekości "ogółem" lub "razem".</t>
  </si>
  <si>
    <t>będąc w stanie nietrzeźwości lub będąc pod wpływem środków odurzających, substancji psychotropowych lub innych środków o podobnym działaniu, sam w znacznym stopniu przyczynił się do wypadku.</t>
  </si>
  <si>
    <t>spowodował wypadek umyślnie albo wskutek rażącego niedbalstwa,</t>
  </si>
  <si>
    <t xml:space="preserve">      Jednorazowe odszkodowanie nie przysługuje ubezpieczonemu, jeżeli:</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</si>
  <si>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</si>
  <si>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</si>
  <si>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w drodze do miejsca wykonywania czynności, o których mowa w tiret trzecim albo w drodze powrotnej.</t>
  </si>
  <si>
    <t>podczas wykonywania poza terenem gospodarstwa rolnego zwykłych czynności związanych z prowadzeniem działalności rolniczej lub w związku z wykonywaniem tych czynności lub</t>
  </si>
  <si>
    <t xml:space="preserve">–                               </t>
  </si>
  <si>
    <t>w drodze ubezpieczonego z mieszkania do gospodarstwa rolnego, albo w drodze powrotnej lub</t>
  </si>
  <si>
    <t>na terenie gospodarstwa rolnego, które ubezpieczony prowadzi lub w którym stale pracuje, albo na terenie gospodarstwa domowego bezpośrednio związanego z tym gospodarstwem rolnym lub</t>
  </si>
  <si>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</si>
  <si>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</si>
  <si>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t>8.</t>
  </si>
  <si>
    <t>7.</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</si>
  <si>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</si>
  <si>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obydwoma rodzajami ubezpieczeń łącznie.</t>
  </si>
  <si>
    <t>wyłącznie z ubezpieczeniem emerytalno-rentowym,</t>
  </si>
  <si>
    <t>wyłącznie z ubezpieczeniem wypadkowym, chorobowym i macierzyńskim,</t>
  </si>
  <si>
    <t xml:space="preserve">      Podział prezentowanej liczby płatników składek i ubezpieczonych według funduszy wynika z istnienia dwóch rodzajów i możności ich objęcia: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</si>
  <si>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</si>
  <si>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</si>
  <si>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osobę pobierającą rentę rolniczą z tytułu niezdolności do pracy, jako rentę okresową,</t>
  </si>
  <si>
    <t>osobę, która podlegała ubezpieczeniu jako rolnik, zaprzestała prowadzenia działalności rolniczej nie nabywając prawa do emerytury lub renty z ubezpieczenia, jeżeli podlegała ubezpieczeniu emerytalno-rentowemu przez okres co najmniej 12 lat i 6 miesięcy,</t>
  </si>
  <si>
    <t>Ponadto ubezpieczeniem emerytalno-rentowym na wniosek obejmuje się:</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</si>
  <si>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</si>
  <si>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</si>
  <si>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</si>
  <si>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małżonek ww. osoby, jeżeli renta strukturalna jest wypłacana wraz z dodatkiem na tego małżonka.</t>
  </si>
  <si>
    <t>osoba pobierająca rentę strukturalną współfinansowaną ze środków Sekcji Gwarancji Europejskiego Funduszu Orientacji i Gwarancji Rolnej,</t>
  </si>
  <si>
    <t>Ponadto ubezpieczeniu emerytalno-rentowemu z mocy ustawy podlega:</t>
  </si>
  <si>
    <t>uprawniona do wykonywania pracy na terytorium Rzeczypospolitej Polskiej na podstawie art.. 87 ustayw z dnia 20 kwietnia 2004 r. o promocji zatrudnienia i instytucjach rynku pracy (Dz. U. z 2017 r. poz. 1065, z późń. zm.) lub zwolnienia na podstawie przepisów szzcegółnych z obowiązku posiadania zezwolenia na pracę.</t>
  </si>
  <si>
    <t>posiadająca obywatelstwo polskie,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</si>
  <si>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</si>
  <si>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</si>
  <si>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</si>
  <si>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</si>
  <si>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t xml:space="preserve">      Ubezpieczeniu społecznemu rolników z mocy ustawy (obowiązkowo) w pełnym zakresie wypadkowym, chorobowym i macierzyńskim oraz emerytalno-rentowym podlega:</t>
  </si>
  <si>
    <r>
      <t xml:space="preserve">      W ramach każdego z tych ubezpieczeń występuje </t>
    </r>
    <r>
      <rPr>
        <b/>
        <sz val="10"/>
        <color indexed="8"/>
        <rFont val="Arial"/>
        <family val="2"/>
        <charset val="238"/>
      </rPr>
      <t>ubezpieczenie obowiązkowe i ubezpieczenie dobrowolne.</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</si>
  <si>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</si>
  <si>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</si>
  <si>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t>W ubezpieczeniu społecznym rolników występują dwa rodzaje ubezpieczeń:</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</si>
  <si>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</si>
  <si>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6.</t>
  </si>
  <si>
    <t>zasiłek chorobowy.</t>
  </si>
  <si>
    <t>b)</t>
  </si>
  <si>
    <t>jednorazowe odszkodowania z tytułu stałego lub długotrwałego uszczerbku na zdrowiu albo śmierci wskutek wypadku przy pracy rolniczej lub rolniczej choroby zawodowej,</t>
  </si>
  <si>
    <t>a)</t>
  </si>
  <si>
    <t>Świadczeniami pieniężnymi z ubezpieczenia wypadkowego, chorobowego i macierzyńskiego są:</t>
  </si>
  <si>
    <t xml:space="preserve">5. </t>
  </si>
  <si>
    <t>4.</t>
  </si>
  <si>
    <t>c)</t>
  </si>
  <si>
    <t>zasiłki pogrzebowe wypłacone po osobach pobierających świadczenia wymienione w pkt.a) i członkach ich rodzin,</t>
  </si>
  <si>
    <t>świadczenia pieniężne inwalidów wojennych, wojskowych i osób represjonowanych,</t>
  </si>
  <si>
    <t>Z odrębnego rozdziału wydatków budżetu państwa finansowane są:</t>
  </si>
  <si>
    <t>rentach socjalnych.</t>
  </si>
  <si>
    <t>świadczeniach finansowanych z odrębnego rozdziału wydatków budżetu państwa 75313 (do końca 2006 r. były one wypłacane z FER i podlegały refundacji z dotacji celowej budżetu państwa),</t>
  </si>
  <si>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</si>
  <si>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3.</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</si>
  <si>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</si>
  <si>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t>2.</t>
  </si>
  <si>
    <t>Publikacja zawiera informacje statystyczne o realizacji ustawy z dnia 20 grudnia 1990 r. o ubezpieczeniu społecznym rolników (Dz. U. z 2019 r. poz. 299, z późn. zm.) zwanej dalej ustawą. Kwartalna informacja przedstawia dane z zakresu świadczeń pieniężnych z ubezpieczenia emerytalno-rentowego, ubezpieczenia wypadkowego, chorobowego i macierzyńskiego oraz świadczeń pozaubezpieczeniowych.</t>
  </si>
  <si>
    <t>1.</t>
  </si>
  <si>
    <t>UWAGI WSTĘPNE</t>
  </si>
  <si>
    <t>5.</t>
  </si>
  <si>
    <t>WYKRESY</t>
  </si>
  <si>
    <t>WYPADKI PRZY PRACY I CHOROBY ZAWODOWE ROLNIKÓW</t>
  </si>
  <si>
    <t>VII.</t>
  </si>
  <si>
    <t>UBEZPIECZENIA ZDROWOTNE</t>
  </si>
  <si>
    <t>VI.</t>
  </si>
  <si>
    <t>Liczba ubezpieczonych i płatników składek (stan na koniec okresu)</t>
  </si>
  <si>
    <t>UBEZPIECZENIE SPOŁECZNE ROLNIKÓW</t>
  </si>
  <si>
    <t>V.</t>
  </si>
  <si>
    <t>FUNDUSZ SKŁADKOWY</t>
  </si>
  <si>
    <t>IV.</t>
  </si>
  <si>
    <t>Emerytury i renty finansowane z FER, wypłacane obok świadczeń pracowniczych</t>
  </si>
  <si>
    <t>Emerytury i renty</t>
  </si>
  <si>
    <t>EMERYTURY I RENTY REALIZOWANE PRZEZ KASĘ ROLNICZEGO UBEZPIECZENIA SPOŁECZNEGO</t>
  </si>
  <si>
    <t>III.</t>
  </si>
  <si>
    <t>Świadczenia finansowane z budżetu państwa, zlecone do wypłaty Kasie Rolniczego 
Ubezpieczenia Społecznego</t>
  </si>
  <si>
    <t>ŚWIADCZENIA FINANSOWANE Z BUDŻETU PAŃSTWA</t>
  </si>
  <si>
    <t>II.</t>
  </si>
  <si>
    <t>Zasiłki pogrzebowe finansowane z funduszu emerytalno-rentowego</t>
  </si>
  <si>
    <t>TABL. 10.</t>
  </si>
  <si>
    <t>Zasiłki macierzyńskie</t>
  </si>
  <si>
    <t>TABL. 9.</t>
  </si>
  <si>
    <t>TABL. 8.</t>
  </si>
  <si>
    <t>TABL. 7.</t>
  </si>
  <si>
    <t>TABL. 6.</t>
  </si>
  <si>
    <t>Przeciętne miesięczne świadczenie emerytalno-rentowe według rodzajów świadczeń</t>
  </si>
  <si>
    <t>TABL. 5.</t>
  </si>
  <si>
    <t>TABL. 4.</t>
  </si>
  <si>
    <t>Wydatki na świadczenia emerytalno-rentowe według rodzajów świadczeń</t>
  </si>
  <si>
    <t>TABL. 3.</t>
  </si>
  <si>
    <t>TABL. 2.</t>
  </si>
  <si>
    <t>Przeciętna miesięczna liczba emerytur i rent według rodzajów świadczeń</t>
  </si>
  <si>
    <t>TABL. 1.</t>
  </si>
  <si>
    <t>FUNDUSZ EMERYTALNO-RENTOWY</t>
  </si>
  <si>
    <t>I.</t>
  </si>
  <si>
    <t>Uwagi wstępne</t>
  </si>
  <si>
    <t>SPIS TREŚCI</t>
  </si>
  <si>
    <t>TABL. 5.(26).</t>
  </si>
  <si>
    <t>TABL. 4.(25).</t>
  </si>
  <si>
    <t>TABL. 3.(24).</t>
  </si>
  <si>
    <t>TABL. 2.(23).</t>
  </si>
  <si>
    <t>TABL. 1.(22).</t>
  </si>
  <si>
    <t>TABL. 2.(21).</t>
  </si>
  <si>
    <t>Zasiłki i jednorazowe odszkodowania powypadkowe</t>
  </si>
  <si>
    <t>TABL. 1.(20).</t>
  </si>
  <si>
    <t>Świadczenia emerytalno-rentowe transferowane w I kwartale 2017 r. 
do poszczególnych państw UE/EFTA oraz do innych państw 
na podstawie umów dwustronnych przez jednostki organizacyjne KRUS</t>
  </si>
  <si>
    <t>TABL. 8.(19).</t>
  </si>
  <si>
    <t>TABL. 7.(18).</t>
  </si>
  <si>
    <t>TABL. 6.(17).</t>
  </si>
  <si>
    <t>TABL. 5.(16).</t>
  </si>
  <si>
    <t>TABL. 4.(15).</t>
  </si>
  <si>
    <t>TABL. 3.(14).</t>
  </si>
  <si>
    <t>TABL. 2.(13).</t>
  </si>
  <si>
    <t>TABL. 1.(12).</t>
  </si>
  <si>
    <t>TABL. 1.(11).</t>
  </si>
  <si>
    <t>Przeciętna miesięczna liczba emerytur i rent w I kwartale  2019r.</t>
  </si>
  <si>
    <t>Wydatki na świadczenia emerytalno-rentowe w  I kwartale 2019 r.</t>
  </si>
  <si>
    <t>Przeciętne miesięczne świadczenie emerytalno-rentowe w I kwartale   2019 r.</t>
  </si>
  <si>
    <t>Zasiłki macierzyńskie w I kwartale 2019 r.</t>
  </si>
  <si>
    <t>Zasiłki pogrzebowe w I kwartale  2019 r.</t>
  </si>
  <si>
    <t>Wnioski o przyznanie emerytur i rent według rodzajów świadczeń w I kwartale 2019 r.</t>
  </si>
  <si>
    <t>Decyzje i umorzenia w sprawach o emerytury i renty według rodzajów świadczeń           w I kwartale 2019 r.</t>
  </si>
  <si>
    <t>Decyzje i umorzenia w sprawach o emerytury i renty w I kwartale  2019 r.</t>
  </si>
  <si>
    <t>Wnioski o przyznanie emerytur i rent rolniczych rozpatrywane z zastosowaniem 
przepisów wspólnotowych UE w I kw. 2019 r.</t>
  </si>
  <si>
    <t>Decyzje w sprawach wniosków o emerytury i renty rolnicze podejmowane 
z zastosowaniem przepisów wspólnotowych UE w I kwartale 2019 r.</t>
  </si>
  <si>
    <t>Zasiłki i jednorazowe odszkodowania powypadkowe w I kwartale  2019 r.</t>
  </si>
  <si>
    <t>Liczba płatników składek według stanu na 31 marca 2019 r.</t>
  </si>
  <si>
    <t>Liczba ubezpieczonych w podziale na województwa według stanu na 31 marca 2019 r.</t>
  </si>
  <si>
    <t>Liczba ubezpieczonych według stanu na 31 marca 2019 r.</t>
  </si>
  <si>
    <t>Przypis i wpływy należności (w złotych) z tytułu składek na ubezpieczenie społeczne 
rolników w I kwartale 2019 r.</t>
  </si>
  <si>
    <t>TABL. 6.(27).</t>
  </si>
  <si>
    <t>Liczba wydanych decyzji o podleganiu i ustaniu ubezpieczenia społecznego rolników                                      w I kwartale 2019 r.</t>
  </si>
  <si>
    <t>TABL. 1.(28).</t>
  </si>
  <si>
    <t>TABL. 2.(29).</t>
  </si>
  <si>
    <t xml:space="preserve">Rolnicy (współmałżonkowie), domownicy, emeryci i renciści podlegający 
ubezpieczeniu zdrowotnemu oraz członkowie ich rodzin - w marcu 2019 r. </t>
  </si>
  <si>
    <t>Składki na ubezpieczenie zdrowotne przekazane do Narodowego Funduszu Zdrowia 
w I kwartale 2019 r.</t>
  </si>
  <si>
    <t>TABL. 1.(30).</t>
  </si>
  <si>
    <t>TABL. 2.(31).</t>
  </si>
  <si>
    <t>Wypadki przy pracy rolniczej i choroby zawodowe rolników w I kwartale 2019 r.</t>
  </si>
  <si>
    <t>Wypadki i choroby zawodowe, z tytułu których przyznano jednorazowe 
odszkodowania w I kwartale 2019 r.</t>
  </si>
  <si>
    <t>Struktura wydatków na świadczenia finansowane z Funduszu Emerytalno-Rentowego 
w I kwartale 2019 r.</t>
  </si>
  <si>
    <t>Liczba świadczeniobiorców na tle ubezpieczonych w I kwartale 2019 r.</t>
  </si>
  <si>
    <t>Przeciętne świadczenia emerytalno-rentowe wypłacone przez KRUS w I kwartale 2019 r.</t>
  </si>
  <si>
    <t>Struktura wydatków na świadczenia finansowane z Funduszu Składkowego w I kwartale 2019 r.</t>
  </si>
  <si>
    <t>Wypadki przy pracy rolniczej w I kwartale  2019 r.</t>
  </si>
  <si>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2019 r. poz. 299, z późn. zm.). Zasiłek macierzyński przysługuje osobie objętej ubezpieczeniem emerytalno-rentowym z mocy ustawy lub na wniosek.</t>
    </r>
  </si>
  <si>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</si>
  <si>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</si>
  <si>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2018 r. poz. 1510,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</si>
  <si>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ryczałty energetyczne, dodatki kombatanckie, świadczenia pieniężne dla żołnierzy zastępczej służby wojskowej, świadczenia pieniężne dla osób deportowanych, dodatki kompensacyjne, dodatki dla weterana poszkodowanego, świadczenia pieniężne dla cywilnych niewidomych ofiar działań wojennych oraz rodzicielskie świadczenie uzupełniające.</t>
  </si>
  <si>
    <r>
      <t xml:space="preserve">b)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</si>
  <si>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 xml:space="preserve">Fundusz Składkowy
 z mocy ustawy      w zakresie ograniczonym </t>
    </r>
    <r>
      <rPr>
        <vertAlign val="superscript"/>
        <sz val="9"/>
        <rFont val="Arial"/>
        <family val="2"/>
        <charset val="238"/>
      </rPr>
      <t>a)</t>
    </r>
  </si>
  <si>
    <r>
      <t xml:space="preserve">1 226 562 </t>
    </r>
    <r>
      <rPr>
        <b/>
        <vertAlign val="superscript"/>
        <sz val="9"/>
        <rFont val="Arial"/>
        <family val="2"/>
        <charset val="238"/>
      </rPr>
      <t>b)</t>
    </r>
  </si>
  <si>
    <r>
      <t>a)</t>
    </r>
    <r>
      <rPr>
        <sz val="8"/>
        <rFont val="Arial"/>
        <family val="2"/>
        <charset val="238"/>
      </rPr>
      <t xml:space="preserve"> Liczba pomocników rolników świadczących pomoc przy zbiorach.</t>
    </r>
  </si>
  <si>
    <t xml:space="preserve">      Przecietne świadczenia obliczono na podstawie danych wyrażonych z wiekszą dokładnością niż w niniejszej publikacji.</t>
  </si>
  <si>
    <t>w tym :
po terminie ustawowym</t>
  </si>
  <si>
    <r>
      <t xml:space="preserve">Fundusz Składkowy z mocy ustawy w zakresie ograniczonym </t>
    </r>
    <r>
      <rPr>
        <vertAlign val="superscript"/>
        <sz val="9"/>
        <rFont val="Arial"/>
        <family val="2"/>
        <charset val="238"/>
      </rPr>
      <t>b)</t>
    </r>
  </si>
  <si>
    <r>
      <t>b)</t>
    </r>
    <r>
      <rPr>
        <sz val="8"/>
        <rFont val="Arial"/>
        <family val="2"/>
        <charset val="238"/>
      </rPr>
      <t xml:space="preserve"> Liczba pomocników rolników świadczących pomoc przy zbiorach.</t>
    </r>
  </si>
  <si>
    <t>DODATKI DLA WETERANA POSZKODOWANEGO</t>
  </si>
  <si>
    <t>RODZICIELSKIE ŚWIADCZENIE UZUPEŁNIAJĄCE</t>
  </si>
  <si>
    <r>
      <t xml:space="preserve">Fundusz 
Emerytalno-
Rentowy </t>
    </r>
    <r>
      <rPr>
        <vertAlign val="superscript"/>
        <sz val="9"/>
        <rFont val="Arial"/>
        <family val="2"/>
        <charset val="238"/>
      </rPr>
      <t>b) c)</t>
    </r>
  </si>
  <si>
    <r>
      <t>Fundusz 
Emerytalno-
Rentowy</t>
    </r>
    <r>
      <rPr>
        <vertAlign val="superscript"/>
        <sz val="9"/>
        <rFont val="Arial"/>
        <family val="2"/>
        <charset val="238"/>
      </rPr>
      <t xml:space="preserve"> b) c)</t>
    </r>
  </si>
  <si>
    <r>
      <t xml:space="preserve">TABLICA 3. WYDATKI NA ŚWIADCZENIA EMERYTALNO-RENTOWE WEDŁUG RODZAJÓW ŚWIADCZEŃ </t>
    </r>
    <r>
      <rPr>
        <vertAlign val="superscript"/>
        <sz val="10"/>
        <rFont val="Arial"/>
        <family val="2"/>
        <charset val="238"/>
      </rPr>
      <t>a) b) c)</t>
    </r>
  </si>
  <si>
    <r>
      <t xml:space="preserve">TABLICA 5. PRZECIĘTNE MIESIĘCZNE ŚWIADCZENIE EMERYTALNO-RENTOWE WEDŁUG RODZAJÓW ŚWIADCZEŃ </t>
    </r>
    <r>
      <rPr>
        <vertAlign val="superscript"/>
        <sz val="10"/>
        <rFont val="Arial"/>
        <family val="2"/>
        <charset val="238"/>
      </rPr>
      <t>a) b) c)</t>
    </r>
  </si>
  <si>
    <r>
      <t xml:space="preserve">TABLICA 6. PRZECIĘTNE MIESIĘCZNE ŚWIADCZENIE EMERYTALNO-RENTOWE W I KWARTALE 2019 R. </t>
    </r>
    <r>
      <rPr>
        <vertAlign val="superscript"/>
        <sz val="10"/>
        <rFont val="Arial"/>
        <family val="2"/>
        <charset val="238"/>
      </rPr>
      <t>a) b) c)</t>
    </r>
  </si>
  <si>
    <r>
      <t xml:space="preserve">TABLICA 7. ZASIŁKI MACIERZYŃSKIE </t>
    </r>
    <r>
      <rPr>
        <vertAlign val="superscript"/>
        <sz val="10"/>
        <rFont val="Arial"/>
        <family val="2"/>
        <charset val="238"/>
      </rPr>
      <t>a)</t>
    </r>
  </si>
  <si>
    <r>
      <t>TABLICA 8. ZASIŁKI MACIERZYŃSKIE W I KWARTALE 2019 R.</t>
    </r>
    <r>
      <rPr>
        <vertAlign val="superscript"/>
        <sz val="10"/>
        <rFont val="Arial"/>
        <family val="2"/>
        <charset val="238"/>
      </rPr>
      <t>a)</t>
    </r>
  </si>
  <si>
    <r>
      <t xml:space="preserve">TABLICA 1.(12). EMERYTURY I RENTY </t>
    </r>
    <r>
      <rPr>
        <vertAlign val="superscript"/>
        <sz val="9"/>
        <rFont val="Arial"/>
        <family val="2"/>
        <charset val="238"/>
      </rPr>
      <t xml:space="preserve">a) </t>
    </r>
    <r>
      <rPr>
        <vertAlign val="superscript"/>
        <sz val="5"/>
        <rFont val="Arial"/>
        <family val="2"/>
        <charset val="238"/>
      </rPr>
      <t xml:space="preserve"> </t>
    </r>
    <r>
      <rPr>
        <vertAlign val="superscript"/>
        <sz val="9"/>
        <rFont val="Arial"/>
        <family val="2"/>
        <charset val="238"/>
      </rPr>
      <t>b) c)</t>
    </r>
  </si>
  <si>
    <r>
      <t xml:space="preserve">     ŚWIADCZEŃ PRACOWNICZYCH </t>
    </r>
    <r>
      <rPr>
        <vertAlign val="superscript"/>
        <sz val="10"/>
        <rFont val="Arial"/>
        <family val="2"/>
        <charset val="238"/>
      </rPr>
      <t>a) b)</t>
    </r>
  </si>
  <si>
    <t>Fundusz Emerytalno-Rentowy
 (na wniosek)</t>
  </si>
  <si>
    <r>
      <t xml:space="preserve">12 019 </t>
    </r>
    <r>
      <rPr>
        <b/>
        <vertAlign val="superscript"/>
        <sz val="9"/>
        <rFont val="Arial"/>
        <family val="2"/>
        <charset val="238"/>
      </rPr>
      <t>b)</t>
    </r>
  </si>
  <si>
    <r>
      <t xml:space="preserve">OGÓŁEM </t>
    </r>
    <r>
      <rPr>
        <vertAlign val="superscript"/>
        <sz val="9"/>
        <rFont val="Arial"/>
        <family val="2"/>
        <charset val="238"/>
      </rPr>
      <t>a) b)</t>
    </r>
  </si>
  <si>
    <r>
      <t xml:space="preserve">OGÓŁEM </t>
    </r>
    <r>
      <rPr>
        <vertAlign val="superscript"/>
        <sz val="9"/>
        <rFont val="Arial"/>
        <family val="2"/>
        <charset val="238"/>
      </rPr>
      <t>c) d)</t>
    </r>
  </si>
  <si>
    <r>
      <t xml:space="preserve">         działy specjalne</t>
    </r>
    <r>
      <rPr>
        <vertAlign val="superscript"/>
        <sz val="10"/>
        <rFont val="Arial"/>
        <family val="2"/>
        <charset val="238"/>
      </rPr>
      <t xml:space="preserve"> </t>
    </r>
    <r>
      <rPr>
        <vertAlign val="superscript"/>
        <sz val="9"/>
        <rFont val="Arial"/>
        <family val="2"/>
        <charset val="238"/>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</si>
</sst>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z_ł_-;\-* #,##0.00\ _z_ł_-;_-* &quot;-&quot;??\ _z_ł_-;_-@_-"/>
    <numFmt numFmtId="164" formatCode="0.0"/>
    <numFmt numFmtId="165" formatCode="#,##0.0"/>
    <numFmt numFmtId="166" formatCode="#,##0.00_ ;\-#,##0.00\ "/>
    <numFmt numFmtId="167" formatCode="#,##0\ _z_ł"/>
    <numFmt numFmtId="168" formatCode="0.0000"/>
    <numFmt numFmtId="169" formatCode="0.0%"/>
    <numFmt numFmtId="170" formatCode="0.000"/>
  </numFmts>
  <fonts count="99">
    <font>
      <sz val="11"/>
      <color theme="1"/>
      <name val="Calibri"/>
      <family val="2"/>
      <charset val="238"/>
      <scheme val="minor"/>
    </font>
    <font>
      <sz val="10"/>
      <name val="Arial"/>
      <charset val="238"/>
    </font>
    <font>
      <vertAlign val="superscript"/>
      <sz val="8"/>
      <name val="Arial"/>
      <family val="2"/>
      <charset val="238"/>
    </font>
    <font>
      <sz val="8"/>
      <name val="Arial"/>
      <family val="2"/>
      <charset val="238"/>
    </font>
    <font>
      <sz val="10"/>
      <color indexed="12"/>
      <name val="Arial"/>
      <family val="2"/>
      <charset val="238"/>
    </font>
    <font>
      <sz val="8"/>
      <color indexed="12"/>
      <name val="Arial"/>
      <family val="2"/>
      <charset val="238"/>
    </font>
    <font>
      <sz val="9"/>
      <name val="Arial"/>
      <family val="2"/>
      <charset val="238"/>
    </font>
    <font>
      <sz val="9"/>
      <name val="Arial"/>
      <charset val="238"/>
    </font>
    <font>
      <i/>
      <sz val="9"/>
      <name val="Arial"/>
      <family val="2"/>
      <charset val="238"/>
    </font>
    <font>
      <b/>
      <sz val="9"/>
      <name val="Arial"/>
      <charset val="238"/>
    </font>
    <font>
      <b/>
      <sz val="10"/>
      <name val="Arial"/>
      <family val="2"/>
      <charset val="238"/>
    </font>
    <font>
      <sz val="9"/>
      <color indexed="12"/>
      <name val="Arial"/>
      <family val="2"/>
      <charset val="238"/>
    </font>
    <font>
      <b/>
      <sz val="9"/>
      <name val="Arial"/>
      <family val="2"/>
      <charset val="238"/>
    </font>
    <font>
      <b/>
      <vertAlign val="superscript"/>
      <sz val="9"/>
      <name val="Arial"/>
      <charset val="238"/>
    </font>
    <font>
      <vertAlign val="superscript"/>
      <sz val="9"/>
      <name val="Arial"/>
      <charset val="238"/>
    </font>
    <font>
      <b/>
      <sz val="11"/>
      <color indexed="10"/>
      <name val="Arial"/>
      <family val="2"/>
      <charset val="238"/>
    </font>
    <font>
      <sz val="11"/>
      <name val="Arial"/>
      <family val="2"/>
      <charset val="238"/>
    </font>
    <font>
      <sz val="10"/>
      <name val="Arial"/>
      <family val="2"/>
      <charset val="238"/>
    </font>
    <font>
      <b/>
      <sz val="11"/>
      <name val="Arial"/>
      <family val="2"/>
      <charset val="238"/>
    </font>
    <font>
      <b/>
      <sz val="10"/>
      <color indexed="10"/>
      <name val="Arial"/>
      <family val="2"/>
      <charset val="238"/>
    </font>
    <font>
      <sz val="10"/>
      <name val="Arial CE"/>
      <charset val="238"/>
    </font>
    <font>
      <sz val="9"/>
      <color indexed="10"/>
      <name val="Arial CE"/>
      <family val="2"/>
      <charset val="238"/>
    </font>
    <font>
      <sz val="10"/>
      <color indexed="10"/>
      <name val="Arial"/>
      <charset val="238"/>
    </font>
    <font>
      <sz val="9"/>
      <name val="Arial CE"/>
      <family val="2"/>
      <charset val="238"/>
    </font>
    <font>
      <b/>
      <sz val="9"/>
      <name val="Arial CE"/>
      <charset val="238"/>
    </font>
    <font>
      <b/>
      <vertAlign val="superscript"/>
      <sz val="9"/>
      <name val="Arial CE"/>
      <charset val="238"/>
    </font>
    <font>
      <b/>
      <vertAlign val="superscript"/>
      <sz val="9"/>
      <name val="Arial"/>
      <family val="2"/>
      <charset val="238"/>
    </font>
    <font>
      <vertAlign val="superscript"/>
      <sz val="9"/>
      <name val="Arial"/>
      <family val="2"/>
      <charset val="238"/>
    </font>
    <font>
      <vertAlign val="superscript"/>
      <sz val="10"/>
      <name val="Arial"/>
      <family val="2"/>
      <charset val="238"/>
    </font>
    <font>
      <b/>
      <sz val="9"/>
      <color indexed="10"/>
      <name val="Arial"/>
      <family val="2"/>
      <charset val="238"/>
    </font>
    <font>
      <vertAlign val="superscript"/>
      <sz val="8"/>
      <color indexed="10"/>
      <name val="Arial"/>
      <family val="2"/>
      <charset val="238"/>
    </font>
    <font>
      <sz val="7"/>
      <color indexed="10"/>
      <name val="Arial"/>
      <family val="2"/>
      <charset val="238"/>
    </font>
    <font>
      <b/>
      <sz val="10"/>
      <color indexed="14"/>
      <name val="Arial"/>
      <family val="2"/>
      <charset val="238"/>
    </font>
    <font>
      <vertAlign val="superscript"/>
      <sz val="8"/>
      <color indexed="16"/>
      <name val="Arial"/>
      <family val="2"/>
      <charset val="238"/>
    </font>
    <font>
      <b/>
      <sz val="11"/>
      <color indexed="10"/>
      <name val="Arial CE"/>
      <charset val="238"/>
    </font>
    <font>
      <sz val="11"/>
      <name val="Arial CE"/>
      <charset val="238"/>
    </font>
    <font>
      <sz val="8"/>
      <color indexed="10"/>
      <name val="Arial"/>
      <family val="2"/>
      <charset val="238"/>
    </font>
    <font>
      <b/>
      <sz val="8"/>
      <color indexed="10"/>
      <name val="Arial"/>
      <family val="2"/>
      <charset val="238"/>
    </font>
    <font>
      <sz val="12"/>
      <name val="Arial"/>
      <family val="2"/>
      <charset val="238"/>
    </font>
    <font>
      <sz val="8"/>
      <name val="Arial CE"/>
      <family val="2"/>
      <charset val="238"/>
    </font>
    <font>
      <sz val="11"/>
      <color indexed="8"/>
      <name val="Calibri"/>
      <family val="2"/>
      <charset val="238"/>
    </font>
    <font>
      <sz val="8"/>
      <color indexed="8"/>
      <name val="Arial"/>
      <family val="2"/>
      <charset val="238"/>
    </font>
    <font>
      <vertAlign val="superscript"/>
      <sz val="5"/>
      <name val="Arial"/>
      <family val="2"/>
      <charset val="238"/>
    </font>
    <font>
      <sz val="10"/>
      <name val="Calibri"/>
      <family val="2"/>
      <charset val="238"/>
    </font>
    <font>
      <b/>
      <sz val="12"/>
      <color indexed="10"/>
      <name val="Arial"/>
      <family val="2"/>
      <charset val="238"/>
    </font>
    <font>
      <sz val="10"/>
      <color indexed="10"/>
      <name val="Arial"/>
      <family val="2"/>
      <charset val="238"/>
    </font>
    <font>
      <b/>
      <sz val="12"/>
      <name val="Arial"/>
      <family val="2"/>
      <charset val="238"/>
    </font>
    <font>
      <b/>
      <sz val="14"/>
      <color indexed="53"/>
      <name val="Arial"/>
      <family val="2"/>
      <charset val="238"/>
    </font>
    <font>
      <sz val="12"/>
      <color indexed="17"/>
      <name val="Arial"/>
      <family val="2"/>
      <charset val="238"/>
    </font>
    <font>
      <sz val="9"/>
      <name val="Calibri"/>
      <family val="2"/>
      <charset val="238"/>
    </font>
    <font>
      <b/>
      <sz val="13"/>
      <name val="Arial"/>
      <family val="2"/>
      <charset val="238"/>
    </font>
    <font>
      <sz val="9"/>
      <color theme="1"/>
      <name val="Arial"/>
      <family val="2"/>
      <charset val="238"/>
    </font>
    <font>
      <b/>
      <sz val="9"/>
      <color indexed="10"/>
      <name val="Arial Narrow"/>
      <family val="2"/>
      <charset val="238"/>
    </font>
    <font>
      <sz val="10"/>
      <color indexed="16"/>
      <name val="Arial"/>
      <family val="2"/>
      <charset val="238"/>
    </font>
    <font>
      <sz val="9"/>
      <color indexed="16"/>
      <name val="Arial"/>
      <family val="2"/>
      <charset val="238"/>
    </font>
    <font>
      <sz val="11"/>
      <color theme="1"/>
      <name val="Czcionka tekstu podstawowego"/>
      <family val="2"/>
      <charset val="238"/>
    </font>
    <font>
      <sz val="8"/>
      <color indexed="8"/>
      <name val="SansSerif"/>
    </font>
    <font>
      <sz val="9"/>
      <name val="Arial CE"/>
      <charset val="238"/>
    </font>
    <font>
      <b/>
      <sz val="9"/>
      <name val="Arial CE"/>
      <family val="2"/>
      <charset val="238"/>
    </font>
    <font>
      <i/>
      <sz val="9"/>
      <name val="Arial CE"/>
      <charset val="238"/>
    </font>
    <font>
      <i/>
      <vertAlign val="superscript"/>
      <sz val="9"/>
      <name val="Arial CE"/>
      <charset val="238"/>
    </font>
    <font>
      <vertAlign val="superscript"/>
      <sz val="9"/>
      <name val="Arial CE"/>
      <charset val="238"/>
    </font>
    <font>
      <i/>
      <sz val="10"/>
      <name val="Arial"/>
      <family val="2"/>
      <charset val="238"/>
    </font>
    <font>
      <sz val="9"/>
      <color indexed="10"/>
      <name val="Arial"/>
      <family val="2"/>
      <charset val="238"/>
    </font>
    <font>
      <b/>
      <i/>
      <sz val="10"/>
      <color indexed="10"/>
      <name val="Arial"/>
      <family val="2"/>
      <charset val="238"/>
    </font>
    <font>
      <b/>
      <sz val="11"/>
      <color indexed="9"/>
      <name val="Arial"/>
      <family val="2"/>
      <charset val="238"/>
    </font>
    <font>
      <b/>
      <sz val="9"/>
      <name val="sansserif"/>
      <charset val="238"/>
    </font>
    <font>
      <b/>
      <vertAlign val="superscript"/>
      <sz val="9"/>
      <name val="sansserif"/>
      <charset val="238"/>
    </font>
    <font>
      <b/>
      <sz val="9"/>
      <color indexed="8"/>
      <name val="sansserif"/>
      <charset val="238"/>
    </font>
    <font>
      <sz val="6"/>
      <color indexed="8"/>
      <name val="SansSerif"/>
    </font>
    <font>
      <sz val="9"/>
      <color indexed="8"/>
      <name val="Arial"/>
      <family val="2"/>
      <charset val="238"/>
    </font>
    <font>
      <b/>
      <sz val="9"/>
      <color indexed="8"/>
      <name val="Arial"/>
      <family val="2"/>
      <charset val="238"/>
    </font>
    <font>
      <sz val="8"/>
      <name val="Calibri"/>
      <family val="2"/>
      <charset val="238"/>
    </font>
    <font>
      <vertAlign val="superscript"/>
      <sz val="8"/>
      <color indexed="8"/>
      <name val="Arial"/>
      <family val="2"/>
      <charset val="238"/>
    </font>
    <font>
      <b/>
      <sz val="11"/>
      <color indexed="10"/>
      <name val="Calibri"/>
      <family val="2"/>
      <charset val="238"/>
    </font>
    <font>
      <b/>
      <sz val="11"/>
      <color indexed="8"/>
      <name val="Calibri"/>
      <family val="2"/>
      <charset val="238"/>
    </font>
    <font>
      <sz val="9"/>
      <name val="sansserif"/>
    </font>
    <font>
      <sz val="9"/>
      <name val="sansserif"/>
      <charset val="238"/>
    </font>
    <font>
      <sz val="9"/>
      <color indexed="8"/>
      <name val="Calibri"/>
      <family val="2"/>
      <charset val="238"/>
    </font>
    <font>
      <b/>
      <sz val="10"/>
      <color indexed="8"/>
      <name val="Arial"/>
      <family val="2"/>
      <charset val="238"/>
    </font>
    <font>
      <sz val="12"/>
      <name val="Times New Roman CE"/>
      <family val="1"/>
      <charset val="238"/>
    </font>
    <font>
      <b/>
      <sz val="12"/>
      <name val="Times New Roman CE"/>
      <family val="1"/>
      <charset val="238"/>
    </font>
    <font>
      <sz val="12"/>
      <name val="Times New Roman CE"/>
      <charset val="238"/>
    </font>
    <font>
      <sz val="10"/>
      <name val="Times New Roman CE"/>
      <family val="1"/>
      <charset val="238"/>
    </font>
    <font>
      <sz val="12"/>
      <name val="Calibri"/>
      <family val="2"/>
      <charset val="238"/>
    </font>
    <font>
      <sz val="10"/>
      <color rgb="FF0000FF"/>
      <name val="Arial"/>
      <family val="2"/>
      <charset val="238"/>
    </font>
    <font>
      <sz val="12"/>
      <name val="Arial CE"/>
      <family val="2"/>
      <charset val="238"/>
    </font>
    <font>
      <sz val="13"/>
      <name val="Times New Roman"/>
      <family val="1"/>
      <charset val="238"/>
    </font>
    <font>
      <b/>
      <sz val="10"/>
      <name val="Arial"/>
      <charset val="238"/>
    </font>
    <font>
      <b/>
      <sz val="14"/>
      <color indexed="10"/>
      <name val="Arial"/>
      <family val="2"/>
      <charset val="238"/>
    </font>
    <font>
      <sz val="12"/>
      <name val="Times New Roman"/>
      <family val="1"/>
      <charset val="238"/>
    </font>
    <font>
      <b/>
      <sz val="14"/>
      <color indexed="10"/>
      <name val="Times New Roman"/>
      <family val="1"/>
      <charset val="238"/>
    </font>
    <font>
      <sz val="10"/>
      <color indexed="8"/>
      <name val="Arial"/>
      <family val="2"/>
      <charset val="238"/>
    </font>
    <font>
      <b/>
      <sz val="14"/>
      <name val="Times New Roman"/>
      <family val="1"/>
      <charset val="238"/>
    </font>
    <font>
      <sz val="11"/>
      <name val="Czcionka tekstu podstawowego"/>
      <family val="2"/>
      <charset val="238"/>
    </font>
    <font>
      <sz val="10"/>
      <name val="Helvetica"/>
      <family val="2"/>
    </font>
    <font>
      <sz val="12"/>
      <color indexed="8"/>
      <name val="Times New Roman"/>
      <family val="1"/>
      <charset val="238"/>
    </font>
    <font>
      <b/>
      <sz val="11"/>
      <color indexed="8"/>
      <name val="Arial"/>
      <family val="2"/>
      <charset val="238"/>
    </font>
    <font>
      <sz val="11"/>
      <name val="Calibri"/>
      <family val="2"/>
      <charset val="238"/>
    </font>
  </fonts>
  <fills count="11">
    <fill>
      <patternFill patternType="none"/>
    </fill>
    <fill>
      <patternFill patternType="gray125"/>
    </fill>
    <fill>
      <patternFill patternType="solid">
        <fgColor indexed="50"/>
        <bgColor indexed="64"/>
      </patternFill>
    </fill>
    <fill>
      <patternFill patternType="solid">
        <fgColor indexed="50"/>
        <bgColor indexed="8"/>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64"/>
      </patternFill>
    </fill>
  </fills>
  <borders count="18">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15">
    <xf numFmtId="0" fontId="0" fillId="0" borderId="0"/>
    <xf numFmtId="0" fontId="1" fillId="0" borderId="0"/>
    <xf numFmtId="0" fontId="20" fillId="0" borderId="0"/>
    <xf numFmtId="0" fontId="17" fillId="0" borderId="0"/>
    <xf numFmtId="0" fontId="40" fillId="0" borderId="0"/>
    <xf numFmtId="43" fontId="40" fillId="0" borderId="0" applyFont="0" applyFill="0" applyBorder="0" applyAlignment="0" applyProtection="0"/>
    <xf numFmtId="0" fontId="40" fillId="0" borderId="0"/>
    <xf numFmtId="0" fontId="1" fillId="0" borderId="0"/>
    <xf numFmtId="0" fontId="55" fillId="0" borderId="0"/>
    <xf numFmtId="0" fontId="40" fillId="0" borderId="0"/>
    <xf numFmtId="0" fontId="17" fillId="0" borderId="0"/>
    <xf numFmtId="0" fontId="40" fillId="0" borderId="0"/>
    <xf numFmtId="0" fontId="20" fillId="0" borderId="0"/>
    <xf numFmtId="9" fontId="40" fillId="0" borderId="0" applyFont="0" applyFill="0" applyBorder="0" applyAlignment="0" applyProtection="0"/>
    <xf numFmtId="0" fontId="55" fillId="0" borderId="0"/>
  </cellStyleXfs>
  <cellXfs count="958">
    <xf numFmtId="0" fontId="0" fillId="0" borderId="0" xfId="0"/>
    <xf numFmtId="0" fontId="1" fillId="0" borderId="0" xfId="1"/>
    <xf numFmtId="0" fontId="4" fillId="0" borderId="0" xfId="1" applyFont="1"/>
    <xf numFmtId="164" fontId="4" fillId="0" borderId="0" xfId="1" applyNumberFormat="1" applyFont="1" applyAlignment="1">
      <alignment horizontal="right"/>
    </xf>
    <xf numFmtId="164" fontId="4" fillId="0" borderId="0" xfId="1" applyNumberFormat="1" applyFont="1" applyBorder="1" applyAlignment="1">
      <alignment horizontal="right"/>
    </xf>
    <xf numFmtId="3" fontId="4" fillId="0" borderId="0" xfId="1" applyNumberFormat="1" applyFont="1" applyBorder="1"/>
    <xf numFmtId="0" fontId="5" fillId="0" borderId="0" xfId="1" applyFont="1" applyAlignment="1">
      <alignment wrapText="1"/>
    </xf>
    <xf numFmtId="4" fontId="1" fillId="0" borderId="0" xfId="1" applyNumberFormat="1"/>
    <xf numFmtId="165" fontId="1" fillId="0" borderId="0" xfId="1" applyNumberFormat="1"/>
    <xf numFmtId="0" fontId="1" fillId="0" borderId="0" xfId="1" applyBorder="1"/>
    <xf numFmtId="164" fontId="6" fillId="0" borderId="0" xfId="1" applyNumberFormat="1" applyFont="1" applyBorder="1" applyAlignment="1">
      <alignment horizontal="center"/>
    </xf>
    <xf numFmtId="164" fontId="6" fillId="0" borderId="1" xfId="1" applyNumberFormat="1" applyFont="1" applyBorder="1" applyAlignment="1">
      <alignment horizontal="center"/>
    </xf>
    <xf numFmtId="3" fontId="7" fillId="0" borderId="1" xfId="1" applyNumberFormat="1" applyFont="1" applyBorder="1"/>
    <xf numFmtId="0" fontId="7" fillId="0" borderId="0" xfId="1" applyFont="1" applyBorder="1" applyAlignment="1">
      <alignment wrapText="1"/>
    </xf>
    <xf numFmtId="0" fontId="8" fillId="0" borderId="0" xfId="1" applyFont="1" applyBorder="1" applyAlignment="1">
      <alignment wrapText="1"/>
    </xf>
    <xf numFmtId="164" fontId="9" fillId="0" borderId="0" xfId="1" applyNumberFormat="1" applyFont="1" applyBorder="1" applyAlignment="1">
      <alignment horizontal="center"/>
    </xf>
    <xf numFmtId="164" fontId="9" fillId="0" borderId="1" xfId="1" applyNumberFormat="1" applyFont="1" applyBorder="1" applyAlignment="1">
      <alignment horizontal="center"/>
    </xf>
    <xf numFmtId="3" fontId="9" fillId="0" borderId="1" xfId="1" applyNumberFormat="1" applyFont="1" applyBorder="1"/>
    <xf numFmtId="0" fontId="9" fillId="0" borderId="0" xfId="1" applyFont="1" applyBorder="1" applyAlignment="1">
      <alignment wrapText="1"/>
    </xf>
    <xf numFmtId="0" fontId="10" fillId="0" borderId="0" xfId="1" applyFont="1"/>
    <xf numFmtId="3" fontId="11" fillId="0" borderId="0" xfId="1" applyNumberFormat="1" applyFont="1" applyBorder="1"/>
    <xf numFmtId="165" fontId="9" fillId="0" borderId="0" xfId="1" applyNumberFormat="1" applyFont="1" applyBorder="1" applyAlignment="1">
      <alignment horizontal="center"/>
    </xf>
    <xf numFmtId="3" fontId="6" fillId="0" borderId="0" xfId="1" applyNumberFormat="1" applyFont="1" applyBorder="1" applyAlignment="1">
      <alignment horizontal="right"/>
    </xf>
    <xf numFmtId="164" fontId="6" fillId="0" borderId="0" xfId="1" applyNumberFormat="1" applyFont="1" applyFill="1" applyBorder="1" applyAlignment="1">
      <alignment horizontal="center"/>
    </xf>
    <xf numFmtId="164" fontId="6" fillId="0" borderId="1" xfId="1" applyNumberFormat="1" applyFont="1" applyFill="1" applyBorder="1" applyAlignment="1">
      <alignment horizontal="center"/>
    </xf>
    <xf numFmtId="3" fontId="1" fillId="0" borderId="0" xfId="1" applyNumberFormat="1" applyBorder="1"/>
    <xf numFmtId="3" fontId="12" fillId="0" borderId="1" xfId="1" applyNumberFormat="1" applyFont="1" applyBorder="1"/>
    <xf numFmtId="0" fontId="7" fillId="0" borderId="0" xfId="1" applyFont="1" applyBorder="1"/>
    <xf numFmtId="0" fontId="7" fillId="0" borderId="1" xfId="1" applyFont="1" applyBorder="1"/>
    <xf numFmtId="3" fontId="9" fillId="0" borderId="1" xfId="1" applyNumberFormat="1" applyFont="1" applyBorder="1" applyAlignment="1">
      <alignment horizontal="right" vertical="center"/>
    </xf>
    <xf numFmtId="0" fontId="9" fillId="0" borderId="0" xfId="1" applyFont="1" applyBorder="1" applyAlignment="1">
      <alignment horizontal="left"/>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3" fontId="15" fillId="0" borderId="0" xfId="1" applyNumberFormat="1" applyFont="1"/>
    <xf numFmtId="0" fontId="16" fillId="0" borderId="0" xfId="1" applyFont="1"/>
    <xf numFmtId="0" fontId="15" fillId="0" borderId="0" xfId="1" applyFont="1" applyBorder="1"/>
    <xf numFmtId="0" fontId="18" fillId="0" borderId="0" xfId="1" applyFont="1" applyBorder="1"/>
    <xf numFmtId="0" fontId="19" fillId="0" borderId="0" xfId="1" applyFont="1"/>
    <xf numFmtId="3" fontId="1" fillId="0" borderId="0" xfId="1" applyNumberFormat="1"/>
    <xf numFmtId="1" fontId="1" fillId="0" borderId="0" xfId="1" applyNumberFormat="1"/>
    <xf numFmtId="0" fontId="3" fillId="0" borderId="0" xfId="2" applyFont="1"/>
    <xf numFmtId="3" fontId="17" fillId="0" borderId="0" xfId="1" applyNumberFormat="1" applyFont="1"/>
    <xf numFmtId="3" fontId="21" fillId="0" borderId="0" xfId="1" applyNumberFormat="1" applyFont="1"/>
    <xf numFmtId="0" fontId="6" fillId="0" borderId="0" xfId="2" applyFont="1" applyBorder="1"/>
    <xf numFmtId="3" fontId="22" fillId="0" borderId="0" xfId="1" applyNumberFormat="1" applyFont="1"/>
    <xf numFmtId="3" fontId="10" fillId="0" borderId="0" xfId="1" applyNumberFormat="1" applyFont="1"/>
    <xf numFmtId="3" fontId="23" fillId="0" borderId="0" xfId="1" applyNumberFormat="1" applyFont="1" applyFill="1"/>
    <xf numFmtId="3" fontId="23" fillId="0" borderId="1" xfId="1" applyNumberFormat="1" applyFont="1" applyFill="1" applyBorder="1"/>
    <xf numFmtId="0" fontId="6" fillId="0" borderId="7" xfId="2" applyFont="1" applyBorder="1"/>
    <xf numFmtId="0" fontId="6" fillId="0" borderId="7" xfId="2" applyFont="1" applyFill="1" applyBorder="1"/>
    <xf numFmtId="3" fontId="24" fillId="0" borderId="9" xfId="1" applyNumberFormat="1" applyFont="1" applyFill="1" applyBorder="1"/>
    <xf numFmtId="3" fontId="24" fillId="0" borderId="1" xfId="1" applyNumberFormat="1" applyFont="1" applyFill="1" applyBorder="1"/>
    <xf numFmtId="3" fontId="24" fillId="0" borderId="1" xfId="1" applyNumberFormat="1" applyFont="1" applyFill="1" applyBorder="1" applyAlignment="1">
      <alignment horizontal="right"/>
    </xf>
    <xf numFmtId="3" fontId="12" fillId="0" borderId="7" xfId="1" applyNumberFormat="1" applyFont="1" applyFill="1" applyBorder="1"/>
    <xf numFmtId="0" fontId="12" fillId="0" borderId="7" xfId="2" applyFont="1" applyBorder="1"/>
    <xf numFmtId="0" fontId="17" fillId="0" borderId="0" xfId="1" applyFont="1"/>
    <xf numFmtId="0" fontId="17" fillId="0" borderId="9"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1" xfId="2" applyFont="1" applyBorder="1" applyAlignment="1">
      <alignment horizontal="right" vertical="center" wrapText="1"/>
    </xf>
    <xf numFmtId="0" fontId="17" fillId="0" borderId="7" xfId="2" applyFont="1" applyBorder="1" applyAlignment="1">
      <alignment horizontal="center" vertical="center" wrapText="1"/>
    </xf>
    <xf numFmtId="0" fontId="1" fillId="0" borderId="0" xfId="1" applyFill="1"/>
    <xf numFmtId="0" fontId="1" fillId="0" borderId="0" xfId="1" applyFill="1" applyAlignment="1">
      <alignment horizontal="right"/>
    </xf>
    <xf numFmtId="0" fontId="1" fillId="0" borderId="0" xfId="1" applyAlignment="1">
      <alignment horizontal="right"/>
    </xf>
    <xf numFmtId="0" fontId="16" fillId="0" borderId="0" xfId="2" applyFont="1"/>
    <xf numFmtId="0" fontId="18" fillId="0" borderId="0" xfId="1" applyFont="1" applyFill="1" applyAlignment="1">
      <alignment horizontal="center" vertical="center"/>
    </xf>
    <xf numFmtId="0" fontId="2" fillId="0" borderId="0" xfId="1" applyFont="1" applyAlignment="1">
      <alignment horizontal="left" wrapText="1"/>
    </xf>
    <xf numFmtId="0" fontId="2" fillId="0" borderId="0" xfId="1" applyFont="1" applyAlignment="1">
      <alignment horizontal="left" vertical="center" wrapText="1"/>
    </xf>
    <xf numFmtId="164" fontId="10" fillId="0" borderId="0" xfId="1" applyNumberFormat="1" applyFont="1"/>
    <xf numFmtId="2" fontId="10" fillId="0" borderId="0" xfId="1" applyNumberFormat="1" applyFont="1"/>
    <xf numFmtId="165" fontId="10" fillId="0" borderId="0" xfId="1" applyNumberFormat="1" applyFont="1"/>
    <xf numFmtId="4" fontId="10" fillId="0" borderId="0" xfId="1" applyNumberFormat="1" applyFont="1"/>
    <xf numFmtId="0" fontId="12" fillId="0" borderId="0" xfId="1" applyFont="1" applyAlignment="1"/>
    <xf numFmtId="165" fontId="12" fillId="0" borderId="0" xfId="1" applyNumberFormat="1" applyFont="1" applyAlignment="1"/>
    <xf numFmtId="0" fontId="10" fillId="0" borderId="0" xfId="1" applyFont="1" applyBorder="1"/>
    <xf numFmtId="165" fontId="6" fillId="0" borderId="1" xfId="1" applyNumberFormat="1" applyFont="1" applyBorder="1" applyAlignment="1">
      <alignment horizontal="right"/>
    </xf>
    <xf numFmtId="165" fontId="6" fillId="0" borderId="1" xfId="1" applyNumberFormat="1" applyFont="1" applyBorder="1"/>
    <xf numFmtId="0" fontId="6" fillId="0" borderId="0" xfId="1" applyFont="1" applyBorder="1" applyAlignment="1">
      <alignment wrapText="1"/>
    </xf>
    <xf numFmtId="165" fontId="23" fillId="0" borderId="0" xfId="1" applyNumberFormat="1" applyFont="1"/>
    <xf numFmtId="164" fontId="12" fillId="0" borderId="0" xfId="1" applyNumberFormat="1" applyFont="1" applyBorder="1" applyAlignment="1">
      <alignment horizontal="center"/>
    </xf>
    <xf numFmtId="164" fontId="12" fillId="0" borderId="1" xfId="1" applyNumberFormat="1" applyFont="1" applyBorder="1" applyAlignment="1">
      <alignment horizontal="center"/>
    </xf>
    <xf numFmtId="165" fontId="12" fillId="0" borderId="1" xfId="1" applyNumberFormat="1" applyFont="1" applyBorder="1" applyAlignment="1">
      <alignment horizontal="right"/>
    </xf>
    <xf numFmtId="165" fontId="12" fillId="0" borderId="1" xfId="1" applyNumberFormat="1" applyFont="1" applyBorder="1"/>
    <xf numFmtId="0" fontId="12" fillId="0" borderId="0" xfId="1" applyFont="1" applyBorder="1" applyAlignment="1">
      <alignment wrapText="1"/>
    </xf>
    <xf numFmtId="164" fontId="6" fillId="0" borderId="0" xfId="1" applyNumberFormat="1" applyFont="1" applyBorder="1" applyAlignment="1">
      <alignment horizontal="right"/>
    </xf>
    <xf numFmtId="165" fontId="6" fillId="0" borderId="0" xfId="1" applyNumberFormat="1" applyFont="1" applyBorder="1" applyAlignment="1">
      <alignment horizontal="right"/>
    </xf>
    <xf numFmtId="165" fontId="6" fillId="0" borderId="0" xfId="1" applyNumberFormat="1" applyFont="1" applyBorder="1"/>
    <xf numFmtId="165" fontId="6" fillId="0" borderId="1" xfId="1" applyNumberFormat="1" applyFont="1" applyFill="1" applyBorder="1" applyAlignment="1">
      <alignment horizontal="right"/>
    </xf>
    <xf numFmtId="0" fontId="6" fillId="0" borderId="0" xfId="1" applyFont="1" applyBorder="1"/>
    <xf numFmtId="165" fontId="12" fillId="0" borderId="1" xfId="1" applyNumberFormat="1" applyFont="1" applyBorder="1" applyAlignment="1">
      <alignment horizontal="right" vertical="center"/>
    </xf>
    <xf numFmtId="0" fontId="12" fillId="0" borderId="0" xfId="1" applyFont="1" applyBorder="1" applyAlignment="1">
      <alignment horizontal="left" vertical="center"/>
    </xf>
    <xf numFmtId="165" fontId="29" fillId="0" borderId="0" xfId="1" applyNumberFormat="1" applyFont="1" applyBorder="1"/>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165" fontId="15" fillId="0" borderId="0" xfId="1" applyNumberFormat="1" applyFont="1"/>
    <xf numFmtId="0" fontId="17" fillId="0" borderId="0" xfId="3" applyFont="1" applyFill="1" applyBorder="1"/>
    <xf numFmtId="165" fontId="17" fillId="0" borderId="0" xfId="3" applyNumberFormat="1" applyFont="1" applyFill="1" applyBorder="1"/>
    <xf numFmtId="165" fontId="24" fillId="0" borderId="0" xfId="3" applyNumberFormat="1" applyFont="1" applyFill="1" applyBorder="1"/>
    <xf numFmtId="165" fontId="6" fillId="0" borderId="0" xfId="3" applyNumberFormat="1" applyFont="1" applyFill="1" applyBorder="1"/>
    <xf numFmtId="0" fontId="6" fillId="0" borderId="0" xfId="2" applyFont="1" applyFill="1" applyBorder="1"/>
    <xf numFmtId="165" fontId="6" fillId="0" borderId="1" xfId="3" applyNumberFormat="1" applyFont="1" applyFill="1" applyBorder="1"/>
    <xf numFmtId="165" fontId="12" fillId="0" borderId="9" xfId="2" applyNumberFormat="1" applyFont="1" applyFill="1" applyBorder="1"/>
    <xf numFmtId="165" fontId="12" fillId="0" borderId="1" xfId="2" applyNumberFormat="1" applyFont="1" applyFill="1" applyBorder="1"/>
    <xf numFmtId="165" fontId="12" fillId="0" borderId="1" xfId="2" applyNumberFormat="1" applyFont="1" applyFill="1" applyBorder="1" applyAlignment="1">
      <alignment horizontal="right"/>
    </xf>
    <xf numFmtId="0" fontId="12" fillId="0" borderId="0" xfId="2" applyFont="1" applyFill="1" applyBorder="1"/>
    <xf numFmtId="0" fontId="6" fillId="0" borderId="12" xfId="2" applyFont="1" applyFill="1" applyBorder="1"/>
    <xf numFmtId="0" fontId="6" fillId="0" borderId="11" xfId="2" applyFont="1" applyFill="1" applyBorder="1"/>
    <xf numFmtId="165" fontId="31" fillId="0" borderId="1" xfId="2" applyNumberFormat="1" applyFont="1" applyFill="1" applyBorder="1" applyAlignment="1">
      <alignment horizontal="right"/>
    </xf>
    <xf numFmtId="165" fontId="6" fillId="0" borderId="11" xfId="2" applyNumberFormat="1" applyFont="1" applyFill="1" applyBorder="1"/>
    <xf numFmtId="0" fontId="17" fillId="0" borderId="0" xfId="3" applyFill="1" applyBorder="1"/>
    <xf numFmtId="165" fontId="15" fillId="0" borderId="0" xfId="2" applyNumberFormat="1" applyFont="1" applyFill="1" applyBorder="1"/>
    <xf numFmtId="0" fontId="16" fillId="0" borderId="0" xfId="2" applyFont="1" applyFill="1" applyBorder="1"/>
    <xf numFmtId="0" fontId="18" fillId="0" borderId="0" xfId="3" applyFont="1" applyFill="1" applyBorder="1" applyAlignment="1">
      <alignment horizontal="center" vertical="center"/>
    </xf>
    <xf numFmtId="0" fontId="28" fillId="0" borderId="0" xfId="1" applyFont="1" applyAlignment="1">
      <alignment horizontal="left" wrapText="1"/>
    </xf>
    <xf numFmtId="0" fontId="27" fillId="0" borderId="0" xfId="1" applyFont="1" applyAlignment="1">
      <alignment horizontal="left" wrapText="1"/>
    </xf>
    <xf numFmtId="0" fontId="3" fillId="0" borderId="0" xfId="1" applyFont="1" applyAlignment="1"/>
    <xf numFmtId="0" fontId="3" fillId="0" borderId="0" xfId="1" applyFont="1"/>
    <xf numFmtId="4" fontId="3" fillId="0" borderId="0" xfId="1" applyNumberFormat="1" applyFont="1"/>
    <xf numFmtId="165" fontId="4" fillId="0" borderId="0" xfId="1" applyNumberFormat="1" applyFont="1"/>
    <xf numFmtId="0" fontId="3" fillId="0" borderId="0" xfId="1" applyFont="1" applyBorder="1"/>
    <xf numFmtId="4" fontId="7" fillId="0" borderId="1" xfId="1" applyNumberFormat="1" applyFont="1" applyBorder="1"/>
    <xf numFmtId="4" fontId="9" fillId="0" borderId="1" xfId="1" applyNumberFormat="1" applyFont="1" applyBorder="1"/>
    <xf numFmtId="4" fontId="7" fillId="0" borderId="1" xfId="1" applyNumberFormat="1" applyFont="1" applyBorder="1" applyAlignment="1">
      <alignment horizontal="right"/>
    </xf>
    <xf numFmtId="166" fontId="12" fillId="0" borderId="0" xfId="1" applyNumberFormat="1" applyFont="1" applyAlignment="1"/>
    <xf numFmtId="4" fontId="9" fillId="0" borderId="7" xfId="1" applyNumberFormat="1" applyFont="1" applyBorder="1"/>
    <xf numFmtId="4" fontId="7" fillId="0" borderId="0" xfId="1" applyNumberFormat="1" applyFont="1" applyBorder="1"/>
    <xf numFmtId="4" fontId="9" fillId="0" borderId="0" xfId="1" applyNumberFormat="1" applyFont="1" applyBorder="1"/>
    <xf numFmtId="0" fontId="15" fillId="0" borderId="0" xfId="1" applyFont="1"/>
    <xf numFmtId="0" fontId="32" fillId="0" borderId="0" xfId="1" applyFont="1"/>
    <xf numFmtId="4" fontId="19" fillId="0" borderId="0" xfId="1" applyNumberFormat="1" applyFont="1"/>
    <xf numFmtId="4" fontId="34" fillId="0" borderId="0" xfId="2" applyNumberFormat="1" applyFont="1"/>
    <xf numFmtId="2" fontId="34" fillId="0" borderId="0" xfId="2" applyNumberFormat="1" applyFont="1"/>
    <xf numFmtId="0" fontId="34" fillId="0" borderId="0" xfId="2" applyFont="1"/>
    <xf numFmtId="4" fontId="23" fillId="0" borderId="0" xfId="1" applyNumberFormat="1" applyFont="1"/>
    <xf numFmtId="4" fontId="23" fillId="0" borderId="1" xfId="1" applyNumberFormat="1" applyFont="1" applyBorder="1"/>
    <xf numFmtId="4" fontId="23" fillId="0" borderId="0" xfId="1" applyNumberFormat="1" applyFont="1" applyAlignment="1">
      <alignment horizontal="right"/>
    </xf>
    <xf numFmtId="4" fontId="12" fillId="0" borderId="0" xfId="2" applyNumberFormat="1" applyFont="1" applyBorder="1" applyAlignment="1">
      <alignment horizontal="right"/>
    </xf>
    <xf numFmtId="4" fontId="12" fillId="0" borderId="1" xfId="2" applyNumberFormat="1" applyFont="1" applyBorder="1"/>
    <xf numFmtId="4" fontId="12" fillId="0" borderId="0" xfId="2" applyNumberFormat="1" applyFont="1" applyFill="1" applyBorder="1"/>
    <xf numFmtId="4" fontId="26" fillId="0" borderId="0" xfId="2" applyNumberFormat="1" applyFont="1" applyBorder="1" applyAlignment="1">
      <alignment horizontal="right"/>
    </xf>
    <xf numFmtId="0" fontId="12" fillId="0" borderId="0" xfId="2" applyFont="1" applyBorder="1"/>
    <xf numFmtId="0" fontId="6" fillId="0" borderId="13" xfId="2" applyFont="1" applyBorder="1"/>
    <xf numFmtId="0" fontId="6" fillId="0" borderId="11" xfId="1" applyFont="1" applyBorder="1"/>
    <xf numFmtId="0" fontId="6" fillId="0" borderId="0" xfId="1" applyFont="1"/>
    <xf numFmtId="0" fontId="6" fillId="0" borderId="11" xfId="2" applyFont="1" applyBorder="1"/>
    <xf numFmtId="0" fontId="6" fillId="0" borderId="11" xfId="2" applyFont="1" applyBorder="1" applyAlignment="1">
      <alignment horizontal="right"/>
    </xf>
    <xf numFmtId="0" fontId="6" fillId="0" borderId="8" xfId="2" applyFont="1" applyBorder="1"/>
    <xf numFmtId="2" fontId="16" fillId="0" borderId="0" xfId="1" applyNumberFormat="1" applyFont="1"/>
    <xf numFmtId="0" fontId="35" fillId="0" borderId="0" xfId="2" applyFont="1"/>
    <xf numFmtId="167" fontId="1" fillId="0" borderId="0" xfId="1" applyNumberFormat="1"/>
    <xf numFmtId="2" fontId="1" fillId="0" borderId="0" xfId="1" applyNumberFormat="1"/>
    <xf numFmtId="3" fontId="6" fillId="0" borderId="1" xfId="1" applyNumberFormat="1" applyFont="1" applyBorder="1" applyAlignment="1">
      <alignment horizontal="right"/>
    </xf>
    <xf numFmtId="3" fontId="12" fillId="0" borderId="1" xfId="1" applyNumberFormat="1" applyFont="1" applyBorder="1" applyAlignment="1">
      <alignment horizontal="right"/>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4" xfId="1" applyFont="1" applyBorder="1" applyAlignment="1">
      <alignment horizontal="center" vertical="center" wrapText="1"/>
    </xf>
    <xf numFmtId="0" fontId="10" fillId="0" borderId="0" xfId="1" applyFont="1" applyAlignment="1"/>
    <xf numFmtId="4" fontId="19" fillId="0" borderId="0" xfId="1" applyNumberFormat="1" applyFont="1" applyBorder="1"/>
    <xf numFmtId="165" fontId="6" fillId="0" borderId="9" xfId="1" applyNumberFormat="1" applyFont="1" applyFill="1" applyBorder="1" applyAlignment="1">
      <alignment horizontal="center"/>
    </xf>
    <xf numFmtId="4" fontId="6" fillId="0" borderId="1" xfId="1" applyNumberFormat="1" applyFont="1" applyFill="1" applyBorder="1"/>
    <xf numFmtId="4" fontId="7" fillId="0" borderId="1" xfId="1" applyNumberFormat="1" applyFont="1" applyFill="1" applyBorder="1" applyAlignment="1">
      <alignment horizontal="right"/>
    </xf>
    <xf numFmtId="0" fontId="6" fillId="0" borderId="0" xfId="1" applyFont="1" applyFill="1" applyAlignment="1">
      <alignment wrapText="1"/>
    </xf>
    <xf numFmtId="165" fontId="6" fillId="0" borderId="1" xfId="1" applyNumberFormat="1" applyFont="1" applyFill="1" applyBorder="1"/>
    <xf numFmtId="165" fontId="7" fillId="0" borderId="1" xfId="1" applyNumberFormat="1" applyFont="1" applyFill="1" applyBorder="1" applyAlignment="1">
      <alignment horizontal="right"/>
    </xf>
    <xf numFmtId="0" fontId="6" fillId="0" borderId="7" xfId="1" applyFont="1" applyFill="1" applyBorder="1" applyAlignment="1">
      <alignment wrapText="1"/>
    </xf>
    <xf numFmtId="3" fontId="6" fillId="0" borderId="1" xfId="1" applyNumberFormat="1" applyFont="1" applyFill="1" applyBorder="1"/>
    <xf numFmtId="3" fontId="7" fillId="0" borderId="1" xfId="1" applyNumberFormat="1" applyFont="1" applyFill="1" applyBorder="1" applyAlignment="1">
      <alignment horizontal="right"/>
    </xf>
    <xf numFmtId="0" fontId="36" fillId="0" borderId="0" xfId="1" applyFont="1"/>
    <xf numFmtId="0" fontId="37" fillId="0" borderId="0" xfId="1" applyFont="1"/>
    <xf numFmtId="0" fontId="38" fillId="0" borderId="0" xfId="1" applyFont="1"/>
    <xf numFmtId="1" fontId="19" fillId="0" borderId="0" xfId="1" applyNumberFormat="1" applyFont="1"/>
    <xf numFmtId="3" fontId="6" fillId="0" borderId="9" xfId="1" applyNumberFormat="1" applyFont="1" applyBorder="1"/>
    <xf numFmtId="3" fontId="6" fillId="0" borderId="1" xfId="1" applyNumberFormat="1" applyFont="1" applyBorder="1"/>
    <xf numFmtId="3" fontId="6" fillId="0" borderId="0" xfId="1" applyNumberFormat="1" applyFont="1"/>
    <xf numFmtId="3" fontId="12" fillId="0" borderId="0" xfId="1" applyNumberFormat="1" applyFont="1"/>
    <xf numFmtId="0" fontId="6" fillId="0" borderId="12" xfId="1" applyFont="1" applyBorder="1" applyAlignment="1">
      <alignment horizontal="center" vertical="center" wrapText="1"/>
    </xf>
    <xf numFmtId="0" fontId="6" fillId="0" borderId="5" xfId="1" applyFont="1" applyBorder="1"/>
    <xf numFmtId="164" fontId="6" fillId="0" borderId="0" xfId="1" applyNumberFormat="1" applyFont="1" applyAlignment="1">
      <alignment horizontal="center"/>
    </xf>
    <xf numFmtId="4" fontId="6" fillId="0" borderId="0" xfId="1" applyNumberFormat="1" applyFont="1" applyBorder="1"/>
    <xf numFmtId="0" fontId="6" fillId="0" borderId="0" xfId="1" applyFont="1" applyAlignment="1">
      <alignment wrapText="1"/>
    </xf>
    <xf numFmtId="165" fontId="1" fillId="0" borderId="0" xfId="1" applyNumberFormat="1" applyBorder="1"/>
    <xf numFmtId="164" fontId="6" fillId="0" borderId="9" xfId="1" applyNumberFormat="1" applyFont="1" applyBorder="1" applyAlignment="1">
      <alignment horizontal="center"/>
    </xf>
    <xf numFmtId="4" fontId="6" fillId="0" borderId="1" xfId="1" applyNumberFormat="1" applyFont="1" applyBorder="1"/>
    <xf numFmtId="0" fontId="6" fillId="0" borderId="1" xfId="1" applyFont="1" applyBorder="1"/>
    <xf numFmtId="1" fontId="1" fillId="0" borderId="0" xfId="1" applyNumberFormat="1" applyBorder="1"/>
    <xf numFmtId="4" fontId="6" fillId="0" borderId="0" xfId="1" applyNumberFormat="1" applyFont="1"/>
    <xf numFmtId="1" fontId="6" fillId="0" borderId="1" xfId="1" applyNumberFormat="1" applyFont="1" applyBorder="1" applyAlignment="1">
      <alignment horizontal="right"/>
    </xf>
    <xf numFmtId="0" fontId="1" fillId="0" borderId="0" xfId="1" applyFont="1"/>
    <xf numFmtId="0" fontId="6" fillId="0" borderId="0" xfId="1" applyFont="1" applyBorder="1" applyAlignment="1">
      <alignment horizontal="center" vertical="center" wrapText="1"/>
    </xf>
    <xf numFmtId="0" fontId="39" fillId="0" borderId="0" xfId="1" applyFont="1" applyBorder="1" applyAlignment="1">
      <alignment horizontal="center"/>
    </xf>
    <xf numFmtId="0" fontId="39" fillId="0" borderId="0" xfId="1" applyFont="1" applyBorder="1" applyAlignment="1">
      <alignment horizontal="center" vertical="center" wrapText="1"/>
    </xf>
    <xf numFmtId="0" fontId="6" fillId="0" borderId="0" xfId="1" applyFont="1" applyBorder="1" applyAlignment="1">
      <alignment vertical="center" wrapText="1"/>
    </xf>
    <xf numFmtId="0" fontId="10" fillId="0" borderId="0" xfId="1" applyFont="1" applyBorder="1" applyAlignment="1">
      <alignment horizontal="left" wrapText="1"/>
    </xf>
    <xf numFmtId="0" fontId="10" fillId="0" borderId="14" xfId="1" applyFont="1" applyBorder="1" applyAlignment="1">
      <alignment horizontal="left" wrapText="1"/>
    </xf>
    <xf numFmtId="0" fontId="40" fillId="0" borderId="0" xfId="4"/>
    <xf numFmtId="0" fontId="40" fillId="0" borderId="0" xfId="4" applyFill="1"/>
    <xf numFmtId="165" fontId="6" fillId="0" borderId="0" xfId="4" applyNumberFormat="1" applyFont="1" applyBorder="1" applyAlignment="1">
      <alignment horizontal="center"/>
    </xf>
    <xf numFmtId="0" fontId="6" fillId="0" borderId="0" xfId="4" applyFont="1"/>
    <xf numFmtId="2" fontId="6" fillId="0" borderId="0" xfId="4" applyNumberFormat="1" applyFont="1" applyBorder="1"/>
    <xf numFmtId="0" fontId="6" fillId="0" borderId="0" xfId="4" applyFont="1" applyAlignment="1">
      <alignment wrapText="1"/>
    </xf>
    <xf numFmtId="0" fontId="2" fillId="0" borderId="0" xfId="4" applyFont="1" applyFill="1" applyBorder="1" applyAlignment="1">
      <alignment wrapText="1"/>
    </xf>
    <xf numFmtId="0" fontId="3" fillId="0" borderId="0" xfId="4" applyFont="1" applyFill="1" applyBorder="1" applyAlignment="1">
      <alignment wrapText="1"/>
    </xf>
    <xf numFmtId="164" fontId="6" fillId="0" borderId="0" xfId="4" applyNumberFormat="1" applyFont="1" applyFill="1" applyBorder="1" applyAlignment="1">
      <alignment horizontal="center"/>
    </xf>
    <xf numFmtId="165" fontId="6" fillId="0" borderId="0" xfId="4" applyNumberFormat="1" applyFont="1" applyFill="1" applyBorder="1" applyAlignment="1">
      <alignment horizontal="center"/>
    </xf>
    <xf numFmtId="2" fontId="6" fillId="0" borderId="0" xfId="4" applyNumberFormat="1" applyFont="1" applyFill="1" applyBorder="1"/>
    <xf numFmtId="0" fontId="6" fillId="0" borderId="0" xfId="4" applyFont="1" applyFill="1" applyAlignment="1">
      <alignment wrapText="1"/>
    </xf>
    <xf numFmtId="164" fontId="6" fillId="0" borderId="9" xfId="4" applyNumberFormat="1" applyFont="1" applyFill="1" applyBorder="1" applyAlignment="1">
      <alignment horizontal="center"/>
    </xf>
    <xf numFmtId="165" fontId="6" fillId="0" borderId="9" xfId="4" applyNumberFormat="1" applyFont="1" applyFill="1" applyBorder="1" applyAlignment="1">
      <alignment horizontal="center"/>
    </xf>
    <xf numFmtId="4" fontId="6" fillId="0" borderId="1" xfId="4" applyNumberFormat="1" applyFont="1" applyFill="1" applyBorder="1"/>
    <xf numFmtId="165" fontId="6" fillId="0" borderId="1" xfId="4" applyNumberFormat="1" applyFont="1" applyFill="1" applyBorder="1"/>
    <xf numFmtId="3" fontId="6" fillId="0" borderId="1" xfId="4" applyNumberFormat="1" applyFont="1" applyFill="1" applyBorder="1"/>
    <xf numFmtId="0" fontId="6" fillId="0" borderId="9" xfId="4" applyFont="1" applyFill="1" applyBorder="1" applyAlignment="1">
      <alignment horizontal="center" wrapText="1"/>
    </xf>
    <xf numFmtId="4" fontId="6" fillId="0" borderId="1" xfId="4" applyNumberFormat="1" applyFont="1" applyFill="1" applyBorder="1" applyAlignment="1">
      <alignment horizontal="right"/>
    </xf>
    <xf numFmtId="0" fontId="9" fillId="0" borderId="1" xfId="4" applyFont="1" applyFill="1" applyBorder="1" applyAlignment="1">
      <alignment horizontal="right" wrapText="1"/>
    </xf>
    <xf numFmtId="165" fontId="40" fillId="0" borderId="0" xfId="4" applyNumberFormat="1"/>
    <xf numFmtId="0" fontId="6" fillId="0" borderId="1" xfId="4" applyFont="1" applyFill="1" applyBorder="1" applyAlignment="1">
      <alignment horizontal="right" wrapText="1"/>
    </xf>
    <xf numFmtId="0" fontId="6" fillId="0" borderId="0" xfId="4" applyFont="1" applyFill="1" applyAlignment="1">
      <alignment horizontal="center" wrapText="1"/>
    </xf>
    <xf numFmtId="0" fontId="6" fillId="0" borderId="1" xfId="4" applyFont="1" applyFill="1" applyBorder="1" applyAlignment="1">
      <alignment horizontal="center" wrapText="1"/>
    </xf>
    <xf numFmtId="4" fontId="6" fillId="0" borderId="1" xfId="4" applyNumberFormat="1" applyFont="1" applyFill="1" applyBorder="1" applyAlignment="1">
      <alignment horizontal="right" wrapText="1"/>
    </xf>
    <xf numFmtId="164" fontId="6" fillId="0" borderId="1" xfId="4" applyNumberFormat="1" applyFont="1" applyFill="1" applyBorder="1" applyAlignment="1">
      <alignment horizontal="center"/>
    </xf>
    <xf numFmtId="2" fontId="6" fillId="0" borderId="1" xfId="4" applyNumberFormat="1" applyFont="1" applyFill="1" applyBorder="1"/>
    <xf numFmtId="0" fontId="17" fillId="0" borderId="0" xfId="4" applyFont="1"/>
    <xf numFmtId="4" fontId="6" fillId="0" borderId="0" xfId="4" applyNumberFormat="1" applyFont="1" applyFill="1" applyBorder="1"/>
    <xf numFmtId="0" fontId="6" fillId="0" borderId="0" xfId="4" applyFont="1" applyFill="1" applyBorder="1"/>
    <xf numFmtId="0" fontId="6" fillId="0" borderId="1" xfId="4" applyFont="1" applyFill="1" applyBorder="1"/>
    <xf numFmtId="164" fontId="6" fillId="0" borderId="9" xfId="5" applyNumberFormat="1" applyFont="1" applyFill="1" applyBorder="1" applyAlignment="1">
      <alignment horizontal="center"/>
    </xf>
    <xf numFmtId="2" fontId="6" fillId="0" borderId="0" xfId="4" applyNumberFormat="1" applyFont="1" applyFill="1"/>
    <xf numFmtId="164" fontId="6" fillId="0" borderId="9" xfId="4" applyNumberFormat="1" applyFont="1" applyFill="1" applyBorder="1" applyAlignment="1">
      <alignment horizontal="center" vertical="center"/>
    </xf>
    <xf numFmtId="164" fontId="23" fillId="0" borderId="0" xfId="4" applyNumberFormat="1" applyFont="1" applyAlignment="1">
      <alignment horizontal="center" vertical="center"/>
    </xf>
    <xf numFmtId="2" fontId="23" fillId="0" borderId="1" xfId="4" applyNumberFormat="1" applyFont="1" applyBorder="1"/>
    <xf numFmtId="164" fontId="6" fillId="0" borderId="7" xfId="4" applyNumberFormat="1" applyFont="1" applyFill="1" applyBorder="1" applyAlignment="1">
      <alignment horizontal="center"/>
    </xf>
    <xf numFmtId="4" fontId="6" fillId="0" borderId="0" xfId="4" applyNumberFormat="1" applyFont="1" applyFill="1"/>
    <xf numFmtId="0" fontId="6" fillId="0" borderId="0" xfId="4" applyFont="1" applyFill="1" applyBorder="1" applyAlignment="1">
      <alignment wrapText="1"/>
    </xf>
    <xf numFmtId="4" fontId="6" fillId="0" borderId="7" xfId="4" applyNumberFormat="1" applyFont="1" applyFill="1" applyBorder="1"/>
    <xf numFmtId="0" fontId="6" fillId="0" borderId="7" xfId="4" applyFont="1" applyFill="1" applyBorder="1" applyAlignment="1">
      <alignment wrapText="1"/>
    </xf>
    <xf numFmtId="165" fontId="6" fillId="0" borderId="7" xfId="4" applyNumberFormat="1" applyFont="1" applyFill="1" applyBorder="1"/>
    <xf numFmtId="164" fontId="6" fillId="0" borderId="0" xfId="4" applyNumberFormat="1" applyFont="1" applyBorder="1" applyAlignment="1">
      <alignment horizontal="center"/>
    </xf>
    <xf numFmtId="2" fontId="6" fillId="0" borderId="0" xfId="4" applyNumberFormat="1" applyFont="1"/>
    <xf numFmtId="4" fontId="6" fillId="0" borderId="0" xfId="4" applyNumberFormat="1" applyFont="1" applyBorder="1"/>
    <xf numFmtId="164" fontId="6" fillId="0" borderId="0" xfId="4" applyNumberFormat="1" applyFont="1" applyFill="1" applyAlignment="1">
      <alignment horizontal="center"/>
    </xf>
    <xf numFmtId="4" fontId="6" fillId="0" borderId="1" xfId="4" applyNumberFormat="1" applyFont="1" applyBorder="1"/>
    <xf numFmtId="165" fontId="6" fillId="0" borderId="1" xfId="4" applyNumberFormat="1" applyFont="1" applyBorder="1"/>
    <xf numFmtId="3" fontId="6" fillId="0" borderId="1" xfId="4" applyNumberFormat="1" applyFont="1" applyBorder="1"/>
    <xf numFmtId="0" fontId="6" fillId="0" borderId="13" xfId="4" applyFont="1" applyBorder="1"/>
    <xf numFmtId="0" fontId="29" fillId="0" borderId="0" xfId="4" applyFont="1"/>
    <xf numFmtId="0" fontId="6" fillId="0" borderId="2" xfId="4" applyFont="1" applyBorder="1" applyAlignment="1">
      <alignment horizontal="center" vertical="center" wrapText="1"/>
    </xf>
    <xf numFmtId="0" fontId="6" fillId="0" borderId="3" xfId="4" applyFont="1" applyBorder="1" applyAlignment="1">
      <alignment horizontal="center" vertical="center" wrapText="1"/>
    </xf>
    <xf numFmtId="0" fontId="10" fillId="0" borderId="14" xfId="4" applyFont="1" applyBorder="1" applyAlignment="1">
      <alignment horizontal="left" vertical="center" wrapText="1"/>
    </xf>
    <xf numFmtId="0" fontId="16" fillId="0" borderId="0" xfId="4" applyFont="1"/>
    <xf numFmtId="0" fontId="40" fillId="0" borderId="0" xfId="6"/>
    <xf numFmtId="0" fontId="40" fillId="0" borderId="0" xfId="6" applyBorder="1"/>
    <xf numFmtId="0" fontId="16" fillId="0" borderId="0" xfId="6" applyFont="1"/>
    <xf numFmtId="164" fontId="15" fillId="0" borderId="0" xfId="6" applyNumberFormat="1" applyFont="1"/>
    <xf numFmtId="0" fontId="16" fillId="0" borderId="0" xfId="6" applyFont="1" applyAlignment="1">
      <alignment wrapText="1"/>
    </xf>
    <xf numFmtId="165" fontId="40" fillId="0" borderId="0" xfId="6" applyNumberFormat="1"/>
    <xf numFmtId="164" fontId="6" fillId="0" borderId="9" xfId="6" applyNumberFormat="1" applyFont="1" applyBorder="1" applyAlignment="1">
      <alignment horizontal="center"/>
    </xf>
    <xf numFmtId="164" fontId="6" fillId="0" borderId="1" xfId="6" applyNumberFormat="1" applyFont="1" applyBorder="1" applyAlignment="1">
      <alignment horizontal="center"/>
    </xf>
    <xf numFmtId="4" fontId="6" fillId="0" borderId="1" xfId="6" applyNumberFormat="1" applyFont="1" applyBorder="1"/>
    <xf numFmtId="0" fontId="6" fillId="0" borderId="9" xfId="6" applyFont="1" applyBorder="1"/>
    <xf numFmtId="0" fontId="6" fillId="0" borderId="0" xfId="6" applyFont="1" applyAlignment="1">
      <alignment wrapText="1"/>
    </xf>
    <xf numFmtId="165" fontId="6" fillId="0" borderId="9" xfId="6" applyNumberFormat="1" applyFont="1" applyBorder="1"/>
    <xf numFmtId="165" fontId="6" fillId="0" borderId="1" xfId="6" applyNumberFormat="1" applyFont="1" applyBorder="1"/>
    <xf numFmtId="164" fontId="6" fillId="0" borderId="9" xfId="6" applyNumberFormat="1" applyFont="1" applyBorder="1"/>
    <xf numFmtId="3" fontId="6" fillId="0" borderId="9" xfId="6" applyNumberFormat="1" applyFont="1" applyBorder="1"/>
    <xf numFmtId="3" fontId="6" fillId="0" borderId="1" xfId="6" applyNumberFormat="1" applyFont="1" applyBorder="1"/>
    <xf numFmtId="164" fontId="6" fillId="0" borderId="0" xfId="6" applyNumberFormat="1" applyFont="1" applyBorder="1" applyAlignment="1">
      <alignment horizontal="center"/>
    </xf>
    <xf numFmtId="4" fontId="6" fillId="0" borderId="0" xfId="6" applyNumberFormat="1" applyFont="1" applyBorder="1"/>
    <xf numFmtId="4" fontId="6" fillId="0" borderId="9" xfId="6" applyNumberFormat="1" applyFont="1" applyBorder="1"/>
    <xf numFmtId="4" fontId="40" fillId="0" borderId="0" xfId="6" applyNumberFormat="1"/>
    <xf numFmtId="4" fontId="6" fillId="0" borderId="0" xfId="6" applyNumberFormat="1" applyFont="1"/>
    <xf numFmtId="0" fontId="8" fillId="0" borderId="0" xfId="6" applyFont="1" applyAlignment="1">
      <alignment horizontal="left" vertical="top" wrapText="1" indent="1"/>
    </xf>
    <xf numFmtId="0" fontId="6" fillId="0" borderId="0" xfId="6"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horizontal="center" vertical="center" wrapText="1"/>
    </xf>
    <xf numFmtId="0" fontId="10" fillId="0" borderId="0" xfId="6" applyFont="1"/>
    <xf numFmtId="0" fontId="40" fillId="0" borderId="0" xfId="6" applyFill="1"/>
    <xf numFmtId="0" fontId="18" fillId="0" borderId="0" xfId="6" applyFont="1" applyFill="1" applyAlignment="1">
      <alignment horizontal="center" vertical="center" wrapText="1"/>
    </xf>
    <xf numFmtId="3" fontId="40" fillId="0" borderId="0" xfId="6" applyNumberFormat="1"/>
    <xf numFmtId="0" fontId="43" fillId="0" borderId="0" xfId="6" applyFont="1"/>
    <xf numFmtId="0" fontId="19" fillId="0" borderId="0" xfId="6" applyFont="1" applyProtection="1">
      <protection locked="0"/>
    </xf>
    <xf numFmtId="3" fontId="6" fillId="0" borderId="1" xfId="6" applyNumberFormat="1" applyFont="1" applyBorder="1" applyAlignment="1">
      <alignment horizontal="right" vertical="center"/>
    </xf>
    <xf numFmtId="3" fontId="6" fillId="0" borderId="1" xfId="6" applyNumberFormat="1" applyFont="1" applyBorder="1" applyProtection="1">
      <protection locked="0"/>
    </xf>
    <xf numFmtId="0" fontId="8" fillId="0" borderId="0" xfId="6" applyFont="1" applyAlignment="1">
      <alignment horizontal="left" wrapText="1" indent="2"/>
    </xf>
    <xf numFmtId="3" fontId="19" fillId="0" borderId="0" xfId="6" applyNumberFormat="1" applyFont="1" applyProtection="1">
      <protection locked="0"/>
    </xf>
    <xf numFmtId="3" fontId="6" fillId="0" borderId="1" xfId="6" applyNumberFormat="1" applyFont="1" applyBorder="1" applyAlignment="1">
      <alignment horizontal="right"/>
    </xf>
    <xf numFmtId="3" fontId="24" fillId="0" borderId="1" xfId="6" applyNumberFormat="1" applyFont="1" applyBorder="1" applyProtection="1">
      <protection locked="0"/>
    </xf>
    <xf numFmtId="3" fontId="12" fillId="0" borderId="1" xfId="6" applyNumberFormat="1" applyFont="1" applyBorder="1" applyAlignment="1">
      <alignment horizontal="right"/>
    </xf>
    <xf numFmtId="0" fontId="12" fillId="0" borderId="0" xfId="6" applyFont="1" applyBorder="1" applyAlignment="1">
      <alignment wrapText="1"/>
    </xf>
    <xf numFmtId="0" fontId="19" fillId="0" borderId="0" xfId="6" applyFont="1"/>
    <xf numFmtId="3" fontId="29" fillId="0" borderId="12" xfId="6" applyNumberFormat="1" applyFont="1" applyBorder="1"/>
    <xf numFmtId="0" fontId="29" fillId="0" borderId="11" xfId="6" applyFont="1" applyBorder="1"/>
    <xf numFmtId="3" fontId="29" fillId="0" borderId="0" xfId="6" applyNumberFormat="1" applyFont="1"/>
    <xf numFmtId="3" fontId="29" fillId="0" borderId="11" xfId="6" applyNumberFormat="1" applyFont="1" applyBorder="1"/>
    <xf numFmtId="0" fontId="6" fillId="0" borderId="0" xfId="6" applyFont="1"/>
    <xf numFmtId="0" fontId="38" fillId="0" borderId="0" xfId="6" applyFont="1"/>
    <xf numFmtId="0" fontId="8" fillId="0" borderId="3" xfId="6" applyFont="1" applyBorder="1" applyAlignment="1">
      <alignment horizontal="center" vertical="center" wrapText="1"/>
    </xf>
    <xf numFmtId="0" fontId="10" fillId="0" borderId="0" xfId="6" applyFont="1" applyAlignment="1">
      <alignment vertical="top" wrapText="1"/>
    </xf>
    <xf numFmtId="0" fontId="3" fillId="0" borderId="0" xfId="6" applyFont="1"/>
    <xf numFmtId="0" fontId="3" fillId="0" borderId="0" xfId="6" applyFont="1" applyAlignment="1"/>
    <xf numFmtId="0" fontId="2" fillId="0" borderId="0" xfId="6" applyFont="1" applyFill="1" applyBorder="1" applyAlignment="1">
      <alignment wrapText="1"/>
    </xf>
    <xf numFmtId="3" fontId="3" fillId="0" borderId="0" xfId="6" applyNumberFormat="1" applyFont="1" applyAlignment="1"/>
    <xf numFmtId="165" fontId="3" fillId="0" borderId="0" xfId="6" applyNumberFormat="1" applyFont="1" applyAlignment="1"/>
    <xf numFmtId="165" fontId="3" fillId="0" borderId="0" xfId="6" applyNumberFormat="1" applyFont="1"/>
    <xf numFmtId="165" fontId="44" fillId="0" borderId="0" xfId="6" applyNumberFormat="1" applyFont="1"/>
    <xf numFmtId="165" fontId="10" fillId="0" borderId="0" xfId="6" applyNumberFormat="1" applyFont="1"/>
    <xf numFmtId="165" fontId="19" fillId="0" borderId="0" xfId="6" applyNumberFormat="1" applyFont="1"/>
    <xf numFmtId="4" fontId="19" fillId="0" borderId="0" xfId="6" applyNumberFormat="1" applyFont="1"/>
    <xf numFmtId="165" fontId="45" fillId="0" borderId="0" xfId="6" applyNumberFormat="1" applyFont="1" applyFill="1"/>
    <xf numFmtId="165" fontId="45" fillId="0" borderId="0" xfId="6" applyNumberFormat="1" applyFont="1"/>
    <xf numFmtId="3" fontId="45" fillId="0" borderId="0" xfId="6" applyNumberFormat="1" applyFont="1"/>
    <xf numFmtId="165" fontId="40" fillId="0" borderId="0" xfId="6" applyNumberFormat="1" applyAlignment="1">
      <alignment horizontal="center"/>
    </xf>
    <xf numFmtId="165" fontId="6" fillId="0" borderId="9" xfId="6" applyNumberFormat="1" applyFont="1" applyBorder="1" applyAlignment="1">
      <alignment horizontal="center"/>
    </xf>
    <xf numFmtId="165" fontId="6" fillId="0" borderId="1" xfId="6" applyNumberFormat="1" applyFont="1" applyBorder="1" applyAlignment="1">
      <alignment horizontal="center"/>
    </xf>
    <xf numFmtId="165" fontId="6" fillId="0" borderId="1" xfId="6" applyNumberFormat="1" applyFont="1" applyBorder="1" applyAlignment="1">
      <alignment horizontal="right"/>
    </xf>
    <xf numFmtId="165" fontId="6" fillId="0" borderId="0" xfId="6" applyNumberFormat="1" applyFont="1" applyBorder="1" applyAlignment="1">
      <alignment horizontal="center"/>
    </xf>
    <xf numFmtId="165" fontId="6" fillId="0" borderId="0" xfId="6" applyNumberFormat="1" applyFont="1" applyBorder="1"/>
    <xf numFmtId="165" fontId="6" fillId="0" borderId="1" xfId="6" applyNumberFormat="1" applyFont="1" applyFill="1" applyBorder="1"/>
    <xf numFmtId="2" fontId="40" fillId="0" borderId="0" xfId="6" applyNumberFormat="1" applyAlignment="1">
      <alignment vertical="center"/>
    </xf>
    <xf numFmtId="0" fontId="6" fillId="0" borderId="13" xfId="6" applyFont="1" applyBorder="1"/>
    <xf numFmtId="0" fontId="6" fillId="0" borderId="0" xfId="6" applyFont="1" applyBorder="1" applyAlignment="1">
      <alignment vertical="center" wrapText="1"/>
    </xf>
    <xf numFmtId="0" fontId="44" fillId="0" borderId="0" xfId="6" applyFont="1"/>
    <xf numFmtId="164" fontId="1" fillId="0" borderId="0" xfId="1" applyNumberFormat="1"/>
    <xf numFmtId="3" fontId="6" fillId="0" borderId="0" xfId="1" applyNumberFormat="1" applyFont="1" applyAlignment="1" applyProtection="1">
      <alignment horizontal="right" vertical="center"/>
      <protection locked="0"/>
    </xf>
    <xf numFmtId="165" fontId="6" fillId="0" borderId="1" xfId="1" applyNumberFormat="1" applyFont="1" applyBorder="1" applyAlignment="1">
      <alignment horizontal="right" vertical="center"/>
    </xf>
    <xf numFmtId="3" fontId="6" fillId="0" borderId="1" xfId="1" applyNumberFormat="1" applyFont="1" applyBorder="1" applyAlignment="1" applyProtection="1">
      <alignment horizontal="right" vertical="center"/>
      <protection locked="0"/>
    </xf>
    <xf numFmtId="3" fontId="6" fillId="0" borderId="1" xfId="1" applyNumberFormat="1" applyFont="1" applyBorder="1" applyAlignment="1">
      <alignment horizontal="right" vertical="center"/>
    </xf>
    <xf numFmtId="0" fontId="6" fillId="0" borderId="0" xfId="2" applyFont="1" applyBorder="1" applyAlignment="1">
      <alignment vertical="center"/>
    </xf>
    <xf numFmtId="0" fontId="6" fillId="0" borderId="0" xfId="2" applyFont="1" applyFill="1" applyBorder="1" applyAlignment="1">
      <alignment vertical="center"/>
    </xf>
    <xf numFmtId="0" fontId="1" fillId="0" borderId="0" xfId="1" applyBorder="1" applyAlignment="1">
      <alignment horizontal="right"/>
    </xf>
    <xf numFmtId="164" fontId="1" fillId="0" borderId="0" xfId="1" applyNumberFormat="1" applyBorder="1"/>
    <xf numFmtId="165" fontId="6" fillId="0" borderId="0" xfId="1" applyNumberFormat="1" applyFont="1" applyBorder="1" applyAlignment="1">
      <alignment horizontal="right" vertical="center"/>
    </xf>
    <xf numFmtId="3" fontId="12" fillId="0" borderId="9" xfId="1" applyNumberFormat="1" applyFont="1" applyBorder="1" applyAlignment="1" applyProtection="1">
      <alignment horizontal="right" vertical="center"/>
      <protection locked="0"/>
    </xf>
    <xf numFmtId="3" fontId="12" fillId="0" borderId="1" xfId="1" applyNumberFormat="1" applyFont="1" applyBorder="1" applyAlignment="1" applyProtection="1">
      <alignment horizontal="right" vertical="center"/>
      <protection locked="0"/>
    </xf>
    <xf numFmtId="0" fontId="12" fillId="0" borderId="0" xfId="2" applyFont="1" applyBorder="1" applyAlignment="1">
      <alignment vertical="center"/>
    </xf>
    <xf numFmtId="0" fontId="23" fillId="0" borderId="0" xfId="1" applyFont="1" applyBorder="1" applyAlignment="1" applyProtection="1">
      <alignment horizontal="center"/>
      <protection locked="0"/>
    </xf>
    <xf numFmtId="3" fontId="6" fillId="0" borderId="11" xfId="1" applyNumberFormat="1" applyFont="1" applyBorder="1" applyAlignment="1">
      <alignment horizontal="center" vertical="center" wrapText="1"/>
    </xf>
    <xf numFmtId="3" fontId="23" fillId="0" borderId="11" xfId="1" applyNumberFormat="1" applyFont="1" applyBorder="1" applyAlignment="1" applyProtection="1">
      <alignment horizontal="center"/>
      <protection locked="0"/>
    </xf>
    <xf numFmtId="0" fontId="46" fillId="0" borderId="0" xfId="1" applyFont="1"/>
    <xf numFmtId="0" fontId="47" fillId="0" borderId="0" xfId="1" applyFont="1"/>
    <xf numFmtId="164" fontId="48" fillId="0" borderId="0" xfId="1" applyNumberFormat="1" applyFont="1" applyBorder="1"/>
    <xf numFmtId="168" fontId="1" fillId="0" borderId="0" xfId="1" applyNumberFormat="1"/>
    <xf numFmtId="3" fontId="6" fillId="0" borderId="9" xfId="1" applyNumberFormat="1" applyFont="1" applyBorder="1" applyAlignment="1">
      <alignment horizontal="right" vertical="center"/>
    </xf>
    <xf numFmtId="3" fontId="49" fillId="0" borderId="1" xfId="1" applyNumberFormat="1" applyFont="1" applyBorder="1" applyAlignment="1">
      <alignment horizontal="right" vertical="center"/>
    </xf>
    <xf numFmtId="0" fontId="6" fillId="0" borderId="0" xfId="1" applyFont="1" applyAlignment="1">
      <alignment vertical="center" wrapText="1"/>
    </xf>
    <xf numFmtId="165" fontId="6" fillId="0" borderId="7" xfId="1" applyNumberFormat="1" applyFont="1" applyBorder="1" applyAlignment="1">
      <alignment horizontal="right" vertical="center"/>
    </xf>
    <xf numFmtId="3" fontId="6" fillId="0" borderId="0" xfId="1" applyNumberFormat="1" applyFont="1" applyAlignment="1">
      <alignment horizontal="right" vertical="center"/>
    </xf>
    <xf numFmtId="3" fontId="6" fillId="0" borderId="9" xfId="1" applyNumberFormat="1" applyFont="1" applyBorder="1" applyAlignment="1" applyProtection="1">
      <alignment horizontal="right" vertical="center"/>
      <protection locked="0"/>
    </xf>
    <xf numFmtId="0" fontId="8" fillId="0" borderId="0" xfId="1" applyFont="1" applyAlignment="1">
      <alignment horizontal="left" vertical="center" wrapText="1"/>
    </xf>
    <xf numFmtId="3" fontId="6" fillId="0" borderId="9" xfId="1" applyNumberFormat="1" applyFont="1" applyFill="1" applyBorder="1" applyAlignment="1">
      <alignment horizontal="right" vertical="center"/>
    </xf>
    <xf numFmtId="3" fontId="12" fillId="0" borderId="0" xfId="1" applyNumberFormat="1" applyFont="1" applyAlignment="1" applyProtection="1">
      <alignment horizontal="right" vertical="center"/>
      <protection locked="0"/>
    </xf>
    <xf numFmtId="3" fontId="12" fillId="0" borderId="1" xfId="1" applyNumberFormat="1" applyFont="1" applyBorder="1" applyAlignment="1">
      <alignment horizontal="right" vertical="center"/>
    </xf>
    <xf numFmtId="0" fontId="12" fillId="0" borderId="0" xfId="1" applyFont="1" applyBorder="1" applyAlignment="1">
      <alignment horizontal="left"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9" xfId="1" applyFont="1" applyBorder="1" applyAlignment="1">
      <alignment horizontal="right" vertical="center"/>
    </xf>
    <xf numFmtId="0" fontId="43" fillId="0" borderId="0" xfId="1" applyFont="1" applyAlignment="1">
      <alignment horizontal="right"/>
    </xf>
    <xf numFmtId="0" fontId="6" fillId="0" borderId="1" xfId="1" applyFont="1" applyBorder="1" applyAlignment="1">
      <alignment horizontal="right" vertical="center"/>
    </xf>
    <xf numFmtId="0" fontId="6" fillId="0" borderId="7" xfId="1" applyFont="1" applyBorder="1" applyAlignment="1">
      <alignment vertical="center" wrapText="1"/>
    </xf>
    <xf numFmtId="3" fontId="6" fillId="0" borderId="9" xfId="1" applyNumberFormat="1" applyFont="1" applyBorder="1" applyAlignment="1">
      <alignment horizontal="right" vertical="center" wrapText="1"/>
    </xf>
    <xf numFmtId="3" fontId="6" fillId="0" borderId="1" xfId="1" applyNumberFormat="1" applyFont="1" applyBorder="1" applyAlignment="1">
      <alignment horizontal="right" vertical="center" wrapText="1"/>
    </xf>
    <xf numFmtId="0" fontId="8" fillId="0" borderId="7" xfId="1" applyFont="1" applyBorder="1" applyAlignment="1">
      <alignment horizontal="left" vertical="center" wrapText="1" indent="2"/>
    </xf>
    <xf numFmtId="3" fontId="12" fillId="0" borderId="9" xfId="1" applyNumberFormat="1" applyFont="1" applyBorder="1" applyAlignment="1">
      <alignment horizontal="right" vertical="center" wrapText="1"/>
    </xf>
    <xf numFmtId="3" fontId="12" fillId="0" borderId="1" xfId="1" applyNumberFormat="1" applyFont="1" applyBorder="1" applyAlignment="1">
      <alignment horizontal="right" vertical="center" wrapText="1"/>
    </xf>
    <xf numFmtId="0" fontId="12" fillId="0" borderId="7" xfId="1" applyFont="1" applyBorder="1" applyAlignment="1">
      <alignment horizontal="left" vertical="center" wrapText="1"/>
    </xf>
    <xf numFmtId="3" fontId="29" fillId="0" borderId="12" xfId="1" applyNumberFormat="1" applyFont="1" applyBorder="1" applyAlignment="1">
      <alignment horizontal="center" vertical="center" wrapText="1"/>
    </xf>
    <xf numFmtId="3" fontId="29" fillId="0" borderId="11" xfId="1" applyNumberFormat="1" applyFont="1" applyBorder="1" applyAlignment="1">
      <alignment horizontal="center" vertical="center" wrapText="1"/>
    </xf>
    <xf numFmtId="0" fontId="6" fillId="0" borderId="7" xfId="1" applyFont="1" applyBorder="1" applyAlignment="1">
      <alignment horizontal="center" vertical="top" wrapText="1"/>
    </xf>
    <xf numFmtId="0" fontId="46" fillId="0" borderId="0" xfId="1" applyFont="1" applyAlignment="1">
      <alignment horizontal="justify"/>
    </xf>
    <xf numFmtId="0" fontId="17" fillId="0" borderId="0" xfId="1" applyFont="1" applyBorder="1"/>
    <xf numFmtId="3" fontId="19" fillId="0" borderId="0" xfId="1" applyNumberFormat="1" applyFont="1"/>
    <xf numFmtId="3" fontId="6" fillId="0" borderId="0" xfId="1" applyNumberFormat="1" applyFont="1" applyBorder="1" applyAlignment="1">
      <alignment horizontal="right" vertical="center" wrapText="1"/>
    </xf>
    <xf numFmtId="0" fontId="6" fillId="0" borderId="0" xfId="1" applyFont="1" applyBorder="1" applyAlignment="1">
      <alignment horizontal="left" vertical="center" wrapText="1"/>
    </xf>
    <xf numFmtId="0" fontId="17" fillId="0" borderId="0" xfId="1" applyFont="1" applyBorder="1" applyAlignment="1">
      <alignment vertical="center" wrapText="1"/>
    </xf>
    <xf numFmtId="0" fontId="6" fillId="0" borderId="1" xfId="1" applyFont="1" applyBorder="1" applyAlignment="1">
      <alignment horizontal="right"/>
    </xf>
    <xf numFmtId="0" fontId="6" fillId="0" borderId="9" xfId="1" applyFont="1" applyBorder="1" applyAlignment="1">
      <alignment horizontal="right"/>
    </xf>
    <xf numFmtId="0" fontId="17" fillId="0" borderId="1" xfId="1" applyFont="1" applyBorder="1"/>
    <xf numFmtId="0" fontId="8" fillId="0" borderId="0" xfId="1" applyFont="1" applyBorder="1" applyAlignment="1">
      <alignment horizontal="left" vertical="top" wrapText="1" indent="2"/>
    </xf>
    <xf numFmtId="3" fontId="10" fillId="0" borderId="0" xfId="1" applyNumberFormat="1" applyFont="1" applyAlignment="1">
      <alignment horizontal="left" vertical="center"/>
    </xf>
    <xf numFmtId="0" fontId="29" fillId="0" borderId="0" xfId="1" applyFont="1" applyBorder="1" applyAlignment="1">
      <alignment horizontal="center" vertical="top" wrapText="1"/>
    </xf>
    <xf numFmtId="0" fontId="46" fillId="0" borderId="0" xfId="1" applyFont="1" applyAlignment="1">
      <alignment vertical="center" wrapText="1"/>
    </xf>
    <xf numFmtId="0" fontId="50" fillId="0" borderId="0" xfId="1" applyFont="1" applyAlignment="1">
      <alignment horizontal="left" vertical="center" wrapText="1"/>
    </xf>
    <xf numFmtId="3" fontId="17" fillId="0" borderId="0" xfId="1" applyNumberFormat="1" applyFont="1" applyAlignment="1"/>
    <xf numFmtId="0" fontId="17" fillId="0" borderId="0" xfId="1" applyFont="1" applyAlignment="1"/>
    <xf numFmtId="0" fontId="2" fillId="0" borderId="0" xfId="1" applyFont="1" applyAlignment="1"/>
    <xf numFmtId="3" fontId="17" fillId="0" borderId="0" xfId="1" applyNumberFormat="1" applyFont="1" applyFill="1"/>
    <xf numFmtId="3" fontId="17" fillId="0" borderId="0" xfId="1" applyNumberFormat="1" applyFont="1" applyBorder="1"/>
    <xf numFmtId="3" fontId="3" fillId="0" borderId="0" xfId="7" applyNumberFormat="1" applyFont="1" applyBorder="1"/>
    <xf numFmtId="0" fontId="16" fillId="0" borderId="0" xfId="7" applyFont="1" applyFill="1" applyBorder="1" applyAlignment="1">
      <alignment vertical="center" wrapText="1"/>
    </xf>
    <xf numFmtId="3" fontId="6" fillId="0" borderId="0" xfId="1" applyNumberFormat="1" applyFont="1" applyBorder="1" applyAlignment="1">
      <alignment horizontal="right" vertical="center"/>
    </xf>
    <xf numFmtId="4" fontId="17" fillId="0" borderId="0" xfId="1" applyNumberFormat="1" applyFont="1" applyFill="1"/>
    <xf numFmtId="3" fontId="6" fillId="0" borderId="1" xfId="7" applyNumberFormat="1" applyFont="1" applyBorder="1" applyAlignment="1">
      <alignment horizontal="right" vertical="center"/>
    </xf>
    <xf numFmtId="3" fontId="6" fillId="0" borderId="7" xfId="7" applyNumberFormat="1" applyFont="1" applyBorder="1" applyAlignment="1">
      <alignment vertical="center"/>
    </xf>
    <xf numFmtId="0" fontId="6" fillId="0" borderId="7" xfId="7" applyFont="1" applyBorder="1" applyAlignment="1">
      <alignment vertical="center"/>
    </xf>
    <xf numFmtId="3" fontId="6" fillId="0" borderId="9" xfId="7" applyNumberFormat="1" applyFont="1" applyBorder="1" applyAlignment="1">
      <alignment horizontal="right" vertical="center"/>
    </xf>
    <xf numFmtId="0" fontId="12" fillId="0" borderId="7" xfId="7" applyFont="1" applyBorder="1" applyAlignment="1">
      <alignment vertical="center" wrapText="1"/>
    </xf>
    <xf numFmtId="3" fontId="6" fillId="0" borderId="0" xfId="7" applyNumberFormat="1" applyFont="1" applyBorder="1" applyAlignment="1">
      <alignment horizontal="right" vertical="center"/>
    </xf>
    <xf numFmtId="0" fontId="6" fillId="0" borderId="7" xfId="7" applyFont="1" applyBorder="1" applyAlignment="1">
      <alignment vertical="center" wrapText="1"/>
    </xf>
    <xf numFmtId="3" fontId="6" fillId="0" borderId="1" xfId="7" applyNumberFormat="1" applyFont="1" applyFill="1" applyBorder="1" applyAlignment="1">
      <alignment horizontal="right" vertical="center"/>
    </xf>
    <xf numFmtId="3" fontId="51" fillId="0" borderId="1" xfId="1" applyNumberFormat="1" applyFont="1" applyBorder="1" applyAlignment="1">
      <alignment horizontal="right" vertical="center"/>
    </xf>
    <xf numFmtId="3" fontId="51" fillId="0" borderId="1" xfId="7" applyNumberFormat="1" applyFont="1" applyBorder="1" applyAlignment="1">
      <alignment horizontal="right" vertical="center"/>
    </xf>
    <xf numFmtId="0" fontId="51" fillId="0" borderId="1" xfId="1" applyFont="1" applyBorder="1" applyAlignment="1">
      <alignment horizontal="right" vertical="center"/>
    </xf>
    <xf numFmtId="3" fontId="6" fillId="0" borderId="1" xfId="1" applyNumberFormat="1" applyFont="1" applyFill="1" applyBorder="1" applyAlignment="1">
      <alignment horizontal="right" vertical="center"/>
    </xf>
    <xf numFmtId="3" fontId="6" fillId="0" borderId="7" xfId="7" applyNumberFormat="1" applyFont="1" applyBorder="1" applyAlignment="1">
      <alignment horizontal="right" vertical="center"/>
    </xf>
    <xf numFmtId="3" fontId="6" fillId="0" borderId="7" xfId="1" applyNumberFormat="1" applyFont="1" applyBorder="1" applyAlignment="1">
      <alignment horizontal="right" vertical="center"/>
    </xf>
    <xf numFmtId="0" fontId="17" fillId="0" borderId="0" xfId="1" applyFont="1" applyAlignment="1">
      <alignment horizontal="right"/>
    </xf>
    <xf numFmtId="0" fontId="12" fillId="0" borderId="7" xfId="7" applyFont="1" applyBorder="1" applyAlignment="1">
      <alignment horizontal="left" vertical="center" wrapText="1"/>
    </xf>
    <xf numFmtId="0" fontId="6" fillId="0" borderId="7" xfId="7" applyFont="1" applyBorder="1" applyAlignment="1">
      <alignment horizontal="left" vertical="center"/>
    </xf>
    <xf numFmtId="0" fontId="8" fillId="0" borderId="7" xfId="7" applyFont="1" applyBorder="1" applyAlignment="1">
      <alignment horizontal="left" vertical="center" wrapText="1"/>
    </xf>
    <xf numFmtId="3" fontId="29" fillId="0" borderId="0" xfId="7" applyNumberFormat="1" applyFont="1" applyFill="1" applyBorder="1" applyAlignment="1">
      <alignment horizontal="right" vertical="center"/>
    </xf>
    <xf numFmtId="3" fontId="29" fillId="0" borderId="1" xfId="7" applyNumberFormat="1" applyFont="1" applyFill="1" applyBorder="1" applyAlignment="1">
      <alignment horizontal="right" vertical="center"/>
    </xf>
    <xf numFmtId="0" fontId="8" fillId="0" borderId="7" xfId="7" applyFont="1" applyBorder="1" applyAlignment="1">
      <alignment horizontal="left" vertical="center"/>
    </xf>
    <xf numFmtId="164" fontId="17" fillId="0" borderId="0" xfId="1" applyNumberFormat="1" applyFont="1"/>
    <xf numFmtId="3" fontId="12" fillId="0" borderId="0" xfId="1" applyNumberFormat="1" applyFont="1" applyBorder="1" applyAlignment="1">
      <alignment horizontal="right" vertical="center"/>
    </xf>
    <xf numFmtId="3" fontId="12" fillId="0" borderId="1" xfId="7" applyNumberFormat="1" applyFont="1" applyBorder="1" applyAlignment="1">
      <alignment horizontal="right" vertical="center"/>
    </xf>
    <xf numFmtId="0" fontId="12" fillId="0" borderId="7" xfId="7" applyFont="1" applyBorder="1" applyAlignment="1">
      <alignment horizontal="left" vertical="center"/>
    </xf>
    <xf numFmtId="3" fontId="52" fillId="0" borderId="0" xfId="7" applyNumberFormat="1" applyFont="1" applyBorder="1" applyAlignment="1">
      <alignment horizontal="right" vertical="center" wrapText="1"/>
    </xf>
    <xf numFmtId="3" fontId="52" fillId="0" borderId="11" xfId="7" applyNumberFormat="1" applyFont="1" applyBorder="1" applyAlignment="1">
      <alignment horizontal="right" vertical="center" wrapText="1"/>
    </xf>
    <xf numFmtId="0" fontId="6" fillId="0" borderId="7" xfId="7" applyFont="1" applyBorder="1" applyAlignment="1">
      <alignment horizontal="center" vertical="center" wrapText="1"/>
    </xf>
    <xf numFmtId="0" fontId="6" fillId="0" borderId="2" xfId="7" applyFont="1" applyBorder="1" applyAlignment="1">
      <alignment horizontal="center" vertical="center" wrapText="1"/>
    </xf>
    <xf numFmtId="0" fontId="6" fillId="0" borderId="3" xfId="7" applyFont="1" applyBorder="1" applyAlignment="1">
      <alignment horizontal="center" vertical="center" wrapText="1"/>
    </xf>
    <xf numFmtId="0" fontId="38" fillId="0" borderId="0" xfId="7" applyFont="1"/>
    <xf numFmtId="0" fontId="46" fillId="0" borderId="0" xfId="7" applyFont="1" applyAlignment="1">
      <alignment horizontal="center"/>
    </xf>
    <xf numFmtId="3" fontId="7" fillId="0" borderId="1" xfId="1" applyNumberFormat="1" applyFont="1" applyBorder="1" applyAlignment="1">
      <alignment horizontal="right"/>
    </xf>
    <xf numFmtId="3" fontId="7" fillId="0" borderId="1" xfId="1" applyNumberFormat="1" applyFont="1" applyBorder="1" applyAlignment="1"/>
    <xf numFmtId="0" fontId="36" fillId="0" borderId="0" xfId="1" applyFont="1" applyBorder="1" applyAlignment="1">
      <alignment horizontal="center" vertical="center" wrapText="1"/>
    </xf>
    <xf numFmtId="0" fontId="36" fillId="0" borderId="11" xfId="1" applyFont="1" applyBorder="1" applyAlignment="1">
      <alignment horizontal="center" vertical="center" wrapText="1"/>
    </xf>
    <xf numFmtId="0" fontId="3" fillId="0" borderId="0" xfId="1" applyFont="1" applyFill="1" applyBorder="1" applyAlignment="1">
      <alignment horizontal="center" vertical="center" wrapText="1"/>
    </xf>
    <xf numFmtId="0" fontId="17" fillId="0" borderId="0" xfId="1" applyFont="1" applyAlignment="1">
      <alignment vertical="center"/>
    </xf>
    <xf numFmtId="4" fontId="53" fillId="0" borderId="0" xfId="1" applyNumberFormat="1" applyFont="1" applyBorder="1" applyAlignment="1">
      <alignment horizontal="right"/>
    </xf>
    <xf numFmtId="0" fontId="6" fillId="0" borderId="0" xfId="1" applyFont="1" applyAlignment="1">
      <alignment horizontal="left" wrapText="1"/>
    </xf>
    <xf numFmtId="0" fontId="36" fillId="0" borderId="0" xfId="1" applyFont="1" applyFill="1"/>
    <xf numFmtId="165" fontId="6" fillId="0" borderId="0" xfId="1" applyNumberFormat="1" applyFont="1" applyFill="1" applyBorder="1" applyAlignment="1">
      <alignment horizontal="center"/>
    </xf>
    <xf numFmtId="4" fontId="6" fillId="0" borderId="0" xfId="1" applyNumberFormat="1" applyFont="1" applyFill="1" applyBorder="1"/>
    <xf numFmtId="168" fontId="6" fillId="0" borderId="0" xfId="1" applyNumberFormat="1" applyFont="1"/>
    <xf numFmtId="165" fontId="6" fillId="0" borderId="1" xfId="1" applyNumberFormat="1" applyFont="1" applyFill="1" applyBorder="1" applyAlignment="1">
      <alignment horizontal="center"/>
    </xf>
    <xf numFmtId="3" fontId="6" fillId="0" borderId="1" xfId="1" applyNumberFormat="1" applyFont="1" applyFill="1" applyBorder="1" applyAlignment="1"/>
    <xf numFmtId="0" fontId="6" fillId="0" borderId="0" xfId="1" applyFont="1" applyAlignment="1">
      <alignment vertical="center"/>
    </xf>
    <xf numFmtId="0" fontId="3" fillId="0" borderId="0" xfId="1" applyFont="1" applyFill="1"/>
    <xf numFmtId="0" fontId="3" fillId="0" borderId="0" xfId="1" applyFont="1" applyFill="1" applyBorder="1"/>
    <xf numFmtId="4" fontId="54" fillId="0" borderId="0" xfId="1" applyNumberFormat="1" applyFont="1" applyFill="1" applyBorder="1"/>
    <xf numFmtId="4" fontId="54" fillId="0" borderId="0" xfId="1" applyNumberFormat="1" applyFont="1" applyFill="1" applyBorder="1" applyAlignment="1">
      <alignment horizontal="right"/>
    </xf>
    <xf numFmtId="165" fontId="6" fillId="0" borderId="0" xfId="1" applyNumberFormat="1" applyFont="1" applyFill="1" applyAlignment="1">
      <alignment horizontal="center"/>
    </xf>
    <xf numFmtId="2" fontId="6" fillId="0" borderId="1" xfId="1" applyNumberFormat="1" applyFont="1" applyFill="1" applyBorder="1"/>
    <xf numFmtId="0" fontId="8" fillId="0" borderId="0" xfId="1" applyFont="1" applyFill="1" applyAlignment="1">
      <alignment wrapText="1"/>
    </xf>
    <xf numFmtId="0" fontId="38" fillId="0" borderId="0" xfId="1" applyFont="1" applyBorder="1"/>
    <xf numFmtId="0" fontId="17" fillId="0" borderId="0" xfId="3"/>
    <xf numFmtId="0" fontId="17" fillId="0" borderId="0" xfId="3" applyAlignment="1">
      <alignment wrapText="1"/>
    </xf>
    <xf numFmtId="0" fontId="3" fillId="0" borderId="0" xfId="3" applyFont="1" applyFill="1" applyBorder="1" applyAlignment="1">
      <alignment horizontal="left" wrapText="1"/>
    </xf>
    <xf numFmtId="0" fontId="2" fillId="0" borderId="0" xfId="3" applyFont="1" applyFill="1" applyBorder="1" applyAlignment="1">
      <alignment horizontal="left" wrapText="1"/>
    </xf>
    <xf numFmtId="0" fontId="3" fillId="0" borderId="0" xfId="3" applyFont="1" applyAlignment="1">
      <alignment wrapText="1"/>
    </xf>
    <xf numFmtId="3" fontId="17" fillId="0" borderId="0" xfId="3" applyNumberFormat="1" applyFill="1" applyBorder="1"/>
    <xf numFmtId="3" fontId="17" fillId="0" borderId="0" xfId="3" applyNumberFormat="1"/>
    <xf numFmtId="3" fontId="56" fillId="0" borderId="0" xfId="8" applyNumberFormat="1" applyFont="1" applyFill="1" applyBorder="1" applyAlignment="1" applyProtection="1">
      <alignment horizontal="right" vertical="top" wrapText="1"/>
    </xf>
    <xf numFmtId="3" fontId="16" fillId="0" borderId="0" xfId="3" applyNumberFormat="1" applyFont="1" applyFill="1" applyBorder="1"/>
    <xf numFmtId="0" fontId="6" fillId="0" borderId="0" xfId="3" applyFont="1" applyFill="1" applyBorder="1" applyAlignment="1">
      <alignment horizontal="left"/>
    </xf>
    <xf numFmtId="3" fontId="23" fillId="0" borderId="0" xfId="3" applyNumberFormat="1" applyFont="1" applyBorder="1"/>
    <xf numFmtId="3" fontId="23" fillId="0" borderId="9" xfId="3" applyNumberFormat="1" applyFont="1" applyBorder="1"/>
    <xf numFmtId="3" fontId="23" fillId="0" borderId="1" xfId="3" applyNumberFormat="1" applyFont="1" applyBorder="1"/>
    <xf numFmtId="3" fontId="57" fillId="0" borderId="1" xfId="3" applyNumberFormat="1" applyFont="1" applyBorder="1"/>
    <xf numFmtId="0" fontId="6" fillId="0" borderId="7" xfId="3" applyFont="1" applyFill="1" applyBorder="1" applyAlignment="1">
      <alignment horizontal="left"/>
    </xf>
    <xf numFmtId="3" fontId="23" fillId="0" borderId="0" xfId="3" applyNumberFormat="1" applyFont="1" applyFill="1" applyBorder="1"/>
    <xf numFmtId="3" fontId="23" fillId="0" borderId="9" xfId="3" applyNumberFormat="1" applyFont="1" applyFill="1" applyBorder="1"/>
    <xf numFmtId="0" fontId="6" fillId="0" borderId="0" xfId="3" applyFont="1" applyBorder="1" applyAlignment="1">
      <alignment horizontal="left"/>
    </xf>
    <xf numFmtId="3" fontId="23" fillId="0" borderId="1" xfId="3" applyNumberFormat="1" applyFont="1" applyFill="1" applyBorder="1"/>
    <xf numFmtId="0" fontId="6" fillId="0" borderId="7" xfId="3" applyFont="1" applyBorder="1" applyAlignment="1">
      <alignment horizontal="left"/>
    </xf>
    <xf numFmtId="3" fontId="58" fillId="0" borderId="0" xfId="3" applyNumberFormat="1" applyFont="1" applyBorder="1"/>
    <xf numFmtId="3" fontId="58" fillId="0" borderId="9" xfId="3" applyNumberFormat="1" applyFont="1" applyBorder="1"/>
    <xf numFmtId="3" fontId="58" fillId="0" borderId="1" xfId="3" applyNumberFormat="1" applyFont="1" applyBorder="1"/>
    <xf numFmtId="0" fontId="12" fillId="0" borderId="7" xfId="3" applyFont="1" applyFill="1" applyBorder="1" applyAlignment="1">
      <alignment horizontal="left"/>
    </xf>
    <xf numFmtId="0" fontId="16" fillId="0" borderId="0" xfId="3" applyFont="1"/>
    <xf numFmtId="0" fontId="16" fillId="0" borderId="0" xfId="3" applyFont="1" applyFill="1" applyBorder="1"/>
    <xf numFmtId="0" fontId="6" fillId="0" borderId="0" xfId="3" applyFont="1" applyBorder="1"/>
    <xf numFmtId="0" fontId="6" fillId="0" borderId="13" xfId="3" applyFont="1" applyBorder="1"/>
    <xf numFmtId="0" fontId="6" fillId="0" borderId="11" xfId="3" applyFont="1" applyBorder="1"/>
    <xf numFmtId="0" fontId="6" fillId="0" borderId="0" xfId="3" applyFont="1"/>
    <xf numFmtId="0" fontId="55" fillId="0" borderId="0" xfId="8" applyBorder="1" applyAlignment="1">
      <alignment horizontal="center" vertical="center" wrapText="1"/>
    </xf>
    <xf numFmtId="1" fontId="59" fillId="0" borderId="3" xfId="3" applyNumberFormat="1" applyFont="1" applyBorder="1" applyAlignment="1">
      <alignment horizontal="center" vertical="center" wrapText="1"/>
    </xf>
    <xf numFmtId="1" fontId="59" fillId="0" borderId="0" xfId="3" applyNumberFormat="1" applyFont="1" applyBorder="1" applyAlignment="1">
      <alignment horizontal="center" vertical="center" wrapText="1"/>
    </xf>
    <xf numFmtId="1" fontId="23" fillId="0" borderId="0" xfId="3" applyNumberFormat="1" applyFont="1" applyFill="1" applyBorder="1" applyAlignment="1">
      <alignment vertical="center" wrapText="1"/>
    </xf>
    <xf numFmtId="1" fontId="23" fillId="0" borderId="0" xfId="3" applyNumberFormat="1" applyFont="1" applyBorder="1" applyAlignment="1">
      <alignment horizontal="center" vertical="center" wrapText="1"/>
    </xf>
    <xf numFmtId="0" fontId="62" fillId="0" borderId="0" xfId="3" applyFont="1"/>
    <xf numFmtId="0" fontId="17" fillId="0" borderId="0" xfId="3" applyFont="1"/>
    <xf numFmtId="3" fontId="17" fillId="0" borderId="0" xfId="3" applyNumberFormat="1" applyFont="1"/>
    <xf numFmtId="0" fontId="10" fillId="0" borderId="0" xfId="3" applyFont="1" applyAlignment="1">
      <alignment horizontal="left"/>
    </xf>
    <xf numFmtId="0" fontId="18" fillId="0" borderId="0" xfId="3" applyFont="1" applyFill="1" applyAlignment="1">
      <alignment horizontal="center" vertical="center"/>
    </xf>
    <xf numFmtId="0" fontId="3" fillId="0" borderId="0" xfId="3" applyFont="1" applyAlignment="1">
      <alignment horizontal="left" wrapText="1"/>
    </xf>
    <xf numFmtId="3" fontId="6" fillId="0" borderId="0" xfId="3" applyNumberFormat="1" applyFont="1"/>
    <xf numFmtId="3" fontId="57" fillId="0" borderId="9" xfId="3" applyNumberFormat="1" applyFont="1" applyBorder="1"/>
    <xf numFmtId="3" fontId="6" fillId="0" borderId="1" xfId="3" applyNumberFormat="1" applyFont="1" applyBorder="1"/>
    <xf numFmtId="3" fontId="6" fillId="0" borderId="9" xfId="3" applyNumberFormat="1" applyFont="1" applyBorder="1"/>
    <xf numFmtId="3" fontId="12" fillId="0" borderId="0" xfId="3" applyNumberFormat="1" applyFont="1"/>
    <xf numFmtId="3" fontId="12" fillId="0" borderId="1" xfId="3" applyNumberFormat="1" applyFont="1" applyBorder="1"/>
    <xf numFmtId="3" fontId="12" fillId="0" borderId="9" xfId="3" applyNumberFormat="1" applyFont="1" applyBorder="1"/>
    <xf numFmtId="0" fontId="6" fillId="0" borderId="12" xfId="3" applyFont="1" applyBorder="1"/>
    <xf numFmtId="0" fontId="63" fillId="0" borderId="11" xfId="3" applyFont="1" applyBorder="1"/>
    <xf numFmtId="0" fontId="6" fillId="0" borderId="7" xfId="3" applyFont="1" applyBorder="1" applyAlignment="1">
      <alignment horizontal="center" vertical="center" wrapText="1"/>
    </xf>
    <xf numFmtId="0" fontId="6" fillId="0" borderId="0" xfId="3" applyFont="1" applyBorder="1" applyAlignment="1">
      <alignment horizontal="center" vertical="center" wrapText="1"/>
    </xf>
    <xf numFmtId="0" fontId="8" fillId="0" borderId="0" xfId="3" applyFont="1" applyBorder="1" applyAlignment="1">
      <alignment horizontal="center" vertical="center" wrapText="1"/>
    </xf>
    <xf numFmtId="0" fontId="8"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3" fontId="19" fillId="0" borderId="0" xfId="3" applyNumberFormat="1" applyFont="1"/>
    <xf numFmtId="0" fontId="64" fillId="0" borderId="0" xfId="3" applyFont="1"/>
    <xf numFmtId="2" fontId="10" fillId="0" borderId="0" xfId="3" applyNumberFormat="1" applyFont="1" applyAlignment="1">
      <alignment horizontal="left" wrapText="1"/>
    </xf>
    <xf numFmtId="0" fontId="65" fillId="0" borderId="0" xfId="3" applyFont="1" applyFill="1" applyAlignment="1">
      <alignment horizontal="center" vertical="center"/>
    </xf>
    <xf numFmtId="0" fontId="2" fillId="0" borderId="0" xfId="6" applyFont="1" applyFill="1" applyBorder="1" applyAlignment="1">
      <alignment horizontal="left" wrapText="1"/>
    </xf>
    <xf numFmtId="2" fontId="2" fillId="0" borderId="0" xfId="6" applyNumberFormat="1" applyFont="1" applyFill="1" applyBorder="1" applyAlignment="1">
      <alignment wrapText="1"/>
    </xf>
    <xf numFmtId="0" fontId="45" fillId="0" borderId="0" xfId="1" applyFont="1"/>
    <xf numFmtId="3" fontId="38" fillId="0" borderId="0" xfId="1" applyNumberFormat="1" applyFont="1"/>
    <xf numFmtId="164" fontId="6" fillId="0" borderId="0" xfId="1" applyNumberFormat="1" applyFont="1" applyAlignment="1">
      <alignment horizontal="right"/>
    </xf>
    <xf numFmtId="164" fontId="6" fillId="0" borderId="1" xfId="1" applyNumberFormat="1" applyFont="1" applyBorder="1" applyAlignment="1">
      <alignment horizontal="right"/>
    </xf>
    <xf numFmtId="3" fontId="6" fillId="0" borderId="7" xfId="6" applyNumberFormat="1" applyFont="1" applyBorder="1" applyAlignment="1">
      <alignment horizontal="right"/>
    </xf>
    <xf numFmtId="165" fontId="10" fillId="0" borderId="0" xfId="1" applyNumberFormat="1" applyFont="1" applyBorder="1"/>
    <xf numFmtId="165" fontId="17" fillId="0" borderId="0" xfId="1" applyNumberFormat="1" applyFont="1" applyBorder="1"/>
    <xf numFmtId="3" fontId="6" fillId="0" borderId="0" xfId="6" applyNumberFormat="1" applyFont="1" applyAlignment="1">
      <alignment horizontal="right"/>
    </xf>
    <xf numFmtId="3" fontId="46" fillId="0" borderId="0" xfId="1" applyNumberFormat="1" applyFont="1"/>
    <xf numFmtId="164" fontId="12" fillId="0" borderId="0" xfId="1" applyNumberFormat="1" applyFont="1" applyAlignment="1">
      <alignment horizontal="right"/>
    </xf>
    <xf numFmtId="164" fontId="12" fillId="0" borderId="1" xfId="1" applyNumberFormat="1" applyFont="1" applyBorder="1" applyAlignment="1">
      <alignment horizontal="right"/>
    </xf>
    <xf numFmtId="3" fontId="12" fillId="0" borderId="7" xfId="6" applyNumberFormat="1" applyFont="1" applyBorder="1" applyAlignment="1">
      <alignment horizontal="right"/>
    </xf>
    <xf numFmtId="0" fontId="12" fillId="0" borderId="0" xfId="1" applyFont="1" applyAlignment="1">
      <alignment wrapText="1"/>
    </xf>
    <xf numFmtId="3" fontId="6" fillId="0" borderId="16" xfId="1" applyNumberFormat="1" applyFont="1" applyBorder="1" applyAlignment="1">
      <alignment horizontal="right"/>
    </xf>
    <xf numFmtId="3" fontId="6" fillId="0" borderId="16" xfId="1" applyNumberFormat="1" applyFont="1" applyBorder="1"/>
    <xf numFmtId="3" fontId="66" fillId="0" borderId="16" xfId="1" applyNumberFormat="1" applyFont="1" applyBorder="1" applyAlignment="1">
      <alignment horizontal="right" wrapText="1"/>
    </xf>
    <xf numFmtId="165" fontId="68" fillId="0" borderId="0" xfId="1" applyNumberFormat="1" applyFont="1" applyBorder="1" applyAlignment="1">
      <alignment horizontal="right" wrapText="1"/>
    </xf>
    <xf numFmtId="165" fontId="24" fillId="0" borderId="0" xfId="1" applyNumberFormat="1" applyFont="1" applyBorder="1" applyAlignment="1">
      <alignment horizontal="right"/>
    </xf>
    <xf numFmtId="0" fontId="69" fillId="0" borderId="0" xfId="1" applyFont="1" applyBorder="1" applyAlignment="1" applyProtection="1">
      <alignment vertical="center" wrapText="1"/>
    </xf>
    <xf numFmtId="1" fontId="6" fillId="0" borderId="0" xfId="1" applyNumberFormat="1" applyFont="1"/>
    <xf numFmtId="0" fontId="29" fillId="0" borderId="0" xfId="1" applyFont="1"/>
    <xf numFmtId="0" fontId="38" fillId="0" borderId="14" xfId="1" applyFont="1" applyBorder="1"/>
    <xf numFmtId="0" fontId="6" fillId="0" borderId="7" xfId="1" applyFont="1" applyBorder="1"/>
    <xf numFmtId="3" fontId="6" fillId="0" borderId="0" xfId="1" applyNumberFormat="1" applyFont="1" applyAlignment="1">
      <alignment horizontal="right"/>
    </xf>
    <xf numFmtId="0" fontId="6" fillId="0" borderId="7" xfId="1" applyFont="1" applyBorder="1" applyAlignment="1">
      <alignment horizontal="left"/>
    </xf>
    <xf numFmtId="0" fontId="6" fillId="0" borderId="0" xfId="1" applyFont="1" applyBorder="1" applyAlignment="1">
      <alignment horizontal="right"/>
    </xf>
    <xf numFmtId="3" fontId="6" fillId="0" borderId="7" xfId="1" applyNumberFormat="1" applyFont="1" applyBorder="1" applyAlignment="1">
      <alignment horizontal="right"/>
    </xf>
    <xf numFmtId="3" fontId="12" fillId="0" borderId="0" xfId="1" applyNumberFormat="1" applyFont="1" applyBorder="1" applyAlignment="1">
      <alignment horizontal="right"/>
    </xf>
    <xf numFmtId="0" fontId="17" fillId="0" borderId="0" xfId="1" applyFont="1" applyAlignment="1">
      <alignment vertical="center" wrapText="1"/>
    </xf>
    <xf numFmtId="0" fontId="40" fillId="0" borderId="0" xfId="9"/>
    <xf numFmtId="3" fontId="40" fillId="0" borderId="0" xfId="9" applyNumberFormat="1"/>
    <xf numFmtId="0" fontId="17" fillId="0" borderId="0" xfId="10"/>
    <xf numFmtId="3" fontId="70" fillId="0" borderId="0" xfId="10" applyNumberFormat="1" applyFont="1" applyBorder="1" applyAlignment="1">
      <alignment horizontal="center"/>
    </xf>
    <xf numFmtId="3" fontId="70" fillId="0" borderId="9" xfId="10" applyNumberFormat="1" applyFont="1" applyBorder="1" applyAlignment="1">
      <alignment horizontal="right"/>
    </xf>
    <xf numFmtId="3" fontId="70" fillId="0" borderId="7" xfId="10" applyNumberFormat="1" applyFont="1" applyBorder="1" applyAlignment="1">
      <alignment horizontal="center"/>
    </xf>
    <xf numFmtId="0" fontId="70" fillId="0" borderId="0" xfId="10" applyFont="1" applyBorder="1"/>
    <xf numFmtId="3" fontId="71" fillId="0" borderId="13" xfId="10" applyNumberFormat="1" applyFont="1" applyBorder="1" applyAlignment="1">
      <alignment horizontal="center"/>
    </xf>
    <xf numFmtId="3" fontId="71" fillId="0" borderId="12" xfId="10" applyNumberFormat="1" applyFont="1" applyBorder="1" applyAlignment="1">
      <alignment horizontal="right"/>
    </xf>
    <xf numFmtId="3" fontId="71" fillId="0" borderId="8" xfId="10" applyNumberFormat="1" applyFont="1" applyBorder="1" applyAlignment="1">
      <alignment horizontal="center"/>
    </xf>
    <xf numFmtId="0" fontId="71" fillId="0" borderId="0" xfId="10" applyFont="1" applyBorder="1"/>
    <xf numFmtId="0" fontId="3" fillId="0" borderId="0" xfId="10" applyFont="1" applyAlignment="1">
      <alignment wrapText="1"/>
    </xf>
    <xf numFmtId="0" fontId="2" fillId="0" borderId="0" xfId="10" applyFont="1" applyAlignment="1">
      <alignment wrapText="1"/>
    </xf>
    <xf numFmtId="0" fontId="3" fillId="0" borderId="0" xfId="9" applyFont="1" applyAlignment="1">
      <alignment wrapText="1"/>
    </xf>
    <xf numFmtId="0" fontId="2" fillId="0" borderId="0" xfId="9" applyFont="1" applyAlignment="1">
      <alignment wrapText="1"/>
    </xf>
    <xf numFmtId="4" fontId="40" fillId="0" borderId="0" xfId="9" applyNumberFormat="1"/>
    <xf numFmtId="4" fontId="74" fillId="0" borderId="0" xfId="9" applyNumberFormat="1" applyFont="1"/>
    <xf numFmtId="4" fontId="75" fillId="0" borderId="0" xfId="9" applyNumberFormat="1" applyFont="1"/>
    <xf numFmtId="164" fontId="40" fillId="0" borderId="0" xfId="9" applyNumberFormat="1"/>
    <xf numFmtId="165" fontId="40" fillId="0" borderId="0" xfId="9" applyNumberFormat="1"/>
    <xf numFmtId="164" fontId="70" fillId="0" borderId="0" xfId="9" applyNumberFormat="1" applyFont="1"/>
    <xf numFmtId="165" fontId="6" fillId="0" borderId="0" xfId="9" applyNumberFormat="1" applyFont="1" applyAlignment="1">
      <alignment horizontal="center"/>
    </xf>
    <xf numFmtId="3" fontId="57" fillId="0" borderId="1" xfId="9" applyNumberFormat="1" applyFont="1" applyBorder="1"/>
    <xf numFmtId="3" fontId="76" fillId="0" borderId="17" xfId="9" applyNumberFormat="1" applyFont="1" applyFill="1" applyBorder="1" applyAlignment="1">
      <alignment horizontal="right" vertical="center" wrapText="1"/>
    </xf>
    <xf numFmtId="3" fontId="57" fillId="0" borderId="1" xfId="9" applyNumberFormat="1" applyFont="1" applyFill="1" applyBorder="1"/>
    <xf numFmtId="0" fontId="6" fillId="0" borderId="7" xfId="9" applyFont="1" applyFill="1" applyBorder="1" applyAlignment="1">
      <alignment horizontal="left"/>
    </xf>
    <xf numFmtId="3" fontId="77" fillId="0" borderId="17" xfId="9" applyNumberFormat="1" applyFont="1" applyFill="1" applyBorder="1" applyAlignment="1">
      <alignment horizontal="right" vertical="center" wrapText="1"/>
    </xf>
    <xf numFmtId="0" fontId="6" fillId="0" borderId="7" xfId="9" applyFont="1" applyBorder="1" applyAlignment="1">
      <alignment horizontal="left"/>
    </xf>
    <xf numFmtId="3" fontId="76" fillId="0" borderId="17" xfId="9" applyNumberFormat="1" applyFont="1" applyBorder="1" applyAlignment="1">
      <alignment horizontal="right" vertical="center" wrapText="1"/>
    </xf>
    <xf numFmtId="3" fontId="75" fillId="0" borderId="0" xfId="9" applyNumberFormat="1" applyFont="1"/>
    <xf numFmtId="164" fontId="71" fillId="0" borderId="0" xfId="9" applyNumberFormat="1" applyFont="1"/>
    <xf numFmtId="165" fontId="12" fillId="0" borderId="0" xfId="9" applyNumberFormat="1" applyFont="1" applyAlignment="1">
      <alignment horizontal="center"/>
    </xf>
    <xf numFmtId="3" fontId="12" fillId="0" borderId="1" xfId="9" applyNumberFormat="1" applyFont="1" applyBorder="1" applyAlignment="1">
      <alignment horizontal="right"/>
    </xf>
    <xf numFmtId="3" fontId="12" fillId="0" borderId="17" xfId="9" applyNumberFormat="1" applyFont="1" applyBorder="1" applyAlignment="1">
      <alignment horizontal="right" wrapText="1"/>
    </xf>
    <xf numFmtId="0" fontId="12" fillId="0" borderId="7" xfId="9" applyFont="1" applyBorder="1" applyAlignment="1">
      <alignment horizontal="left" wrapText="1"/>
    </xf>
    <xf numFmtId="0" fontId="40" fillId="0" borderId="0" xfId="9" applyBorder="1" applyAlignment="1"/>
    <xf numFmtId="0" fontId="6" fillId="0" borderId="0" xfId="9" applyFont="1" applyBorder="1" applyAlignment="1">
      <alignment vertical="center" wrapText="1"/>
    </xf>
    <xf numFmtId="0" fontId="6" fillId="0" borderId="0" xfId="9" applyFont="1" applyBorder="1" applyAlignment="1">
      <alignment horizontal="right" vertical="center" wrapText="1"/>
    </xf>
    <xf numFmtId="0" fontId="40" fillId="0" borderId="0" xfId="9" applyAlignment="1">
      <alignment horizontal="right" vertical="center"/>
    </xf>
    <xf numFmtId="0" fontId="6" fillId="0" borderId="3" xfId="9" applyFont="1" applyBorder="1" applyAlignment="1">
      <alignment horizontal="center" vertical="center" wrapText="1"/>
    </xf>
    <xf numFmtId="0" fontId="79" fillId="0" borderId="14" xfId="9" applyFont="1" applyBorder="1" applyAlignment="1"/>
    <xf numFmtId="0" fontId="79" fillId="0" borderId="0" xfId="9" applyFont="1" applyBorder="1" applyAlignment="1">
      <alignment vertical="top"/>
    </xf>
    <xf numFmtId="0" fontId="38" fillId="0" borderId="0" xfId="9" applyFont="1"/>
    <xf numFmtId="0" fontId="80" fillId="0" borderId="0" xfId="12" applyFont="1"/>
    <xf numFmtId="3" fontId="80" fillId="0" borderId="0" xfId="12" applyNumberFormat="1" applyFont="1"/>
    <xf numFmtId="0" fontId="38" fillId="0" borderId="0" xfId="12" applyFont="1"/>
    <xf numFmtId="3" fontId="38" fillId="0" borderId="0" xfId="12" applyNumberFormat="1" applyFont="1"/>
    <xf numFmtId="3" fontId="81" fillId="0" borderId="0" xfId="12" applyNumberFormat="1" applyFont="1"/>
    <xf numFmtId="3" fontId="82" fillId="0" borderId="0" xfId="12" applyNumberFormat="1" applyFont="1"/>
    <xf numFmtId="3" fontId="81" fillId="0" borderId="0" xfId="12" applyNumberFormat="1" applyFont="1" applyBorder="1"/>
    <xf numFmtId="3" fontId="6" fillId="0" borderId="0" xfId="12" applyNumberFormat="1" applyFont="1"/>
    <xf numFmtId="3" fontId="6" fillId="0" borderId="1" xfId="12" applyNumberFormat="1" applyFont="1" applyBorder="1"/>
    <xf numFmtId="0" fontId="6" fillId="0" borderId="7" xfId="12" applyFont="1" applyBorder="1"/>
    <xf numFmtId="0" fontId="81" fillId="0" borderId="0" xfId="12" applyFont="1"/>
    <xf numFmtId="3" fontId="12" fillId="0" borderId="9" xfId="12" applyNumberFormat="1" applyFont="1" applyBorder="1"/>
    <xf numFmtId="3" fontId="12" fillId="0" borderId="1" xfId="12" applyNumberFormat="1" applyFont="1" applyBorder="1"/>
    <xf numFmtId="0" fontId="12" fillId="0" borderId="7" xfId="12" applyFont="1" applyBorder="1"/>
    <xf numFmtId="0" fontId="83" fillId="0" borderId="0" xfId="12" applyFont="1" applyBorder="1" applyAlignment="1">
      <alignment horizontal="center"/>
    </xf>
    <xf numFmtId="0" fontId="6" fillId="0" borderId="0" xfId="12" applyFont="1" applyBorder="1" applyAlignment="1">
      <alignment horizontal="center"/>
    </xf>
    <xf numFmtId="0" fontId="6" fillId="0" borderId="11" xfId="12" applyFont="1" applyBorder="1" applyAlignment="1">
      <alignment horizontal="center"/>
    </xf>
    <xf numFmtId="0" fontId="6" fillId="0" borderId="11" xfId="12" applyFont="1" applyBorder="1" applyAlignment="1">
      <alignment vertical="center" wrapText="1"/>
    </xf>
    <xf numFmtId="0" fontId="6" fillId="0" borderId="1" xfId="12" applyFont="1" applyBorder="1" applyAlignment="1">
      <alignment horizontal="center"/>
    </xf>
    <xf numFmtId="0" fontId="6" fillId="0" borderId="7" xfId="12" applyFont="1" applyBorder="1" applyAlignment="1">
      <alignment horizontal="center"/>
    </xf>
    <xf numFmtId="0" fontId="6" fillId="0" borderId="11" xfId="12" applyFont="1" applyBorder="1" applyAlignment="1">
      <alignment horizontal="center" vertical="center" wrapText="1"/>
    </xf>
    <xf numFmtId="0" fontId="6" fillId="0" borderId="3" xfId="12" applyFont="1" applyBorder="1" applyAlignment="1">
      <alignment horizontal="center" vertical="center" wrapText="1"/>
    </xf>
    <xf numFmtId="0" fontId="16" fillId="0" borderId="0" xfId="12" applyFont="1" applyBorder="1" applyAlignment="1">
      <alignment vertical="center" wrapText="1"/>
    </xf>
    <xf numFmtId="0" fontId="84" fillId="0" borderId="0" xfId="12" applyFont="1"/>
    <xf numFmtId="165" fontId="85" fillId="0" borderId="0" xfId="1" applyNumberFormat="1" applyFont="1"/>
    <xf numFmtId="165" fontId="6" fillId="0" borderId="0" xfId="6" applyNumberFormat="1" applyFont="1" applyAlignment="1">
      <alignment horizontal="right"/>
    </xf>
    <xf numFmtId="0" fontId="6" fillId="0" borderId="1" xfId="6" applyFont="1" applyBorder="1"/>
    <xf numFmtId="3" fontId="6" fillId="0" borderId="0" xfId="6" applyNumberFormat="1" applyFont="1"/>
    <xf numFmtId="0" fontId="6" fillId="0" borderId="1" xfId="6" applyFont="1" applyBorder="1" applyAlignment="1">
      <alignment horizontal="right"/>
    </xf>
    <xf numFmtId="165" fontId="6" fillId="0" borderId="1" xfId="6" applyNumberFormat="1" applyFont="1" applyBorder="1" applyAlignment="1">
      <alignment horizontal="right" vertical="center"/>
    </xf>
    <xf numFmtId="0" fontId="8" fillId="0" borderId="0" xfId="6" applyFont="1" applyAlignment="1">
      <alignment horizontal="left" indent="2"/>
    </xf>
    <xf numFmtId="0" fontId="6" fillId="0" borderId="1" xfId="6" applyFont="1" applyFill="1" applyBorder="1"/>
    <xf numFmtId="165" fontId="6" fillId="0" borderId="0" xfId="6" applyNumberFormat="1" applyFont="1" applyFill="1" applyBorder="1" applyAlignment="1">
      <alignment horizontal="right"/>
    </xf>
    <xf numFmtId="3" fontId="6" fillId="0" borderId="0" xfId="6" applyNumberFormat="1" applyFont="1" applyBorder="1" applyAlignment="1"/>
    <xf numFmtId="3" fontId="6" fillId="0" borderId="0" xfId="6" applyNumberFormat="1" applyFont="1" applyBorder="1"/>
    <xf numFmtId="0" fontId="6" fillId="0" borderId="0" xfId="6" applyFont="1" applyBorder="1" applyAlignment="1">
      <alignment horizontal="left" wrapText="1"/>
    </xf>
    <xf numFmtId="165" fontId="6" fillId="0" borderId="1" xfId="6" applyNumberFormat="1" applyFont="1" applyFill="1" applyBorder="1" applyAlignment="1">
      <alignment horizontal="right"/>
    </xf>
    <xf numFmtId="3" fontId="6" fillId="0" borderId="1" xfId="6" applyNumberFormat="1" applyFont="1" applyBorder="1" applyAlignment="1"/>
    <xf numFmtId="0" fontId="6" fillId="0" borderId="7" xfId="6" applyFont="1" applyBorder="1" applyAlignment="1">
      <alignment horizontal="left" wrapText="1"/>
    </xf>
    <xf numFmtId="0" fontId="8" fillId="0" borderId="7" xfId="6" applyFont="1" applyBorder="1" applyAlignment="1">
      <alignment horizontal="left" vertical="center" wrapText="1" indent="2"/>
    </xf>
    <xf numFmtId="0" fontId="6" fillId="0" borderId="7" xfId="6" applyFont="1" applyBorder="1" applyAlignment="1">
      <alignment horizontal="left" vertical="center" wrapText="1"/>
    </xf>
    <xf numFmtId="3" fontId="6" fillId="0" borderId="1" xfId="6" applyNumberFormat="1" applyFont="1" applyFill="1" applyBorder="1" applyAlignment="1"/>
    <xf numFmtId="0" fontId="6" fillId="0" borderId="4" xfId="6" applyFont="1" applyBorder="1" applyAlignment="1">
      <alignment horizontal="center" vertical="center" wrapText="1"/>
    </xf>
    <xf numFmtId="0" fontId="27" fillId="0" borderId="0" xfId="12" applyFont="1"/>
    <xf numFmtId="3" fontId="23" fillId="0" borderId="0" xfId="12" applyNumberFormat="1" applyFont="1"/>
    <xf numFmtId="0" fontId="1" fillId="0" borderId="0" xfId="1" applyAlignment="1"/>
    <xf numFmtId="0" fontId="1" fillId="0" borderId="0" xfId="1" applyBorder="1" applyAlignment="1"/>
    <xf numFmtId="3" fontId="17" fillId="0" borderId="0" xfId="12" applyNumberFormat="1" applyFont="1" applyBorder="1" applyAlignment="1">
      <alignment horizontal="center" vertical="center" wrapText="1"/>
    </xf>
    <xf numFmtId="3" fontId="10" fillId="0" borderId="0" xfId="12" applyNumberFormat="1" applyFont="1" applyBorder="1" applyAlignment="1">
      <alignment horizontal="center" vertical="center"/>
    </xf>
    <xf numFmtId="3" fontId="86" fillId="0" borderId="0" xfId="12" applyNumberFormat="1" applyFont="1"/>
    <xf numFmtId="0" fontId="86" fillId="0" borderId="0" xfId="12" applyFont="1"/>
    <xf numFmtId="3" fontId="87" fillId="0" borderId="0" xfId="12" applyNumberFormat="1" applyFont="1" applyAlignment="1">
      <alignment vertical="center" wrapText="1"/>
    </xf>
    <xf numFmtId="0" fontId="87" fillId="0" borderId="0" xfId="12" applyFont="1" applyAlignment="1">
      <alignment vertical="center" wrapText="1"/>
    </xf>
    <xf numFmtId="165" fontId="10" fillId="0" borderId="0" xfId="1" applyNumberFormat="1" applyFont="1" applyFill="1" applyBorder="1"/>
    <xf numFmtId="3" fontId="10" fillId="0" borderId="0" xfId="1" applyNumberFormat="1" applyFont="1" applyFill="1" applyBorder="1"/>
    <xf numFmtId="1" fontId="88" fillId="0" borderId="0" xfId="1" applyNumberFormat="1" applyFont="1" applyBorder="1"/>
    <xf numFmtId="3" fontId="88" fillId="0" borderId="0" xfId="1" applyNumberFormat="1" applyFont="1"/>
    <xf numFmtId="1" fontId="17" fillId="0" borderId="0" xfId="1" applyNumberFormat="1" applyFont="1"/>
    <xf numFmtId="0" fontId="6" fillId="0" borderId="1" xfId="1" quotePrefix="1" applyFont="1" applyBorder="1" applyAlignment="1">
      <alignment horizontal="right" vertical="center"/>
    </xf>
    <xf numFmtId="0" fontId="6" fillId="0" borderId="7" xfId="1" applyFont="1" applyFill="1" applyBorder="1" applyAlignment="1">
      <alignment horizontal="left"/>
    </xf>
    <xf numFmtId="0" fontId="88" fillId="0" borderId="0" xfId="1" applyFont="1"/>
    <xf numFmtId="1" fontId="12" fillId="0" borderId="1" xfId="1" applyNumberFormat="1" applyFont="1" applyBorder="1" applyAlignment="1">
      <alignment horizontal="right"/>
    </xf>
    <xf numFmtId="0" fontId="12" fillId="0" borderId="7" xfId="1" applyFont="1" applyBorder="1" applyAlignment="1">
      <alignment horizontal="left" wrapText="1"/>
    </xf>
    <xf numFmtId="0" fontId="1" fillId="0" borderId="0" xfId="1" applyAlignment="1">
      <alignment horizontal="center"/>
    </xf>
    <xf numFmtId="0" fontId="1" fillId="0" borderId="0" xfId="1" applyAlignment="1">
      <alignment horizontal="center" vertical="center"/>
    </xf>
    <xf numFmtId="0" fontId="1" fillId="0" borderId="0" xfId="1" applyBorder="1" applyAlignment="1">
      <alignment horizontal="center" vertical="center"/>
    </xf>
    <xf numFmtId="2" fontId="6" fillId="0" borderId="11" xfId="1" applyNumberFormat="1" applyFont="1" applyFill="1" applyBorder="1" applyAlignment="1">
      <alignment horizontal="center" vertical="center" wrapText="1"/>
    </xf>
    <xf numFmtId="2" fontId="6" fillId="0" borderId="11" xfId="1" applyNumberFormat="1" applyFont="1" applyBorder="1" applyAlignment="1">
      <alignment horizontal="center" vertical="center" wrapText="1"/>
    </xf>
    <xf numFmtId="2" fontId="6" fillId="0" borderId="8" xfId="1" applyNumberFormat="1" applyFont="1" applyBorder="1" applyAlignment="1">
      <alignment horizontal="center" vertical="center" wrapText="1"/>
    </xf>
    <xf numFmtId="2" fontId="10" fillId="0" borderId="0" xfId="1" applyNumberFormat="1" applyFont="1" applyAlignment="1">
      <alignment vertical="center" wrapText="1"/>
    </xf>
    <xf numFmtId="2" fontId="6" fillId="10" borderId="3" xfId="1" applyNumberFormat="1" applyFont="1" applyFill="1" applyBorder="1" applyAlignment="1">
      <alignment horizontal="center" vertical="center" wrapText="1"/>
    </xf>
    <xf numFmtId="2" fontId="6" fillId="0" borderId="3" xfId="1" applyNumberFormat="1" applyFont="1" applyBorder="1" applyAlignment="1">
      <alignment horizontal="center" vertical="center" wrapText="1"/>
    </xf>
    <xf numFmtId="0" fontId="89" fillId="9" borderId="0" xfId="1" applyFont="1" applyFill="1" applyAlignment="1">
      <alignment horizontal="center" vertical="center"/>
    </xf>
    <xf numFmtId="169" fontId="1" fillId="0" borderId="0" xfId="1" applyNumberFormat="1"/>
    <xf numFmtId="2" fontId="1" fillId="0" borderId="0" xfId="13" applyNumberFormat="1" applyFont="1"/>
    <xf numFmtId="169" fontId="6" fillId="0" borderId="0" xfId="1" applyNumberFormat="1" applyFont="1"/>
    <xf numFmtId="3" fontId="1" fillId="0" borderId="0" xfId="1" applyNumberFormat="1" applyFont="1"/>
    <xf numFmtId="3" fontId="7" fillId="0" borderId="0" xfId="1" applyNumberFormat="1" applyFont="1"/>
    <xf numFmtId="0" fontId="7" fillId="0" borderId="0" xfId="1" applyFont="1"/>
    <xf numFmtId="0" fontId="7" fillId="0" borderId="0" xfId="1" applyFont="1" applyAlignment="1">
      <alignment horizontal="right"/>
    </xf>
    <xf numFmtId="0" fontId="1" fillId="0" borderId="0" xfId="1" applyAlignment="1">
      <alignment wrapText="1"/>
    </xf>
    <xf numFmtId="2" fontId="1" fillId="0" borderId="0" xfId="1" applyNumberFormat="1" applyAlignment="1">
      <alignment wrapText="1"/>
    </xf>
    <xf numFmtId="2" fontId="6" fillId="0" borderId="0" xfId="1" applyNumberFormat="1" applyFont="1"/>
    <xf numFmtId="0" fontId="12" fillId="0" borderId="0" xfId="1" applyFont="1"/>
    <xf numFmtId="4" fontId="1" fillId="0" borderId="0" xfId="1" applyNumberFormat="1" applyAlignment="1">
      <alignment wrapText="1"/>
    </xf>
    <xf numFmtId="4" fontId="6" fillId="0" borderId="0" xfId="1" applyNumberFormat="1" applyFont="1" applyAlignment="1">
      <alignment wrapText="1"/>
    </xf>
    <xf numFmtId="2" fontId="6" fillId="0" borderId="0" xfId="1" applyNumberFormat="1" applyFont="1" applyAlignment="1">
      <alignment wrapText="1"/>
    </xf>
    <xf numFmtId="0" fontId="10" fillId="0" borderId="0" xfId="1" applyFont="1" applyFill="1"/>
    <xf numFmtId="0" fontId="6" fillId="0" borderId="0" xfId="1" applyFont="1" applyAlignment="1">
      <alignment horizontal="right"/>
    </xf>
    <xf numFmtId="1" fontId="6" fillId="0" borderId="0" xfId="1" applyNumberFormat="1" applyFont="1" applyAlignment="1">
      <alignment horizontal="right"/>
    </xf>
    <xf numFmtId="0" fontId="90" fillId="0" borderId="0" xfId="1" applyFont="1" applyAlignment="1">
      <alignment wrapText="1"/>
    </xf>
    <xf numFmtId="0" fontId="91" fillId="0" borderId="0" xfId="1" applyFont="1" applyFill="1" applyAlignment="1">
      <alignment horizontal="center" vertical="center"/>
    </xf>
    <xf numFmtId="10" fontId="1" fillId="0" borderId="0" xfId="1" applyNumberFormat="1"/>
    <xf numFmtId="170" fontId="1" fillId="0" borderId="0" xfId="1" applyNumberFormat="1"/>
    <xf numFmtId="169" fontId="1" fillId="0" borderId="0" xfId="1" applyNumberFormat="1" applyFont="1" applyProtection="1">
      <protection locked="0"/>
    </xf>
    <xf numFmtId="0" fontId="1" fillId="0" borderId="0" xfId="1" applyFont="1" applyAlignment="1">
      <alignment horizontal="left" wrapText="1"/>
    </xf>
    <xf numFmtId="169" fontId="1" fillId="0" borderId="0" xfId="1" applyNumberFormat="1" applyFont="1"/>
    <xf numFmtId="0" fontId="1" fillId="0" borderId="0" xfId="1" applyAlignment="1">
      <alignment horizontal="center" vertical="center" wrapText="1"/>
    </xf>
    <xf numFmtId="0" fontId="91" fillId="9" borderId="0" xfId="1" applyFont="1" applyFill="1" applyAlignment="1">
      <alignment horizontal="center" vertical="center"/>
    </xf>
    <xf numFmtId="0" fontId="55" fillId="0" borderId="0" xfId="14"/>
    <xf numFmtId="0" fontId="92" fillId="0" borderId="0" xfId="14" applyFont="1"/>
    <xf numFmtId="0" fontId="41" fillId="0" borderId="0" xfId="14" applyFont="1" applyAlignment="1">
      <alignment vertical="top"/>
    </xf>
    <xf numFmtId="0" fontId="41" fillId="0" borderId="0" xfId="14" applyFont="1" applyAlignment="1">
      <alignment horizontal="center" vertical="top"/>
    </xf>
    <xf numFmtId="0" fontId="41" fillId="0" borderId="0" xfId="14" applyFont="1" applyAlignment="1">
      <alignment horizontal="right" vertical="top"/>
    </xf>
    <xf numFmtId="0" fontId="55" fillId="0" borderId="0" xfId="14" applyAlignment="1">
      <alignment wrapText="1"/>
    </xf>
    <xf numFmtId="164" fontId="41" fillId="0" borderId="0" xfId="14" applyNumberFormat="1" applyFont="1" applyAlignment="1">
      <alignment vertical="top"/>
    </xf>
    <xf numFmtId="1" fontId="41" fillId="0" borderId="0" xfId="14" applyNumberFormat="1" applyFont="1" applyAlignment="1">
      <alignment vertical="top"/>
    </xf>
    <xf numFmtId="0" fontId="92" fillId="0" borderId="0" xfId="14" applyFont="1" applyAlignment="1">
      <alignment vertical="top"/>
    </xf>
    <xf numFmtId="0" fontId="92" fillId="0" borderId="0" xfId="14" applyFont="1" applyAlignment="1">
      <alignment vertical="top" wrapText="1"/>
    </xf>
    <xf numFmtId="0" fontId="92" fillId="0" borderId="0" xfId="14" applyFont="1" applyAlignment="1">
      <alignment horizontal="center" vertical="top"/>
    </xf>
    <xf numFmtId="0" fontId="92" fillId="0" borderId="0" xfId="14" applyFont="1" applyAlignment="1">
      <alignment horizontal="left" vertical="top" wrapText="1"/>
    </xf>
    <xf numFmtId="0" fontId="94" fillId="0" borderId="0" xfId="14" applyFont="1" applyAlignment="1">
      <alignment vertical="top" wrapText="1"/>
    </xf>
    <xf numFmtId="0" fontId="95" fillId="0" borderId="0" xfId="14" applyFont="1" applyAlignment="1">
      <alignment vertical="top"/>
    </xf>
    <xf numFmtId="0" fontId="92" fillId="0" borderId="0" xfId="14" applyFont="1" applyAlignment="1">
      <alignment wrapText="1"/>
    </xf>
    <xf numFmtId="0" fontId="92" fillId="0" borderId="0" xfId="14" applyFont="1" applyAlignment="1">
      <alignment horizontal="left" vertical="top"/>
    </xf>
    <xf numFmtId="0" fontId="1" fillId="0" borderId="0" xfId="1" applyAlignment="1">
      <alignment horizontal="left" wrapText="1"/>
    </xf>
    <xf numFmtId="0" fontId="17" fillId="0" borderId="0" xfId="1" applyFont="1" applyAlignment="1">
      <alignment horizontal="left" wrapText="1"/>
    </xf>
    <xf numFmtId="2" fontId="6" fillId="0" borderId="1" xfId="6" applyNumberFormat="1" applyFont="1" applyBorder="1" applyAlignment="1">
      <alignment horizontal="right"/>
    </xf>
    <xf numFmtId="3" fontId="12" fillId="0" borderId="11" xfId="0" applyNumberFormat="1" applyFont="1" applyBorder="1" applyAlignment="1">
      <alignment horizontal="right"/>
    </xf>
    <xf numFmtId="3" fontId="12" fillId="0" borderId="1" xfId="0" applyNumberFormat="1" applyFont="1" applyBorder="1" applyAlignment="1">
      <alignment horizontal="right"/>
    </xf>
    <xf numFmtId="0" fontId="6" fillId="0" borderId="3" xfId="0" applyFont="1" applyBorder="1" applyAlignment="1">
      <alignment horizontal="center" vertical="center" wrapText="1"/>
    </xf>
    <xf numFmtId="3" fontId="6" fillId="0" borderId="0" xfId="1" applyNumberFormat="1" applyFont="1" applyBorder="1" applyAlignment="1">
      <alignment horizontal="right" wrapText="1"/>
    </xf>
    <xf numFmtId="3" fontId="6" fillId="0" borderId="1" xfId="1" quotePrefix="1" applyNumberFormat="1" applyFont="1" applyBorder="1" applyAlignment="1">
      <alignment horizontal="right"/>
    </xf>
    <xf numFmtId="164" fontId="6" fillId="0" borderId="1" xfId="4" applyNumberFormat="1" applyFont="1" applyFill="1" applyBorder="1" applyAlignment="1">
      <alignment horizontal="center" wrapText="1"/>
    </xf>
    <xf numFmtId="164" fontId="6" fillId="0" borderId="0" xfId="4" applyNumberFormat="1" applyFont="1" applyFill="1" applyAlignment="1">
      <alignment horizontal="center" wrapText="1"/>
    </xf>
    <xf numFmtId="165" fontId="6" fillId="0" borderId="1" xfId="4" applyNumberFormat="1" applyFont="1" applyFill="1" applyBorder="1" applyAlignment="1">
      <alignment horizontal="right"/>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17" fillId="0" borderId="14" xfId="1" applyFont="1" applyBorder="1"/>
    <xf numFmtId="0" fontId="17" fillId="0" borderId="5" xfId="1" applyFont="1" applyBorder="1" applyAlignment="1">
      <alignment horizontal="center" vertical="center" wrapText="1"/>
    </xf>
    <xf numFmtId="0" fontId="8" fillId="0" borderId="3" xfId="1" applyFont="1" applyBorder="1" applyAlignment="1">
      <alignment horizontal="center" vertical="center" wrapText="1"/>
    </xf>
    <xf numFmtId="165" fontId="23" fillId="0" borderId="1" xfId="4" applyNumberFormat="1" applyFont="1" applyBorder="1"/>
    <xf numFmtId="0" fontId="10" fillId="0" borderId="0" xfId="1" applyFont="1" applyAlignment="1">
      <alignment horizontal="center"/>
    </xf>
    <xf numFmtId="0" fontId="1" fillId="0" borderId="0" xfId="1" applyAlignment="1">
      <alignment horizontal="left" wrapText="1"/>
    </xf>
    <xf numFmtId="0" fontId="17" fillId="0" borderId="0" xfId="1" applyFont="1" applyAlignment="1">
      <alignment horizontal="left" wrapText="1"/>
    </xf>
    <xf numFmtId="0" fontId="41" fillId="0" borderId="0" xfId="14" applyFont="1" applyAlignment="1">
      <alignment vertical="top"/>
    </xf>
    <xf numFmtId="0" fontId="92" fillId="0" borderId="0" xfId="14" applyFont="1" applyAlignment="1">
      <alignment vertical="top" wrapText="1"/>
    </xf>
    <xf numFmtId="0" fontId="55" fillId="0" borderId="0" xfId="14" applyAlignment="1">
      <alignment wrapText="1"/>
    </xf>
    <xf numFmtId="0" fontId="92" fillId="0" borderId="0" xfId="14" applyFont="1" applyAlignment="1">
      <alignment vertical="top"/>
    </xf>
    <xf numFmtId="0" fontId="41" fillId="0" borderId="0" xfId="14" applyFont="1" applyAlignment="1">
      <alignment vertical="top" wrapText="1"/>
    </xf>
    <xf numFmtId="0" fontId="0" fillId="0" borderId="0" xfId="0" applyAlignment="1">
      <alignment vertical="top" wrapText="1"/>
    </xf>
    <xf numFmtId="0" fontId="92" fillId="0" borderId="0" xfId="14" applyFont="1" applyFill="1" applyAlignment="1">
      <alignment vertical="top" wrapText="1"/>
    </xf>
    <xf numFmtId="0" fontId="55" fillId="0" borderId="0" xfId="14" applyFill="1" applyAlignment="1">
      <alignment wrapText="1"/>
    </xf>
    <xf numFmtId="0" fontId="55" fillId="0" borderId="0" xfId="14"/>
    <xf numFmtId="0" fontId="92" fillId="0" borderId="0" xfId="14" applyFont="1" applyAlignment="1">
      <alignment horizontal="left" vertical="top" wrapText="1"/>
    </xf>
    <xf numFmtId="0" fontId="97" fillId="0" borderId="0" xfId="14" applyFont="1" applyAlignment="1">
      <alignment horizontal="left"/>
    </xf>
    <xf numFmtId="0" fontId="55" fillId="0" borderId="0" xfId="14" applyAlignment="1">
      <alignment horizontal="left"/>
    </xf>
    <xf numFmtId="0" fontId="79" fillId="0" borderId="0" xfId="14" applyFont="1" applyAlignment="1">
      <alignment vertical="top" wrapText="1"/>
    </xf>
    <xf numFmtId="0" fontId="92" fillId="0" borderId="0" xfId="14" applyFont="1" applyAlignment="1">
      <alignment wrapText="1"/>
    </xf>
    <xf numFmtId="0" fontId="18" fillId="2" borderId="0" xfId="1" applyFont="1" applyFill="1" applyAlignment="1">
      <alignment horizontal="center" vertical="center"/>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6" xfId="1" applyFont="1" applyBorder="1" applyAlignment="1">
      <alignment horizontal="center" vertical="center" wrapText="1"/>
    </xf>
    <xf numFmtId="0" fontId="10" fillId="0" borderId="0" xfId="1" applyFont="1" applyAlignment="1">
      <alignment horizontal="left" vertical="center" wrapText="1"/>
    </xf>
    <xf numFmtId="0" fontId="17" fillId="0" borderId="0" xfId="1" applyFont="1" applyAlignment="1">
      <alignment horizontal="left"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2" fillId="0" borderId="0" xfId="1" applyFont="1" applyAlignment="1">
      <alignment horizontal="left" wrapText="1"/>
    </xf>
    <xf numFmtId="0" fontId="3" fillId="0" borderId="0" xfId="1" applyFont="1" applyAlignment="1">
      <alignment horizontal="left" wrapText="1"/>
    </xf>
    <xf numFmtId="0" fontId="9" fillId="0" borderId="0" xfId="1" applyFont="1" applyBorder="1" applyAlignment="1">
      <alignment horizontal="center" vertical="center"/>
    </xf>
    <xf numFmtId="0" fontId="9" fillId="0" borderId="0" xfId="1" applyFont="1" applyBorder="1" applyAlignment="1">
      <alignment horizontal="center" vertical="center" wrapText="1"/>
    </xf>
    <xf numFmtId="0" fontId="10" fillId="0" borderId="0" xfId="1" applyFont="1" applyAlignment="1">
      <alignment horizontal="left" wrapText="1"/>
    </xf>
    <xf numFmtId="0" fontId="6" fillId="0" borderId="4"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0" xfId="2" applyFont="1" applyBorder="1" applyAlignment="1">
      <alignment horizontal="center" vertical="center" wrapText="1"/>
    </xf>
    <xf numFmtId="0" fontId="8" fillId="0" borderId="3" xfId="2" applyFont="1" applyBorder="1" applyAlignment="1">
      <alignment horizontal="center" vertical="center" wrapText="1"/>
    </xf>
    <xf numFmtId="0" fontId="8"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 xfId="2" applyFont="1" applyBorder="1" applyAlignment="1">
      <alignment horizontal="center" vertical="center" wrapText="1"/>
    </xf>
    <xf numFmtId="0" fontId="12" fillId="0" borderId="0" xfId="1" applyFont="1" applyBorder="1" applyAlignment="1">
      <alignment horizontal="center" vertical="center" wrapText="1"/>
    </xf>
    <xf numFmtId="0" fontId="28" fillId="0" borderId="0" xfId="1" applyFont="1" applyAlignment="1">
      <alignment horizontal="left" wrapText="1"/>
    </xf>
    <xf numFmtId="0" fontId="2" fillId="0" borderId="0" xfId="1" applyFont="1" applyFill="1" applyBorder="1" applyAlignment="1">
      <alignment horizontal="left" wrapText="1"/>
    </xf>
    <xf numFmtId="0" fontId="3" fillId="0" borderId="0" xfId="1" applyFont="1" applyFill="1" applyBorder="1" applyAlignment="1">
      <alignment horizontal="left" wrapText="1"/>
    </xf>
    <xf numFmtId="0" fontId="1" fillId="0" borderId="0" xfId="1" applyAlignment="1"/>
    <xf numFmtId="0" fontId="12" fillId="0" borderId="0" xfId="1" applyFont="1" applyBorder="1" applyAlignment="1">
      <alignment horizontal="center" vertical="center"/>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1" applyFont="1" applyBorder="1" applyAlignment="1">
      <alignment horizontal="center" vertical="center" wrapText="1"/>
    </xf>
    <xf numFmtId="0" fontId="6" fillId="0" borderId="5" xfId="1" applyFont="1" applyBorder="1" applyAlignment="1">
      <alignment horizontal="center" vertical="center" wrapText="1"/>
    </xf>
    <xf numFmtId="0" fontId="10" fillId="0" borderId="0" xfId="1" applyNumberFormat="1" applyFont="1" applyAlignment="1">
      <alignment horizontal="left" wrapText="1"/>
    </xf>
    <xf numFmtId="0" fontId="2" fillId="0" borderId="0" xfId="3" applyFont="1" applyFill="1" applyBorder="1" applyAlignment="1">
      <alignment horizontal="left" wrapText="1"/>
    </xf>
    <xf numFmtId="0" fontId="8" fillId="0" borderId="3"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17" fillId="0" borderId="0" xfId="3" applyFont="1" applyFill="1" applyBorder="1" applyAlignment="1">
      <alignment wrapText="1"/>
    </xf>
    <xf numFmtId="0" fontId="3" fillId="0" borderId="0" xfId="3" applyFont="1" applyFill="1" applyBorder="1" applyAlignment="1">
      <alignment horizontal="left" wrapText="1"/>
    </xf>
    <xf numFmtId="0" fontId="17" fillId="0" borderId="0" xfId="3" applyFont="1" applyFill="1" applyBorder="1" applyAlignment="1">
      <alignment horizontal="left"/>
    </xf>
    <xf numFmtId="0" fontId="30" fillId="0" borderId="0" xfId="3" applyFont="1" applyFill="1" applyBorder="1" applyAlignment="1">
      <alignment horizontal="left" wrapText="1"/>
    </xf>
    <xf numFmtId="0" fontId="18" fillId="3" borderId="0" xfId="3" applyFont="1" applyFill="1" applyBorder="1" applyAlignment="1">
      <alignment horizontal="center" vertical="center"/>
    </xf>
    <xf numFmtId="0" fontId="10" fillId="0" borderId="0" xfId="3" applyFont="1" applyFill="1" applyBorder="1" applyAlignment="1">
      <alignment horizontal="left" wrapText="1"/>
    </xf>
    <xf numFmtId="0" fontId="6" fillId="0" borderId="4"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3" fillId="0" borderId="0" xfId="1" applyFont="1" applyAlignment="1"/>
    <xf numFmtId="0" fontId="3" fillId="0" borderId="0" xfId="1" applyFont="1" applyAlignment="1">
      <alignment wrapText="1"/>
    </xf>
    <xf numFmtId="0" fontId="33" fillId="0" borderId="0" xfId="1" applyFont="1" applyAlignment="1">
      <alignment horizontal="left" wrapText="1"/>
    </xf>
    <xf numFmtId="0" fontId="10" fillId="0" borderId="0" xfId="1" applyFont="1" applyAlignment="1">
      <alignment horizontal="left"/>
    </xf>
    <xf numFmtId="0" fontId="6" fillId="0" borderId="8" xfId="1" applyFont="1" applyBorder="1" applyAlignment="1">
      <alignment horizontal="center" vertical="center" wrapText="1"/>
    </xf>
    <xf numFmtId="0" fontId="1" fillId="0" borderId="7" xfId="1" applyBorder="1"/>
    <xf numFmtId="0" fontId="1" fillId="0" borderId="6" xfId="1" applyBorder="1"/>
    <xf numFmtId="0" fontId="6" fillId="0" borderId="11" xfId="1" applyFont="1" applyBorder="1" applyAlignment="1">
      <alignment horizontal="center" vertical="center" wrapText="1"/>
    </xf>
    <xf numFmtId="0" fontId="6" fillId="0" borderId="10" xfId="1" applyFont="1" applyBorder="1" applyAlignment="1">
      <alignment horizontal="center" vertical="center" wrapText="1"/>
    </xf>
    <xf numFmtId="2" fontId="12" fillId="0" borderId="0" xfId="1" applyNumberFormat="1" applyFont="1" applyBorder="1" applyAlignment="1">
      <alignment horizontal="right"/>
    </xf>
    <xf numFmtId="0" fontId="1" fillId="0" borderId="13" xfId="1" applyBorder="1" applyAlignment="1">
      <alignment horizontal="center"/>
    </xf>
    <xf numFmtId="167" fontId="6" fillId="0" borderId="9" xfId="1" applyNumberFormat="1" applyFont="1" applyBorder="1" applyAlignment="1">
      <alignment horizontal="right"/>
    </xf>
    <xf numFmtId="167" fontId="6" fillId="0" borderId="7" xfId="1" applyNumberFormat="1" applyFont="1" applyBorder="1" applyAlignment="1">
      <alignment horizontal="right"/>
    </xf>
    <xf numFmtId="0" fontId="12" fillId="0" borderId="0" xfId="1" applyFont="1" applyFill="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167" fontId="12" fillId="0" borderId="9" xfId="1" applyNumberFormat="1" applyFont="1" applyBorder="1" applyAlignment="1">
      <alignment horizontal="right" vertical="center"/>
    </xf>
    <xf numFmtId="167" fontId="12" fillId="0" borderId="7" xfId="1" applyNumberFormat="1" applyFont="1" applyBorder="1" applyAlignment="1">
      <alignment horizontal="right" vertical="center"/>
    </xf>
    <xf numFmtId="2" fontId="6" fillId="0" borderId="9" xfId="1" applyNumberFormat="1" applyFont="1" applyBorder="1" applyAlignment="1">
      <alignment horizontal="right"/>
    </xf>
    <xf numFmtId="2" fontId="6" fillId="0" borderId="0" xfId="1" applyNumberFormat="1" applyFont="1" applyAlignment="1">
      <alignment horizontal="right"/>
    </xf>
    <xf numFmtId="0" fontId="1" fillId="0" borderId="0" xfId="1" applyAlignment="1">
      <alignment horizontal="center"/>
    </xf>
    <xf numFmtId="4" fontId="6" fillId="0" borderId="9" xfId="1" applyNumberFormat="1" applyFont="1" applyBorder="1" applyAlignment="1">
      <alignment horizontal="right"/>
    </xf>
    <xf numFmtId="4" fontId="6" fillId="0" borderId="0" xfId="1" applyNumberFormat="1" applyFont="1" applyAlignment="1">
      <alignment horizontal="right"/>
    </xf>
    <xf numFmtId="0" fontId="12" fillId="0" borderId="0" xfId="1" applyFont="1" applyAlignment="1">
      <alignment horizontal="center" vertical="center"/>
    </xf>
    <xf numFmtId="0" fontId="10" fillId="0" borderId="0" xfId="1" applyFont="1" applyBorder="1" applyAlignment="1">
      <alignment horizontal="left" wrapText="1"/>
    </xf>
    <xf numFmtId="0" fontId="12" fillId="0" borderId="0" xfId="4" applyFont="1" applyFill="1" applyAlignment="1">
      <alignment horizontal="center" wrapText="1"/>
    </xf>
    <xf numFmtId="0" fontId="18" fillId="4" borderId="0" xfId="4" applyFont="1" applyFill="1" applyAlignment="1">
      <alignment horizontal="center" vertical="center"/>
    </xf>
    <xf numFmtId="0" fontId="10" fillId="0" borderId="0" xfId="4" applyFont="1" applyBorder="1" applyAlignment="1">
      <alignment horizontal="left" vertical="top" wrapText="1"/>
    </xf>
    <xf numFmtId="0" fontId="6" fillId="0" borderId="4" xfId="4" applyFont="1" applyBorder="1" applyAlignment="1">
      <alignment horizontal="center" vertical="center" wrapText="1"/>
    </xf>
    <xf numFmtId="0" fontId="6" fillId="0" borderId="2" xfId="4" applyFont="1" applyBorder="1" applyAlignment="1">
      <alignment horizontal="center" vertical="center" wrapText="1"/>
    </xf>
    <xf numFmtId="0" fontId="6" fillId="0" borderId="5"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10" xfId="4" applyFont="1" applyBorder="1" applyAlignment="1">
      <alignment horizontal="center" vertical="center" wrapText="1"/>
    </xf>
    <xf numFmtId="0" fontId="12" fillId="0" borderId="0" xfId="4" applyFont="1" applyFill="1" applyAlignment="1">
      <alignment horizontal="center"/>
    </xf>
    <xf numFmtId="0" fontId="10" fillId="0" borderId="0" xfId="4" applyFont="1" applyBorder="1" applyAlignment="1">
      <alignment vertical="top" wrapText="1"/>
    </xf>
    <xf numFmtId="4" fontId="12" fillId="0" borderId="0" xfId="4" applyNumberFormat="1" applyFont="1" applyFill="1" applyAlignment="1">
      <alignment horizontal="center" wrapText="1"/>
    </xf>
    <xf numFmtId="0" fontId="12" fillId="0" borderId="0" xfId="4" applyFont="1" applyBorder="1" applyAlignment="1">
      <alignment horizontal="center" wrapText="1"/>
    </xf>
    <xf numFmtId="0" fontId="12" fillId="0" borderId="0" xfId="4" applyFont="1" applyAlignment="1">
      <alignment horizontal="center" wrapText="1"/>
    </xf>
    <xf numFmtId="0" fontId="2" fillId="0" borderId="0" xfId="6" applyFont="1" applyAlignment="1">
      <alignment horizontal="left" wrapText="1"/>
    </xf>
    <xf numFmtId="0" fontId="41" fillId="0" borderId="0" xfId="6" applyFont="1" applyAlignment="1"/>
    <xf numFmtId="0" fontId="12" fillId="0" borderId="0" xfId="6" applyFont="1" applyAlignment="1">
      <alignment horizontal="center" vertical="center"/>
    </xf>
    <xf numFmtId="0" fontId="12" fillId="0" borderId="0" xfId="6" applyFont="1" applyAlignment="1">
      <alignment horizontal="center" vertical="center" wrapText="1"/>
    </xf>
    <xf numFmtId="0" fontId="2" fillId="0" borderId="0" xfId="6" applyFont="1" applyAlignment="1">
      <alignment wrapText="1"/>
    </xf>
    <xf numFmtId="0" fontId="2" fillId="0" borderId="0" xfId="6" applyFont="1" applyFill="1" applyBorder="1" applyAlignment="1">
      <alignment horizontal="left" wrapText="1"/>
    </xf>
    <xf numFmtId="0" fontId="3" fillId="0" borderId="0" xfId="6" applyFont="1" applyFill="1" applyBorder="1" applyAlignment="1">
      <alignment horizontal="left" wrapText="1"/>
    </xf>
    <xf numFmtId="0" fontId="2" fillId="0" borderId="0" xfId="6" applyFont="1" applyAlignment="1"/>
    <xf numFmtId="0" fontId="41" fillId="0" borderId="0" xfId="6" applyFont="1" applyAlignment="1">
      <alignment wrapText="1"/>
    </xf>
    <xf numFmtId="0" fontId="41" fillId="0" borderId="0" xfId="6" applyFont="1" applyAlignment="1">
      <alignment horizontal="left" wrapText="1"/>
    </xf>
    <xf numFmtId="0" fontId="18" fillId="5" borderId="0" xfId="6" applyFont="1" applyFill="1" applyAlignment="1">
      <alignment horizontal="center" vertical="center" wrapText="1"/>
    </xf>
    <xf numFmtId="0" fontId="6" fillId="0" borderId="5" xfId="6" applyFont="1" applyBorder="1" applyAlignment="1">
      <alignment horizontal="center" vertical="center" wrapText="1"/>
    </xf>
    <xf numFmtId="0" fontId="6" fillId="0" borderId="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10" fillId="0" borderId="0" xfId="6" applyFont="1" applyAlignment="1">
      <alignment horizontal="left"/>
    </xf>
    <xf numFmtId="0" fontId="10" fillId="0" borderId="0" xfId="6" applyFont="1" applyAlignment="1">
      <alignment horizontal="left" vertical="top" wrapText="1"/>
    </xf>
    <xf numFmtId="0" fontId="2" fillId="0" borderId="0" xfId="6" applyFont="1" applyFill="1" applyAlignment="1">
      <alignment horizontal="left" wrapText="1"/>
    </xf>
    <xf numFmtId="0" fontId="6" fillId="0" borderId="11" xfId="6" applyFont="1" applyBorder="1" applyAlignment="1">
      <alignment horizontal="center" vertical="center" wrapText="1"/>
    </xf>
    <xf numFmtId="0" fontId="6" fillId="0" borderId="10" xfId="6" applyFont="1" applyBorder="1" applyAlignment="1">
      <alignment horizontal="center" vertical="center" wrapText="1"/>
    </xf>
    <xf numFmtId="2" fontId="6" fillId="0" borderId="11" xfId="6" applyNumberFormat="1" applyFont="1" applyBorder="1" applyAlignment="1">
      <alignment horizontal="center" vertical="center" wrapText="1"/>
    </xf>
    <xf numFmtId="0" fontId="10" fillId="0" borderId="0" xfId="6" applyFont="1" applyAlignment="1">
      <alignment horizontal="center" vertical="top" wrapText="1"/>
    </xf>
    <xf numFmtId="0" fontId="2" fillId="0" borderId="0" xfId="6" applyFont="1" applyFill="1" applyBorder="1" applyAlignment="1">
      <alignment wrapText="1"/>
    </xf>
    <xf numFmtId="0" fontId="3" fillId="0" borderId="0" xfId="6" applyFont="1" applyAlignment="1"/>
    <xf numFmtId="0" fontId="10" fillId="0" borderId="14" xfId="6" applyFont="1" applyBorder="1" applyAlignment="1">
      <alignment horizontal="left" indent="11"/>
    </xf>
    <xf numFmtId="2" fontId="6" fillId="0" borderId="14" xfId="6" applyNumberFormat="1" applyFont="1" applyBorder="1" applyAlignment="1">
      <alignment horizontal="center" vertical="center" wrapText="1"/>
    </xf>
    <xf numFmtId="0" fontId="6" fillId="0" borderId="13" xfId="6" applyFont="1" applyBorder="1" applyAlignment="1">
      <alignment horizontal="center" vertical="center" wrapText="1"/>
    </xf>
    <xf numFmtId="0" fontId="6" fillId="0" borderId="14" xfId="6" applyFont="1" applyBorder="1" applyAlignment="1">
      <alignment horizontal="center" vertical="center" wrapText="1"/>
    </xf>
    <xf numFmtId="0" fontId="18" fillId="5" borderId="0" xfId="1" applyFont="1" applyFill="1" applyAlignment="1">
      <alignment horizontal="center" vertical="center" wrapText="1"/>
    </xf>
    <xf numFmtId="0" fontId="16" fillId="0" borderId="0" xfId="1" applyFont="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10" fillId="0" borderId="0" xfId="7" applyFont="1" applyAlignment="1">
      <alignment horizontal="left" wrapText="1"/>
    </xf>
    <xf numFmtId="0" fontId="6" fillId="0" borderId="4" xfId="7" applyFont="1" applyBorder="1" applyAlignment="1">
      <alignment horizontal="center" vertical="center" wrapText="1"/>
    </xf>
    <xf numFmtId="0" fontId="6" fillId="0" borderId="3" xfId="7" applyFont="1" applyBorder="1" applyAlignment="1">
      <alignment horizontal="center" vertical="center" wrapText="1"/>
    </xf>
    <xf numFmtId="0" fontId="6" fillId="0" borderId="2" xfId="7" applyFont="1" applyBorder="1" applyAlignment="1">
      <alignment horizontal="center" vertical="center" wrapText="1"/>
    </xf>
    <xf numFmtId="0" fontId="8" fillId="0" borderId="2" xfId="7" applyFont="1" applyBorder="1" applyAlignment="1">
      <alignment horizontal="center" vertical="center" wrapText="1"/>
    </xf>
    <xf numFmtId="0" fontId="8" fillId="0" borderId="4" xfId="7" applyFont="1" applyBorder="1" applyAlignment="1">
      <alignment horizontal="center" vertical="center" wrapText="1"/>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4" xfId="1" applyFont="1" applyBorder="1" applyAlignment="1">
      <alignment horizontal="center" vertical="center" wrapText="1"/>
    </xf>
    <xf numFmtId="165" fontId="6" fillId="0" borderId="9" xfId="1" applyNumberFormat="1" applyFont="1" applyFill="1" applyBorder="1" applyAlignment="1">
      <alignment horizontal="center"/>
    </xf>
    <xf numFmtId="165" fontId="6" fillId="0" borderId="1" xfId="1" applyNumberFormat="1" applyFont="1" applyFill="1" applyBorder="1" applyAlignment="1">
      <alignment horizontal="right"/>
    </xf>
    <xf numFmtId="165" fontId="6" fillId="0" borderId="1" xfId="1" applyNumberFormat="1" applyFont="1" applyFill="1" applyBorder="1" applyAlignment="1">
      <alignment horizontal="center"/>
    </xf>
    <xf numFmtId="3" fontId="6" fillId="0" borderId="1" xfId="1" applyNumberFormat="1" applyFont="1" applyFill="1" applyBorder="1" applyAlignment="1">
      <alignment horizontal="right"/>
    </xf>
    <xf numFmtId="0" fontId="18" fillId="6" borderId="0" xfId="1" applyFont="1" applyFill="1" applyAlignment="1">
      <alignment horizontal="center" vertical="center"/>
    </xf>
    <xf numFmtId="0" fontId="10" fillId="0" borderId="0" xfId="1" applyFont="1" applyAlignment="1">
      <alignment horizontal="left" vertical="center"/>
    </xf>
    <xf numFmtId="0" fontId="18" fillId="7" borderId="0" xfId="3" applyFont="1" applyFill="1" applyAlignment="1">
      <alignment horizontal="center" vertical="center"/>
    </xf>
    <xf numFmtId="0" fontId="10" fillId="0" borderId="0" xfId="3" applyFont="1" applyAlignment="1">
      <alignment horizontal="left"/>
    </xf>
    <xf numFmtId="0" fontId="6" fillId="0" borderId="4" xfId="3" applyFont="1" applyBorder="1" applyAlignment="1">
      <alignment horizontal="center" vertical="center" wrapText="1"/>
    </xf>
    <xf numFmtId="1" fontId="23" fillId="0" borderId="2" xfId="3" applyNumberFormat="1" applyFont="1" applyBorder="1" applyAlignment="1">
      <alignment horizontal="center" vertical="center" wrapText="1"/>
    </xf>
    <xf numFmtId="1" fontId="23" fillId="0" borderId="5" xfId="3" applyNumberFormat="1" applyFont="1" applyBorder="1" applyAlignment="1">
      <alignment horizontal="center" vertical="center" wrapText="1"/>
    </xf>
    <xf numFmtId="0" fontId="55" fillId="0" borderId="4" xfId="8" applyBorder="1" applyAlignment="1">
      <alignment horizontal="center" vertical="center" wrapText="1"/>
    </xf>
    <xf numFmtId="1" fontId="23" fillId="0" borderId="3" xfId="3" applyNumberFormat="1" applyFont="1" applyBorder="1" applyAlignment="1">
      <alignment horizontal="center" vertical="center" wrapText="1"/>
    </xf>
    <xf numFmtId="1" fontId="23" fillId="0" borderId="11" xfId="3" applyNumberFormat="1" applyFont="1" applyBorder="1" applyAlignment="1">
      <alignment horizontal="center" vertical="center" wrapText="1"/>
    </xf>
    <xf numFmtId="0" fontId="55" fillId="0" borderId="10" xfId="8" applyBorder="1" applyAlignment="1">
      <alignment horizontal="center" vertical="center" wrapText="1"/>
    </xf>
    <xf numFmtId="1" fontId="59" fillId="0" borderId="11" xfId="3" applyNumberFormat="1" applyFont="1" applyBorder="1" applyAlignment="1">
      <alignment horizontal="center" vertical="center" wrapText="1"/>
    </xf>
    <xf numFmtId="1" fontId="59" fillId="0" borderId="12" xfId="3" applyNumberFormat="1" applyFont="1" applyBorder="1" applyAlignment="1">
      <alignment horizontal="center" vertical="center" wrapText="1"/>
    </xf>
    <xf numFmtId="0" fontId="55" fillId="0" borderId="15" xfId="8" applyBorder="1" applyAlignment="1">
      <alignment horizontal="center" vertical="center" wrapText="1"/>
    </xf>
    <xf numFmtId="0" fontId="3" fillId="0" borderId="0" xfId="3" applyFont="1" applyAlignment="1">
      <alignment wrapText="1"/>
    </xf>
    <xf numFmtId="2" fontId="10" fillId="0" borderId="0" xfId="3" applyNumberFormat="1" applyFont="1" applyAlignment="1">
      <alignment horizontal="left" wrapText="1"/>
    </xf>
    <xf numFmtId="0" fontId="2" fillId="0" borderId="0" xfId="3" applyFont="1" applyAlignment="1">
      <alignment horizontal="left" wrapText="1"/>
    </xf>
    <xf numFmtId="0" fontId="3" fillId="0" borderId="0" xfId="3" applyFont="1" applyAlignment="1">
      <alignment horizontal="left" wrapText="1"/>
    </xf>
    <xf numFmtId="0" fontId="98" fillId="0" borderId="0" xfId="6" applyFont="1" applyAlignment="1">
      <alignment horizontal="left" wrapText="1"/>
    </xf>
    <xf numFmtId="0" fontId="17" fillId="0" borderId="0" xfId="0" applyFont="1" applyAlignment="1">
      <alignment horizontal="left" wrapText="1"/>
    </xf>
    <xf numFmtId="0" fontId="18" fillId="7" borderId="0" xfId="1" applyFont="1" applyFill="1" applyAlignment="1">
      <alignment horizontal="center" vertical="center"/>
    </xf>
    <xf numFmtId="2" fontId="2" fillId="0" borderId="0" xfId="6" applyNumberFormat="1" applyFont="1" applyFill="1" applyBorder="1" applyAlignment="1">
      <alignment horizontal="left" wrapText="1"/>
    </xf>
    <xf numFmtId="0" fontId="17" fillId="0" borderId="0" xfId="1" applyFont="1" applyAlignment="1"/>
    <xf numFmtId="0" fontId="41" fillId="0" borderId="0" xfId="9" applyFont="1" applyAlignment="1">
      <alignment wrapText="1"/>
    </xf>
    <xf numFmtId="0" fontId="72" fillId="0" borderId="0" xfId="9" applyFont="1" applyAlignment="1">
      <alignment wrapText="1"/>
    </xf>
    <xf numFmtId="0" fontId="2" fillId="0" borderId="0" xfId="9" applyFont="1" applyFill="1" applyAlignment="1">
      <alignment wrapText="1"/>
    </xf>
    <xf numFmtId="0" fontId="3" fillId="0" borderId="0" xfId="9" applyFont="1" applyFill="1" applyAlignment="1">
      <alignment wrapText="1"/>
    </xf>
    <xf numFmtId="0" fontId="10" fillId="0" borderId="0" xfId="10" applyFont="1" applyAlignment="1">
      <alignment horizontal="left" vertical="center" wrapText="1"/>
    </xf>
    <xf numFmtId="0" fontId="70" fillId="0" borderId="8" xfId="10" applyFont="1" applyBorder="1" applyAlignment="1">
      <alignment horizontal="center" vertical="center"/>
    </xf>
    <xf numFmtId="0" fontId="70" fillId="0" borderId="6" xfId="10" applyFont="1" applyBorder="1" applyAlignment="1">
      <alignment horizontal="center" vertical="center"/>
    </xf>
    <xf numFmtId="2" fontId="70" fillId="0" borderId="5" xfId="10" applyNumberFormat="1" applyFont="1" applyBorder="1" applyAlignment="1">
      <alignment horizontal="center" vertical="center"/>
    </xf>
    <xf numFmtId="0" fontId="70" fillId="0" borderId="14" xfId="10" applyNumberFormat="1" applyFont="1" applyBorder="1" applyAlignment="1">
      <alignment horizontal="center" vertical="center" wrapText="1"/>
    </xf>
    <xf numFmtId="2" fontId="70" fillId="0" borderId="2" xfId="10" applyNumberFormat="1" applyFont="1" applyBorder="1" applyAlignment="1">
      <alignment horizontal="center" vertical="center" wrapText="1"/>
    </xf>
    <xf numFmtId="2" fontId="70" fillId="0" borderId="5" xfId="10" applyNumberFormat="1" applyFont="1" applyBorder="1" applyAlignment="1">
      <alignment horizontal="center" vertical="center" wrapText="1"/>
    </xf>
    <xf numFmtId="0" fontId="2" fillId="0" borderId="0" xfId="11" applyFont="1" applyFill="1" applyBorder="1" applyAlignment="1">
      <alignment horizontal="left" wrapText="1"/>
    </xf>
    <xf numFmtId="0" fontId="0" fillId="0" borderId="0" xfId="0" applyAlignment="1">
      <alignment wrapText="1"/>
    </xf>
    <xf numFmtId="0" fontId="18" fillId="7" borderId="0" xfId="9" applyFont="1" applyFill="1" applyAlignment="1">
      <alignment horizontal="center" vertical="center"/>
    </xf>
    <xf numFmtId="0" fontId="10" fillId="0" borderId="0" xfId="9" applyFont="1" applyAlignment="1">
      <alignment horizontal="left" vertical="top" wrapText="1"/>
    </xf>
    <xf numFmtId="0" fontId="6" fillId="0" borderId="4" xfId="9" applyFont="1" applyBorder="1" applyAlignment="1">
      <alignment horizontal="center" vertical="center" wrapText="1"/>
    </xf>
    <xf numFmtId="0" fontId="6" fillId="0" borderId="2" xfId="9" applyFont="1" applyBorder="1" applyAlignment="1">
      <alignment horizontal="center" vertical="center" wrapText="1"/>
    </xf>
    <xf numFmtId="0" fontId="78" fillId="0" borderId="4" xfId="9" applyFont="1" applyBorder="1" applyAlignment="1">
      <alignment horizontal="center" vertical="center" wrapText="1"/>
    </xf>
    <xf numFmtId="0" fontId="6" fillId="0" borderId="12" xfId="9" applyFont="1" applyBorder="1" applyAlignment="1">
      <alignment horizontal="center" vertical="center" wrapText="1"/>
    </xf>
    <xf numFmtId="0" fontId="6" fillId="0" borderId="15" xfId="9" applyFont="1" applyBorder="1" applyAlignment="1">
      <alignment horizontal="center" vertical="center" wrapText="1"/>
    </xf>
    <xf numFmtId="0" fontId="2" fillId="0" borderId="0" xfId="12" applyFont="1" applyAlignment="1">
      <alignment horizontal="left"/>
    </xf>
    <xf numFmtId="0" fontId="3" fillId="0" borderId="0" xfId="12" applyFont="1" applyAlignment="1">
      <alignment horizontal="left"/>
    </xf>
    <xf numFmtId="0" fontId="2" fillId="0" borderId="0" xfId="12" applyFont="1" applyAlignment="1">
      <alignment horizontal="left" vertical="center" wrapText="1"/>
    </xf>
    <xf numFmtId="0" fontId="3" fillId="0" borderId="0" xfId="12" applyFont="1" applyAlignment="1">
      <alignment horizontal="left" vertical="center" wrapText="1"/>
    </xf>
    <xf numFmtId="0" fontId="18" fillId="8" borderId="0" xfId="6" applyFont="1" applyFill="1" applyAlignment="1">
      <alignment horizontal="center" vertical="center"/>
    </xf>
    <xf numFmtId="0" fontId="10" fillId="0" borderId="0" xfId="12" applyFont="1" applyAlignment="1">
      <alignment horizontal="left" vertical="top" wrapText="1"/>
    </xf>
    <xf numFmtId="0" fontId="6" fillId="0" borderId="4" xfId="12" applyFont="1" applyBorder="1" applyAlignment="1">
      <alignment horizontal="center" vertical="center" wrapText="1"/>
    </xf>
    <xf numFmtId="0" fontId="6" fillId="0" borderId="11" xfId="12" applyFont="1" applyBorder="1" applyAlignment="1">
      <alignment horizontal="center" vertical="center" wrapText="1"/>
    </xf>
    <xf numFmtId="0" fontId="6" fillId="0" borderId="1" xfId="12" applyFont="1" applyBorder="1" applyAlignment="1">
      <alignment horizontal="center" vertical="center" wrapText="1"/>
    </xf>
    <xf numFmtId="0" fontId="8" fillId="0" borderId="2" xfId="12" applyFont="1" applyBorder="1" applyAlignment="1">
      <alignment horizontal="center" vertical="center"/>
    </xf>
    <xf numFmtId="0" fontId="8" fillId="0" borderId="5" xfId="12" applyFont="1" applyBorder="1" applyAlignment="1">
      <alignment horizontal="center" vertical="center"/>
    </xf>
    <xf numFmtId="0" fontId="8" fillId="0" borderId="4" xfId="12" applyFont="1" applyBorder="1" applyAlignment="1">
      <alignment horizontal="center" vertical="center"/>
    </xf>
    <xf numFmtId="0" fontId="6" fillId="0" borderId="3" xfId="12" applyFont="1" applyBorder="1" applyAlignment="1">
      <alignment horizontal="center" vertical="center" wrapText="1"/>
    </xf>
    <xf numFmtId="0" fontId="6" fillId="0" borderId="2" xfId="12" applyFont="1" applyBorder="1" applyAlignment="1">
      <alignment horizontal="center" vertical="center" wrapText="1"/>
    </xf>
    <xf numFmtId="0" fontId="10" fillId="0" borderId="0" xfId="12" applyFont="1" applyAlignment="1">
      <alignment horizontal="left" vertical="center" wrapText="1"/>
    </xf>
    <xf numFmtId="0" fontId="12" fillId="0" borderId="0" xfId="6" applyFont="1" applyBorder="1" applyAlignment="1">
      <alignment horizontal="center" vertical="center" wrapText="1"/>
    </xf>
    <xf numFmtId="0" fontId="18" fillId="8" borderId="0" xfId="1" applyFont="1" applyFill="1" applyAlignment="1">
      <alignment horizontal="center" vertical="center"/>
    </xf>
    <xf numFmtId="3" fontId="17" fillId="0" borderId="2" xfId="12" applyNumberFormat="1" applyFont="1" applyBorder="1" applyAlignment="1">
      <alignment horizontal="center" vertical="center"/>
    </xf>
    <xf numFmtId="0" fontId="1" fillId="0" borderId="5" xfId="1" applyBorder="1" applyAlignment="1"/>
    <xf numFmtId="0" fontId="17" fillId="0" borderId="5" xfId="12" applyFont="1" applyBorder="1" applyAlignment="1">
      <alignment horizontal="center" vertical="center"/>
    </xf>
    <xf numFmtId="0" fontId="1" fillId="0" borderId="5" xfId="1" applyBorder="1" applyAlignment="1">
      <alignment horizontal="center" vertical="center"/>
    </xf>
    <xf numFmtId="0" fontId="18" fillId="9" borderId="0" xfId="6" applyFont="1" applyFill="1" applyAlignment="1">
      <alignment horizontal="center" vertical="center"/>
    </xf>
    <xf numFmtId="0" fontId="6" fillId="0" borderId="8" xfId="6" applyFont="1" applyBorder="1" applyAlignment="1">
      <alignment horizontal="center" vertical="center" wrapText="1"/>
    </xf>
    <xf numFmtId="0" fontId="6" fillId="0" borderId="7" xfId="6" applyFont="1" applyBorder="1" applyAlignment="1">
      <alignment horizontal="center" vertical="center" wrapText="1"/>
    </xf>
    <xf numFmtId="0" fontId="6" fillId="0" borderId="6" xfId="6" applyFont="1" applyBorder="1" applyAlignment="1">
      <alignment horizontal="center" vertical="center" wrapText="1"/>
    </xf>
    <xf numFmtId="0" fontId="10" fillId="0" borderId="0" xfId="6" applyFont="1" applyAlignment="1">
      <alignment vertical="top" wrapText="1" readingOrder="1"/>
    </xf>
    <xf numFmtId="3" fontId="10" fillId="0" borderId="12" xfId="12" applyNumberFormat="1" applyFont="1" applyBorder="1" applyAlignment="1">
      <alignment horizontal="center" vertical="center"/>
    </xf>
    <xf numFmtId="0" fontId="1" fillId="0" borderId="13" xfId="1" applyBorder="1" applyAlignment="1">
      <alignment horizontal="center" vertical="center"/>
    </xf>
    <xf numFmtId="3" fontId="17" fillId="0" borderId="9" xfId="12" applyNumberFormat="1" applyFont="1" applyBorder="1" applyAlignment="1">
      <alignment horizontal="center" vertical="center" wrapText="1"/>
    </xf>
    <xf numFmtId="0" fontId="1" fillId="0" borderId="0" xfId="1" applyAlignment="1">
      <alignment horizontal="center" vertical="center"/>
    </xf>
    <xf numFmtId="3" fontId="17" fillId="0" borderId="9" xfId="12" applyNumberFormat="1" applyFont="1" applyBorder="1" applyAlignment="1">
      <alignment horizontal="center" vertical="center"/>
    </xf>
    <xf numFmtId="0" fontId="1" fillId="0" borderId="9" xfId="1" applyBorder="1" applyAlignment="1">
      <alignment horizontal="center" vertical="center"/>
    </xf>
    <xf numFmtId="3" fontId="20" fillId="0" borderId="9" xfId="12" applyNumberFormat="1" applyBorder="1" applyAlignment="1">
      <alignment horizontal="center" vertical="center"/>
    </xf>
    <xf numFmtId="3" fontId="20" fillId="0" borderId="0" xfId="12" applyNumberFormat="1" applyAlignment="1">
      <alignment horizontal="center" vertical="center"/>
    </xf>
    <xf numFmtId="0" fontId="10" fillId="0" borderId="0" xfId="12" applyFont="1" applyBorder="1" applyAlignment="1">
      <alignment vertical="center"/>
    </xf>
    <xf numFmtId="0" fontId="1" fillId="0" borderId="0" xfId="1" applyAlignment="1">
      <alignment vertical="center"/>
    </xf>
    <xf numFmtId="0" fontId="62" fillId="0" borderId="0" xfId="12" applyFont="1" applyBorder="1" applyAlignment="1">
      <alignment vertical="center"/>
    </xf>
    <xf numFmtId="0" fontId="62" fillId="0" borderId="0" xfId="1" applyFont="1" applyAlignment="1">
      <alignment vertical="center"/>
    </xf>
    <xf numFmtId="0" fontId="17" fillId="0" borderId="0" xfId="12" applyFont="1" applyBorder="1" applyAlignment="1">
      <alignment vertical="center" wrapText="1"/>
    </xf>
    <xf numFmtId="0" fontId="1" fillId="0" borderId="0" xfId="1" applyAlignment="1">
      <alignment vertical="center" wrapText="1"/>
    </xf>
    <xf numFmtId="0" fontId="17" fillId="0" borderId="0" xfId="12" applyFont="1" applyAlignment="1">
      <alignment horizontal="left" vertical="center"/>
    </xf>
    <xf numFmtId="0" fontId="27" fillId="0" borderId="0" xfId="12" applyFont="1" applyAlignment="1"/>
    <xf numFmtId="3" fontId="1" fillId="0" borderId="0" xfId="1" applyNumberFormat="1" applyAlignment="1"/>
    <xf numFmtId="3" fontId="17" fillId="0" borderId="0" xfId="12" applyNumberFormat="1" applyFont="1" applyBorder="1" applyAlignment="1">
      <alignment horizontal="center" vertical="center" wrapText="1"/>
    </xf>
    <xf numFmtId="0" fontId="1" fillId="0" borderId="0" xfId="1" applyBorder="1" applyAlignment="1"/>
    <xf numFmtId="4" fontId="17" fillId="0" borderId="0" xfId="12" applyNumberFormat="1" applyFont="1" applyBorder="1" applyAlignment="1">
      <alignment horizontal="center"/>
    </xf>
    <xf numFmtId="4" fontId="1" fillId="0" borderId="0" xfId="1" applyNumberFormat="1" applyBorder="1" applyAlignment="1"/>
    <xf numFmtId="0" fontId="6" fillId="0" borderId="0" xfId="3" applyFont="1" applyAlignment="1">
      <alignment vertical="center"/>
    </xf>
    <xf numFmtId="0" fontId="1" fillId="0" borderId="7" xfId="1" applyBorder="1" applyAlignment="1">
      <alignment vertical="center"/>
    </xf>
    <xf numFmtId="2" fontId="6" fillId="0" borderId="2" xfId="1" applyNumberFormat="1" applyFont="1" applyBorder="1" applyAlignment="1">
      <alignment horizontal="center" vertical="center" wrapText="1"/>
    </xf>
    <xf numFmtId="0" fontId="18" fillId="9" borderId="0" xfId="1" applyFont="1" applyFill="1" applyAlignment="1">
      <alignment horizontal="center" vertical="center"/>
    </xf>
    <xf numFmtId="2" fontId="6" fillId="0" borderId="4" xfId="1" applyNumberFormat="1" applyFont="1" applyBorder="1" applyAlignment="1">
      <alignment horizontal="center" vertical="center" wrapText="1"/>
    </xf>
    <xf numFmtId="2" fontId="6" fillId="0" borderId="5" xfId="1" applyNumberFormat="1" applyFont="1" applyBorder="1" applyAlignment="1">
      <alignment horizontal="center" vertical="center" wrapText="1"/>
    </xf>
    <xf numFmtId="0" fontId="90" fillId="0" borderId="0" xfId="1" applyFont="1" applyAlignment="1">
      <alignment horizontal="left" wrapText="1"/>
    </xf>
    <xf numFmtId="0" fontId="93" fillId="9" borderId="0" xfId="1" applyFont="1" applyFill="1" applyAlignment="1">
      <alignment horizontal="center" vertical="center"/>
    </xf>
  </cellXfs>
  <cellStyles count="15">
    <cellStyle name="Dziesiętny 2" xfId="5" xr:uid="{00000000-0005-0000-0000-000000000000}"/>
    <cellStyle name="Normalny" xfId="0" builtinId="0"/>
    <cellStyle name="Normalny 2" xfId="1" xr:uid="{00000000-0005-0000-0000-000002000000}"/>
    <cellStyle name="Normalny 2 2" xfId="3" xr:uid="{00000000-0005-0000-0000-000003000000}"/>
    <cellStyle name="Normalny 2 3" xfId="6" xr:uid="{00000000-0005-0000-0000-000004000000}"/>
    <cellStyle name="Normalny 2 5" xfId="9" xr:uid="{00000000-0005-0000-0000-000005000000}"/>
    <cellStyle name="Normalny 3" xfId="4" xr:uid="{00000000-0005-0000-0000-000006000000}"/>
    <cellStyle name="Normalny 3 2" xfId="11" xr:uid="{00000000-0005-0000-0000-000007000000}"/>
    <cellStyle name="Normalny 3 3" xfId="10" xr:uid="{00000000-0005-0000-0000-000008000000}"/>
    <cellStyle name="Normalny 4" xfId="8" xr:uid="{00000000-0005-0000-0000-000009000000}"/>
    <cellStyle name="Normalny 6" xfId="14" xr:uid="{00000000-0005-0000-0000-00000A000000}"/>
    <cellStyle name="Normalny_TAB 3_3" xfId="2" xr:uid="{00000000-0005-0000-0000-00000B000000}"/>
    <cellStyle name="Normalny_tab do kwartalnika-NFZ" xfId="12" xr:uid="{00000000-0005-0000-0000-00000C000000}"/>
    <cellStyle name="Normalny_Zeszyt2" xfId="7" xr:uid="{00000000-0005-0000-0000-00000D000000}"/>
    <cellStyle name="Procentowy 2"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21" Type="http://schemas.openxmlformats.org/officeDocument/2006/relationships/worksheet" Target="worksheets/sheet21.xml"/><Relationship Id="rId34" Type="http://schemas.openxmlformats.org/officeDocument/2006/relationships/worksheet" Target="worksheets/sheet2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chartsheet" Target="chartsheets/sheet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2.xml"/><Relationship Id="rId30" Type="http://schemas.openxmlformats.org/officeDocument/2006/relationships/worksheet" Target="worksheets/sheet27.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 - RENTOWEGO W I KWARTALE 2019 R.</a:t>
            </a:r>
          </a:p>
        </c:rich>
      </c:tx>
      <c:layout>
        <c:manualLayout>
          <c:xMode val="edge"/>
          <c:yMode val="edge"/>
          <c:x val="0.28449710879960388"/>
          <c:y val="5.8292479078992716E-2"/>
        </c:manualLayout>
      </c:layout>
      <c:overlay val="0"/>
      <c:spPr>
        <a:noFill/>
        <a:ln w="25400">
          <a:noFill/>
        </a:ln>
      </c:spPr>
    </c:title>
    <c:autoTitleDeleted val="0"/>
    <c:view3D>
      <c:rotX val="30"/>
      <c:rotY val="0"/>
      <c:rAngAx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Pt>
            <c:idx val="0"/>
            <c:bubble3D val="0"/>
            <c:extLst>
              <c:ext xmlns:c16="http://schemas.microsoft.com/office/drawing/2014/chart" uri="{C3380CC4-5D6E-409C-BE32-E72D297353CC}">
                <c16:uniqueId val="{00000000-EAA3-41EF-810F-9B64A296EC71}"/>
              </c:ext>
            </c:extLst>
          </c:dPt>
          <c:dPt>
            <c:idx val="1"/>
            <c:bubble3D val="0"/>
            <c:extLst>
              <c:ext xmlns:c16="http://schemas.microsoft.com/office/drawing/2014/chart" uri="{C3380CC4-5D6E-409C-BE32-E72D297353CC}">
                <c16:uniqueId val="{00000001-EAA3-41EF-810F-9B64A296EC71}"/>
              </c:ext>
            </c:extLst>
          </c:dPt>
          <c:dPt>
            <c:idx val="2"/>
            <c:bubble3D val="0"/>
            <c:extLst>
              <c:ext xmlns:c16="http://schemas.microsoft.com/office/drawing/2014/chart" uri="{C3380CC4-5D6E-409C-BE32-E72D297353CC}">
                <c16:uniqueId val="{00000002-EAA3-41EF-810F-9B64A296EC71}"/>
              </c:ext>
            </c:extLst>
          </c:dPt>
          <c:dLbls>
            <c:dLbl>
              <c:idx val="0"/>
              <c:layout>
                <c:manualLayout>
                  <c:x val="0.10549719045643176"/>
                  <c:y val="4.2965241087012683E-2"/>
                </c:manualLayout>
              </c:layout>
              <c:tx>
                <c:rich>
                  <a:bodyPr/>
                  <a:lstStyle/>
                  <a:p>
                    <a:pPr>
                      <a:defRPr sz="900" b="1" i="0" u="none" strike="noStrike" baseline="0">
                        <a:solidFill>
                          <a:srgbClr val="000000"/>
                        </a:solidFill>
                        <a:latin typeface="Arial"/>
                        <a:ea typeface="Arial"/>
                        <a:cs typeface="Arial"/>
                      </a:defRPr>
                    </a:pPr>
                    <a:r>
                      <a:rPr lang="en-US"/>
                      <a:t>Emerytury
79,0 %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A3-41EF-810F-9B64A296EC71}"/>
                </c:ext>
              </c:extLst>
            </c:dLbl>
            <c:dLbl>
              <c:idx val="1"/>
              <c:layout>
                <c:manualLayout>
                  <c:x val="-9.3015205438019222E-2"/>
                  <c:y val="-9.2362070453498257E-2"/>
                </c:manualLayout>
              </c:layout>
              <c:tx>
                <c:rich>
                  <a:bodyPr/>
                  <a:lstStyle/>
                  <a:p>
                    <a:pPr>
                      <a:defRPr sz="900" b="1" i="0" u="none" strike="noStrike" baseline="0">
                        <a:solidFill>
                          <a:srgbClr val="000000"/>
                        </a:solidFill>
                        <a:latin typeface="Arial"/>
                        <a:ea typeface="Arial"/>
                        <a:cs typeface="Arial"/>
                      </a:defRPr>
                    </a:pPr>
                    <a:r>
                      <a:rPr lang="en-US"/>
                      <a:t>Renty z tytułu 
niezdolności do pracy
16,8 %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A3-41EF-810F-9B64A296EC71}"/>
                </c:ext>
              </c:extLst>
            </c:dLbl>
            <c:dLbl>
              <c:idx val="2"/>
              <c:layout>
                <c:manualLayout>
                  <c:x val="0.10349916125396971"/>
                  <c:y val="-4.5722375869923559E-2"/>
                </c:manualLayout>
              </c:layout>
              <c:tx>
                <c:rich>
                  <a:bodyPr/>
                  <a:lstStyle/>
                  <a:p>
                    <a:pPr>
                      <a:defRPr sz="900" b="1" i="0" u="none" strike="noStrike" baseline="0">
                        <a:solidFill>
                          <a:srgbClr val="000000"/>
                        </a:solidFill>
                        <a:latin typeface="Arial"/>
                        <a:ea typeface="Arial"/>
                        <a:cs typeface="Arial"/>
                      </a:defRPr>
                    </a:pPr>
                    <a:r>
                      <a:rPr lang="en-US"/>
                      <a:t>Renty rodzinne
4,2 %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A3-41EF-810F-9B64A296EC71}"/>
                </c:ext>
              </c:extLst>
            </c:dLbl>
            <c:spPr>
              <a:noFill/>
              <a:ln w="25400">
                <a:noFill/>
              </a:ln>
            </c:spPr>
            <c:txPr>
              <a:bodyPr/>
              <a:lstStyle/>
              <a:p>
                <a:pPr>
                  <a:defRPr sz="900" b="1">
                    <a:latin typeface="Arial" panose="020B0604020202020204" pitchFamily="34" charset="0"/>
                    <a:cs typeface="Arial" panose="020B0604020202020204" pitchFamily="34" charset="0"/>
                  </a:defRPr>
                </a:pPr>
                <a:endParaRPr lang="pl-PL"/>
              </a:p>
            </c:txPr>
            <c:showLegendKey val="0"/>
            <c:showVal val="0"/>
            <c:showCatName val="1"/>
            <c:showSerName val="0"/>
            <c:showPercent val="1"/>
            <c:showBubbleSize val="0"/>
            <c:showLeaderLines val="1"/>
            <c:extLst>
              <c:ext xmlns:c15="http://schemas.microsoft.com/office/drawing/2012/chart" uri="{CE6537A1-D6FC-4f65-9D91-7224C49458BB}"/>
            </c:extLst>
          </c:dLbls>
          <c:cat>
            <c:strRef>
              <c:f>'Dane do wykresu nr 1.'!$B$4:$B$6</c:f>
              <c:strCache>
                <c:ptCount val="3"/>
                <c:pt idx="0">
                  <c:v>emerytury</c:v>
                </c:pt>
                <c:pt idx="1">
                  <c:v>renty z tytułu niezdolności do pracy</c:v>
                </c:pt>
                <c:pt idx="2">
                  <c:v>renty rodzinne</c:v>
                </c:pt>
              </c:strCache>
            </c:strRef>
          </c:cat>
          <c:val>
            <c:numRef>
              <c:f>'Dane do wykresu nr 1.'!$C$4:$C$6</c:f>
              <c:numCache>
                <c:formatCode>0.0%</c:formatCode>
                <c:ptCount val="3"/>
                <c:pt idx="0">
                  <c:v>0.79</c:v>
                </c:pt>
                <c:pt idx="1">
                  <c:v>0.16800000000000001</c:v>
                </c:pt>
                <c:pt idx="2">
                  <c:v>4.2000000000000003E-2</c:v>
                </c:pt>
              </c:numCache>
            </c:numRef>
          </c:val>
          <c:extLst>
            <c:ext xmlns:c16="http://schemas.microsoft.com/office/drawing/2014/chart" uri="{C3380CC4-5D6E-409C-BE32-E72D297353CC}">
              <c16:uniqueId val="{00000003-EAA3-41EF-810F-9B64A296EC71}"/>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accent3">
        <a:lumMod val="20000"/>
        <a:lumOff val="80000"/>
      </a:schemeClr>
    </a:solidFill>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 KWARTALE 2019 R.</a:t>
            </a:r>
          </a:p>
        </c:rich>
      </c:tx>
      <c:layout>
        <c:manualLayout>
          <c:xMode val="edge"/>
          <c:yMode val="edge"/>
          <c:x val="0.18012421144394825"/>
          <c:y val="2.027020422858973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33E-2"/>
          <c:y val="9.29054054054054E-2"/>
          <c:w val="0.75879917184265011"/>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43116</c:v>
                </c:pt>
                <c:pt idx="1">
                  <c:v>75365</c:v>
                </c:pt>
                <c:pt idx="2">
                  <c:v>146219</c:v>
                </c:pt>
                <c:pt idx="3">
                  <c:v>15910</c:v>
                </c:pt>
                <c:pt idx="4">
                  <c:v>97214</c:v>
                </c:pt>
                <c:pt idx="5">
                  <c:v>94396</c:v>
                </c:pt>
                <c:pt idx="6">
                  <c:v>174071</c:v>
                </c:pt>
                <c:pt idx="7">
                  <c:v>23412</c:v>
                </c:pt>
                <c:pt idx="8">
                  <c:v>67068</c:v>
                </c:pt>
                <c:pt idx="9">
                  <c:v>81772</c:v>
                </c:pt>
                <c:pt idx="10">
                  <c:v>36297</c:v>
                </c:pt>
                <c:pt idx="11">
                  <c:v>33779</c:v>
                </c:pt>
                <c:pt idx="12">
                  <c:v>62104</c:v>
                </c:pt>
                <c:pt idx="13">
                  <c:v>41471</c:v>
                </c:pt>
                <c:pt idx="14">
                  <c:v>115894</c:v>
                </c:pt>
                <c:pt idx="15">
                  <c:v>24721</c:v>
                </c:pt>
              </c:numCache>
            </c:numRef>
          </c:val>
          <c:extLst>
            <c:ext xmlns:c16="http://schemas.microsoft.com/office/drawing/2014/chart" uri="{C3380CC4-5D6E-409C-BE32-E72D297353CC}">
              <c16:uniqueId val="{00000000-0475-4294-AA15-72636523CFEC}"/>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43357</c:v>
                </c:pt>
                <c:pt idx="1">
                  <c:v>66857</c:v>
                </c:pt>
                <c:pt idx="2">
                  <c:v>155798</c:v>
                </c:pt>
                <c:pt idx="3">
                  <c:v>15005</c:v>
                </c:pt>
                <c:pt idx="4">
                  <c:v>97938</c:v>
                </c:pt>
                <c:pt idx="5">
                  <c:v>142475</c:v>
                </c:pt>
                <c:pt idx="6">
                  <c:v>173021</c:v>
                </c:pt>
                <c:pt idx="7">
                  <c:v>27102</c:v>
                </c:pt>
                <c:pt idx="8">
                  <c:v>89802</c:v>
                </c:pt>
                <c:pt idx="9">
                  <c:v>84753</c:v>
                </c:pt>
                <c:pt idx="10">
                  <c:v>40654</c:v>
                </c:pt>
                <c:pt idx="11">
                  <c:v>35005</c:v>
                </c:pt>
                <c:pt idx="12">
                  <c:v>68065</c:v>
                </c:pt>
                <c:pt idx="13">
                  <c:v>42499</c:v>
                </c:pt>
                <c:pt idx="14">
                  <c:v>118806</c:v>
                </c:pt>
                <c:pt idx="15">
                  <c:v>25425</c:v>
                </c:pt>
              </c:numCache>
            </c:numRef>
          </c:val>
          <c:extLst>
            <c:ext xmlns:c16="http://schemas.microsoft.com/office/drawing/2014/chart" uri="{C3380CC4-5D6E-409C-BE32-E72D297353CC}">
              <c16:uniqueId val="{00000001-0475-4294-AA15-72636523CFEC}"/>
            </c:ext>
          </c:extLst>
        </c:ser>
        <c:dLbls>
          <c:showLegendKey val="0"/>
          <c:showVal val="0"/>
          <c:showCatName val="0"/>
          <c:showSerName val="0"/>
          <c:showPercent val="0"/>
          <c:showBubbleSize val="0"/>
        </c:dLbls>
        <c:gapWidth val="150"/>
        <c:shape val="box"/>
        <c:axId val="113528832"/>
        <c:axId val="113530752"/>
        <c:axId val="48908928"/>
      </c:bar3DChart>
      <c:catAx>
        <c:axId val="1135288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989649046337645"/>
              <c:y val="0.9121622113932331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13530752"/>
        <c:crosses val="autoZero"/>
        <c:auto val="1"/>
        <c:lblAlgn val="ctr"/>
        <c:lblOffset val="100"/>
        <c:tickLblSkip val="1"/>
        <c:tickMarkSkip val="1"/>
        <c:noMultiLvlLbl val="1"/>
      </c:catAx>
      <c:valAx>
        <c:axId val="11353075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6956493369212573E-2"/>
              <c:y val="0.344594538158976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13528832"/>
        <c:crosses val="autoZero"/>
        <c:crossBetween val="between"/>
        <c:majorUnit val="30000"/>
      </c:valAx>
      <c:serAx>
        <c:axId val="48908928"/>
        <c:scaling>
          <c:orientation val="minMax"/>
        </c:scaling>
        <c:delete val="1"/>
        <c:axPos val="b"/>
        <c:majorTickMark val="out"/>
        <c:minorTickMark val="none"/>
        <c:tickLblPos val="nextTo"/>
        <c:crossAx val="113530752"/>
        <c:crosses val="autoZero"/>
      </c:serAx>
      <c:spPr>
        <a:noFill/>
        <a:ln w="25400">
          <a:noFill/>
        </a:ln>
      </c:spPr>
    </c:plotArea>
    <c:legend>
      <c:legendPos val="r"/>
      <c:layout>
        <c:manualLayout>
          <c:xMode val="edge"/>
          <c:yMode val="edge"/>
          <c:x val="0.86438923935824519"/>
          <c:y val="0.39527022644260956"/>
          <c:w val="0.13146994417140601"/>
          <c:h val="0.28378374776104898"/>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I KWARTALE 2019 R.</a:t>
            </a:r>
          </a:p>
        </c:rich>
      </c:tx>
      <c:layout>
        <c:manualLayout>
          <c:xMode val="edge"/>
          <c:yMode val="edge"/>
          <c:x val="0.16458337603232459"/>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02"/>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1319.76</c:v>
                </c:pt>
                <c:pt idx="1">
                  <c:v>1263.55</c:v>
                </c:pt>
                <c:pt idx="2">
                  <c:v>1258.96</c:v>
                </c:pt>
                <c:pt idx="3">
                  <c:v>1392.9</c:v>
                </c:pt>
                <c:pt idx="4">
                  <c:v>1248.06</c:v>
                </c:pt>
                <c:pt idx="5">
                  <c:v>1222.93</c:v>
                </c:pt>
                <c:pt idx="6">
                  <c:v>1227.3800000000001</c:v>
                </c:pt>
                <c:pt idx="7">
                  <c:v>1304.8</c:v>
                </c:pt>
                <c:pt idx="8">
                  <c:v>1231.98</c:v>
                </c:pt>
                <c:pt idx="9">
                  <c:v>1243.8</c:v>
                </c:pt>
                <c:pt idx="10">
                  <c:v>1266.4000000000001</c:v>
                </c:pt>
                <c:pt idx="11">
                  <c:v>1427.86</c:v>
                </c:pt>
                <c:pt idx="12">
                  <c:v>1241.1500000000001</c:v>
                </c:pt>
                <c:pt idx="13">
                  <c:v>1276.0999999999999</c:v>
                </c:pt>
                <c:pt idx="14">
                  <c:v>1230.9000000000001</c:v>
                </c:pt>
                <c:pt idx="15">
                  <c:v>1322.67</c:v>
                </c:pt>
              </c:numCache>
            </c:numRef>
          </c:val>
          <c:extLst>
            <c:ext xmlns:c16="http://schemas.microsoft.com/office/drawing/2014/chart" uri="{C3380CC4-5D6E-409C-BE32-E72D297353CC}">
              <c16:uniqueId val="{00000000-339F-45C9-ADD4-2FAF64C221CB}"/>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1129.32</c:v>
                </c:pt>
                <c:pt idx="1">
                  <c:v>1183.1500000000001</c:v>
                </c:pt>
                <c:pt idx="2">
                  <c:v>1159.8399999999999</c:v>
                </c:pt>
                <c:pt idx="3">
                  <c:v>1096.25</c:v>
                </c:pt>
                <c:pt idx="4">
                  <c:v>1165.46</c:v>
                </c:pt>
                <c:pt idx="5">
                  <c:v>1130.17</c:v>
                </c:pt>
                <c:pt idx="6">
                  <c:v>1165.3499999999999</c:v>
                </c:pt>
                <c:pt idx="7">
                  <c:v>1173.57</c:v>
                </c:pt>
                <c:pt idx="8">
                  <c:v>1140.69</c:v>
                </c:pt>
                <c:pt idx="9">
                  <c:v>1186.28</c:v>
                </c:pt>
                <c:pt idx="10">
                  <c:v>1158.3599999999999</c:v>
                </c:pt>
                <c:pt idx="11">
                  <c:v>1088.5999999999999</c:v>
                </c:pt>
                <c:pt idx="12">
                  <c:v>1152.99</c:v>
                </c:pt>
                <c:pt idx="13">
                  <c:v>1178.44</c:v>
                </c:pt>
                <c:pt idx="14">
                  <c:v>1136.18</c:v>
                </c:pt>
                <c:pt idx="15">
                  <c:v>1160.56</c:v>
                </c:pt>
              </c:numCache>
            </c:numRef>
          </c:val>
          <c:extLst>
            <c:ext xmlns:c16="http://schemas.microsoft.com/office/drawing/2014/chart" uri="{C3380CC4-5D6E-409C-BE32-E72D297353CC}">
              <c16:uniqueId val="{00000001-339F-45C9-ADD4-2FAF64C221CB}"/>
            </c:ext>
          </c:extLst>
        </c:ser>
        <c:dLbls>
          <c:showLegendKey val="0"/>
          <c:showVal val="0"/>
          <c:showCatName val="0"/>
          <c:showSerName val="0"/>
          <c:showPercent val="0"/>
          <c:showBubbleSize val="0"/>
        </c:dLbls>
        <c:gapWidth val="150"/>
        <c:shape val="box"/>
        <c:axId val="115185536"/>
        <c:axId val="115187712"/>
        <c:axId val="0"/>
      </c:bar3DChart>
      <c:catAx>
        <c:axId val="115185536"/>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2671156459"/>
              <c:y val="0.892376618323760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15187712"/>
        <c:crosses val="autoZero"/>
        <c:auto val="1"/>
        <c:lblAlgn val="ctr"/>
        <c:lblOffset val="100"/>
        <c:tickLblSkip val="1"/>
        <c:tickMarkSkip val="1"/>
        <c:noMultiLvlLbl val="0"/>
      </c:catAx>
      <c:valAx>
        <c:axId val="115187712"/>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900328772184"/>
              <c:y val="0.473967798891502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15185536"/>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29225509530014"/>
          <c:y val="0.61377252974366048"/>
          <c:w val="0.15135697302932594"/>
          <c:h val="8.532937770524329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I KWARTALE 2019 R. </a:t>
            </a:r>
          </a:p>
        </c:rich>
      </c:tx>
      <c:layout>
        <c:manualLayout>
          <c:xMode val="edge"/>
          <c:yMode val="edge"/>
          <c:x val="0.10848549946294307"/>
          <c:y val="8.282210512353643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837808807733621"/>
          <c:y val="0.3834355828220859"/>
          <c:w val="0.53490870032223414"/>
          <c:h val="0.3726993865030675"/>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1-7AD2-491E-B2A0-AA1D2998217A}"/>
              </c:ext>
            </c:extLst>
          </c:dPt>
          <c:dPt>
            <c:idx val="1"/>
            <c:bubble3D val="0"/>
            <c:explosion val="36"/>
            <c:spPr>
              <a:solidFill>
                <a:srgbClr val="993366"/>
              </a:solidFill>
              <a:ln w="25400">
                <a:noFill/>
              </a:ln>
            </c:spPr>
            <c:extLst>
              <c:ext xmlns:c16="http://schemas.microsoft.com/office/drawing/2014/chart" uri="{C3380CC4-5D6E-409C-BE32-E72D297353CC}">
                <c16:uniqueId val="{00000003-7AD2-491E-B2A0-AA1D2998217A}"/>
              </c:ext>
            </c:extLst>
          </c:dPt>
          <c:dLbls>
            <c:dLbl>
              <c:idx val="0"/>
              <c:layout>
                <c:manualLayout>
                  <c:x val="0.10581650977838297"/>
                  <c:y val="0.10794793730387986"/>
                </c:manualLayout>
              </c:layout>
              <c:tx>
                <c:rich>
                  <a:bodyPr/>
                  <a:lstStyle/>
                  <a:p>
                    <a:pPr>
                      <a:defRPr sz="900" b="1" i="0" u="none" strike="noStrike" baseline="0">
                        <a:solidFill>
                          <a:srgbClr val="000000"/>
                        </a:solidFill>
                        <a:latin typeface="Arial"/>
                        <a:ea typeface="Arial"/>
                        <a:cs typeface="Arial"/>
                      </a:defRPr>
                    </a:pPr>
                    <a:r>
                      <a:rPr lang="en-US"/>
                      <a:t>Zasiłki chorobowe                    81,5 %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D2-491E-B2A0-AA1D2998217A}"/>
                </c:ext>
              </c:extLst>
            </c:dLbl>
            <c:dLbl>
              <c:idx val="1"/>
              <c:layout>
                <c:manualLayout>
                  <c:x val="-0.10413277287707459"/>
                  <c:y val="-6.0374648064659808E-2"/>
                </c:manualLayout>
              </c:layout>
              <c:tx>
                <c:rich>
                  <a:bodyPr/>
                  <a:lstStyle/>
                  <a:p>
                    <a:pPr>
                      <a:defRPr sz="900" b="1" i="0" u="none" strike="noStrike" baseline="0">
                        <a:solidFill>
                          <a:srgbClr val="000000"/>
                        </a:solidFill>
                        <a:latin typeface="Arial"/>
                        <a:ea typeface="Arial"/>
                        <a:cs typeface="Arial"/>
                      </a:defRPr>
                    </a:pPr>
                    <a:r>
                      <a:rPr lang="en-US"/>
                      <a:t>Jednorazowe 
odszkodowania           powypadkowe                      
18,5 %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D2-491E-B2A0-AA1D2998217A}"/>
                </c:ext>
              </c:extLst>
            </c:dLbl>
            <c:dLbl>
              <c:idx val="2"/>
              <c:layout>
                <c:manualLayout>
                  <c:x val="0.1040938473145907"/>
                  <c:y val="-0.13202673483106617"/>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7AD2-491E-B2A0-AA1D2998217A}"/>
                </c:ext>
              </c:extLst>
            </c:dLbl>
            <c:spPr>
              <a:noFill/>
              <a:ln w="25400">
                <a:noFill/>
              </a:ln>
            </c:spPr>
            <c:txPr>
              <a:bodyPr wrap="square" lIns="38100" tIns="19050" rIns="38100" bIns="19050" anchor="ctr">
                <a:spAutoFit/>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0.81499999999999995</c:v>
                </c:pt>
                <c:pt idx="1">
                  <c:v>0.185</c:v>
                </c:pt>
              </c:numCache>
            </c:numRef>
          </c:val>
          <c:extLst>
            <c:ext xmlns:c16="http://schemas.microsoft.com/office/drawing/2014/chart" uri="{C3380CC4-5D6E-409C-BE32-E72D297353CC}">
              <c16:uniqueId val="{00000005-7AD2-491E-B2A0-AA1D2998217A}"/>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I KWARTALE 2019 R.</a:t>
            </a:r>
          </a:p>
        </c:rich>
      </c:tx>
      <c:layout>
        <c:manualLayout>
          <c:xMode val="edge"/>
          <c:yMode val="edge"/>
          <c:x val="0.2792140682774622"/>
          <c:y val="2.3728821996589013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823"/>
          <c:y val="0.23769100169779286"/>
          <c:w val="0.71709844559585489"/>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1-EC01-4C0B-8D55-46005B3CFD70}"/>
              </c:ext>
            </c:extLst>
          </c:dPt>
          <c:dPt>
            <c:idx val="1"/>
            <c:bubble3D val="0"/>
            <c:spPr>
              <a:solidFill>
                <a:srgbClr val="800080"/>
              </a:solidFill>
              <a:ln w="25400">
                <a:noFill/>
              </a:ln>
            </c:spPr>
            <c:extLst>
              <c:ext xmlns:c16="http://schemas.microsoft.com/office/drawing/2014/chart" uri="{C3380CC4-5D6E-409C-BE32-E72D297353CC}">
                <c16:uniqueId val="{00000003-EC01-4C0B-8D55-46005B3CFD70}"/>
              </c:ext>
            </c:extLst>
          </c:dPt>
          <c:dPt>
            <c:idx val="2"/>
            <c:bubble3D val="0"/>
            <c:spPr>
              <a:solidFill>
                <a:srgbClr val="FFFF00"/>
              </a:solidFill>
              <a:ln w="25400">
                <a:noFill/>
              </a:ln>
            </c:spPr>
            <c:extLst>
              <c:ext xmlns:c16="http://schemas.microsoft.com/office/drawing/2014/chart" uri="{C3380CC4-5D6E-409C-BE32-E72D297353CC}">
                <c16:uniqueId val="{00000005-EC01-4C0B-8D55-46005B3CFD70}"/>
              </c:ext>
            </c:extLst>
          </c:dPt>
          <c:dPt>
            <c:idx val="3"/>
            <c:bubble3D val="0"/>
            <c:spPr>
              <a:solidFill>
                <a:srgbClr val="33CCCC"/>
              </a:solidFill>
              <a:ln w="25400">
                <a:noFill/>
              </a:ln>
            </c:spPr>
            <c:extLst>
              <c:ext xmlns:c16="http://schemas.microsoft.com/office/drawing/2014/chart" uri="{C3380CC4-5D6E-409C-BE32-E72D297353CC}">
                <c16:uniqueId val="{00000007-EC01-4C0B-8D55-46005B3CFD70}"/>
              </c:ext>
            </c:extLst>
          </c:dPt>
          <c:dPt>
            <c:idx val="4"/>
            <c:bubble3D val="0"/>
            <c:spPr>
              <a:solidFill>
                <a:srgbClr val="FF9900"/>
              </a:solidFill>
              <a:ln w="25400">
                <a:noFill/>
              </a:ln>
            </c:spPr>
            <c:extLst>
              <c:ext xmlns:c16="http://schemas.microsoft.com/office/drawing/2014/chart" uri="{C3380CC4-5D6E-409C-BE32-E72D297353CC}">
                <c16:uniqueId val="{00000009-EC01-4C0B-8D55-46005B3CFD70}"/>
              </c:ext>
            </c:extLst>
          </c:dPt>
          <c:dLbls>
            <c:dLbl>
              <c:idx val="0"/>
              <c:layout>
                <c:manualLayout>
                  <c:x val="-2.7176835573940045E-2"/>
                  <c:y val="-0.16471960496463364"/>
                </c:manualLayout>
              </c:layout>
              <c:tx>
                <c:rich>
                  <a:bodyPr/>
                  <a:lstStyle/>
                  <a:p>
                    <a:pPr>
                      <a:defRPr sz="1000" b="1" i="0" u="none" strike="noStrike" baseline="0">
                        <a:solidFill>
                          <a:srgbClr val="000000"/>
                        </a:solidFill>
                        <a:latin typeface="Arial"/>
                        <a:ea typeface="Arial"/>
                        <a:cs typeface="Arial"/>
                      </a:defRPr>
                    </a:pPr>
                    <a:r>
                      <a:rPr lang="en-US"/>
                      <a:t>Upadek osób
47,3%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01-4C0B-8D55-46005B3CFD70}"/>
                </c:ext>
              </c:extLst>
            </c:dLbl>
            <c:dLbl>
              <c:idx val="1"/>
              <c:layout>
                <c:manualLayout>
                  <c:x val="6.1867452711120513E-2"/>
                  <c:y val="9.8825392588638261E-2"/>
                </c:manualLayout>
              </c:layout>
              <c:tx>
                <c:rich>
                  <a:bodyPr/>
                  <a:lstStyle/>
                  <a:p>
                    <a:pPr>
                      <a:defRPr sz="1000" b="1" i="0" u="none" strike="noStrike" baseline="0">
                        <a:solidFill>
                          <a:srgbClr val="000000"/>
                        </a:solidFill>
                        <a:latin typeface="Arial"/>
                        <a:ea typeface="Arial"/>
                        <a:cs typeface="Arial"/>
                      </a:defRPr>
                    </a:pPr>
                    <a:r>
                      <a:rPr lang="en-US"/>
                      <a:t>Upadek przedmiotów
7,4%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01-4C0B-8D55-46005B3CFD70}"/>
                </c:ext>
              </c:extLst>
            </c:dLbl>
            <c:dLbl>
              <c:idx val="2"/>
              <c:layout>
                <c:manualLayout>
                  <c:x val="4.5330011101249613E-3"/>
                  <c:y val="0.10126340139685924"/>
                </c:manualLayout>
              </c:layout>
              <c:tx>
                <c:rich>
                  <a:bodyPr/>
                  <a:lstStyle/>
                  <a:p>
                    <a:pPr>
                      <a:defRPr sz="1000" b="1" i="0" u="none" strike="noStrike" baseline="0">
                        <a:solidFill>
                          <a:srgbClr val="000000"/>
                        </a:solidFill>
                        <a:latin typeface="Arial"/>
                        <a:ea typeface="Arial"/>
                        <a:cs typeface="Arial"/>
                      </a:defRPr>
                    </a:pPr>
                    <a:r>
                      <a:rPr lang="en-US"/>
                      <a:t>Pochwycenie, uderzenie           przez części ruchome            maszyn i urządzeń
11,8%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01-4C0B-8D55-46005B3CFD70}"/>
                </c:ext>
              </c:extLst>
            </c:dLbl>
            <c:dLbl>
              <c:idx val="3"/>
              <c:layout>
                <c:manualLayout>
                  <c:x val="-4.0058158834352181E-2"/>
                  <c:y val="-9.3670613321841373E-2"/>
                </c:manualLayout>
              </c:layout>
              <c:tx>
                <c:rich>
                  <a:bodyPr/>
                  <a:lstStyle/>
                  <a:p>
                    <a:pPr>
                      <a:defRPr sz="1000" b="1" i="0" u="none" strike="noStrike" baseline="0">
                        <a:solidFill>
                          <a:srgbClr val="000000"/>
                        </a:solidFill>
                        <a:latin typeface="Arial"/>
                        <a:ea typeface="Arial"/>
                        <a:cs typeface="Arial"/>
                      </a:defRPr>
                    </a:pPr>
                    <a:r>
                      <a:rPr lang="en-US"/>
                      <a:t>Uderzenie,                  przygniecenie,                pogryzienie                              przez zwięrzęta 
11,1%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01-4C0B-8D55-46005B3CFD70}"/>
                </c:ext>
              </c:extLst>
            </c:dLbl>
            <c:dLbl>
              <c:idx val="4"/>
              <c:layout>
                <c:manualLayout>
                  <c:x val="5.3665533625142647E-2"/>
                  <c:y val="-0.13053101081770024"/>
                </c:manualLayout>
              </c:layout>
              <c:tx>
                <c:rich>
                  <a:bodyPr/>
                  <a:lstStyle/>
                  <a:p>
                    <a:pPr>
                      <a:defRPr sz="1000" b="1" i="0" u="none" strike="noStrike" baseline="0">
                        <a:solidFill>
                          <a:srgbClr val="000000"/>
                        </a:solidFill>
                        <a:latin typeface="Arial"/>
                        <a:ea typeface="Arial"/>
                        <a:cs typeface="Arial"/>
                      </a:defRPr>
                    </a:pPr>
                    <a:r>
                      <a:rPr lang="en-US"/>
                      <a:t>Pozostałe
22,4%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01-4C0B-8D55-46005B3CFD7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5'!$A$8:$E$8</c:f>
              <c:numCache>
                <c:formatCode>General</c:formatCode>
                <c:ptCount val="5"/>
                <c:pt idx="0">
                  <c:v>1410</c:v>
                </c:pt>
                <c:pt idx="1">
                  <c:v>219</c:v>
                </c:pt>
                <c:pt idx="2">
                  <c:v>352</c:v>
                </c:pt>
                <c:pt idx="3">
                  <c:v>331</c:v>
                </c:pt>
                <c:pt idx="4">
                  <c:v>667</c:v>
                </c:pt>
              </c:numCache>
            </c:numRef>
          </c:val>
          <c:extLst>
            <c:ext xmlns:c16="http://schemas.microsoft.com/office/drawing/2014/chart" uri="{C3380CC4-5D6E-409C-BE32-E72D297353CC}">
              <c16:uniqueId val="{0000000A-EC01-4C0B-8D55-46005B3CFD70}"/>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EC01-4C0B-8D55-46005B3CFD70}"/>
              </c:ext>
            </c:extLst>
          </c:dPt>
          <c:dPt>
            <c:idx val="1"/>
            <c:bubble3D val="0"/>
            <c:extLst>
              <c:ext xmlns:c16="http://schemas.microsoft.com/office/drawing/2014/chart" uri="{C3380CC4-5D6E-409C-BE32-E72D297353CC}">
                <c16:uniqueId val="{0000000D-EC01-4C0B-8D55-46005B3CFD7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EC01-4C0B-8D55-46005B3CFD7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EC01-4C0B-8D55-46005B3CFD7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EC01-4C0B-8D55-46005B3CFD70}"/>
              </c:ext>
            </c:extLst>
          </c:dPt>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5'!$A$9:$E$9</c:f>
              <c:numCache>
                <c:formatCode>General</c:formatCode>
                <c:ptCount val="5"/>
              </c:numCache>
            </c:numRef>
          </c:val>
          <c:extLst>
            <c:ext xmlns:c16="http://schemas.microsoft.com/office/drawing/2014/chart" uri="{C3380CC4-5D6E-409C-BE32-E72D297353CC}">
              <c16:uniqueId val="{00000014-EC01-4C0B-8D55-46005B3CFD70}"/>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EC01-4C0B-8D55-46005B3CFD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8-EC01-4C0B-8D55-46005B3CFD70}"/>
              </c:ext>
            </c:extLst>
          </c:dPt>
          <c:dPt>
            <c:idx val="2"/>
            <c:bubble3D val="0"/>
            <c:extLst>
              <c:ext xmlns:c16="http://schemas.microsoft.com/office/drawing/2014/chart" uri="{C3380CC4-5D6E-409C-BE32-E72D297353CC}">
                <c16:uniqueId val="{00000019-EC01-4C0B-8D55-46005B3CFD7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B-EC01-4C0B-8D55-46005B3CFD7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D-EC01-4C0B-8D55-46005B3CFD70}"/>
              </c:ext>
            </c:extLst>
          </c:dPt>
          <c:val>
            <c:numLit>
              <c:formatCode>General</c:formatCode>
              <c:ptCount val="1"/>
              <c:pt idx="0">
                <c:v>1</c:v>
              </c:pt>
            </c:numLit>
          </c:val>
          <c:extLst>
            <c:ext xmlns:c16="http://schemas.microsoft.com/office/drawing/2014/chart" uri="{C3380CC4-5D6E-409C-BE32-E72D297353CC}">
              <c16:uniqueId val="{0000001E-EC01-4C0B-8D55-46005B3CFD70}"/>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0-EC01-4C0B-8D55-46005B3CFD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2-EC01-4C0B-8D55-46005B3CFD7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4-EC01-4C0B-8D55-46005B3CFD70}"/>
              </c:ext>
            </c:extLst>
          </c:dPt>
          <c:dPt>
            <c:idx val="3"/>
            <c:bubble3D val="0"/>
            <c:extLst>
              <c:ext xmlns:c16="http://schemas.microsoft.com/office/drawing/2014/chart" uri="{C3380CC4-5D6E-409C-BE32-E72D297353CC}">
                <c16:uniqueId val="{00000025-EC01-4C0B-8D55-46005B3CFD7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7-EC01-4C0B-8D55-46005B3CFD70}"/>
              </c:ext>
            </c:extLst>
          </c:dPt>
          <c:val>
            <c:numLit>
              <c:formatCode>General</c:formatCode>
              <c:ptCount val="1"/>
              <c:pt idx="0">
                <c:v>1</c:v>
              </c:pt>
            </c:numLit>
          </c:val>
          <c:extLst>
            <c:ext xmlns:c16="http://schemas.microsoft.com/office/drawing/2014/chart" uri="{C3380CC4-5D6E-409C-BE32-E72D297353CC}">
              <c16:uniqueId val="{00000028-EC01-4C0B-8D55-46005B3CFD70}"/>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A-EC01-4C0B-8D55-46005B3CFD7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C-EC01-4C0B-8D55-46005B3CFD7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E-EC01-4C0B-8D55-46005B3CFD7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30-EC01-4C0B-8D55-46005B3CFD70}"/>
              </c:ext>
            </c:extLst>
          </c:dPt>
          <c:dPt>
            <c:idx val="4"/>
            <c:bubble3D val="0"/>
            <c:extLst>
              <c:ext xmlns:c16="http://schemas.microsoft.com/office/drawing/2014/chart" uri="{C3380CC4-5D6E-409C-BE32-E72D297353CC}">
                <c16:uniqueId val="{00000031-EC01-4C0B-8D55-46005B3CFD70}"/>
              </c:ext>
            </c:extLst>
          </c:dPt>
          <c:val>
            <c:numLit>
              <c:formatCode>General</c:formatCode>
              <c:ptCount val="1"/>
              <c:pt idx="0">
                <c:v>1</c:v>
              </c:pt>
            </c:numLit>
          </c:val>
          <c:extLst>
            <c:ext xmlns:c16="http://schemas.microsoft.com/office/drawing/2014/chart" uri="{C3380CC4-5D6E-409C-BE32-E72D297353CC}">
              <c16:uniqueId val="{00000032-EC01-4C0B-8D55-46005B3CFD7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zoomScale="126"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14697075"/>
          <a:ext cx="2133600" cy="257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8214" cy="6092976"/>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95288" cy="5627077"/>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23947" cy="6376737"/>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cdr:x>
      <cdr:y>0.5185</cdr:y>
    </cdr:from>
    <cdr:to>
      <cdr:x>0.51925</cdr:x>
      <cdr:y>0.5525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867775" cy="6219825"/>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0.2605</cdr:x>
      <cdr:y>0.35925</cdr:y>
    </cdr:from>
    <cdr:to>
      <cdr:x>0.3075</cdr:x>
      <cdr:y>0.4085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0.59425</cdr:x>
      <cdr:y>0.7525</cdr:y>
    </cdr:from>
    <cdr:to>
      <cdr:x>0.66975</cdr:x>
      <cdr:y>0.839</cdr:y>
    </cdr:to>
    <cdr:sp macro="" textlink="">
      <cdr:nvSpPr>
        <cdr:cNvPr id="1031" name="Line 7"/>
        <cdr:cNvSpPr>
          <a:spLocks xmlns:a="http://schemas.openxmlformats.org/drawingml/2006/main" noChangeShapeType="1"/>
        </cdr:cNvSpPr>
      </cdr:nvSpPr>
      <cdr:spPr bwMode="auto">
        <a:xfrm xmlns:a="http://schemas.openxmlformats.org/drawingml/2006/main">
          <a:off x="5265241" y="4688777"/>
          <a:ext cx="667300" cy="53098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0.24375</cdr:x>
      <cdr:y>0.341</cdr:y>
    </cdr:from>
    <cdr:to>
      <cdr:x>0.25975</cdr:x>
      <cdr:y>0.3585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0.22025</cdr:x>
      <cdr:y>0.341</cdr:y>
    </cdr:from>
    <cdr:to>
      <cdr:x>0.24375</cdr:x>
      <cdr:y>0.341</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0.66975</cdr:x>
      <cdr:y>0.839</cdr:y>
    </cdr:from>
    <cdr:to>
      <cdr:x>0.70175</cdr:x>
      <cdr:y>0.839</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194132" cy="5624763"/>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tabSelected="1" topLeftCell="A4" workbookViewId="0">
      <selection activeCell="M36" sqref="M36"/>
    </sheetView>
  </sheetViews>
  <sheetFormatPr defaultRowHeight="12.75"/>
  <cols>
    <col min="1" max="1" width="13" style="1" customWidth="1"/>
    <col min="2" max="2" width="5.28515625" style="1" customWidth="1"/>
    <col min="3" max="16384" width="9.140625" style="1"/>
  </cols>
  <sheetData>
    <row r="1" spans="1:9" ht="18" customHeight="1">
      <c r="A1" s="711" t="s">
        <v>529</v>
      </c>
      <c r="B1" s="711"/>
      <c r="C1" s="711"/>
      <c r="D1" s="711"/>
      <c r="E1" s="711"/>
      <c r="F1" s="711"/>
      <c r="G1" s="711"/>
      <c r="H1" s="711"/>
      <c r="I1" s="711"/>
    </row>
    <row r="5" spans="1:9">
      <c r="A5" s="62" t="s">
        <v>528</v>
      </c>
    </row>
    <row r="6" spans="1:9">
      <c r="A6" s="62"/>
    </row>
    <row r="7" spans="1:9">
      <c r="A7" s="62" t="s">
        <v>527</v>
      </c>
      <c r="C7" s="1" t="s">
        <v>526</v>
      </c>
    </row>
    <row r="8" spans="1:9">
      <c r="A8" s="62"/>
    </row>
    <row r="9" spans="1:9">
      <c r="A9" s="62" t="s">
        <v>525</v>
      </c>
      <c r="C9" s="1" t="s">
        <v>524</v>
      </c>
    </row>
    <row r="10" spans="1:9">
      <c r="A10" s="62" t="s">
        <v>523</v>
      </c>
      <c r="C10" s="55" t="s">
        <v>548</v>
      </c>
    </row>
    <row r="11" spans="1:9">
      <c r="A11" s="62" t="s">
        <v>522</v>
      </c>
      <c r="C11" s="1" t="s">
        <v>521</v>
      </c>
    </row>
    <row r="12" spans="1:9">
      <c r="A12" s="62" t="s">
        <v>520</v>
      </c>
      <c r="C12" s="55" t="s">
        <v>549</v>
      </c>
    </row>
    <row r="13" spans="1:9">
      <c r="A13" s="62" t="s">
        <v>519</v>
      </c>
      <c r="C13" s="1" t="s">
        <v>518</v>
      </c>
    </row>
    <row r="14" spans="1:9">
      <c r="A14" s="62" t="s">
        <v>517</v>
      </c>
      <c r="C14" s="55" t="s">
        <v>550</v>
      </c>
    </row>
    <row r="15" spans="1:9">
      <c r="A15" s="62" t="s">
        <v>516</v>
      </c>
      <c r="C15" s="1" t="s">
        <v>513</v>
      </c>
    </row>
    <row r="16" spans="1:9">
      <c r="A16" s="403" t="s">
        <v>515</v>
      </c>
      <c r="C16" s="55" t="s">
        <v>551</v>
      </c>
    </row>
    <row r="17" spans="1:10">
      <c r="A17" s="403" t="s">
        <v>514</v>
      </c>
      <c r="C17" s="1" t="s">
        <v>511</v>
      </c>
    </row>
    <row r="18" spans="1:10">
      <c r="A18" s="403" t="s">
        <v>512</v>
      </c>
      <c r="C18" s="55" t="s">
        <v>552</v>
      </c>
    </row>
    <row r="19" spans="1:10">
      <c r="A19" s="62"/>
    </row>
    <row r="20" spans="1:10">
      <c r="A20" s="62"/>
    </row>
    <row r="21" spans="1:10">
      <c r="A21" s="62"/>
    </row>
    <row r="22" spans="1:10">
      <c r="A22" s="62" t="s">
        <v>510</v>
      </c>
      <c r="C22" s="1" t="s">
        <v>509</v>
      </c>
    </row>
    <row r="23" spans="1:10">
      <c r="A23" s="62"/>
    </row>
    <row r="24" spans="1:10" ht="27.75" customHeight="1">
      <c r="A24" s="403" t="s">
        <v>547</v>
      </c>
      <c r="C24" s="712" t="s">
        <v>508</v>
      </c>
      <c r="D24" s="712"/>
      <c r="E24" s="712"/>
      <c r="F24" s="712"/>
      <c r="G24" s="712"/>
      <c r="H24" s="712"/>
      <c r="I24" s="712"/>
      <c r="J24" s="712"/>
    </row>
    <row r="25" spans="1:10">
      <c r="A25" s="62"/>
    </row>
    <row r="26" spans="1:10" ht="30" customHeight="1">
      <c r="A26" s="62" t="s">
        <v>507</v>
      </c>
      <c r="C26" s="713" t="s">
        <v>506</v>
      </c>
      <c r="D26" s="712"/>
      <c r="E26" s="712"/>
      <c r="F26" s="712"/>
      <c r="G26" s="712"/>
      <c r="H26" s="712"/>
      <c r="I26" s="712"/>
      <c r="J26" s="712"/>
    </row>
    <row r="27" spans="1:10">
      <c r="A27" s="62"/>
    </row>
    <row r="28" spans="1:10">
      <c r="A28" s="403" t="s">
        <v>546</v>
      </c>
      <c r="C28" s="1" t="s">
        <v>505</v>
      </c>
    </row>
    <row r="29" spans="1:10">
      <c r="A29" s="403" t="s">
        <v>545</v>
      </c>
      <c r="C29" s="1" t="s">
        <v>504</v>
      </c>
    </row>
    <row r="30" spans="1:10" ht="19.5" customHeight="1">
      <c r="A30" s="403" t="s">
        <v>544</v>
      </c>
      <c r="C30" s="713" t="s">
        <v>553</v>
      </c>
      <c r="D30" s="712"/>
      <c r="E30" s="712"/>
      <c r="F30" s="712"/>
      <c r="G30" s="712"/>
      <c r="H30" s="712"/>
      <c r="I30" s="712"/>
      <c r="J30" s="712"/>
    </row>
    <row r="31" spans="1:10" ht="28.5" customHeight="1">
      <c r="A31" s="403" t="s">
        <v>543</v>
      </c>
      <c r="C31" s="713" t="s">
        <v>554</v>
      </c>
      <c r="D31" s="712"/>
      <c r="E31" s="712"/>
      <c r="F31" s="712"/>
      <c r="G31" s="712"/>
      <c r="H31" s="712"/>
      <c r="I31" s="712"/>
      <c r="J31" s="712"/>
    </row>
    <row r="32" spans="1:10">
      <c r="A32" s="403" t="s">
        <v>542</v>
      </c>
      <c r="C32" s="55" t="s">
        <v>555</v>
      </c>
    </row>
    <row r="33" spans="1:10" ht="26.25" customHeight="1">
      <c r="A33" s="403" t="s">
        <v>541</v>
      </c>
      <c r="C33" s="713" t="s">
        <v>556</v>
      </c>
      <c r="D33" s="712"/>
      <c r="E33" s="712"/>
      <c r="F33" s="712"/>
      <c r="G33" s="712"/>
      <c r="H33" s="712"/>
      <c r="I33" s="712"/>
      <c r="J33" s="712"/>
    </row>
    <row r="34" spans="1:10" ht="30" customHeight="1">
      <c r="A34" s="403" t="s">
        <v>540</v>
      </c>
      <c r="C34" s="713" t="s">
        <v>557</v>
      </c>
      <c r="D34" s="712"/>
      <c r="E34" s="712"/>
      <c r="F34" s="712"/>
      <c r="G34" s="712"/>
      <c r="H34" s="712"/>
      <c r="I34" s="712"/>
      <c r="J34" s="712"/>
    </row>
    <row r="35" spans="1:10" ht="41.25" customHeight="1">
      <c r="A35" s="403" t="s">
        <v>539</v>
      </c>
      <c r="C35" s="713" t="s">
        <v>538</v>
      </c>
      <c r="D35" s="713"/>
      <c r="E35" s="713"/>
      <c r="F35" s="713"/>
      <c r="G35" s="713"/>
      <c r="H35" s="713"/>
      <c r="I35" s="713"/>
      <c r="J35" s="713"/>
    </row>
    <row r="36" spans="1:10">
      <c r="A36" s="62"/>
    </row>
    <row r="37" spans="1:10">
      <c r="A37" s="62" t="s">
        <v>503</v>
      </c>
      <c r="C37" s="1" t="s">
        <v>502</v>
      </c>
    </row>
    <row r="38" spans="1:10">
      <c r="A38" s="62"/>
    </row>
    <row r="39" spans="1:10">
      <c r="A39" s="403" t="s">
        <v>537</v>
      </c>
      <c r="C39" s="1" t="s">
        <v>536</v>
      </c>
    </row>
    <row r="40" spans="1:10">
      <c r="A40" s="403" t="s">
        <v>535</v>
      </c>
      <c r="C40" s="55" t="s">
        <v>558</v>
      </c>
    </row>
    <row r="41" spans="1:10">
      <c r="A41" s="62"/>
    </row>
    <row r="42" spans="1:10">
      <c r="A42" s="62" t="s">
        <v>501</v>
      </c>
      <c r="C42" s="1" t="s">
        <v>500</v>
      </c>
    </row>
    <row r="43" spans="1:10">
      <c r="A43" s="62"/>
    </row>
    <row r="44" spans="1:10">
      <c r="A44" s="403" t="s">
        <v>534</v>
      </c>
      <c r="C44" s="55" t="s">
        <v>559</v>
      </c>
    </row>
    <row r="45" spans="1:10">
      <c r="A45" s="403" t="s">
        <v>533</v>
      </c>
      <c r="C45" s="55" t="s">
        <v>560</v>
      </c>
    </row>
    <row r="46" spans="1:10">
      <c r="A46" s="403" t="s">
        <v>532</v>
      </c>
      <c r="C46" s="55" t="s">
        <v>561</v>
      </c>
    </row>
    <row r="47" spans="1:10">
      <c r="A47" s="403" t="s">
        <v>531</v>
      </c>
      <c r="C47" s="1" t="s">
        <v>499</v>
      </c>
    </row>
    <row r="48" spans="1:10" ht="30.75" customHeight="1">
      <c r="A48" s="403" t="s">
        <v>530</v>
      </c>
      <c r="C48" s="713" t="s">
        <v>562</v>
      </c>
      <c r="D48" s="712"/>
      <c r="E48" s="712"/>
      <c r="F48" s="712"/>
      <c r="G48" s="712"/>
      <c r="H48" s="712"/>
      <c r="I48" s="712"/>
      <c r="J48" s="712"/>
    </row>
    <row r="49" spans="1:12" ht="26.25" customHeight="1">
      <c r="A49" s="403" t="s">
        <v>563</v>
      </c>
      <c r="C49" s="713" t="s">
        <v>564</v>
      </c>
      <c r="D49" s="712"/>
      <c r="E49" s="712"/>
      <c r="F49" s="712"/>
      <c r="G49" s="712"/>
      <c r="H49" s="712"/>
      <c r="I49" s="712"/>
      <c r="J49" s="712"/>
      <c r="K49" s="659"/>
      <c r="L49" s="659"/>
    </row>
    <row r="50" spans="1:12" ht="13.5" customHeight="1">
      <c r="A50" s="403"/>
      <c r="C50" s="695"/>
      <c r="D50" s="694"/>
      <c r="E50" s="694"/>
      <c r="F50" s="694"/>
      <c r="G50" s="694"/>
      <c r="H50" s="694"/>
      <c r="I50" s="694"/>
      <c r="J50" s="694"/>
      <c r="K50" s="659"/>
      <c r="L50" s="659"/>
    </row>
    <row r="51" spans="1:12">
      <c r="A51" s="62" t="s">
        <v>498</v>
      </c>
      <c r="C51" s="1" t="s">
        <v>497</v>
      </c>
    </row>
    <row r="52" spans="1:12">
      <c r="A52" s="62"/>
    </row>
    <row r="53" spans="1:12" ht="26.25" customHeight="1">
      <c r="A53" s="403" t="s">
        <v>565</v>
      </c>
      <c r="C53" s="713" t="s">
        <v>567</v>
      </c>
      <c r="D53" s="712"/>
      <c r="E53" s="712"/>
      <c r="F53" s="712"/>
      <c r="G53" s="712"/>
      <c r="H53" s="712"/>
      <c r="I53" s="712"/>
      <c r="J53" s="712"/>
    </row>
    <row r="54" spans="1:12" ht="28.5" customHeight="1">
      <c r="A54" s="403" t="s">
        <v>566</v>
      </c>
      <c r="C54" s="713" t="s">
        <v>568</v>
      </c>
      <c r="D54" s="712"/>
      <c r="E54" s="712"/>
      <c r="F54" s="712"/>
      <c r="G54" s="712"/>
      <c r="H54" s="712"/>
      <c r="I54" s="712"/>
      <c r="J54" s="712"/>
    </row>
    <row r="55" spans="1:12" ht="15" customHeight="1"/>
    <row r="56" spans="1:12">
      <c r="A56" s="62"/>
    </row>
    <row r="57" spans="1:12">
      <c r="A57" s="62" t="s">
        <v>496</v>
      </c>
      <c r="C57" s="1" t="s">
        <v>495</v>
      </c>
    </row>
    <row r="58" spans="1:12">
      <c r="A58" s="62"/>
    </row>
    <row r="59" spans="1:12" ht="23.25" customHeight="1">
      <c r="A59" s="403" t="s">
        <v>569</v>
      </c>
      <c r="C59" s="713" t="s">
        <v>571</v>
      </c>
      <c r="D59" s="712"/>
      <c r="E59" s="712"/>
      <c r="F59" s="712"/>
      <c r="G59" s="712"/>
      <c r="H59" s="712"/>
      <c r="I59" s="712"/>
      <c r="J59" s="712"/>
    </row>
    <row r="60" spans="1:12" ht="27.75" customHeight="1">
      <c r="A60" s="403" t="s">
        <v>570</v>
      </c>
      <c r="C60" s="713" t="s">
        <v>572</v>
      </c>
      <c r="D60" s="712"/>
      <c r="E60" s="712"/>
      <c r="F60" s="712"/>
      <c r="G60" s="712"/>
      <c r="H60" s="712"/>
      <c r="I60" s="712"/>
      <c r="J60" s="712"/>
    </row>
    <row r="61" spans="1:12">
      <c r="A61" s="62"/>
    </row>
    <row r="62" spans="1:12">
      <c r="A62" s="62" t="s">
        <v>494</v>
      </c>
    </row>
    <row r="63" spans="1:12">
      <c r="A63" s="62"/>
    </row>
    <row r="64" spans="1:12" ht="27" customHeight="1">
      <c r="A64" s="62" t="s">
        <v>491</v>
      </c>
      <c r="C64" s="713" t="s">
        <v>573</v>
      </c>
      <c r="D64" s="712"/>
      <c r="E64" s="712"/>
      <c r="F64" s="712"/>
      <c r="G64" s="712"/>
      <c r="H64" s="712"/>
      <c r="I64" s="712"/>
      <c r="J64" s="712"/>
    </row>
    <row r="65" spans="1:3">
      <c r="A65" s="62" t="s">
        <v>489</v>
      </c>
      <c r="C65" s="55" t="s">
        <v>574</v>
      </c>
    </row>
    <row r="66" spans="1:3">
      <c r="A66" s="62" t="s">
        <v>487</v>
      </c>
      <c r="C66" s="55" t="s">
        <v>575</v>
      </c>
    </row>
    <row r="67" spans="1:3">
      <c r="A67" s="62" t="s">
        <v>479</v>
      </c>
      <c r="C67" s="55" t="s">
        <v>576</v>
      </c>
    </row>
    <row r="68" spans="1:3">
      <c r="A68" s="62" t="s">
        <v>493</v>
      </c>
      <c r="C68" s="55" t="s">
        <v>577</v>
      </c>
    </row>
  </sheetData>
  <mergeCells count="15">
    <mergeCell ref="C33:J33"/>
    <mergeCell ref="C60:J60"/>
    <mergeCell ref="C64:J64"/>
    <mergeCell ref="C34:J34"/>
    <mergeCell ref="C35:J35"/>
    <mergeCell ref="C48:J48"/>
    <mergeCell ref="C54:J54"/>
    <mergeCell ref="C53:J53"/>
    <mergeCell ref="C59:J59"/>
    <mergeCell ref="C49:J49"/>
    <mergeCell ref="A1:I1"/>
    <mergeCell ref="C24:J24"/>
    <mergeCell ref="C26:J26"/>
    <mergeCell ref="C30:J30"/>
    <mergeCell ref="C31:J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5"/>
  <sheetViews>
    <sheetView topLeftCell="A15" zoomScaleNormal="100" workbookViewId="0">
      <selection activeCell="O44" sqref="O44"/>
    </sheetView>
  </sheetViews>
  <sheetFormatPr defaultRowHeight="12.75"/>
  <cols>
    <col min="1" max="1" width="24.7109375" style="1" customWidth="1"/>
    <col min="2" max="2" width="9.7109375" style="1" customWidth="1"/>
    <col min="3" max="3" width="11.7109375" style="1" customWidth="1"/>
    <col min="4" max="4" width="9.7109375" style="1" customWidth="1"/>
    <col min="5" max="5" width="11.7109375" style="1" customWidth="1"/>
    <col min="6" max="6" width="9.7109375" style="1" customWidth="1"/>
    <col min="7" max="7" width="11.7109375" style="1" customWidth="1"/>
    <col min="8" max="9" width="9.140625" style="1"/>
    <col min="10" max="10" width="13.7109375" style="1" customWidth="1"/>
    <col min="11" max="16384" width="9.140625" style="1"/>
  </cols>
  <sheetData>
    <row r="1" spans="1:10" ht="30" customHeight="1">
      <c r="A1" s="728" t="s">
        <v>35</v>
      </c>
      <c r="B1" s="728"/>
      <c r="C1" s="728"/>
      <c r="D1" s="728"/>
      <c r="E1" s="728"/>
      <c r="F1" s="728"/>
      <c r="G1" s="728"/>
      <c r="H1" s="9"/>
      <c r="I1" s="9"/>
      <c r="J1" s="9"/>
    </row>
    <row r="2" spans="1:10" s="60" customFormat="1" ht="15" customHeight="1">
      <c r="A2" s="64"/>
      <c r="B2" s="64"/>
      <c r="C2" s="64"/>
      <c r="D2" s="64"/>
      <c r="E2" s="64"/>
      <c r="F2" s="64"/>
      <c r="G2" s="64"/>
    </row>
    <row r="3" spans="1:10" ht="18" customHeight="1">
      <c r="A3" s="800" t="s">
        <v>130</v>
      </c>
      <c r="B3" s="800"/>
      <c r="C3" s="800"/>
      <c r="D3" s="800"/>
      <c r="E3" s="800"/>
      <c r="F3" s="800"/>
      <c r="G3" s="800"/>
    </row>
    <row r="4" spans="1:10" ht="12" customHeight="1">
      <c r="A4" s="192"/>
      <c r="B4" s="192"/>
      <c r="C4" s="192"/>
      <c r="D4" s="192"/>
      <c r="E4" s="192"/>
      <c r="F4" s="192"/>
      <c r="G4" s="191"/>
    </row>
    <row r="5" spans="1:10" s="186" customFormat="1" ht="13.5" customHeight="1">
      <c r="A5" s="757" t="s">
        <v>33</v>
      </c>
      <c r="B5" s="758">
        <v>2018</v>
      </c>
      <c r="C5" s="757"/>
      <c r="D5" s="758">
        <v>2019</v>
      </c>
      <c r="E5" s="759"/>
      <c r="F5" s="759"/>
      <c r="G5" s="190"/>
    </row>
    <row r="6" spans="1:10" s="186" customFormat="1" ht="13.5" customHeight="1">
      <c r="A6" s="757"/>
      <c r="B6" s="783" t="s">
        <v>31</v>
      </c>
      <c r="C6" s="783" t="s">
        <v>32</v>
      </c>
      <c r="D6" s="783" t="s">
        <v>31</v>
      </c>
      <c r="E6" s="758" t="s">
        <v>31</v>
      </c>
      <c r="F6" s="759"/>
      <c r="G6" s="190"/>
      <c r="H6" s="189"/>
      <c r="I6" s="189"/>
      <c r="J6" s="189"/>
    </row>
    <row r="7" spans="1:10" s="186" customFormat="1" ht="24" customHeight="1">
      <c r="A7" s="757"/>
      <c r="B7" s="784"/>
      <c r="C7" s="784"/>
      <c r="D7" s="784"/>
      <c r="E7" s="92" t="s">
        <v>120</v>
      </c>
      <c r="F7" s="91" t="s">
        <v>28</v>
      </c>
      <c r="G7" s="187"/>
      <c r="H7" s="188"/>
      <c r="I7" s="188"/>
      <c r="J7" s="188"/>
    </row>
    <row r="8" spans="1:10" s="186" customFormat="1" ht="9" customHeight="1">
      <c r="A8" s="187"/>
      <c r="B8" s="187"/>
      <c r="C8" s="187"/>
      <c r="D8" s="187"/>
      <c r="E8" s="187"/>
      <c r="F8" s="187"/>
      <c r="G8" s="187"/>
      <c r="H8" s="183"/>
      <c r="I8" s="9"/>
      <c r="J8" s="183"/>
    </row>
    <row r="9" spans="1:10" ht="15" customHeight="1">
      <c r="A9" s="799" t="s">
        <v>129</v>
      </c>
      <c r="B9" s="799"/>
      <c r="C9" s="799"/>
      <c r="D9" s="799"/>
      <c r="E9" s="799"/>
      <c r="F9" s="799"/>
      <c r="G9" s="799"/>
      <c r="H9" s="183"/>
      <c r="I9" s="183"/>
      <c r="J9" s="183"/>
    </row>
    <row r="10" spans="1:10" ht="15" customHeight="1">
      <c r="A10" s="178" t="s">
        <v>118</v>
      </c>
      <c r="B10" s="171">
        <v>14914</v>
      </c>
      <c r="C10" s="171">
        <v>12021</v>
      </c>
      <c r="D10" s="171">
        <v>14132</v>
      </c>
      <c r="E10" s="180">
        <v>94.8</v>
      </c>
      <c r="F10" s="180">
        <v>117.6</v>
      </c>
      <c r="G10" s="10"/>
      <c r="H10" s="179"/>
      <c r="I10" s="179"/>
      <c r="J10" s="183"/>
    </row>
    <row r="11" spans="1:10" ht="15" customHeight="1">
      <c r="A11" s="178" t="s">
        <v>117</v>
      </c>
      <c r="B11" s="75">
        <v>59653.2</v>
      </c>
      <c r="C11" s="75">
        <v>48077.7</v>
      </c>
      <c r="D11" s="75">
        <v>56508.1</v>
      </c>
      <c r="E11" s="180">
        <v>94.7</v>
      </c>
      <c r="F11" s="180">
        <v>117.5</v>
      </c>
      <c r="G11" s="10"/>
      <c r="H11" s="179"/>
      <c r="I11" s="179"/>
      <c r="J11" s="183"/>
    </row>
    <row r="12" spans="1:10" ht="15" customHeight="1">
      <c r="A12" s="178" t="s">
        <v>116</v>
      </c>
      <c r="B12" s="181">
        <v>3999.81</v>
      </c>
      <c r="C12" s="181">
        <v>3999.48</v>
      </c>
      <c r="D12" s="181">
        <v>3998.59</v>
      </c>
      <c r="E12" s="180">
        <v>100</v>
      </c>
      <c r="F12" s="180">
        <v>100</v>
      </c>
      <c r="G12" s="10"/>
      <c r="H12" s="179"/>
      <c r="I12" s="179"/>
      <c r="J12" s="183"/>
    </row>
    <row r="13" spans="1:10" ht="9" customHeight="1">
      <c r="A13" s="178"/>
      <c r="B13" s="177"/>
      <c r="C13" s="177"/>
      <c r="D13" s="177"/>
      <c r="E13" s="184"/>
      <c r="F13" s="180"/>
      <c r="G13" s="10"/>
      <c r="H13" s="179"/>
      <c r="I13" s="179"/>
      <c r="J13" s="183"/>
    </row>
    <row r="14" spans="1:10" ht="15" customHeight="1">
      <c r="A14" s="799" t="s">
        <v>128</v>
      </c>
      <c r="B14" s="799"/>
      <c r="C14" s="799"/>
      <c r="D14" s="799"/>
      <c r="E14" s="799"/>
      <c r="F14" s="799"/>
      <c r="G14" s="799"/>
      <c r="H14" s="179"/>
      <c r="I14" s="179"/>
      <c r="J14" s="183"/>
    </row>
    <row r="15" spans="1:10" ht="15" customHeight="1">
      <c r="A15" s="178" t="s">
        <v>118</v>
      </c>
      <c r="B15" s="171">
        <v>13564</v>
      </c>
      <c r="C15" s="171">
        <v>10709</v>
      </c>
      <c r="D15" s="171">
        <v>12701</v>
      </c>
      <c r="E15" s="11">
        <v>93.6</v>
      </c>
      <c r="F15" s="180">
        <v>118.6</v>
      </c>
      <c r="G15" s="10"/>
      <c r="H15" s="179"/>
      <c r="I15" s="179"/>
      <c r="J15" s="183"/>
    </row>
    <row r="16" spans="1:10" ht="15" customHeight="1">
      <c r="A16" s="178" t="s">
        <v>117</v>
      </c>
      <c r="B16" s="75">
        <v>54253.2</v>
      </c>
      <c r="C16" s="75">
        <v>42832.6</v>
      </c>
      <c r="D16" s="75">
        <v>50789.3</v>
      </c>
      <c r="E16" s="11">
        <v>93.6</v>
      </c>
      <c r="F16" s="180">
        <v>118.6</v>
      </c>
      <c r="G16" s="10"/>
      <c r="H16" s="179"/>
      <c r="I16" s="179"/>
      <c r="J16" s="183"/>
    </row>
    <row r="17" spans="1:10" ht="15" customHeight="1">
      <c r="A17" s="178" t="s">
        <v>116</v>
      </c>
      <c r="B17" s="181">
        <v>3999.79</v>
      </c>
      <c r="C17" s="181">
        <v>3999.68</v>
      </c>
      <c r="D17" s="181">
        <v>3998.84</v>
      </c>
      <c r="E17" s="11">
        <v>100</v>
      </c>
      <c r="F17" s="180">
        <v>100</v>
      </c>
      <c r="G17" s="10"/>
      <c r="H17" s="179"/>
      <c r="I17" s="179"/>
      <c r="J17" s="183"/>
    </row>
    <row r="18" spans="1:10" ht="9" customHeight="1">
      <c r="A18" s="178"/>
      <c r="B18" s="177"/>
      <c r="C18" s="177"/>
      <c r="D18" s="177"/>
      <c r="E18" s="184"/>
      <c r="F18" s="10"/>
      <c r="G18" s="176"/>
      <c r="H18" s="179"/>
      <c r="I18" s="179"/>
      <c r="J18" s="183"/>
    </row>
    <row r="19" spans="1:10" ht="15" customHeight="1">
      <c r="A19" s="799" t="s">
        <v>127</v>
      </c>
      <c r="B19" s="799"/>
      <c r="C19" s="799"/>
      <c r="D19" s="799"/>
      <c r="E19" s="799"/>
      <c r="F19" s="799"/>
      <c r="G19" s="799"/>
      <c r="H19" s="179"/>
      <c r="I19" s="179"/>
      <c r="J19" s="183"/>
    </row>
    <row r="20" spans="1:10" ht="15" customHeight="1">
      <c r="A20" s="178" t="s">
        <v>118</v>
      </c>
      <c r="B20" s="171">
        <v>797</v>
      </c>
      <c r="C20" s="171">
        <v>833</v>
      </c>
      <c r="D20" s="185">
        <v>867</v>
      </c>
      <c r="E20" s="11">
        <v>108.8</v>
      </c>
      <c r="F20" s="180">
        <v>104.1</v>
      </c>
      <c r="G20" s="10"/>
      <c r="H20" s="179"/>
      <c r="I20" s="179"/>
      <c r="J20" s="183"/>
    </row>
    <row r="21" spans="1:10" ht="15" customHeight="1">
      <c r="A21" s="178" t="s">
        <v>117</v>
      </c>
      <c r="B21" s="75">
        <v>3188</v>
      </c>
      <c r="C21" s="75">
        <v>3331.7</v>
      </c>
      <c r="D21" s="75">
        <v>3468</v>
      </c>
      <c r="E21" s="11">
        <v>108.8</v>
      </c>
      <c r="F21" s="180">
        <v>104.1</v>
      </c>
      <c r="G21" s="10"/>
      <c r="H21" s="179"/>
      <c r="I21" s="179"/>
      <c r="J21" s="183"/>
    </row>
    <row r="22" spans="1:10" ht="15" customHeight="1">
      <c r="A22" s="178" t="s">
        <v>116</v>
      </c>
      <c r="B22" s="181">
        <v>4000</v>
      </c>
      <c r="C22" s="181">
        <v>3999.69</v>
      </c>
      <c r="D22" s="181">
        <v>4000</v>
      </c>
      <c r="E22" s="11">
        <v>100</v>
      </c>
      <c r="F22" s="180">
        <v>100</v>
      </c>
      <c r="G22" s="10"/>
      <c r="H22" s="179"/>
      <c r="I22" s="179"/>
      <c r="J22" s="183"/>
    </row>
    <row r="23" spans="1:10" ht="9" customHeight="1">
      <c r="A23" s="178"/>
      <c r="B23" s="177"/>
      <c r="C23" s="177"/>
      <c r="D23" s="177"/>
      <c r="E23" s="184"/>
      <c r="F23" s="10"/>
      <c r="G23" s="10"/>
      <c r="H23" s="179"/>
      <c r="I23" s="179"/>
      <c r="J23" s="183"/>
    </row>
    <row r="24" spans="1:10" ht="15" customHeight="1">
      <c r="A24" s="799" t="s">
        <v>126</v>
      </c>
      <c r="B24" s="799"/>
      <c r="C24" s="799"/>
      <c r="D24" s="799"/>
      <c r="E24" s="799"/>
      <c r="F24" s="799"/>
      <c r="G24" s="799"/>
      <c r="H24" s="179"/>
      <c r="I24" s="179"/>
      <c r="J24" s="183"/>
    </row>
    <row r="25" spans="1:10" ht="15" customHeight="1">
      <c r="A25" s="178" t="s">
        <v>118</v>
      </c>
      <c r="B25" s="182">
        <v>553</v>
      </c>
      <c r="C25" s="182">
        <v>479</v>
      </c>
      <c r="D25" s="182">
        <v>564</v>
      </c>
      <c r="E25" s="11">
        <v>102</v>
      </c>
      <c r="F25" s="180">
        <v>117.7</v>
      </c>
      <c r="G25" s="10"/>
      <c r="H25" s="179"/>
      <c r="I25" s="179"/>
    </row>
    <row r="26" spans="1:10" ht="15" customHeight="1">
      <c r="A26" s="178" t="s">
        <v>117</v>
      </c>
      <c r="B26" s="75">
        <v>2212</v>
      </c>
      <c r="C26" s="75">
        <v>1913.4</v>
      </c>
      <c r="D26" s="75">
        <v>2250.9</v>
      </c>
      <c r="E26" s="11">
        <v>101.8</v>
      </c>
      <c r="F26" s="180">
        <v>117.6</v>
      </c>
      <c r="G26" s="10"/>
      <c r="H26" s="179"/>
      <c r="I26" s="179"/>
    </row>
    <row r="27" spans="1:10" ht="15" customHeight="1">
      <c r="A27" s="178" t="s">
        <v>116</v>
      </c>
      <c r="B27" s="181">
        <v>4000</v>
      </c>
      <c r="C27" s="181">
        <v>3994.64</v>
      </c>
      <c r="D27" s="181">
        <v>3990.89</v>
      </c>
      <c r="E27" s="11">
        <v>99.8</v>
      </c>
      <c r="F27" s="180">
        <v>99.9</v>
      </c>
      <c r="G27" s="10"/>
      <c r="H27" s="179"/>
      <c r="I27" s="179"/>
    </row>
    <row r="28" spans="1:10" ht="15" customHeight="1">
      <c r="A28" s="178"/>
      <c r="B28" s="177"/>
      <c r="C28" s="177"/>
      <c r="D28" s="177"/>
      <c r="E28" s="177"/>
      <c r="F28" s="10"/>
      <c r="G28" s="10"/>
    </row>
    <row r="29" spans="1:10" ht="15" customHeight="1">
      <c r="A29" s="178"/>
      <c r="B29" s="177"/>
      <c r="C29" s="177"/>
      <c r="D29" s="177"/>
      <c r="E29" s="177"/>
      <c r="F29" s="10"/>
      <c r="G29" s="176"/>
    </row>
    <row r="30" spans="1:10" ht="15" customHeight="1">
      <c r="A30" s="55"/>
      <c r="B30" s="156"/>
      <c r="C30" s="156"/>
      <c r="D30" s="156"/>
      <c r="E30" s="156"/>
      <c r="F30" s="55"/>
      <c r="G30" s="55"/>
    </row>
    <row r="31" spans="1:10" s="34" customFormat="1" ht="18" customHeight="1">
      <c r="A31" s="155" t="s">
        <v>125</v>
      </c>
      <c r="B31" s="155"/>
      <c r="C31" s="155"/>
      <c r="D31" s="155"/>
      <c r="E31" s="155"/>
      <c r="F31" s="155"/>
      <c r="G31" s="155"/>
    </row>
    <row r="32" spans="1:10" ht="12" customHeight="1">
      <c r="A32" s="55"/>
      <c r="B32" s="55"/>
      <c r="C32" s="55"/>
      <c r="D32" s="55"/>
      <c r="E32" s="55"/>
      <c r="F32" s="55"/>
      <c r="G32" s="55"/>
    </row>
    <row r="33" spans="1:10" ht="18" customHeight="1">
      <c r="A33" s="757" t="s">
        <v>33</v>
      </c>
      <c r="B33" s="756" t="s">
        <v>124</v>
      </c>
      <c r="C33" s="756"/>
      <c r="D33" s="756"/>
      <c r="E33" s="758"/>
      <c r="F33" s="758"/>
      <c r="G33" s="175"/>
    </row>
    <row r="34" spans="1:10" ht="23.45" customHeight="1">
      <c r="A34" s="757"/>
      <c r="B34" s="756" t="s">
        <v>123</v>
      </c>
      <c r="C34" s="756"/>
      <c r="D34" s="758" t="s">
        <v>122</v>
      </c>
      <c r="E34" s="757"/>
      <c r="F34" s="759" t="s">
        <v>121</v>
      </c>
      <c r="G34" s="759"/>
    </row>
    <row r="35" spans="1:10" ht="33.6" customHeight="1">
      <c r="A35" s="757"/>
      <c r="B35" s="92" t="s">
        <v>115</v>
      </c>
      <c r="C35" s="92" t="s">
        <v>114</v>
      </c>
      <c r="D35" s="92" t="s">
        <v>115</v>
      </c>
      <c r="E35" s="91" t="s">
        <v>114</v>
      </c>
      <c r="F35" s="92" t="s">
        <v>115</v>
      </c>
      <c r="G35" s="91" t="s">
        <v>114</v>
      </c>
    </row>
    <row r="36" spans="1:10" ht="9" customHeight="1">
      <c r="A36" s="153"/>
      <c r="B36" s="152"/>
      <c r="C36" s="152"/>
      <c r="D36" s="152"/>
      <c r="E36" s="174"/>
      <c r="F36" s="152"/>
      <c r="G36" s="153"/>
    </row>
    <row r="37" spans="1:10" ht="15" customHeight="1">
      <c r="A37" s="139" t="s">
        <v>27</v>
      </c>
      <c r="B37" s="26">
        <v>12701</v>
      </c>
      <c r="C37" s="26">
        <v>50789274</v>
      </c>
      <c r="D37" s="26">
        <v>867</v>
      </c>
      <c r="E37" s="26">
        <v>3468000</v>
      </c>
      <c r="F37" s="26">
        <v>564</v>
      </c>
      <c r="G37" s="173">
        <v>2250862</v>
      </c>
      <c r="I37" s="38"/>
      <c r="J37" s="38"/>
    </row>
    <row r="38" spans="1:10" ht="15" customHeight="1">
      <c r="A38" s="98" t="s">
        <v>52</v>
      </c>
      <c r="B38" s="171">
        <v>490</v>
      </c>
      <c r="C38" s="171">
        <v>1960000</v>
      </c>
      <c r="D38" s="172">
        <v>33</v>
      </c>
      <c r="E38" s="171">
        <v>132000</v>
      </c>
      <c r="F38" s="171">
        <v>22</v>
      </c>
      <c r="G38" s="170">
        <v>88000</v>
      </c>
    </row>
    <row r="39" spans="1:10" ht="15" customHeight="1">
      <c r="A39" s="98" t="s">
        <v>51</v>
      </c>
      <c r="B39" s="171">
        <v>833</v>
      </c>
      <c r="C39" s="171">
        <v>3332000</v>
      </c>
      <c r="D39" s="172">
        <v>28</v>
      </c>
      <c r="E39" s="171">
        <v>112000</v>
      </c>
      <c r="F39" s="171">
        <v>41</v>
      </c>
      <c r="G39" s="170">
        <v>164000</v>
      </c>
    </row>
    <row r="40" spans="1:10" ht="15" customHeight="1">
      <c r="A40" s="98" t="s">
        <v>50</v>
      </c>
      <c r="B40" s="171">
        <v>1695</v>
      </c>
      <c r="C40" s="171">
        <v>6777910</v>
      </c>
      <c r="D40" s="172">
        <v>104</v>
      </c>
      <c r="E40" s="171">
        <v>416000</v>
      </c>
      <c r="F40" s="171">
        <v>82</v>
      </c>
      <c r="G40" s="170">
        <v>328000</v>
      </c>
    </row>
    <row r="41" spans="1:10" ht="15" customHeight="1">
      <c r="A41" s="98" t="s">
        <v>49</v>
      </c>
      <c r="B41" s="171">
        <v>162</v>
      </c>
      <c r="C41" s="171">
        <v>647813</v>
      </c>
      <c r="D41" s="172">
        <v>13</v>
      </c>
      <c r="E41" s="171">
        <v>52000</v>
      </c>
      <c r="F41" s="171">
        <v>5</v>
      </c>
      <c r="G41" s="170">
        <v>20000</v>
      </c>
    </row>
    <row r="42" spans="1:10" ht="15" customHeight="1">
      <c r="A42" s="98" t="s">
        <v>48</v>
      </c>
      <c r="B42" s="171">
        <v>1109</v>
      </c>
      <c r="C42" s="171">
        <v>4436000</v>
      </c>
      <c r="D42" s="172">
        <v>90</v>
      </c>
      <c r="E42" s="171">
        <v>360000</v>
      </c>
      <c r="F42" s="171">
        <v>37</v>
      </c>
      <c r="G42" s="170">
        <v>148000</v>
      </c>
    </row>
    <row r="43" spans="1:10" ht="15" customHeight="1">
      <c r="A43" s="98" t="s">
        <v>47</v>
      </c>
      <c r="B43" s="171">
        <v>937</v>
      </c>
      <c r="C43" s="171">
        <v>3743850</v>
      </c>
      <c r="D43" s="172">
        <v>90</v>
      </c>
      <c r="E43" s="171">
        <v>360000</v>
      </c>
      <c r="F43" s="171">
        <v>59</v>
      </c>
      <c r="G43" s="170">
        <v>236000</v>
      </c>
    </row>
    <row r="44" spans="1:10" ht="15" customHeight="1">
      <c r="A44" s="98" t="s">
        <v>46</v>
      </c>
      <c r="B44" s="171">
        <v>2069</v>
      </c>
      <c r="C44" s="171">
        <v>8274911</v>
      </c>
      <c r="D44" s="172">
        <v>144</v>
      </c>
      <c r="E44" s="171">
        <v>576000</v>
      </c>
      <c r="F44" s="171">
        <v>75</v>
      </c>
      <c r="G44" s="170">
        <v>294862</v>
      </c>
    </row>
    <row r="45" spans="1:10" ht="15" customHeight="1">
      <c r="A45" s="98" t="s">
        <v>45</v>
      </c>
      <c r="B45" s="171">
        <v>241</v>
      </c>
      <c r="C45" s="171">
        <v>962136</v>
      </c>
      <c r="D45" s="172">
        <v>22</v>
      </c>
      <c r="E45" s="171">
        <v>88000</v>
      </c>
      <c r="F45" s="171">
        <v>11</v>
      </c>
      <c r="G45" s="170">
        <v>44000</v>
      </c>
    </row>
    <row r="46" spans="1:10" ht="15" customHeight="1">
      <c r="A46" s="98" t="s">
        <v>44</v>
      </c>
      <c r="B46" s="171">
        <v>780</v>
      </c>
      <c r="C46" s="171">
        <v>3118742</v>
      </c>
      <c r="D46" s="172">
        <v>54</v>
      </c>
      <c r="E46" s="171">
        <v>216000</v>
      </c>
      <c r="F46" s="171">
        <v>32</v>
      </c>
      <c r="G46" s="170">
        <v>128000</v>
      </c>
    </row>
    <row r="47" spans="1:10" ht="15" customHeight="1">
      <c r="A47" s="98" t="s">
        <v>43</v>
      </c>
      <c r="B47" s="171">
        <v>1121</v>
      </c>
      <c r="C47" s="171">
        <v>4483190</v>
      </c>
      <c r="D47" s="172">
        <v>69</v>
      </c>
      <c r="E47" s="171">
        <v>276000</v>
      </c>
      <c r="F47" s="171">
        <v>48</v>
      </c>
      <c r="G47" s="170">
        <v>192000</v>
      </c>
    </row>
    <row r="48" spans="1:10" ht="15" customHeight="1">
      <c r="A48" s="98" t="s">
        <v>42</v>
      </c>
      <c r="B48" s="171">
        <v>386</v>
      </c>
      <c r="C48" s="171">
        <v>1544000</v>
      </c>
      <c r="D48" s="172">
        <v>26</v>
      </c>
      <c r="E48" s="171">
        <v>104000</v>
      </c>
      <c r="F48" s="171">
        <v>26</v>
      </c>
      <c r="G48" s="170">
        <v>104000</v>
      </c>
    </row>
    <row r="49" spans="1:7" ht="15" customHeight="1">
      <c r="A49" s="98" t="s">
        <v>41</v>
      </c>
      <c r="B49" s="171">
        <v>277</v>
      </c>
      <c r="C49" s="171">
        <v>1105606</v>
      </c>
      <c r="D49" s="172">
        <v>23</v>
      </c>
      <c r="E49" s="171">
        <v>92000</v>
      </c>
      <c r="F49" s="171">
        <v>7</v>
      </c>
      <c r="G49" s="170">
        <v>28000</v>
      </c>
    </row>
    <row r="50" spans="1:7" ht="15" customHeight="1">
      <c r="A50" s="98" t="s">
        <v>40</v>
      </c>
      <c r="B50" s="171">
        <v>699</v>
      </c>
      <c r="C50" s="171">
        <v>2796000</v>
      </c>
      <c r="D50" s="172">
        <v>48</v>
      </c>
      <c r="E50" s="171">
        <v>192000</v>
      </c>
      <c r="F50" s="171">
        <v>52</v>
      </c>
      <c r="G50" s="170">
        <v>208000</v>
      </c>
    </row>
    <row r="51" spans="1:7" ht="15" customHeight="1">
      <c r="A51" s="98" t="s">
        <v>39</v>
      </c>
      <c r="B51" s="171">
        <v>525</v>
      </c>
      <c r="C51" s="171">
        <v>2100000</v>
      </c>
      <c r="D51" s="172">
        <v>30</v>
      </c>
      <c r="E51" s="171">
        <v>120000</v>
      </c>
      <c r="F51" s="171">
        <v>19</v>
      </c>
      <c r="G51" s="170">
        <v>76000</v>
      </c>
    </row>
    <row r="52" spans="1:7" ht="15" customHeight="1">
      <c r="A52" s="98" t="s">
        <v>38</v>
      </c>
      <c r="B52" s="171">
        <v>1096</v>
      </c>
      <c r="C52" s="171">
        <v>4384000</v>
      </c>
      <c r="D52" s="172">
        <v>78</v>
      </c>
      <c r="E52" s="171">
        <v>312000</v>
      </c>
      <c r="F52" s="171">
        <v>30</v>
      </c>
      <c r="G52" s="170">
        <v>120000</v>
      </c>
    </row>
    <row r="53" spans="1:7" ht="15" customHeight="1">
      <c r="A53" s="43" t="s">
        <v>37</v>
      </c>
      <c r="B53" s="171">
        <v>281</v>
      </c>
      <c r="C53" s="171">
        <v>1123116</v>
      </c>
      <c r="D53" s="172">
        <v>15</v>
      </c>
      <c r="E53" s="171">
        <v>60000</v>
      </c>
      <c r="F53" s="171">
        <v>18</v>
      </c>
      <c r="G53" s="170">
        <v>72000</v>
      </c>
    </row>
    <row r="54" spans="1:7">
      <c r="B54" s="38"/>
      <c r="C54" s="38"/>
      <c r="D54" s="38"/>
      <c r="E54" s="38"/>
      <c r="F54" s="38"/>
      <c r="G54" s="38"/>
    </row>
    <row r="55" spans="1:7">
      <c r="B55" s="169"/>
      <c r="C55" s="169"/>
      <c r="D55" s="169"/>
      <c r="E55" s="169"/>
      <c r="F55" s="169"/>
      <c r="G55" s="169"/>
    </row>
  </sheetData>
  <mergeCells count="18">
    <mergeCell ref="A1:G1"/>
    <mergeCell ref="A3:G3"/>
    <mergeCell ref="A5:A7"/>
    <mergeCell ref="B5:C5"/>
    <mergeCell ref="D5:F5"/>
    <mergeCell ref="B6:B7"/>
    <mergeCell ref="C6:C7"/>
    <mergeCell ref="D6:D7"/>
    <mergeCell ref="E6:F6"/>
    <mergeCell ref="A9:G9"/>
    <mergeCell ref="A14:G14"/>
    <mergeCell ref="A19:G19"/>
    <mergeCell ref="A24:G24"/>
    <mergeCell ref="A33:A35"/>
    <mergeCell ref="B33:F33"/>
    <mergeCell ref="B34:C34"/>
    <mergeCell ref="D34:E34"/>
    <mergeCell ref="F34:G34"/>
  </mergeCells>
  <printOptions horizontalCentered="1"/>
  <pageMargins left="0.98425196850393704" right="0.98425196850393704" top="0.59055118110236227" bottom="0.59055118110236227" header="0.51181102362204722" footer="0.51181102362204722"/>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7"/>
  <sheetViews>
    <sheetView zoomScaleNormal="100" workbookViewId="0">
      <selection activeCell="M27" sqref="M27"/>
    </sheetView>
  </sheetViews>
  <sheetFormatPr defaultRowHeight="15"/>
  <cols>
    <col min="1" max="1" width="26.7109375" style="193" customWidth="1"/>
    <col min="2" max="4" width="12.7109375" style="193" customWidth="1"/>
    <col min="5" max="6" width="10.7109375" style="193" customWidth="1"/>
    <col min="7" max="7" width="9.140625" style="193"/>
    <col min="8" max="9" width="9" style="193" bestFit="1" customWidth="1"/>
    <col min="10" max="16384" width="9.140625" style="193"/>
  </cols>
  <sheetData>
    <row r="1" spans="1:10" ht="21" customHeight="1">
      <c r="A1" s="802" t="s">
        <v>148</v>
      </c>
      <c r="B1" s="802"/>
      <c r="C1" s="802"/>
      <c r="D1" s="802"/>
      <c r="E1" s="802"/>
      <c r="F1" s="802"/>
    </row>
    <row r="2" spans="1:10" ht="9.6" customHeight="1">
      <c r="A2" s="247"/>
      <c r="B2" s="247"/>
      <c r="C2" s="247"/>
      <c r="D2" s="247"/>
      <c r="E2" s="247"/>
      <c r="F2" s="247"/>
    </row>
    <row r="3" spans="1:10" ht="15" customHeight="1">
      <c r="A3" s="803" t="s">
        <v>147</v>
      </c>
      <c r="B3" s="803"/>
      <c r="C3" s="803"/>
      <c r="D3" s="803"/>
      <c r="E3" s="803"/>
      <c r="F3" s="803"/>
    </row>
    <row r="4" spans="1:10" ht="15" customHeight="1">
      <c r="A4" s="810" t="s">
        <v>146</v>
      </c>
      <c r="B4" s="810"/>
      <c r="C4" s="810"/>
      <c r="D4" s="810"/>
      <c r="E4" s="810"/>
      <c r="F4" s="810"/>
    </row>
    <row r="5" spans="1:10" ht="5.45" customHeight="1">
      <c r="A5" s="246"/>
      <c r="B5" s="246"/>
      <c r="C5" s="246"/>
      <c r="D5" s="246"/>
      <c r="E5" s="246"/>
      <c r="F5" s="246"/>
    </row>
    <row r="6" spans="1:10" s="220" customFormat="1" ht="14.45" customHeight="1">
      <c r="A6" s="804" t="s">
        <v>33</v>
      </c>
      <c r="B6" s="805">
        <v>2018</v>
      </c>
      <c r="C6" s="804"/>
      <c r="D6" s="805">
        <v>2019</v>
      </c>
      <c r="E6" s="806"/>
      <c r="F6" s="806"/>
    </row>
    <row r="7" spans="1:10" s="220" customFormat="1" ht="11.45" customHeight="1">
      <c r="A7" s="804"/>
      <c r="B7" s="807" t="s">
        <v>31</v>
      </c>
      <c r="C7" s="807" t="s">
        <v>32</v>
      </c>
      <c r="D7" s="807" t="s">
        <v>31</v>
      </c>
      <c r="E7" s="805" t="s">
        <v>31</v>
      </c>
      <c r="F7" s="806"/>
    </row>
    <row r="8" spans="1:10" s="220" customFormat="1" ht="24" customHeight="1">
      <c r="A8" s="804"/>
      <c r="B8" s="808"/>
      <c r="C8" s="808"/>
      <c r="D8" s="808"/>
      <c r="E8" s="245" t="s">
        <v>120</v>
      </c>
      <c r="F8" s="244" t="s">
        <v>28</v>
      </c>
    </row>
    <row r="9" spans="1:10" ht="9" customHeight="1">
      <c r="A9" s="196"/>
      <c r="B9" s="243"/>
      <c r="C9" s="243"/>
      <c r="D9" s="242"/>
      <c r="E9" s="242"/>
      <c r="F9" s="196"/>
    </row>
    <row r="10" spans="1:10" ht="15" customHeight="1">
      <c r="A10" s="812" t="s">
        <v>145</v>
      </c>
      <c r="B10" s="812"/>
      <c r="C10" s="812"/>
      <c r="D10" s="812"/>
      <c r="E10" s="812"/>
      <c r="F10" s="812"/>
    </row>
    <row r="11" spans="1:10" ht="15" customHeight="1">
      <c r="A11" s="198" t="s">
        <v>132</v>
      </c>
      <c r="B11" s="241">
        <v>5306</v>
      </c>
      <c r="C11" s="241">
        <v>4886</v>
      </c>
      <c r="D11" s="209">
        <v>4734</v>
      </c>
      <c r="E11" s="218">
        <v>89.2</v>
      </c>
      <c r="F11" s="205">
        <v>96.9</v>
      </c>
      <c r="H11" s="213"/>
      <c r="I11" s="213"/>
    </row>
    <row r="12" spans="1:10" ht="15" customHeight="1">
      <c r="A12" s="198" t="s">
        <v>117</v>
      </c>
      <c r="B12" s="240">
        <v>35138.5</v>
      </c>
      <c r="C12" s="240">
        <v>32921.1</v>
      </c>
      <c r="D12" s="208">
        <v>32316.5</v>
      </c>
      <c r="E12" s="218">
        <v>92</v>
      </c>
      <c r="F12" s="205">
        <v>98.2</v>
      </c>
      <c r="H12" s="213"/>
      <c r="I12" s="213"/>
    </row>
    <row r="13" spans="1:10" ht="15" customHeight="1">
      <c r="A13" s="198" t="s">
        <v>116</v>
      </c>
      <c r="B13" s="239">
        <v>2207.4699999999998</v>
      </c>
      <c r="C13" s="239">
        <v>2245.9499999999998</v>
      </c>
      <c r="D13" s="207">
        <v>2275.4899999999998</v>
      </c>
      <c r="E13" s="238">
        <v>103.1</v>
      </c>
      <c r="F13" s="205">
        <v>101.3</v>
      </c>
      <c r="H13" s="213"/>
      <c r="I13" s="213"/>
    </row>
    <row r="14" spans="1:10" ht="5.45" customHeight="1">
      <c r="A14" s="198"/>
      <c r="B14" s="237"/>
      <c r="C14" s="237"/>
      <c r="D14" s="197"/>
      <c r="E14" s="236"/>
      <c r="F14" s="235"/>
      <c r="H14" s="213"/>
      <c r="I14" s="213"/>
    </row>
    <row r="15" spans="1:10" s="220" customFormat="1" ht="24" customHeight="1">
      <c r="A15" s="813" t="s">
        <v>144</v>
      </c>
      <c r="B15" s="813"/>
      <c r="C15" s="813"/>
      <c r="D15" s="813"/>
      <c r="E15" s="813"/>
      <c r="F15" s="813"/>
      <c r="H15" s="213"/>
      <c r="I15" s="213"/>
      <c r="J15" s="193"/>
    </row>
    <row r="16" spans="1:10" ht="13.9" customHeight="1">
      <c r="A16" s="204" t="s">
        <v>118</v>
      </c>
      <c r="B16" s="209">
        <v>186</v>
      </c>
      <c r="C16" s="209">
        <v>132</v>
      </c>
      <c r="D16" s="209">
        <v>151</v>
      </c>
      <c r="E16" s="218">
        <v>81.2</v>
      </c>
      <c r="F16" s="205">
        <v>114.4</v>
      </c>
      <c r="H16" s="213"/>
      <c r="I16" s="213"/>
    </row>
    <row r="17" spans="1:10" ht="13.15" customHeight="1">
      <c r="A17" s="204" t="s">
        <v>117</v>
      </c>
      <c r="B17" s="208">
        <v>743.5</v>
      </c>
      <c r="C17" s="234">
        <v>527.5</v>
      </c>
      <c r="D17" s="208">
        <v>601.70000000000005</v>
      </c>
      <c r="E17" s="218">
        <v>80.900000000000006</v>
      </c>
      <c r="F17" s="205">
        <v>114.1</v>
      </c>
      <c r="H17" s="213"/>
      <c r="I17" s="213"/>
    </row>
    <row r="18" spans="1:10" ht="15" customHeight="1">
      <c r="A18" s="233" t="s">
        <v>116</v>
      </c>
      <c r="B18" s="232">
        <v>3997.29</v>
      </c>
      <c r="C18" s="230">
        <v>3996.36</v>
      </c>
      <c r="D18" s="207">
        <v>3984.78</v>
      </c>
      <c r="E18" s="218">
        <v>99.7</v>
      </c>
      <c r="F18" s="205">
        <v>99.7</v>
      </c>
      <c r="H18" s="213"/>
      <c r="I18" s="213"/>
    </row>
    <row r="19" spans="1:10" ht="4.1500000000000004" customHeight="1">
      <c r="A19" s="231"/>
      <c r="B19" s="221"/>
      <c r="C19" s="230"/>
      <c r="D19" s="221"/>
      <c r="E19" s="221"/>
      <c r="F19" s="201"/>
      <c r="H19" s="213"/>
      <c r="I19" s="213"/>
    </row>
    <row r="20" spans="1:10" s="220" customFormat="1" ht="15" customHeight="1">
      <c r="A20" s="809" t="s">
        <v>143</v>
      </c>
      <c r="B20" s="809"/>
      <c r="C20" s="809"/>
      <c r="D20" s="809"/>
      <c r="E20" s="809"/>
      <c r="F20" s="809"/>
      <c r="H20" s="213"/>
      <c r="I20" s="213"/>
      <c r="J20" s="193"/>
    </row>
    <row r="21" spans="1:10" ht="15" customHeight="1">
      <c r="A21" s="204" t="s">
        <v>138</v>
      </c>
      <c r="B21" s="209">
        <v>17280</v>
      </c>
      <c r="C21" s="209">
        <v>15559</v>
      </c>
      <c r="D21" s="209">
        <v>14989</v>
      </c>
      <c r="E21" s="229">
        <v>86.7</v>
      </c>
      <c r="F21" s="205">
        <v>96.3</v>
      </c>
      <c r="H21" s="213"/>
      <c r="I21" s="213"/>
    </row>
    <row r="22" spans="1:10" ht="15" customHeight="1">
      <c r="A22" s="204" t="s">
        <v>117</v>
      </c>
      <c r="B22" s="208">
        <v>10934.2</v>
      </c>
      <c r="C22" s="208">
        <v>10051</v>
      </c>
      <c r="D22" s="710">
        <v>9762</v>
      </c>
      <c r="E22" s="227">
        <v>89.3</v>
      </c>
      <c r="F22" s="226">
        <v>97.1</v>
      </c>
      <c r="H22" s="213"/>
      <c r="I22" s="213"/>
    </row>
    <row r="23" spans="1:10" ht="15" customHeight="1">
      <c r="A23" s="204" t="s">
        <v>116</v>
      </c>
      <c r="B23" s="207">
        <v>210.92</v>
      </c>
      <c r="C23" s="207">
        <v>215.33</v>
      </c>
      <c r="D23" s="228">
        <v>217.09</v>
      </c>
      <c r="E23" s="227">
        <v>102.9</v>
      </c>
      <c r="F23" s="226">
        <v>100.8</v>
      </c>
      <c r="H23" s="213"/>
      <c r="I23" s="213"/>
    </row>
    <row r="24" spans="1:10" ht="9" customHeight="1">
      <c r="A24" s="204"/>
      <c r="B24" s="221"/>
      <c r="C24" s="221"/>
      <c r="D24" s="221"/>
      <c r="E24" s="225"/>
      <c r="F24" s="201"/>
      <c r="H24" s="213"/>
      <c r="I24" s="213"/>
    </row>
    <row r="25" spans="1:10" s="220" customFormat="1" ht="15" customHeight="1">
      <c r="A25" s="809" t="s">
        <v>142</v>
      </c>
      <c r="B25" s="809"/>
      <c r="C25" s="809"/>
      <c r="D25" s="809"/>
      <c r="E25" s="809"/>
      <c r="F25" s="809"/>
      <c r="H25" s="213"/>
      <c r="I25" s="213"/>
      <c r="J25" s="193"/>
    </row>
    <row r="26" spans="1:10" ht="15" customHeight="1">
      <c r="A26" s="204" t="s">
        <v>138</v>
      </c>
      <c r="B26" s="209">
        <v>56633</v>
      </c>
      <c r="C26" s="209">
        <v>51553</v>
      </c>
      <c r="D26" s="209">
        <v>49895</v>
      </c>
      <c r="E26" s="218">
        <v>88.1</v>
      </c>
      <c r="F26" s="205">
        <v>96.8</v>
      </c>
      <c r="H26" s="213"/>
      <c r="I26" s="213"/>
    </row>
    <row r="27" spans="1:10" ht="15" customHeight="1">
      <c r="A27" s="204" t="s">
        <v>117</v>
      </c>
      <c r="B27" s="208">
        <v>28308.799999999999</v>
      </c>
      <c r="C27" s="208">
        <v>26059.8</v>
      </c>
      <c r="D27" s="208">
        <v>25340.3</v>
      </c>
      <c r="E27" s="218">
        <v>89.5</v>
      </c>
      <c r="F27" s="224">
        <v>97.2</v>
      </c>
      <c r="H27" s="213"/>
      <c r="I27" s="213"/>
    </row>
    <row r="28" spans="1:10" ht="15" customHeight="1">
      <c r="A28" s="204" t="s">
        <v>116</v>
      </c>
      <c r="B28" s="223">
        <v>166.62</v>
      </c>
      <c r="C28" s="207">
        <v>168.5</v>
      </c>
      <c r="D28" s="219">
        <v>169.29</v>
      </c>
      <c r="E28" s="218">
        <v>101.6</v>
      </c>
      <c r="F28" s="205">
        <v>100.5</v>
      </c>
      <c r="H28" s="213"/>
      <c r="I28" s="213"/>
    </row>
    <row r="29" spans="1:10" ht="9" customHeight="1">
      <c r="A29" s="204"/>
      <c r="B29" s="222"/>
      <c r="C29" s="222"/>
      <c r="D29" s="203"/>
      <c r="E29" s="203"/>
      <c r="F29" s="201"/>
      <c r="H29" s="213"/>
      <c r="I29" s="213"/>
    </row>
    <row r="30" spans="1:10" s="220" customFormat="1" ht="15" customHeight="1">
      <c r="A30" s="809" t="s">
        <v>141</v>
      </c>
      <c r="B30" s="809"/>
      <c r="C30" s="809"/>
      <c r="D30" s="809"/>
      <c r="E30" s="809"/>
      <c r="F30" s="809"/>
      <c r="H30" s="213"/>
      <c r="I30" s="213"/>
      <c r="J30" s="193"/>
    </row>
    <row r="31" spans="1:10" ht="15" customHeight="1">
      <c r="A31" s="204" t="s">
        <v>138</v>
      </c>
      <c r="B31" s="209">
        <v>4843</v>
      </c>
      <c r="C31" s="209">
        <v>4361</v>
      </c>
      <c r="D31" s="209">
        <v>4193</v>
      </c>
      <c r="E31" s="218">
        <v>86.6</v>
      </c>
      <c r="F31" s="205">
        <v>96.1</v>
      </c>
      <c r="H31" s="213"/>
      <c r="I31" s="213"/>
    </row>
    <row r="32" spans="1:10" ht="15" customHeight="1">
      <c r="A32" s="204" t="s">
        <v>117</v>
      </c>
      <c r="B32" s="208">
        <v>2611.1999999999998</v>
      </c>
      <c r="C32" s="208">
        <v>2391.6999999999998</v>
      </c>
      <c r="D32" s="208">
        <v>2319.5</v>
      </c>
      <c r="E32" s="218">
        <v>88.8</v>
      </c>
      <c r="F32" s="205">
        <v>97</v>
      </c>
      <c r="H32" s="213"/>
      <c r="I32" s="213"/>
    </row>
    <row r="33" spans="1:10" ht="15" customHeight="1">
      <c r="A33" s="204" t="s">
        <v>116</v>
      </c>
      <c r="B33" s="207">
        <v>179.72</v>
      </c>
      <c r="C33" s="207">
        <v>182.79</v>
      </c>
      <c r="D33" s="207">
        <v>184.38</v>
      </c>
      <c r="E33" s="218">
        <v>102.6</v>
      </c>
      <c r="F33" s="205">
        <v>100.9</v>
      </c>
      <c r="H33" s="213"/>
      <c r="I33" s="213"/>
    </row>
    <row r="34" spans="1:10" ht="9" customHeight="1">
      <c r="A34" s="204"/>
      <c r="B34" s="221"/>
      <c r="C34" s="221"/>
      <c r="D34" s="221"/>
      <c r="E34" s="221"/>
      <c r="F34" s="201"/>
      <c r="H34" s="213"/>
      <c r="I34" s="213"/>
    </row>
    <row r="35" spans="1:10" s="220" customFormat="1" ht="15" customHeight="1">
      <c r="A35" s="809" t="s">
        <v>140</v>
      </c>
      <c r="B35" s="809"/>
      <c r="C35" s="809"/>
      <c r="D35" s="809"/>
      <c r="E35" s="809"/>
      <c r="F35" s="809"/>
      <c r="H35" s="213"/>
      <c r="I35" s="213"/>
      <c r="J35" s="193"/>
    </row>
    <row r="36" spans="1:10" ht="15" customHeight="1">
      <c r="A36" s="204" t="s">
        <v>138</v>
      </c>
      <c r="B36" s="209">
        <v>12543</v>
      </c>
      <c r="C36" s="209">
        <v>11129</v>
      </c>
      <c r="D36" s="209">
        <v>10684</v>
      </c>
      <c r="E36" s="218">
        <v>85.2</v>
      </c>
      <c r="F36" s="205">
        <v>96</v>
      </c>
      <c r="H36" s="213"/>
      <c r="I36" s="213"/>
    </row>
    <row r="37" spans="1:10" ht="15" customHeight="1">
      <c r="A37" s="204" t="s">
        <v>117</v>
      </c>
      <c r="B37" s="208">
        <v>7220.3</v>
      </c>
      <c r="C37" s="208">
        <v>6517.1</v>
      </c>
      <c r="D37" s="208">
        <v>6306.7</v>
      </c>
      <c r="E37" s="218">
        <v>87.3</v>
      </c>
      <c r="F37" s="205">
        <v>96.8</v>
      </c>
      <c r="H37" s="213"/>
      <c r="I37" s="213"/>
    </row>
    <row r="38" spans="1:10" ht="15" customHeight="1">
      <c r="A38" s="204" t="s">
        <v>116</v>
      </c>
      <c r="B38" s="207">
        <v>191.89</v>
      </c>
      <c r="C38" s="207">
        <v>195.19</v>
      </c>
      <c r="D38" s="207">
        <v>196.77</v>
      </c>
      <c r="E38" s="218">
        <v>102.5</v>
      </c>
      <c r="F38" s="205">
        <v>100.8</v>
      </c>
      <c r="H38" s="213"/>
      <c r="I38" s="213"/>
    </row>
    <row r="39" spans="1:10" ht="8.4499999999999993" customHeight="1">
      <c r="A39" s="204"/>
      <c r="B39" s="221"/>
      <c r="C39" s="221"/>
      <c r="D39" s="221"/>
      <c r="E39" s="203"/>
      <c r="F39" s="201"/>
      <c r="H39" s="213"/>
      <c r="I39" s="213"/>
    </row>
    <row r="40" spans="1:10" s="220" customFormat="1" ht="15" customHeight="1">
      <c r="A40" s="809" t="s">
        <v>139</v>
      </c>
      <c r="B40" s="809"/>
      <c r="C40" s="809"/>
      <c r="D40" s="809"/>
      <c r="E40" s="809"/>
      <c r="F40" s="809"/>
      <c r="H40" s="213"/>
      <c r="I40" s="213"/>
      <c r="J40" s="193"/>
    </row>
    <row r="41" spans="1:10" ht="15" customHeight="1">
      <c r="A41" s="204" t="s">
        <v>138</v>
      </c>
      <c r="B41" s="209">
        <v>45137</v>
      </c>
      <c r="C41" s="209">
        <v>40632</v>
      </c>
      <c r="D41" s="209">
        <v>39189</v>
      </c>
      <c r="E41" s="218">
        <v>86.8</v>
      </c>
      <c r="F41" s="205">
        <v>96.4</v>
      </c>
      <c r="H41" s="213"/>
      <c r="I41" s="213"/>
    </row>
    <row r="42" spans="1:10" ht="15" customHeight="1">
      <c r="A42" s="204" t="s">
        <v>117</v>
      </c>
      <c r="B42" s="208">
        <v>4288.8</v>
      </c>
      <c r="C42" s="208">
        <v>3939.8</v>
      </c>
      <c r="D42" s="208">
        <v>3832.4</v>
      </c>
      <c r="E42" s="218">
        <v>89.4</v>
      </c>
      <c r="F42" s="205">
        <v>97.3</v>
      </c>
      <c r="H42" s="213"/>
      <c r="I42" s="213"/>
    </row>
    <row r="43" spans="1:10" ht="15" customHeight="1">
      <c r="A43" s="204" t="s">
        <v>116</v>
      </c>
      <c r="B43" s="207">
        <v>31.67</v>
      </c>
      <c r="C43" s="207">
        <v>32.32</v>
      </c>
      <c r="D43" s="207">
        <v>32.6</v>
      </c>
      <c r="E43" s="218">
        <v>102.9</v>
      </c>
      <c r="F43" s="205">
        <v>100.9</v>
      </c>
      <c r="H43" s="213"/>
      <c r="I43" s="213"/>
    </row>
    <row r="44" spans="1:10" ht="5.45" customHeight="1">
      <c r="A44" s="204"/>
      <c r="B44" s="221"/>
      <c r="C44" s="221"/>
      <c r="D44" s="221"/>
      <c r="E44" s="221"/>
      <c r="F44" s="201"/>
      <c r="H44" s="213"/>
      <c r="I44" s="213"/>
    </row>
    <row r="45" spans="1:10" s="220" customFormat="1" ht="15" customHeight="1">
      <c r="A45" s="809" t="s">
        <v>137</v>
      </c>
      <c r="B45" s="809"/>
      <c r="C45" s="809"/>
      <c r="D45" s="809"/>
      <c r="E45" s="809"/>
      <c r="F45" s="809"/>
      <c r="H45" s="213"/>
      <c r="I45" s="213"/>
      <c r="J45" s="193"/>
    </row>
    <row r="46" spans="1:10" ht="15" customHeight="1">
      <c r="A46" s="204" t="s">
        <v>136</v>
      </c>
      <c r="B46" s="209">
        <v>13</v>
      </c>
      <c r="C46" s="209">
        <v>13</v>
      </c>
      <c r="D46" s="209">
        <v>11</v>
      </c>
      <c r="E46" s="218">
        <v>84.6</v>
      </c>
      <c r="F46" s="205">
        <v>84.6</v>
      </c>
      <c r="H46" s="213"/>
      <c r="I46" s="213"/>
    </row>
    <row r="47" spans="1:10" ht="15" customHeight="1">
      <c r="A47" s="204" t="s">
        <v>117</v>
      </c>
      <c r="B47" s="208">
        <v>28.7</v>
      </c>
      <c r="C47" s="208">
        <v>31.4</v>
      </c>
      <c r="D47" s="208">
        <v>26.2</v>
      </c>
      <c r="E47" s="218">
        <v>91.3</v>
      </c>
      <c r="F47" s="205">
        <v>83.4</v>
      </c>
      <c r="H47" s="213"/>
      <c r="I47" s="213"/>
    </row>
    <row r="48" spans="1:10" ht="15" customHeight="1">
      <c r="A48" s="204" t="s">
        <v>116</v>
      </c>
      <c r="B48" s="219">
        <v>755.46</v>
      </c>
      <c r="C48" s="219">
        <v>805.45</v>
      </c>
      <c r="D48" s="219">
        <v>769.36</v>
      </c>
      <c r="E48" s="218">
        <v>101.8</v>
      </c>
      <c r="F48" s="205">
        <v>95.5</v>
      </c>
      <c r="H48" s="213"/>
      <c r="I48" s="213"/>
    </row>
    <row r="49" spans="1:9" ht="6.6" customHeight="1">
      <c r="A49" s="204"/>
      <c r="B49" s="203"/>
      <c r="C49" s="203"/>
      <c r="D49" s="203"/>
      <c r="E49" s="202"/>
      <c r="F49" s="201"/>
    </row>
    <row r="50" spans="1:9" ht="17.25" customHeight="1">
      <c r="A50" s="801" t="s">
        <v>591</v>
      </c>
      <c r="B50" s="801"/>
      <c r="C50" s="801"/>
      <c r="D50" s="801"/>
      <c r="E50" s="801"/>
      <c r="F50" s="801"/>
    </row>
    <row r="51" spans="1:9" ht="13.15" customHeight="1">
      <c r="A51" s="204" t="s">
        <v>136</v>
      </c>
      <c r="B51" s="214">
        <v>1</v>
      </c>
      <c r="C51" s="214">
        <v>1</v>
      </c>
      <c r="D51" s="214">
        <v>1</v>
      </c>
      <c r="E51" s="702">
        <v>100</v>
      </c>
      <c r="F51" s="703">
        <v>100</v>
      </c>
    </row>
    <row r="52" spans="1:9" ht="13.9" customHeight="1">
      <c r="A52" s="204" t="s">
        <v>117</v>
      </c>
      <c r="B52" s="214">
        <v>0.3</v>
      </c>
      <c r="C52" s="214">
        <v>0.3</v>
      </c>
      <c r="D52" s="214">
        <v>0.3</v>
      </c>
      <c r="E52" s="702">
        <v>100</v>
      </c>
      <c r="F52" s="703">
        <v>100</v>
      </c>
      <c r="G52" s="213"/>
      <c r="H52" s="213"/>
    </row>
    <row r="53" spans="1:9" ht="15.6" customHeight="1">
      <c r="A53" s="204" t="s">
        <v>116</v>
      </c>
      <c r="B53" s="217">
        <v>100.99</v>
      </c>
      <c r="C53" s="217">
        <v>102.98</v>
      </c>
      <c r="D53" s="214">
        <v>105.32</v>
      </c>
      <c r="E53" s="216">
        <v>104.3</v>
      </c>
      <c r="F53" s="215">
        <v>102.3</v>
      </c>
      <c r="G53" s="213"/>
      <c r="H53" s="213"/>
    </row>
    <row r="54" spans="1:9" ht="15.6" customHeight="1">
      <c r="A54" s="811" t="s">
        <v>592</v>
      </c>
      <c r="B54" s="811"/>
      <c r="C54" s="811"/>
      <c r="D54" s="811"/>
      <c r="E54" s="811"/>
      <c r="F54" s="811"/>
      <c r="G54" s="213"/>
      <c r="H54" s="213"/>
    </row>
    <row r="55" spans="1:9" ht="15" customHeight="1">
      <c r="A55" s="204" t="s">
        <v>136</v>
      </c>
      <c r="B55" s="212" t="s">
        <v>135</v>
      </c>
      <c r="C55" s="212" t="s">
        <v>135</v>
      </c>
      <c r="D55" s="214">
        <v>28</v>
      </c>
      <c r="E55" s="210" t="s">
        <v>134</v>
      </c>
      <c r="F55" s="210" t="s">
        <v>134</v>
      </c>
      <c r="G55" s="213"/>
    </row>
    <row r="56" spans="1:9" ht="15" customHeight="1">
      <c r="A56" s="204" t="s">
        <v>117</v>
      </c>
      <c r="B56" s="212" t="s">
        <v>135</v>
      </c>
      <c r="C56" s="212" t="s">
        <v>135</v>
      </c>
      <c r="D56" s="704">
        <v>30.8</v>
      </c>
      <c r="E56" s="210" t="s">
        <v>134</v>
      </c>
      <c r="F56" s="210" t="s">
        <v>134</v>
      </c>
    </row>
    <row r="57" spans="1:9" ht="14.45" customHeight="1">
      <c r="A57" s="204" t="s">
        <v>116</v>
      </c>
      <c r="B57" s="212" t="s">
        <v>135</v>
      </c>
      <c r="C57" s="212" t="s">
        <v>135</v>
      </c>
      <c r="D57" s="211">
        <v>1100</v>
      </c>
      <c r="E57" s="210" t="s">
        <v>134</v>
      </c>
      <c r="F57" s="210" t="s">
        <v>134</v>
      </c>
    </row>
    <row r="58" spans="1:9" ht="7.15" customHeight="1">
      <c r="A58" s="204"/>
      <c r="B58" s="203"/>
      <c r="C58" s="203"/>
      <c r="D58" s="203"/>
      <c r="E58" s="202"/>
      <c r="F58" s="201"/>
    </row>
    <row r="59" spans="1:9" ht="16.5" customHeight="1">
      <c r="A59" s="801" t="s">
        <v>133</v>
      </c>
      <c r="B59" s="801"/>
      <c r="C59" s="801"/>
      <c r="D59" s="801"/>
      <c r="E59" s="801"/>
      <c r="F59" s="801"/>
    </row>
    <row r="60" spans="1:9" ht="15.75" customHeight="1">
      <c r="A60" s="204" t="s">
        <v>132</v>
      </c>
      <c r="B60" s="209">
        <v>11582</v>
      </c>
      <c r="C60" s="209">
        <v>11683</v>
      </c>
      <c r="D60" s="209">
        <v>11721</v>
      </c>
      <c r="E60" s="206">
        <v>101.2</v>
      </c>
      <c r="F60" s="205">
        <v>100.3</v>
      </c>
    </row>
    <row r="61" spans="1:9" ht="16.899999999999999" customHeight="1">
      <c r="A61" s="204" t="s">
        <v>117</v>
      </c>
      <c r="B61" s="208">
        <v>29780.5</v>
      </c>
      <c r="C61" s="208">
        <v>36403.699999999997</v>
      </c>
      <c r="D61" s="208">
        <v>37300.5</v>
      </c>
      <c r="E61" s="206">
        <v>125.3</v>
      </c>
      <c r="F61" s="205">
        <v>102.5</v>
      </c>
    </row>
    <row r="62" spans="1:9" ht="15.6" customHeight="1">
      <c r="A62" s="204" t="s">
        <v>116</v>
      </c>
      <c r="B62" s="207">
        <v>857.12</v>
      </c>
      <c r="C62" s="207">
        <v>1038.6199999999999</v>
      </c>
      <c r="D62" s="207">
        <v>1060.76</v>
      </c>
      <c r="E62" s="206">
        <v>123.8</v>
      </c>
      <c r="F62" s="205">
        <v>102.1</v>
      </c>
    </row>
    <row r="63" spans="1:9" ht="10.15" customHeight="1">
      <c r="A63" s="204"/>
      <c r="B63" s="203"/>
      <c r="C63" s="203"/>
      <c r="D63" s="203"/>
      <c r="E63" s="202"/>
      <c r="F63" s="201"/>
    </row>
    <row r="64" spans="1:9" ht="12" customHeight="1">
      <c r="A64" s="200" t="s">
        <v>131</v>
      </c>
      <c r="B64" s="199"/>
      <c r="C64" s="199"/>
      <c r="D64" s="199"/>
      <c r="E64" s="199"/>
      <c r="F64" s="199"/>
      <c r="G64" s="199"/>
      <c r="I64" s="194"/>
    </row>
    <row r="65" spans="1:6" ht="15" customHeight="1">
      <c r="A65" s="198"/>
      <c r="B65" s="197"/>
      <c r="C65" s="197"/>
      <c r="D65" s="197"/>
      <c r="E65" s="196"/>
      <c r="F65" s="195"/>
    </row>
    <row r="66" spans="1:6">
      <c r="A66" s="194"/>
      <c r="B66" s="194"/>
      <c r="C66" s="194"/>
      <c r="D66" s="194"/>
      <c r="E66" s="194"/>
      <c r="F66" s="194"/>
    </row>
    <row r="69" spans="1:6" ht="12.75" customHeight="1"/>
    <row r="80" spans="1:6" ht="12.75" customHeight="1"/>
    <row r="88" ht="12.75" customHeight="1"/>
    <row r="96" ht="12.75" customHeight="1"/>
    <row r="104" ht="12.75" customHeight="1"/>
    <row r="112" ht="12.75" customHeight="1"/>
    <row r="118" ht="22.5" customHeight="1"/>
    <row r="119" ht="12.75" customHeight="1"/>
    <row r="120" ht="18" customHeight="1"/>
    <row r="127" ht="12.75" customHeight="1"/>
  </sheetData>
  <mergeCells count="21">
    <mergeCell ref="A10:F10"/>
    <mergeCell ref="A15:F15"/>
    <mergeCell ref="A20:F20"/>
    <mergeCell ref="A25:F25"/>
    <mergeCell ref="A30:F30"/>
    <mergeCell ref="A59:F59"/>
    <mergeCell ref="A1:F1"/>
    <mergeCell ref="A3:F3"/>
    <mergeCell ref="A6:A8"/>
    <mergeCell ref="B6:C6"/>
    <mergeCell ref="D6:F6"/>
    <mergeCell ref="B7:B8"/>
    <mergeCell ref="C7:C8"/>
    <mergeCell ref="D7:D8"/>
    <mergeCell ref="E7:F7"/>
    <mergeCell ref="A35:F35"/>
    <mergeCell ref="A4:F4"/>
    <mergeCell ref="A40:F40"/>
    <mergeCell ref="A50:F50"/>
    <mergeCell ref="A54:F54"/>
    <mergeCell ref="A45:F45"/>
  </mergeCells>
  <printOptions horizontalCentered="1"/>
  <pageMargins left="0.70866141732283472" right="0.70866141732283472" top="0.6692913385826772" bottom="0.6692913385826772" header="0.31496062992125984"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32"/>
  <sheetViews>
    <sheetView workbookViewId="0">
      <selection activeCell="M38" sqref="M38"/>
    </sheetView>
  </sheetViews>
  <sheetFormatPr defaultRowHeight="15"/>
  <cols>
    <col min="1" max="1" width="27.7109375" style="248" customWidth="1"/>
    <col min="2" max="4" width="12.7109375" style="248" customWidth="1"/>
    <col min="5" max="6" width="11.140625" style="248" customWidth="1"/>
    <col min="7" max="7" width="9.140625" style="248" customWidth="1"/>
    <col min="8" max="8" width="10.42578125" style="248" bestFit="1" customWidth="1"/>
    <col min="9" max="9" width="9.28515625" style="248" bestFit="1" customWidth="1"/>
    <col min="10" max="10" width="11" style="248" bestFit="1" customWidth="1"/>
    <col min="11" max="11" width="9" style="248" bestFit="1" customWidth="1"/>
    <col min="12" max="16384" width="9.140625" style="248"/>
  </cols>
  <sheetData>
    <row r="1" spans="1:11" ht="30" customHeight="1">
      <c r="A1" s="824" t="s">
        <v>172</v>
      </c>
      <c r="B1" s="824"/>
      <c r="C1" s="824"/>
      <c r="D1" s="824"/>
      <c r="E1" s="824"/>
      <c r="F1" s="824"/>
    </row>
    <row r="2" spans="1:11" s="274" customFormat="1" ht="15" customHeight="1">
      <c r="A2" s="275"/>
      <c r="B2" s="275"/>
      <c r="C2" s="275"/>
      <c r="D2" s="275"/>
      <c r="E2" s="275"/>
      <c r="F2" s="275"/>
    </row>
    <row r="3" spans="1:11" ht="18" customHeight="1">
      <c r="A3" s="829" t="s">
        <v>600</v>
      </c>
      <c r="B3" s="829"/>
      <c r="C3" s="829"/>
      <c r="D3" s="829"/>
      <c r="E3" s="829"/>
      <c r="F3" s="829"/>
    </row>
    <row r="4" spans="1:11" ht="12" customHeight="1">
      <c r="A4" s="273"/>
      <c r="B4" s="250"/>
      <c r="C4" s="250"/>
      <c r="D4" s="250"/>
      <c r="E4" s="250"/>
      <c r="F4" s="250"/>
    </row>
    <row r="5" spans="1:11" ht="13.5" customHeight="1">
      <c r="A5" s="825" t="s">
        <v>33</v>
      </c>
      <c r="B5" s="826">
        <v>2018</v>
      </c>
      <c r="C5" s="827"/>
      <c r="D5" s="825">
        <v>2019</v>
      </c>
      <c r="E5" s="825"/>
      <c r="F5" s="825"/>
    </row>
    <row r="6" spans="1:11" ht="13.5" customHeight="1">
      <c r="A6" s="825"/>
      <c r="B6" s="828" t="s">
        <v>171</v>
      </c>
      <c r="C6" s="828" t="s">
        <v>32</v>
      </c>
      <c r="D6" s="828" t="s">
        <v>170</v>
      </c>
      <c r="E6" s="826" t="s">
        <v>31</v>
      </c>
      <c r="F6" s="825"/>
    </row>
    <row r="7" spans="1:11" ht="24" customHeight="1">
      <c r="A7" s="825"/>
      <c r="B7" s="828"/>
      <c r="C7" s="828"/>
      <c r="D7" s="828"/>
      <c r="E7" s="272" t="s">
        <v>120</v>
      </c>
      <c r="F7" s="271" t="s">
        <v>28</v>
      </c>
    </row>
    <row r="8" spans="1:11" ht="9" customHeight="1">
      <c r="A8" s="270"/>
      <c r="B8" s="270"/>
      <c r="C8" s="270"/>
      <c r="D8" s="270"/>
      <c r="E8" s="270"/>
      <c r="F8" s="270"/>
    </row>
    <row r="9" spans="1:11" ht="15" customHeight="1">
      <c r="A9" s="816" t="s">
        <v>27</v>
      </c>
      <c r="B9" s="816"/>
      <c r="C9" s="816"/>
      <c r="D9" s="816"/>
      <c r="E9" s="816"/>
      <c r="F9" s="816"/>
    </row>
    <row r="10" spans="1:11" ht="15" customHeight="1">
      <c r="A10" s="258" t="s">
        <v>165</v>
      </c>
      <c r="B10" s="263">
        <v>1171242</v>
      </c>
      <c r="C10" s="263">
        <v>1142984</v>
      </c>
      <c r="D10" s="263">
        <v>1133742</v>
      </c>
      <c r="E10" s="254">
        <v>96.8</v>
      </c>
      <c r="F10" s="254">
        <v>99.2</v>
      </c>
      <c r="H10" s="253"/>
      <c r="I10" s="253"/>
      <c r="J10" s="253"/>
      <c r="K10" s="253"/>
    </row>
    <row r="11" spans="1:11" ht="24" customHeight="1">
      <c r="A11" s="269" t="s">
        <v>168</v>
      </c>
      <c r="B11" s="263">
        <v>75009</v>
      </c>
      <c r="C11" s="263">
        <v>68258</v>
      </c>
      <c r="D11" s="263">
        <v>66003</v>
      </c>
      <c r="E11" s="254">
        <v>88</v>
      </c>
      <c r="F11" s="254">
        <v>96.7</v>
      </c>
      <c r="H11" s="253"/>
      <c r="I11" s="253"/>
      <c r="J11" s="253"/>
      <c r="K11" s="253"/>
    </row>
    <row r="12" spans="1:11" ht="15" customHeight="1">
      <c r="A12" s="258" t="s">
        <v>169</v>
      </c>
      <c r="B12" s="260">
        <v>4267582.3</v>
      </c>
      <c r="C12" s="260">
        <v>4224642.5999999996</v>
      </c>
      <c r="D12" s="260">
        <v>4271106.2</v>
      </c>
      <c r="E12" s="254">
        <v>100.1</v>
      </c>
      <c r="F12" s="254">
        <v>101.1</v>
      </c>
      <c r="H12" s="253"/>
      <c r="I12" s="253"/>
      <c r="J12" s="253"/>
      <c r="K12" s="253"/>
    </row>
    <row r="13" spans="1:11" ht="24" customHeight="1">
      <c r="A13" s="269" t="s">
        <v>168</v>
      </c>
      <c r="B13" s="260">
        <v>317570.09999999998</v>
      </c>
      <c r="C13" s="260">
        <v>280112.2</v>
      </c>
      <c r="D13" s="260">
        <v>274902.7</v>
      </c>
      <c r="E13" s="254">
        <v>86.6</v>
      </c>
      <c r="F13" s="254">
        <v>98.1</v>
      </c>
      <c r="H13" s="253"/>
      <c r="I13" s="253"/>
      <c r="J13" s="253"/>
      <c r="K13" s="253"/>
    </row>
    <row r="14" spans="1:11" ht="15" customHeight="1">
      <c r="A14" s="258" t="s">
        <v>167</v>
      </c>
      <c r="B14" s="256">
        <v>1214.55</v>
      </c>
      <c r="C14" s="256">
        <v>1232.05</v>
      </c>
      <c r="D14" s="256">
        <v>1255.76</v>
      </c>
      <c r="E14" s="254">
        <v>103.4</v>
      </c>
      <c r="F14" s="254">
        <v>101.9</v>
      </c>
      <c r="H14" s="253"/>
      <c r="I14" s="253"/>
      <c r="J14" s="253"/>
      <c r="K14" s="253"/>
    </row>
    <row r="15" spans="1:11" ht="9" customHeight="1">
      <c r="A15" s="258"/>
      <c r="B15" s="265"/>
      <c r="C15" s="265"/>
      <c r="D15" s="265"/>
      <c r="E15" s="268"/>
      <c r="F15" s="264"/>
      <c r="H15" s="253"/>
      <c r="I15" s="253"/>
      <c r="J15" s="253"/>
      <c r="K15" s="253"/>
    </row>
    <row r="16" spans="1:11" ht="15" customHeight="1">
      <c r="A16" s="817" t="s">
        <v>166</v>
      </c>
      <c r="B16" s="817"/>
      <c r="C16" s="817"/>
      <c r="D16" s="817"/>
      <c r="E16" s="817"/>
      <c r="F16" s="817"/>
      <c r="G16" s="249"/>
      <c r="H16" s="253"/>
      <c r="I16" s="253"/>
      <c r="J16" s="253"/>
      <c r="K16" s="253"/>
    </row>
    <row r="17" spans="1:11" ht="15" customHeight="1">
      <c r="A17" s="258" t="s">
        <v>165</v>
      </c>
      <c r="B17" s="262">
        <v>924426</v>
      </c>
      <c r="C17" s="263">
        <v>903686</v>
      </c>
      <c r="D17" s="262">
        <v>894731</v>
      </c>
      <c r="E17" s="255">
        <v>96.8</v>
      </c>
      <c r="F17" s="254">
        <v>99</v>
      </c>
      <c r="G17" s="249"/>
      <c r="H17" s="253"/>
      <c r="I17" s="253"/>
      <c r="J17" s="253"/>
      <c r="K17" s="253"/>
    </row>
    <row r="18" spans="1:11" ht="15" customHeight="1">
      <c r="A18" s="258" t="s">
        <v>164</v>
      </c>
      <c r="B18" s="259">
        <v>3419301.4</v>
      </c>
      <c r="C18" s="260">
        <v>3373632</v>
      </c>
      <c r="D18" s="259">
        <v>3406433.2</v>
      </c>
      <c r="E18" s="255">
        <v>99.6</v>
      </c>
      <c r="F18" s="254">
        <v>101</v>
      </c>
      <c r="G18" s="249"/>
      <c r="H18" s="253"/>
      <c r="I18" s="253"/>
      <c r="J18" s="267"/>
      <c r="K18" s="253"/>
    </row>
    <row r="19" spans="1:11" ht="15" customHeight="1">
      <c r="A19" s="258" t="s">
        <v>163</v>
      </c>
      <c r="B19" s="266">
        <v>1232.95</v>
      </c>
      <c r="C19" s="256">
        <v>1244.4000000000001</v>
      </c>
      <c r="D19" s="266">
        <v>1269.07</v>
      </c>
      <c r="E19" s="255">
        <v>102.9</v>
      </c>
      <c r="F19" s="254">
        <v>102</v>
      </c>
      <c r="G19" s="249"/>
      <c r="H19" s="253"/>
      <c r="I19" s="253"/>
      <c r="J19" s="253"/>
      <c r="K19" s="253"/>
    </row>
    <row r="20" spans="1:11" ht="9" customHeight="1">
      <c r="A20" s="258"/>
      <c r="B20" s="265"/>
      <c r="C20" s="265"/>
      <c r="D20" s="265"/>
      <c r="E20" s="265"/>
      <c r="F20" s="264"/>
      <c r="G20" s="249"/>
      <c r="H20" s="253"/>
      <c r="I20" s="253"/>
      <c r="J20" s="253"/>
      <c r="K20" s="253"/>
    </row>
    <row r="21" spans="1:11" ht="15" customHeight="1">
      <c r="A21" s="817" t="s">
        <v>162</v>
      </c>
      <c r="B21" s="817"/>
      <c r="C21" s="817"/>
      <c r="D21" s="817"/>
      <c r="E21" s="817"/>
      <c r="F21" s="817"/>
      <c r="G21" s="249"/>
      <c r="H21" s="253"/>
      <c r="I21" s="253"/>
      <c r="J21" s="253"/>
      <c r="K21" s="253"/>
    </row>
    <row r="22" spans="1:11" ht="15" customHeight="1">
      <c r="A22" s="258" t="s">
        <v>157</v>
      </c>
      <c r="B22" s="262">
        <v>202872</v>
      </c>
      <c r="C22" s="262">
        <v>196929</v>
      </c>
      <c r="D22" s="262">
        <v>195925</v>
      </c>
      <c r="E22" s="255">
        <v>96.6</v>
      </c>
      <c r="F22" s="254">
        <v>99.5</v>
      </c>
      <c r="G22" s="249"/>
      <c r="H22" s="253"/>
      <c r="I22" s="253"/>
      <c r="J22" s="253"/>
      <c r="K22" s="253"/>
    </row>
    <row r="23" spans="1:11" ht="15" customHeight="1">
      <c r="A23" s="258" t="s">
        <v>117</v>
      </c>
      <c r="B23" s="259">
        <v>658987.4</v>
      </c>
      <c r="C23" s="259">
        <v>653729</v>
      </c>
      <c r="D23" s="259">
        <v>664127.80000000005</v>
      </c>
      <c r="E23" s="255">
        <v>100.8</v>
      </c>
      <c r="F23" s="254">
        <v>101.6</v>
      </c>
      <c r="G23" s="249"/>
      <c r="H23" s="253"/>
      <c r="I23" s="253"/>
      <c r="J23" s="253" t="s">
        <v>161</v>
      </c>
      <c r="K23" s="253"/>
    </row>
    <row r="24" spans="1:11" ht="15" customHeight="1">
      <c r="A24" s="258" t="s">
        <v>156</v>
      </c>
      <c r="B24" s="266">
        <v>1082.77</v>
      </c>
      <c r="C24" s="266">
        <v>1106.54</v>
      </c>
      <c r="D24" s="266">
        <v>1129.9000000000001</v>
      </c>
      <c r="E24" s="255">
        <v>104.4</v>
      </c>
      <c r="F24" s="254">
        <v>102.1</v>
      </c>
      <c r="G24" s="249"/>
      <c r="H24" s="253"/>
      <c r="I24" s="253"/>
      <c r="J24" s="253"/>
      <c r="K24" s="253"/>
    </row>
    <row r="25" spans="1:11" ht="9" customHeight="1">
      <c r="A25" s="258"/>
      <c r="B25" s="265"/>
      <c r="C25" s="265"/>
      <c r="D25" s="265"/>
      <c r="E25" s="265"/>
      <c r="F25" s="264"/>
      <c r="G25" s="249"/>
      <c r="H25" s="253"/>
      <c r="I25" s="253"/>
      <c r="J25" s="253"/>
      <c r="K25" s="253"/>
    </row>
    <row r="26" spans="1:11" ht="15" customHeight="1">
      <c r="A26" s="817" t="s">
        <v>8</v>
      </c>
      <c r="B26" s="817"/>
      <c r="C26" s="817"/>
      <c r="D26" s="817"/>
      <c r="E26" s="817"/>
      <c r="F26" s="817"/>
      <c r="G26" s="249"/>
      <c r="H26" s="253"/>
      <c r="I26" s="253"/>
      <c r="J26" s="253"/>
      <c r="K26" s="253"/>
    </row>
    <row r="27" spans="1:11" ht="15" customHeight="1">
      <c r="A27" s="258" t="s">
        <v>157</v>
      </c>
      <c r="B27" s="262">
        <v>43830</v>
      </c>
      <c r="C27" s="263">
        <v>42264</v>
      </c>
      <c r="D27" s="262">
        <v>42985</v>
      </c>
      <c r="E27" s="255">
        <v>98.1</v>
      </c>
      <c r="F27" s="254">
        <v>101.7</v>
      </c>
      <c r="G27" s="249"/>
      <c r="H27" s="253"/>
      <c r="I27" s="253"/>
      <c r="J27" s="253"/>
      <c r="K27" s="253"/>
    </row>
    <row r="28" spans="1:11" ht="15" customHeight="1">
      <c r="A28" s="258" t="s">
        <v>160</v>
      </c>
      <c r="B28" s="259">
        <v>189110</v>
      </c>
      <c r="C28" s="260">
        <v>197104.9</v>
      </c>
      <c r="D28" s="259">
        <v>200379.3</v>
      </c>
      <c r="E28" s="255">
        <v>106</v>
      </c>
      <c r="F28" s="254">
        <v>101.7</v>
      </c>
      <c r="G28" s="249"/>
      <c r="H28" s="253"/>
      <c r="I28" s="253"/>
      <c r="J28" s="253"/>
      <c r="K28" s="253"/>
    </row>
    <row r="29" spans="1:11" ht="15" customHeight="1">
      <c r="A29" s="258" t="s">
        <v>159</v>
      </c>
      <c r="B29" s="266">
        <v>1438.21</v>
      </c>
      <c r="C29" s="256">
        <v>1554.54</v>
      </c>
      <c r="D29" s="266">
        <v>1553.88</v>
      </c>
      <c r="E29" s="255">
        <v>108</v>
      </c>
      <c r="F29" s="254">
        <v>100</v>
      </c>
      <c r="G29" s="249"/>
      <c r="H29" s="253"/>
      <c r="I29" s="253"/>
      <c r="J29" s="253"/>
      <c r="K29" s="253"/>
    </row>
    <row r="30" spans="1:11" ht="9" customHeight="1">
      <c r="A30" s="258"/>
      <c r="B30" s="265"/>
      <c r="C30" s="265"/>
      <c r="D30" s="265"/>
      <c r="E30" s="265"/>
      <c r="F30" s="264"/>
      <c r="G30" s="249"/>
      <c r="H30" s="253"/>
      <c r="I30" s="253"/>
      <c r="J30" s="253"/>
      <c r="K30" s="253"/>
    </row>
    <row r="31" spans="1:11" ht="15" customHeight="1">
      <c r="A31" s="816" t="s">
        <v>158</v>
      </c>
      <c r="B31" s="816"/>
      <c r="C31" s="816"/>
      <c r="D31" s="816"/>
      <c r="E31" s="816"/>
      <c r="F31" s="816"/>
      <c r="G31" s="249"/>
      <c r="H31" s="253"/>
      <c r="I31" s="253"/>
      <c r="J31" s="253"/>
      <c r="K31" s="253"/>
    </row>
    <row r="32" spans="1:11" ht="15" customHeight="1">
      <c r="A32" s="258" t="s">
        <v>157</v>
      </c>
      <c r="B32" s="262">
        <v>114</v>
      </c>
      <c r="C32" s="263">
        <v>105</v>
      </c>
      <c r="D32" s="262">
        <v>101</v>
      </c>
      <c r="E32" s="255">
        <v>88.6</v>
      </c>
      <c r="F32" s="254">
        <v>96.2</v>
      </c>
      <c r="G32" s="249"/>
      <c r="H32" s="253"/>
      <c r="I32" s="253"/>
      <c r="J32" s="253"/>
      <c r="K32" s="253"/>
    </row>
    <row r="33" spans="1:11" ht="15" customHeight="1">
      <c r="A33" s="258" t="s">
        <v>117</v>
      </c>
      <c r="B33" s="261">
        <v>154.80000000000001</v>
      </c>
      <c r="C33" s="260">
        <v>145.30000000000001</v>
      </c>
      <c r="D33" s="259">
        <v>139.69999999999999</v>
      </c>
      <c r="E33" s="255">
        <v>90.2</v>
      </c>
      <c r="F33" s="254">
        <v>96.1</v>
      </c>
      <c r="G33" s="249"/>
      <c r="H33" s="253"/>
      <c r="I33" s="253"/>
      <c r="J33" s="253"/>
      <c r="K33" s="253"/>
    </row>
    <row r="34" spans="1:11" ht="15" customHeight="1">
      <c r="A34" s="258" t="s">
        <v>156</v>
      </c>
      <c r="B34" s="257">
        <v>451.26</v>
      </c>
      <c r="C34" s="256">
        <v>461.21</v>
      </c>
      <c r="D34" s="696">
        <v>461.06</v>
      </c>
      <c r="E34" s="255">
        <v>102.2</v>
      </c>
      <c r="F34" s="254">
        <v>100</v>
      </c>
      <c r="G34" s="249"/>
      <c r="H34" s="253"/>
      <c r="I34" s="253"/>
      <c r="J34" s="253"/>
      <c r="K34" s="253"/>
    </row>
    <row r="35" spans="1:11" ht="21" customHeight="1">
      <c r="A35" s="252"/>
      <c r="B35" s="251"/>
      <c r="C35" s="251"/>
      <c r="D35" s="251"/>
      <c r="E35" s="251"/>
      <c r="F35" s="250"/>
      <c r="G35" s="249"/>
      <c r="H35" s="249"/>
    </row>
    <row r="36" spans="1:11" ht="31.5" customHeight="1">
      <c r="A36" s="814" t="s">
        <v>155</v>
      </c>
      <c r="B36" s="814"/>
      <c r="C36" s="814"/>
      <c r="D36" s="814"/>
      <c r="E36" s="814"/>
      <c r="F36" s="822"/>
      <c r="G36" s="249"/>
      <c r="H36" s="249"/>
    </row>
    <row r="37" spans="1:11" ht="25.9" customHeight="1">
      <c r="A37" s="819" t="s">
        <v>154</v>
      </c>
      <c r="B37" s="820"/>
      <c r="C37" s="820"/>
      <c r="D37" s="820"/>
      <c r="E37" s="820"/>
      <c r="F37" s="815"/>
      <c r="G37" s="249"/>
      <c r="H37" s="249"/>
    </row>
    <row r="38" spans="1:11" ht="12.75" customHeight="1">
      <c r="A38" s="819" t="s">
        <v>67</v>
      </c>
      <c r="B38" s="754"/>
      <c r="C38" s="754"/>
      <c r="D38" s="754"/>
      <c r="E38" s="754"/>
      <c r="F38" s="754"/>
      <c r="G38" s="249"/>
      <c r="H38" s="249"/>
    </row>
    <row r="39" spans="1:11" ht="12" customHeight="1">
      <c r="A39" s="818" t="s">
        <v>153</v>
      </c>
      <c r="B39" s="815"/>
      <c r="C39" s="815"/>
      <c r="D39" s="815"/>
      <c r="E39" s="815"/>
      <c r="F39" s="815"/>
      <c r="G39" s="249"/>
      <c r="H39" s="249"/>
    </row>
    <row r="40" spans="1:11" ht="12" customHeight="1">
      <c r="A40" s="821" t="s">
        <v>152</v>
      </c>
      <c r="B40" s="815"/>
      <c r="C40" s="815"/>
      <c r="D40" s="815"/>
      <c r="E40" s="815"/>
      <c r="F40" s="815"/>
      <c r="G40" s="249"/>
      <c r="H40" s="249"/>
    </row>
    <row r="41" spans="1:11" ht="12" customHeight="1">
      <c r="A41" s="814" t="s">
        <v>151</v>
      </c>
      <c r="B41" s="814"/>
      <c r="C41" s="814"/>
      <c r="D41" s="814"/>
      <c r="E41" s="814"/>
      <c r="F41" s="823"/>
      <c r="G41" s="249"/>
      <c r="H41" s="249"/>
    </row>
    <row r="42" spans="1:11" ht="12" customHeight="1">
      <c r="A42" s="818" t="s">
        <v>150</v>
      </c>
      <c r="B42" s="818"/>
      <c r="C42" s="818"/>
      <c r="D42" s="818"/>
      <c r="E42" s="818"/>
      <c r="F42" s="818"/>
      <c r="G42" s="249"/>
      <c r="H42" s="249"/>
    </row>
    <row r="43" spans="1:11" ht="22.5" customHeight="1">
      <c r="A43" s="814" t="s">
        <v>149</v>
      </c>
      <c r="B43" s="814"/>
      <c r="C43" s="814"/>
      <c r="D43" s="814"/>
      <c r="E43" s="814"/>
      <c r="F43" s="815"/>
      <c r="G43" s="249"/>
      <c r="H43" s="249"/>
    </row>
    <row r="44" spans="1:11" ht="13.5" customHeight="1">
      <c r="G44" s="249"/>
      <c r="H44" s="249"/>
    </row>
    <row r="45" spans="1:11">
      <c r="G45" s="249"/>
      <c r="H45" s="249"/>
    </row>
    <row r="46" spans="1:11">
      <c r="G46" s="249"/>
      <c r="H46" s="249"/>
    </row>
    <row r="47" spans="1:11">
      <c r="G47" s="249"/>
      <c r="H47" s="249"/>
    </row>
    <row r="48" spans="1:11" ht="12.75" customHeight="1">
      <c r="G48" s="249"/>
      <c r="H48" s="249"/>
    </row>
    <row r="49" spans="7:8">
      <c r="G49" s="249"/>
      <c r="H49" s="249"/>
    </row>
    <row r="50" spans="7:8">
      <c r="G50" s="249"/>
      <c r="H50" s="249"/>
    </row>
    <row r="51" spans="7:8">
      <c r="G51" s="249"/>
      <c r="H51" s="249"/>
    </row>
    <row r="52" spans="7:8">
      <c r="G52" s="249"/>
      <c r="H52" s="249"/>
    </row>
    <row r="53" spans="7:8">
      <c r="G53" s="249"/>
      <c r="H53" s="249"/>
    </row>
    <row r="54" spans="7:8">
      <c r="G54" s="249"/>
      <c r="H54" s="249"/>
    </row>
    <row r="55" spans="7:8">
      <c r="G55" s="249"/>
      <c r="H55" s="249"/>
    </row>
    <row r="56" spans="7:8">
      <c r="G56" s="249"/>
      <c r="H56" s="249"/>
    </row>
    <row r="57" spans="7:8">
      <c r="G57" s="249"/>
      <c r="H57" s="249"/>
    </row>
    <row r="58" spans="7:8" ht="12.75" customHeight="1">
      <c r="G58" s="249"/>
      <c r="H58" s="249"/>
    </row>
    <row r="59" spans="7:8">
      <c r="G59" s="249"/>
      <c r="H59" s="249"/>
    </row>
    <row r="60" spans="7:8">
      <c r="G60" s="249"/>
      <c r="H60" s="249"/>
    </row>
    <row r="61" spans="7:8">
      <c r="G61" s="249"/>
      <c r="H61" s="249"/>
    </row>
    <row r="66" ht="12.75" customHeight="1"/>
    <row r="68" ht="12.75" customHeight="1"/>
    <row r="75" ht="12.75" customHeight="1"/>
    <row r="85" ht="12.75" customHeight="1"/>
    <row r="93" ht="12.75" customHeight="1"/>
    <row r="101" ht="12.75" customHeight="1"/>
    <row r="109" ht="12.75" customHeight="1"/>
    <row r="117" ht="12.75" customHeight="1"/>
    <row r="123" ht="12.75" customHeight="1"/>
    <row r="124" ht="12.75" customHeight="1"/>
    <row r="132" ht="12.75" customHeight="1"/>
  </sheetData>
  <mergeCells count="22">
    <mergeCell ref="A1:F1"/>
    <mergeCell ref="A5:A7"/>
    <mergeCell ref="B5:C5"/>
    <mergeCell ref="D5:F5"/>
    <mergeCell ref="B6:B7"/>
    <mergeCell ref="D6:D7"/>
    <mergeCell ref="A3:F3"/>
    <mergeCell ref="C6:C7"/>
    <mergeCell ref="E6:F6"/>
    <mergeCell ref="A43:F43"/>
    <mergeCell ref="A9:F9"/>
    <mergeCell ref="A16:F16"/>
    <mergeCell ref="A21:F21"/>
    <mergeCell ref="A26:F26"/>
    <mergeCell ref="A31:F31"/>
    <mergeCell ref="A42:F42"/>
    <mergeCell ref="A37:F37"/>
    <mergeCell ref="A40:F40"/>
    <mergeCell ref="A36:F36"/>
    <mergeCell ref="A38:F38"/>
    <mergeCell ref="A41:F41"/>
    <mergeCell ref="A39:F39"/>
  </mergeCells>
  <pageMargins left="0.7" right="0.7" top="0.75" bottom="0.75" header="0.3" footer="0.3"/>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9"/>
  <sheetViews>
    <sheetView topLeftCell="A25" zoomScaleNormal="100" workbookViewId="0">
      <selection activeCell="F47" sqref="F47"/>
    </sheetView>
  </sheetViews>
  <sheetFormatPr defaultRowHeight="15"/>
  <cols>
    <col min="1" max="1" width="29.7109375" style="248" customWidth="1"/>
    <col min="2" max="4" width="13.28515625" style="248" customWidth="1"/>
    <col min="5" max="6" width="12.28515625" style="248" customWidth="1"/>
    <col min="7" max="7" width="9.7109375" style="248" customWidth="1"/>
    <col min="8" max="8" width="9.140625" style="248" customWidth="1"/>
    <col min="9" max="9" width="9.7109375" style="248" customWidth="1"/>
    <col min="10" max="16384" width="9.140625" style="248"/>
  </cols>
  <sheetData>
    <row r="1" spans="1:19" ht="30" customHeight="1">
      <c r="A1" s="824" t="s">
        <v>172</v>
      </c>
      <c r="B1" s="824"/>
      <c r="C1" s="824"/>
      <c r="D1" s="824"/>
      <c r="E1" s="824"/>
      <c r="F1" s="824"/>
    </row>
    <row r="2" spans="1:19" ht="15" customHeight="1">
      <c r="A2" s="250"/>
      <c r="B2" s="250"/>
      <c r="C2" s="250"/>
      <c r="D2" s="250"/>
      <c r="E2" s="250"/>
      <c r="F2" s="250"/>
    </row>
    <row r="3" spans="1:19" ht="15" customHeight="1">
      <c r="A3" s="830" t="s">
        <v>194</v>
      </c>
      <c r="B3" s="830"/>
      <c r="C3" s="830"/>
      <c r="D3" s="830"/>
      <c r="E3" s="830"/>
      <c r="F3" s="830"/>
    </row>
    <row r="4" spans="1:19" ht="15" customHeight="1">
      <c r="A4" s="835" t="s">
        <v>601</v>
      </c>
      <c r="B4" s="835"/>
      <c r="C4" s="835"/>
      <c r="D4" s="295"/>
      <c r="E4" s="295"/>
      <c r="F4" s="295"/>
    </row>
    <row r="5" spans="1:19" ht="12" customHeight="1">
      <c r="B5" s="319"/>
      <c r="C5" s="319"/>
    </row>
    <row r="6" spans="1:19" ht="16.899999999999999" customHeight="1">
      <c r="A6" s="827" t="s">
        <v>33</v>
      </c>
      <c r="B6" s="826">
        <v>2018</v>
      </c>
      <c r="C6" s="827"/>
      <c r="D6" s="826">
        <v>2019</v>
      </c>
      <c r="E6" s="825"/>
      <c r="F6" s="825"/>
    </row>
    <row r="7" spans="1:19" ht="18" customHeight="1">
      <c r="A7" s="825"/>
      <c r="B7" s="832" t="s">
        <v>31</v>
      </c>
      <c r="C7" s="834" t="s">
        <v>32</v>
      </c>
      <c r="D7" s="832" t="s">
        <v>31</v>
      </c>
      <c r="E7" s="839" t="s">
        <v>31</v>
      </c>
      <c r="F7" s="839"/>
      <c r="Q7" s="253"/>
    </row>
    <row r="8" spans="1:19" ht="30" customHeight="1">
      <c r="A8" s="827"/>
      <c r="B8" s="833"/>
      <c r="C8" s="833"/>
      <c r="D8" s="833"/>
      <c r="E8" s="272" t="s">
        <v>120</v>
      </c>
      <c r="F8" s="271" t="s">
        <v>28</v>
      </c>
    </row>
    <row r="9" spans="1:19" ht="9" customHeight="1">
      <c r="A9" s="292"/>
      <c r="B9" s="292"/>
      <c r="C9" s="318"/>
      <c r="D9" s="317"/>
      <c r="E9" s="317"/>
      <c r="F9" s="317"/>
    </row>
    <row r="10" spans="1:19" ht="15" customHeight="1">
      <c r="A10" s="816" t="s">
        <v>193</v>
      </c>
      <c r="B10" s="816"/>
      <c r="C10" s="816"/>
      <c r="D10" s="816"/>
      <c r="E10" s="816"/>
      <c r="F10" s="816"/>
      <c r="I10" s="316"/>
      <c r="J10" s="316"/>
      <c r="K10" s="316"/>
      <c r="L10" s="316"/>
      <c r="M10" s="316"/>
      <c r="N10" s="316"/>
    </row>
    <row r="11" spans="1:19" ht="15" customHeight="1">
      <c r="A11" s="258" t="s">
        <v>189</v>
      </c>
      <c r="B11" s="263">
        <v>637280</v>
      </c>
      <c r="C11" s="263">
        <v>642724</v>
      </c>
      <c r="D11" s="263">
        <v>643035</v>
      </c>
      <c r="E11" s="311">
        <v>100.9</v>
      </c>
      <c r="F11" s="310">
        <v>100</v>
      </c>
      <c r="G11" s="309"/>
      <c r="H11" s="309"/>
      <c r="I11" s="309"/>
      <c r="J11" s="309"/>
      <c r="K11" s="309"/>
      <c r="L11" s="309"/>
      <c r="M11" s="276"/>
      <c r="N11" s="276"/>
      <c r="O11" s="276"/>
      <c r="P11" s="276"/>
      <c r="Q11" s="253"/>
      <c r="S11" s="303"/>
    </row>
    <row r="12" spans="1:19" ht="15" customHeight="1">
      <c r="A12" s="258" t="s">
        <v>117</v>
      </c>
      <c r="B12" s="260">
        <v>158614.5</v>
      </c>
      <c r="C12" s="260">
        <v>161521.4</v>
      </c>
      <c r="D12" s="260">
        <v>163652.29999999999</v>
      </c>
      <c r="E12" s="311">
        <v>103.2</v>
      </c>
      <c r="F12" s="310">
        <v>101.3</v>
      </c>
      <c r="G12" s="309"/>
      <c r="H12" s="309"/>
      <c r="I12" s="309"/>
      <c r="J12" s="309"/>
      <c r="K12" s="309"/>
      <c r="L12" s="307"/>
      <c r="M12" s="308"/>
      <c r="N12" s="307"/>
      <c r="O12" s="253"/>
      <c r="P12" s="253"/>
      <c r="Q12" s="304"/>
      <c r="S12" s="253"/>
    </row>
    <row r="13" spans="1:19" ht="9" customHeight="1">
      <c r="A13" s="258"/>
      <c r="B13" s="314"/>
      <c r="C13" s="314"/>
      <c r="D13" s="314"/>
      <c r="E13" s="313"/>
      <c r="F13" s="313"/>
      <c r="G13" s="309"/>
      <c r="H13" s="309"/>
      <c r="I13" s="309"/>
      <c r="J13" s="309"/>
      <c r="K13" s="309"/>
      <c r="L13" s="307"/>
      <c r="M13" s="308"/>
      <c r="N13" s="307"/>
      <c r="O13" s="253"/>
      <c r="P13" s="253"/>
      <c r="Q13" s="304"/>
      <c r="S13" s="253"/>
    </row>
    <row r="14" spans="1:19" ht="15" customHeight="1">
      <c r="A14" s="817" t="s">
        <v>192</v>
      </c>
      <c r="B14" s="817"/>
      <c r="C14" s="817"/>
      <c r="D14" s="817"/>
      <c r="E14" s="817"/>
      <c r="F14" s="817"/>
      <c r="G14" s="309"/>
      <c r="H14" s="309"/>
      <c r="I14" s="309"/>
      <c r="J14" s="309"/>
      <c r="K14" s="309"/>
      <c r="L14" s="309"/>
      <c r="M14" s="276"/>
      <c r="O14" s="253"/>
      <c r="P14" s="276"/>
      <c r="S14" s="303"/>
    </row>
    <row r="15" spans="1:19" ht="15" customHeight="1">
      <c r="A15" s="258" t="s">
        <v>191</v>
      </c>
      <c r="B15" s="263">
        <v>505891</v>
      </c>
      <c r="C15" s="263">
        <v>512663</v>
      </c>
      <c r="D15" s="263">
        <v>513372</v>
      </c>
      <c r="E15" s="311">
        <v>101.5</v>
      </c>
      <c r="F15" s="310">
        <v>100.1</v>
      </c>
      <c r="G15" s="309"/>
      <c r="H15" s="309"/>
      <c r="I15" s="309"/>
      <c r="J15" s="309"/>
      <c r="K15" s="309"/>
      <c r="L15" s="309"/>
      <c r="M15" s="276"/>
      <c r="N15" s="276"/>
      <c r="O15" s="276"/>
      <c r="P15" s="276"/>
      <c r="Q15" s="276"/>
      <c r="S15" s="303"/>
    </row>
    <row r="16" spans="1:19" ht="15" customHeight="1">
      <c r="A16" s="258" t="s">
        <v>117</v>
      </c>
      <c r="B16" s="260">
        <v>138958.29999999999</v>
      </c>
      <c r="C16" s="260">
        <v>142142</v>
      </c>
      <c r="D16" s="315">
        <v>144214.1</v>
      </c>
      <c r="E16" s="311">
        <v>103.8</v>
      </c>
      <c r="F16" s="310">
        <v>101.5</v>
      </c>
      <c r="G16" s="309"/>
      <c r="H16" s="309"/>
      <c r="I16" s="309"/>
      <c r="J16" s="309"/>
      <c r="K16" s="309"/>
      <c r="L16" s="307"/>
      <c r="M16" s="308"/>
      <c r="N16" s="307"/>
      <c r="O16" s="253"/>
      <c r="P16" s="253"/>
      <c r="Q16" s="307"/>
      <c r="S16" s="253"/>
    </row>
    <row r="17" spans="1:19" ht="9" customHeight="1">
      <c r="A17" s="258"/>
      <c r="B17" s="314"/>
      <c r="C17" s="314"/>
      <c r="D17" s="314"/>
      <c r="E17" s="313"/>
      <c r="F17" s="313"/>
      <c r="G17" s="309"/>
      <c r="H17" s="309"/>
      <c r="I17" s="309"/>
      <c r="J17" s="309"/>
      <c r="K17" s="309"/>
      <c r="L17" s="307"/>
      <c r="M17" s="308"/>
      <c r="N17" s="307"/>
      <c r="O17" s="253"/>
      <c r="P17" s="253"/>
      <c r="Q17" s="307"/>
      <c r="S17" s="253"/>
    </row>
    <row r="18" spans="1:19" ht="15" customHeight="1">
      <c r="A18" s="817" t="s">
        <v>162</v>
      </c>
      <c r="B18" s="817"/>
      <c r="C18" s="817"/>
      <c r="D18" s="817"/>
      <c r="E18" s="817"/>
      <c r="F18" s="817"/>
      <c r="G18" s="309"/>
      <c r="H18" s="309"/>
      <c r="I18" s="309"/>
      <c r="J18" s="309"/>
      <c r="K18" s="309"/>
      <c r="L18" s="309"/>
      <c r="M18" s="276"/>
      <c r="O18" s="253"/>
      <c r="P18" s="276"/>
      <c r="S18" s="303"/>
    </row>
    <row r="19" spans="1:19" ht="15" customHeight="1">
      <c r="A19" s="258" t="s">
        <v>189</v>
      </c>
      <c r="B19" s="263">
        <v>14231</v>
      </c>
      <c r="C19" s="263">
        <v>13118</v>
      </c>
      <c r="D19" s="263">
        <v>12777</v>
      </c>
      <c r="E19" s="311">
        <v>89.8</v>
      </c>
      <c r="F19" s="310">
        <v>97.4</v>
      </c>
      <c r="G19" s="309"/>
      <c r="H19" s="309"/>
      <c r="I19" s="309"/>
      <c r="J19" s="309"/>
      <c r="K19" s="309"/>
      <c r="L19" s="309"/>
      <c r="M19" s="276"/>
      <c r="N19" s="276"/>
      <c r="O19" s="276"/>
      <c r="P19" s="276"/>
      <c r="Q19" s="276"/>
      <c r="S19" s="303"/>
    </row>
    <row r="20" spans="1:19" ht="15" customHeight="1">
      <c r="A20" s="258" t="s">
        <v>117</v>
      </c>
      <c r="B20" s="260">
        <v>3551.9</v>
      </c>
      <c r="C20" s="260">
        <v>3354.2</v>
      </c>
      <c r="D20" s="260">
        <v>3285</v>
      </c>
      <c r="E20" s="311">
        <v>92.5</v>
      </c>
      <c r="F20" s="310">
        <v>97.9</v>
      </c>
      <c r="G20" s="309"/>
      <c r="H20" s="309"/>
      <c r="I20" s="309"/>
      <c r="J20" s="309"/>
      <c r="K20" s="309"/>
      <c r="L20" s="307"/>
      <c r="M20" s="308"/>
      <c r="N20" s="307"/>
      <c r="O20" s="253"/>
      <c r="P20" s="253"/>
      <c r="Q20" s="307"/>
      <c r="S20" s="253"/>
    </row>
    <row r="21" spans="1:19" ht="9" customHeight="1">
      <c r="A21" s="258"/>
      <c r="B21" s="314"/>
      <c r="C21" s="314"/>
      <c r="D21" s="314"/>
      <c r="E21" s="313"/>
      <c r="F21" s="313"/>
      <c r="G21" s="309"/>
      <c r="H21" s="309"/>
      <c r="I21" s="309"/>
      <c r="J21" s="309"/>
      <c r="K21" s="309"/>
      <c r="L21" s="307"/>
      <c r="M21" s="308"/>
      <c r="N21" s="307"/>
      <c r="O21" s="253"/>
      <c r="P21" s="253"/>
      <c r="Q21" s="307"/>
      <c r="S21" s="253"/>
    </row>
    <row r="22" spans="1:19" ht="15" customHeight="1">
      <c r="A22" s="817" t="s">
        <v>190</v>
      </c>
      <c r="B22" s="817"/>
      <c r="C22" s="817"/>
      <c r="D22" s="817"/>
      <c r="E22" s="817"/>
      <c r="F22" s="292"/>
      <c r="G22" s="309"/>
      <c r="H22" s="309"/>
      <c r="I22" s="309"/>
      <c r="J22" s="309"/>
      <c r="K22" s="309"/>
      <c r="L22" s="309"/>
      <c r="M22" s="276"/>
      <c r="O22" s="253"/>
      <c r="P22" s="276"/>
      <c r="S22" s="303"/>
    </row>
    <row r="23" spans="1:19" ht="15" customHeight="1">
      <c r="A23" s="258" t="s">
        <v>189</v>
      </c>
      <c r="B23" s="263">
        <v>117158</v>
      </c>
      <c r="C23" s="263">
        <v>116943</v>
      </c>
      <c r="D23" s="263">
        <v>116885</v>
      </c>
      <c r="E23" s="311">
        <v>99.8</v>
      </c>
      <c r="F23" s="310">
        <v>100</v>
      </c>
      <c r="G23" s="309"/>
      <c r="H23" s="309"/>
      <c r="I23" s="309"/>
      <c r="J23" s="309"/>
      <c r="K23" s="309"/>
      <c r="L23" s="309"/>
      <c r="M23" s="276"/>
      <c r="N23" s="276"/>
      <c r="O23" s="276"/>
      <c r="P23" s="276"/>
      <c r="Q23" s="253"/>
      <c r="S23" s="303"/>
    </row>
    <row r="24" spans="1:19" ht="15" customHeight="1">
      <c r="A24" s="258" t="s">
        <v>117</v>
      </c>
      <c r="B24" s="260">
        <v>16104.3</v>
      </c>
      <c r="C24" s="260">
        <v>16025.2</v>
      </c>
      <c r="D24" s="312">
        <v>16153.3</v>
      </c>
      <c r="E24" s="311">
        <v>100.3</v>
      </c>
      <c r="F24" s="310">
        <v>100.8</v>
      </c>
      <c r="G24" s="309"/>
      <c r="H24" s="309"/>
      <c r="I24" s="309"/>
      <c r="J24" s="309"/>
      <c r="K24" s="309"/>
      <c r="L24" s="307"/>
      <c r="M24" s="308"/>
      <c r="N24" s="307"/>
      <c r="O24" s="253"/>
      <c r="P24" s="253"/>
      <c r="Q24" s="306"/>
      <c r="S24" s="253"/>
    </row>
    <row r="25" spans="1:19" s="287" customFormat="1" ht="12" customHeight="1">
      <c r="B25" s="305"/>
      <c r="C25" s="305"/>
      <c r="D25" s="305"/>
      <c r="Q25" s="304"/>
      <c r="S25" s="303"/>
    </row>
    <row r="26" spans="1:19" s="296" customFormat="1" ht="24" customHeight="1">
      <c r="A26" s="831" t="s">
        <v>188</v>
      </c>
      <c r="B26" s="831"/>
      <c r="C26" s="831"/>
      <c r="D26" s="831"/>
      <c r="E26" s="831"/>
      <c r="F26" s="831"/>
      <c r="Q26" s="302"/>
    </row>
    <row r="27" spans="1:19" s="296" customFormat="1" ht="13.5" customHeight="1">
      <c r="A27" s="831" t="s">
        <v>187</v>
      </c>
      <c r="B27" s="831"/>
      <c r="C27" s="831"/>
      <c r="D27" s="831"/>
      <c r="E27" s="831"/>
      <c r="F27" s="831"/>
      <c r="Q27" s="302"/>
    </row>
    <row r="28" spans="1:19" s="296" customFormat="1" ht="12" customHeight="1">
      <c r="A28" s="836" t="s">
        <v>186</v>
      </c>
      <c r="B28" s="837"/>
      <c r="C28" s="837"/>
      <c r="D28" s="837"/>
      <c r="E28" s="837"/>
      <c r="F28" s="837"/>
      <c r="J28" s="301"/>
      <c r="K28" s="301"/>
    </row>
    <row r="29" spans="1:19" s="296" customFormat="1" ht="14.25" customHeight="1">
      <c r="A29" s="298"/>
      <c r="B29" s="297"/>
      <c r="C29" s="297"/>
      <c r="D29" s="300"/>
      <c r="E29" s="297"/>
      <c r="F29" s="297"/>
      <c r="G29" s="297"/>
    </row>
    <row r="30" spans="1:19" s="296" customFormat="1" ht="14.25" customHeight="1">
      <c r="A30" s="298"/>
      <c r="B30" s="297"/>
      <c r="C30" s="297"/>
      <c r="D30" s="299"/>
      <c r="E30" s="297"/>
      <c r="F30" s="297"/>
      <c r="G30" s="297"/>
    </row>
    <row r="31" spans="1:19" s="296" customFormat="1" ht="14.25" customHeight="1">
      <c r="A31" s="298"/>
      <c r="B31" s="297"/>
      <c r="C31" s="297"/>
      <c r="D31" s="297"/>
      <c r="E31" s="297"/>
      <c r="F31" s="297"/>
      <c r="G31" s="297"/>
    </row>
    <row r="32" spans="1:19" s="296" customFormat="1" ht="14.25" customHeight="1">
      <c r="A32" s="298"/>
      <c r="B32" s="297"/>
      <c r="C32" s="297"/>
      <c r="D32" s="297"/>
      <c r="E32" s="297"/>
      <c r="F32" s="297"/>
      <c r="G32" s="297"/>
    </row>
    <row r="34" spans="1:10" ht="15" customHeight="1">
      <c r="A34" s="830" t="s">
        <v>185</v>
      </c>
      <c r="B34" s="830"/>
      <c r="C34" s="830"/>
      <c r="D34" s="830"/>
      <c r="E34" s="830"/>
      <c r="F34" s="830"/>
      <c r="G34" s="293"/>
    </row>
    <row r="35" spans="1:10" ht="15" customHeight="1">
      <c r="A35" s="835" t="s">
        <v>184</v>
      </c>
      <c r="B35" s="835"/>
      <c r="C35" s="835"/>
      <c r="D35" s="835"/>
      <c r="E35" s="835"/>
      <c r="F35" s="295"/>
      <c r="G35" s="293"/>
    </row>
    <row r="36" spans="1:10" ht="12" customHeight="1">
      <c r="A36" s="838"/>
      <c r="B36" s="838"/>
      <c r="C36" s="838"/>
      <c r="D36" s="838"/>
      <c r="E36" s="838"/>
      <c r="F36" s="838"/>
      <c r="G36" s="293"/>
    </row>
    <row r="37" spans="1:10" ht="15.75">
      <c r="A37" s="840" t="s">
        <v>33</v>
      </c>
      <c r="B37" s="828" t="s">
        <v>183</v>
      </c>
      <c r="C37" s="828" t="s">
        <v>182</v>
      </c>
      <c r="D37" s="828" t="s">
        <v>181</v>
      </c>
      <c r="E37" s="828"/>
      <c r="F37" s="840" t="s">
        <v>180</v>
      </c>
      <c r="G37" s="293"/>
    </row>
    <row r="38" spans="1:10" ht="42" customHeight="1">
      <c r="A38" s="841"/>
      <c r="B38" s="828"/>
      <c r="C38" s="828"/>
      <c r="D38" s="272" t="s">
        <v>179</v>
      </c>
      <c r="E38" s="294" t="s">
        <v>588</v>
      </c>
      <c r="F38" s="841"/>
      <c r="G38" s="293"/>
    </row>
    <row r="39" spans="1:10" ht="9" customHeight="1">
      <c r="A39" s="292"/>
      <c r="B39" s="291"/>
      <c r="C39" s="291"/>
      <c r="D39" s="290"/>
      <c r="E39" s="289"/>
      <c r="F39" s="288"/>
      <c r="G39" s="287"/>
    </row>
    <row r="40" spans="1:10" ht="15" customHeight="1">
      <c r="A40" s="286" t="s">
        <v>27</v>
      </c>
      <c r="B40" s="284">
        <v>10458</v>
      </c>
      <c r="C40" s="284">
        <v>21539</v>
      </c>
      <c r="D40" s="284">
        <v>21057</v>
      </c>
      <c r="E40" s="285">
        <v>2</v>
      </c>
      <c r="F40" s="284">
        <v>10940</v>
      </c>
      <c r="G40" s="282"/>
      <c r="H40" s="276"/>
      <c r="I40" s="276"/>
    </row>
    <row r="41" spans="1:10" ht="15" customHeight="1">
      <c r="A41" s="258" t="s">
        <v>25</v>
      </c>
      <c r="B41" s="263">
        <v>921</v>
      </c>
      <c r="C41" s="263">
        <v>5343</v>
      </c>
      <c r="D41" s="263">
        <v>4924</v>
      </c>
      <c r="E41" s="283">
        <v>1</v>
      </c>
      <c r="F41" s="263">
        <v>1340</v>
      </c>
      <c r="G41" s="282"/>
      <c r="H41" s="276"/>
      <c r="I41" s="276"/>
    </row>
    <row r="42" spans="1:10" ht="15" customHeight="1">
      <c r="A42" s="281" t="s">
        <v>178</v>
      </c>
      <c r="B42" s="263">
        <v>26</v>
      </c>
      <c r="C42" s="263">
        <v>62</v>
      </c>
      <c r="D42" s="263">
        <v>74</v>
      </c>
      <c r="E42" s="279" t="s">
        <v>173</v>
      </c>
      <c r="F42" s="263">
        <v>14</v>
      </c>
      <c r="G42" s="278"/>
      <c r="H42" s="276"/>
      <c r="I42" s="276"/>
    </row>
    <row r="43" spans="1:10" ht="15" customHeight="1">
      <c r="A43" s="258" t="s">
        <v>177</v>
      </c>
      <c r="B43" s="263">
        <v>8861</v>
      </c>
      <c r="C43" s="263">
        <v>14259</v>
      </c>
      <c r="D43" s="263">
        <v>14284</v>
      </c>
      <c r="E43" s="279">
        <v>1</v>
      </c>
      <c r="F43" s="263">
        <v>8836</v>
      </c>
      <c r="G43" s="278"/>
      <c r="H43" s="276"/>
      <c r="I43" s="276"/>
    </row>
    <row r="44" spans="1:10" ht="15" customHeight="1">
      <c r="A44" s="258" t="s">
        <v>176</v>
      </c>
      <c r="B44" s="263">
        <v>254</v>
      </c>
      <c r="C44" s="263">
        <v>1144</v>
      </c>
      <c r="D44" s="263">
        <v>1132</v>
      </c>
      <c r="E44" s="279" t="s">
        <v>173</v>
      </c>
      <c r="F44" s="263">
        <v>266</v>
      </c>
      <c r="G44" s="278"/>
      <c r="H44" s="276"/>
      <c r="I44" s="276"/>
    </row>
    <row r="45" spans="1:10" ht="27" customHeight="1">
      <c r="A45" s="258" t="s">
        <v>175</v>
      </c>
      <c r="B45" s="280">
        <v>422</v>
      </c>
      <c r="C45" s="280">
        <v>793</v>
      </c>
      <c r="D45" s="280">
        <v>717</v>
      </c>
      <c r="E45" s="279" t="s">
        <v>173</v>
      </c>
      <c r="F45" s="280">
        <v>498</v>
      </c>
      <c r="G45" s="278"/>
      <c r="H45" s="276"/>
    </row>
    <row r="46" spans="1:10" ht="27" customHeight="1">
      <c r="A46" s="258" t="s">
        <v>174</v>
      </c>
      <c r="B46" s="279" t="s">
        <v>173</v>
      </c>
      <c r="C46" s="279" t="s">
        <v>173</v>
      </c>
      <c r="D46" s="279" t="s">
        <v>173</v>
      </c>
      <c r="E46" s="279" t="s">
        <v>173</v>
      </c>
      <c r="F46" s="279" t="s">
        <v>173</v>
      </c>
      <c r="G46" s="278"/>
      <c r="H46" s="276"/>
    </row>
    <row r="47" spans="1:10">
      <c r="B47" s="276"/>
      <c r="C47" s="276"/>
      <c r="D47" s="276"/>
      <c r="E47" s="276"/>
      <c r="F47" s="276"/>
    </row>
    <row r="48" spans="1:10">
      <c r="B48" s="276"/>
      <c r="C48" s="276"/>
      <c r="D48" s="276"/>
      <c r="E48" s="276"/>
      <c r="F48" s="276"/>
      <c r="J48" s="277"/>
    </row>
    <row r="49" spans="2:6">
      <c r="B49" s="276"/>
      <c r="C49" s="276"/>
      <c r="D49" s="276"/>
      <c r="E49" s="276"/>
      <c r="F49" s="276"/>
    </row>
  </sheetData>
  <mergeCells count="25">
    <mergeCell ref="F37:F38"/>
    <mergeCell ref="A37:A38"/>
    <mergeCell ref="B37:B38"/>
    <mergeCell ref="C37:C38"/>
    <mergeCell ref="D37:E37"/>
    <mergeCell ref="A28:F28"/>
    <mergeCell ref="A36:F36"/>
    <mergeCell ref="E7:F7"/>
    <mergeCell ref="A10:F10"/>
    <mergeCell ref="A35:E35"/>
    <mergeCell ref="A27:F27"/>
    <mergeCell ref="A34:F34"/>
    <mergeCell ref="A3:F3"/>
    <mergeCell ref="B6:C6"/>
    <mergeCell ref="D6:F6"/>
    <mergeCell ref="A26:F26"/>
    <mergeCell ref="A1:F1"/>
    <mergeCell ref="A6:A8"/>
    <mergeCell ref="B7:B8"/>
    <mergeCell ref="C7:C8"/>
    <mergeCell ref="D7:D8"/>
    <mergeCell ref="A4:C4"/>
    <mergeCell ref="A14:F14"/>
    <mergeCell ref="A18:F18"/>
    <mergeCell ref="A22:E22"/>
  </mergeCells>
  <pageMargins left="0.7" right="0.7" top="0.75" bottom="0.75" header="0.3" footer="0.3"/>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7"/>
  <sheetViews>
    <sheetView topLeftCell="A22" zoomScaleNormal="100" workbookViewId="0">
      <selection activeCell="G28" sqref="G28"/>
    </sheetView>
  </sheetViews>
  <sheetFormatPr defaultRowHeight="12.75"/>
  <cols>
    <col min="1" max="1" width="23.7109375" style="1" customWidth="1"/>
    <col min="2" max="4" width="13.7109375" style="1" customWidth="1"/>
    <col min="5" max="5" width="10.7109375" style="1" customWidth="1"/>
    <col min="6" max="7" width="12.7109375" style="1" customWidth="1"/>
    <col min="8" max="11" width="9.140625" style="1"/>
    <col min="12" max="12" width="11.140625" style="1" bestFit="1" customWidth="1"/>
    <col min="13" max="16384" width="9.140625" style="1"/>
  </cols>
  <sheetData>
    <row r="1" spans="1:17" ht="30" customHeight="1">
      <c r="A1" s="842" t="s">
        <v>208</v>
      </c>
      <c r="B1" s="842"/>
      <c r="C1" s="842"/>
      <c r="D1" s="842"/>
      <c r="E1" s="842"/>
      <c r="F1" s="842"/>
      <c r="G1" s="842"/>
    </row>
    <row r="2" spans="1:17" ht="15" customHeight="1">
      <c r="A2" s="168"/>
      <c r="B2" s="168"/>
      <c r="C2" s="168"/>
      <c r="D2" s="168"/>
      <c r="E2" s="168"/>
      <c r="F2" s="168"/>
      <c r="G2" s="168"/>
    </row>
    <row r="3" spans="1:17" ht="30" customHeight="1">
      <c r="A3" s="741" t="s">
        <v>207</v>
      </c>
      <c r="B3" s="741"/>
      <c r="C3" s="741"/>
      <c r="D3" s="741"/>
      <c r="E3" s="741"/>
      <c r="F3" s="741"/>
      <c r="G3" s="741"/>
    </row>
    <row r="4" spans="1:17" ht="12" customHeight="1">
      <c r="A4" s="336"/>
      <c r="B4" s="168"/>
      <c r="C4" s="168"/>
      <c r="D4" s="168"/>
      <c r="E4" s="168"/>
      <c r="F4" s="168"/>
      <c r="G4" s="168"/>
    </row>
    <row r="5" spans="1:17" ht="15" customHeight="1">
      <c r="A5" s="757" t="s">
        <v>33</v>
      </c>
      <c r="B5" s="756" t="s">
        <v>201</v>
      </c>
      <c r="C5" s="756" t="s">
        <v>200</v>
      </c>
      <c r="D5" s="756"/>
      <c r="E5" s="756"/>
      <c r="F5" s="756"/>
      <c r="G5" s="758" t="s">
        <v>199</v>
      </c>
      <c r="H5" s="9"/>
    </row>
    <row r="6" spans="1:17" ht="24">
      <c r="A6" s="757"/>
      <c r="B6" s="756"/>
      <c r="C6" s="92" t="s">
        <v>179</v>
      </c>
      <c r="D6" s="92" t="s">
        <v>198</v>
      </c>
      <c r="E6" s="756" t="s">
        <v>197</v>
      </c>
      <c r="F6" s="756"/>
      <c r="G6" s="758"/>
      <c r="H6" s="9"/>
    </row>
    <row r="7" spans="1:17" ht="40.5" customHeight="1">
      <c r="A7" s="757"/>
      <c r="B7" s="756" t="s">
        <v>195</v>
      </c>
      <c r="C7" s="756"/>
      <c r="D7" s="756"/>
      <c r="E7" s="756"/>
      <c r="F7" s="92" t="s">
        <v>196</v>
      </c>
      <c r="G7" s="91" t="s">
        <v>195</v>
      </c>
      <c r="H7" s="9"/>
    </row>
    <row r="8" spans="1:17" ht="9" customHeight="1">
      <c r="A8" s="187"/>
      <c r="B8" s="352"/>
      <c r="C8" s="187"/>
      <c r="D8" s="352"/>
      <c r="E8" s="142"/>
      <c r="F8" s="352"/>
      <c r="G8" s="351"/>
      <c r="H8" s="9"/>
    </row>
    <row r="9" spans="1:17" ht="15" customHeight="1">
      <c r="A9" s="350" t="s">
        <v>27</v>
      </c>
      <c r="B9" s="349">
        <v>21057</v>
      </c>
      <c r="C9" s="349">
        <v>20902</v>
      </c>
      <c r="D9" s="331">
        <v>18561</v>
      </c>
      <c r="E9" s="348">
        <v>2341</v>
      </c>
      <c r="F9" s="88">
        <v>11.2</v>
      </c>
      <c r="G9" s="330">
        <v>155</v>
      </c>
      <c r="H9" s="25"/>
      <c r="I9" s="8"/>
      <c r="J9" s="69"/>
      <c r="K9" s="38"/>
      <c r="L9" s="38"/>
      <c r="M9" s="38"/>
      <c r="O9" s="38"/>
      <c r="Q9" s="38"/>
    </row>
    <row r="10" spans="1:17" ht="15" customHeight="1">
      <c r="A10" s="342" t="s">
        <v>25</v>
      </c>
      <c r="B10" s="324">
        <v>4924</v>
      </c>
      <c r="C10" s="324">
        <v>4875</v>
      </c>
      <c r="D10" s="324">
        <v>4327</v>
      </c>
      <c r="E10" s="324">
        <v>548</v>
      </c>
      <c r="F10" s="322">
        <v>11.2</v>
      </c>
      <c r="G10" s="347">
        <v>49</v>
      </c>
      <c r="H10" s="9"/>
      <c r="I10" s="8"/>
      <c r="J10" s="69"/>
      <c r="K10" s="38"/>
      <c r="L10" s="38"/>
      <c r="O10" s="38"/>
    </row>
    <row r="11" spans="1:17" ht="15" customHeight="1">
      <c r="A11" s="346" t="s">
        <v>206</v>
      </c>
      <c r="B11" s="324">
        <v>74</v>
      </c>
      <c r="C11" s="324">
        <v>74</v>
      </c>
      <c r="D11" s="324">
        <v>65</v>
      </c>
      <c r="E11" s="344">
        <v>9</v>
      </c>
      <c r="F11" s="322">
        <v>12.2</v>
      </c>
      <c r="G11" s="340" t="s">
        <v>173</v>
      </c>
      <c r="H11" s="9"/>
      <c r="I11" s="8"/>
      <c r="J11" s="69"/>
      <c r="K11" s="38"/>
      <c r="O11" s="38"/>
    </row>
    <row r="12" spans="1:17" ht="27" customHeight="1">
      <c r="A12" s="342" t="s">
        <v>205</v>
      </c>
      <c r="B12" s="324">
        <v>14284</v>
      </c>
      <c r="C12" s="324">
        <v>14208</v>
      </c>
      <c r="D12" s="323">
        <v>12638</v>
      </c>
      <c r="E12" s="321">
        <v>1570</v>
      </c>
      <c r="F12" s="322">
        <v>11.1</v>
      </c>
      <c r="G12" s="345">
        <v>76</v>
      </c>
      <c r="H12" s="9"/>
      <c r="I12" s="8"/>
      <c r="J12" s="69"/>
      <c r="K12" s="38"/>
      <c r="O12" s="38"/>
    </row>
    <row r="13" spans="1:17" ht="15" customHeight="1">
      <c r="A13" s="342" t="s">
        <v>176</v>
      </c>
      <c r="B13" s="324">
        <v>1132</v>
      </c>
      <c r="C13" s="324">
        <v>1109</v>
      </c>
      <c r="D13" s="324">
        <v>1041</v>
      </c>
      <c r="E13" s="344">
        <v>68</v>
      </c>
      <c r="F13" s="322">
        <v>6.1</v>
      </c>
      <c r="G13" s="340">
        <v>23</v>
      </c>
      <c r="H13" s="9"/>
      <c r="I13" s="8"/>
      <c r="J13" s="69"/>
      <c r="K13" s="38"/>
      <c r="O13" s="38"/>
    </row>
    <row r="14" spans="1:17" ht="27" customHeight="1">
      <c r="A14" s="342" t="s">
        <v>204</v>
      </c>
      <c r="B14" s="324">
        <v>717</v>
      </c>
      <c r="C14" s="324">
        <v>710</v>
      </c>
      <c r="D14" s="323">
        <v>555</v>
      </c>
      <c r="E14" s="323">
        <v>155</v>
      </c>
      <c r="F14" s="343">
        <v>21.8</v>
      </c>
      <c r="G14" s="340">
        <v>7</v>
      </c>
      <c r="H14" s="9"/>
      <c r="I14" s="8"/>
      <c r="J14" s="69"/>
      <c r="K14" s="38"/>
      <c r="O14" s="38"/>
    </row>
    <row r="15" spans="1:17" ht="27" customHeight="1">
      <c r="A15" s="342" t="s">
        <v>203</v>
      </c>
      <c r="B15" s="341" t="s">
        <v>173</v>
      </c>
      <c r="C15" s="324" t="s">
        <v>173</v>
      </c>
      <c r="D15" s="324" t="s">
        <v>173</v>
      </c>
      <c r="E15" s="324" t="s">
        <v>173</v>
      </c>
      <c r="F15" s="322" t="s">
        <v>173</v>
      </c>
      <c r="G15" s="340" t="s">
        <v>173</v>
      </c>
      <c r="H15" s="9"/>
      <c r="I15" s="8"/>
      <c r="J15" s="69"/>
      <c r="K15" s="339"/>
      <c r="O15" s="38"/>
    </row>
    <row r="16" spans="1:17" ht="15" customHeight="1">
      <c r="B16" s="38"/>
      <c r="C16" s="38"/>
      <c r="D16" s="38"/>
      <c r="E16" s="38"/>
      <c r="F16" s="38"/>
      <c r="G16" s="38"/>
      <c r="I16" s="38"/>
    </row>
    <row r="17" spans="1:17" ht="15" customHeight="1">
      <c r="B17" s="38"/>
      <c r="C17" s="38"/>
      <c r="D17" s="38"/>
      <c r="E17" s="38"/>
      <c r="F17" s="38"/>
      <c r="G17" s="38"/>
    </row>
    <row r="18" spans="1:17" ht="15" customHeight="1">
      <c r="E18" s="9"/>
      <c r="F18" s="338"/>
      <c r="G18" s="9"/>
    </row>
    <row r="19" spans="1:17" ht="15" customHeight="1">
      <c r="E19" s="9"/>
      <c r="F19" s="338"/>
      <c r="G19" s="9"/>
    </row>
    <row r="20" spans="1:17" ht="15" customHeight="1">
      <c r="E20" s="9"/>
      <c r="F20" s="338"/>
      <c r="G20" s="9"/>
    </row>
    <row r="21" spans="1:17" ht="15" customHeight="1"/>
    <row r="22" spans="1:17" ht="18" customHeight="1">
      <c r="A22" s="732" t="s">
        <v>202</v>
      </c>
      <c r="B22" s="732"/>
      <c r="C22" s="732"/>
      <c r="D22" s="732"/>
      <c r="E22" s="732"/>
      <c r="F22" s="732"/>
      <c r="G22" s="732"/>
    </row>
    <row r="23" spans="1:17" ht="12" customHeight="1">
      <c r="A23" s="168"/>
      <c r="B23" s="168"/>
      <c r="C23" s="337"/>
      <c r="D23" s="168"/>
      <c r="E23" s="168"/>
      <c r="F23" s="168"/>
      <c r="G23" s="168"/>
    </row>
    <row r="24" spans="1:17" s="336" customFormat="1" ht="18" customHeight="1">
      <c r="A24" s="757" t="s">
        <v>33</v>
      </c>
      <c r="B24" s="756" t="s">
        <v>201</v>
      </c>
      <c r="C24" s="756" t="s">
        <v>200</v>
      </c>
      <c r="D24" s="756"/>
      <c r="E24" s="756"/>
      <c r="F24" s="756"/>
      <c r="G24" s="758" t="s">
        <v>199</v>
      </c>
    </row>
    <row r="25" spans="1:17" ht="25.5" customHeight="1">
      <c r="A25" s="757"/>
      <c r="B25" s="756"/>
      <c r="C25" s="92" t="s">
        <v>179</v>
      </c>
      <c r="D25" s="92" t="s">
        <v>198</v>
      </c>
      <c r="E25" s="756" t="s">
        <v>197</v>
      </c>
      <c r="F25" s="756"/>
      <c r="G25" s="758"/>
    </row>
    <row r="26" spans="1:17" ht="40.5" customHeight="1">
      <c r="A26" s="757"/>
      <c r="B26" s="756" t="s">
        <v>195</v>
      </c>
      <c r="C26" s="756"/>
      <c r="D26" s="756"/>
      <c r="E26" s="756"/>
      <c r="F26" s="92" t="s">
        <v>196</v>
      </c>
      <c r="G26" s="91" t="s">
        <v>195</v>
      </c>
    </row>
    <row r="27" spans="1:17" ht="9" customHeight="1">
      <c r="A27" s="187"/>
      <c r="B27" s="335"/>
      <c r="C27" s="334"/>
      <c r="D27" s="335"/>
      <c r="E27" s="335"/>
      <c r="F27" s="334"/>
      <c r="G27" s="333"/>
    </row>
    <row r="28" spans="1:17" ht="15" customHeight="1">
      <c r="A28" s="332" t="s">
        <v>27</v>
      </c>
      <c r="B28" s="331">
        <v>21057</v>
      </c>
      <c r="C28" s="331">
        <v>20902</v>
      </c>
      <c r="D28" s="331">
        <v>18561</v>
      </c>
      <c r="E28" s="331">
        <v>2341</v>
      </c>
      <c r="F28" s="88">
        <v>11.2</v>
      </c>
      <c r="G28" s="330">
        <v>155</v>
      </c>
      <c r="H28" s="320"/>
      <c r="I28" s="8"/>
      <c r="J28" s="69"/>
      <c r="K28" s="38"/>
      <c r="L28" s="38"/>
      <c r="O28" s="38"/>
      <c r="P28" s="38"/>
      <c r="Q28" s="38"/>
    </row>
    <row r="29" spans="1:17" ht="15" customHeight="1">
      <c r="A29" s="326" t="s">
        <v>52</v>
      </c>
      <c r="B29" s="323">
        <v>747</v>
      </c>
      <c r="C29" s="324">
        <v>743</v>
      </c>
      <c r="D29" s="323">
        <v>659</v>
      </c>
      <c r="E29" s="323">
        <v>84</v>
      </c>
      <c r="F29" s="322">
        <v>11.3</v>
      </c>
      <c r="G29" s="321">
        <v>4</v>
      </c>
      <c r="H29" s="320"/>
      <c r="I29" s="8"/>
      <c r="J29" s="69"/>
      <c r="K29" s="38"/>
      <c r="L29" s="38"/>
      <c r="O29" s="38"/>
      <c r="P29" s="38"/>
      <c r="Q29" s="38"/>
    </row>
    <row r="30" spans="1:17" ht="15" customHeight="1">
      <c r="A30" s="326" t="s">
        <v>51</v>
      </c>
      <c r="B30" s="323">
        <v>1349</v>
      </c>
      <c r="C30" s="324">
        <v>1343</v>
      </c>
      <c r="D30" s="323">
        <v>1199</v>
      </c>
      <c r="E30" s="323">
        <v>144</v>
      </c>
      <c r="F30" s="322">
        <v>10.7</v>
      </c>
      <c r="G30" s="321">
        <v>6</v>
      </c>
      <c r="H30" s="320"/>
      <c r="I30" s="8"/>
      <c r="J30" s="69"/>
      <c r="K30" s="38"/>
      <c r="L30" s="38"/>
      <c r="O30" s="38"/>
      <c r="P30" s="38"/>
      <c r="Q30" s="38"/>
    </row>
    <row r="31" spans="1:17" ht="15" customHeight="1">
      <c r="A31" s="326" t="s">
        <v>50</v>
      </c>
      <c r="B31" s="323">
        <v>2555</v>
      </c>
      <c r="C31" s="324">
        <v>2530</v>
      </c>
      <c r="D31" s="323">
        <v>2111</v>
      </c>
      <c r="E31" s="323">
        <v>419</v>
      </c>
      <c r="F31" s="322">
        <v>16.600000000000001</v>
      </c>
      <c r="G31" s="321">
        <v>25</v>
      </c>
      <c r="H31" s="320"/>
      <c r="I31" s="8"/>
      <c r="J31" s="69"/>
      <c r="K31" s="38"/>
      <c r="L31" s="38"/>
      <c r="O31" s="38"/>
      <c r="P31" s="38"/>
      <c r="Q31" s="38"/>
    </row>
    <row r="32" spans="1:17" ht="15" customHeight="1">
      <c r="A32" s="326" t="s">
        <v>49</v>
      </c>
      <c r="B32" s="323">
        <v>310</v>
      </c>
      <c r="C32" s="324">
        <v>308</v>
      </c>
      <c r="D32" s="323">
        <v>290</v>
      </c>
      <c r="E32" s="323">
        <v>18</v>
      </c>
      <c r="F32" s="322">
        <v>5.8</v>
      </c>
      <c r="G32" s="321">
        <v>2</v>
      </c>
      <c r="H32" s="328"/>
      <c r="I32" s="8"/>
      <c r="J32" s="69"/>
      <c r="K32" s="38"/>
      <c r="L32" s="38"/>
      <c r="M32" s="329"/>
      <c r="O32" s="38"/>
      <c r="P32" s="38"/>
      <c r="Q32" s="38"/>
    </row>
    <row r="33" spans="1:17" ht="15" customHeight="1">
      <c r="A33" s="326" t="s">
        <v>48</v>
      </c>
      <c r="B33" s="323">
        <v>1047</v>
      </c>
      <c r="C33" s="324">
        <v>1043</v>
      </c>
      <c r="D33" s="323">
        <v>898</v>
      </c>
      <c r="E33" s="323">
        <v>145</v>
      </c>
      <c r="F33" s="322">
        <v>13.9</v>
      </c>
      <c r="G33" s="321">
        <v>4</v>
      </c>
      <c r="H33" s="328"/>
      <c r="I33" s="8"/>
      <c r="J33" s="69"/>
      <c r="K33" s="38"/>
      <c r="L33" s="38"/>
      <c r="M33" s="327"/>
      <c r="O33" s="38"/>
      <c r="P33" s="38"/>
      <c r="Q33" s="38"/>
    </row>
    <row r="34" spans="1:17" ht="15" customHeight="1">
      <c r="A34" s="326" t="s">
        <v>47</v>
      </c>
      <c r="B34" s="323">
        <v>2740</v>
      </c>
      <c r="C34" s="324">
        <v>2730</v>
      </c>
      <c r="D34" s="323">
        <v>2535</v>
      </c>
      <c r="E34" s="323">
        <v>195</v>
      </c>
      <c r="F34" s="322">
        <v>7.1</v>
      </c>
      <c r="G34" s="321">
        <v>10</v>
      </c>
      <c r="H34" s="320"/>
      <c r="I34" s="8"/>
      <c r="J34" s="69"/>
      <c r="K34" s="38"/>
      <c r="L34" s="38"/>
      <c r="O34" s="38"/>
      <c r="P34" s="38"/>
      <c r="Q34" s="38"/>
    </row>
    <row r="35" spans="1:17" ht="15" customHeight="1">
      <c r="A35" s="326" t="s">
        <v>46</v>
      </c>
      <c r="B35" s="323">
        <v>2811</v>
      </c>
      <c r="C35" s="324">
        <v>2795</v>
      </c>
      <c r="D35" s="323">
        <v>2465</v>
      </c>
      <c r="E35" s="323">
        <v>330</v>
      </c>
      <c r="F35" s="322">
        <v>11.8</v>
      </c>
      <c r="G35" s="321">
        <v>16</v>
      </c>
      <c r="H35" s="320"/>
      <c r="I35" s="8"/>
      <c r="J35" s="69"/>
      <c r="K35" s="38"/>
      <c r="L35" s="38"/>
      <c r="O35" s="38"/>
      <c r="P35" s="38"/>
      <c r="Q35" s="38"/>
    </row>
    <row r="36" spans="1:17" ht="15" customHeight="1">
      <c r="A36" s="326" t="s">
        <v>45</v>
      </c>
      <c r="B36" s="323">
        <v>282</v>
      </c>
      <c r="C36" s="324">
        <v>281</v>
      </c>
      <c r="D36" s="323">
        <v>229</v>
      </c>
      <c r="E36" s="323">
        <v>52</v>
      </c>
      <c r="F36" s="322">
        <v>18.5</v>
      </c>
      <c r="G36" s="321">
        <v>1</v>
      </c>
      <c r="H36" s="320"/>
      <c r="I36" s="8"/>
      <c r="J36" s="69"/>
      <c r="K36" s="38"/>
      <c r="L36" s="38"/>
      <c r="O36" s="38"/>
      <c r="P36" s="38"/>
      <c r="Q36" s="38"/>
    </row>
    <row r="37" spans="1:17" ht="15" customHeight="1">
      <c r="A37" s="326" t="s">
        <v>44</v>
      </c>
      <c r="B37" s="323">
        <v>1389</v>
      </c>
      <c r="C37" s="324">
        <v>1370</v>
      </c>
      <c r="D37" s="323">
        <v>1243</v>
      </c>
      <c r="E37" s="323">
        <v>127</v>
      </c>
      <c r="F37" s="322">
        <v>9.3000000000000007</v>
      </c>
      <c r="G37" s="321">
        <v>19</v>
      </c>
      <c r="H37" s="320"/>
      <c r="I37" s="8"/>
      <c r="J37" s="69"/>
      <c r="K37" s="38"/>
      <c r="L37" s="38"/>
      <c r="O37" s="38"/>
      <c r="P37" s="38"/>
      <c r="Q37" s="38"/>
    </row>
    <row r="38" spans="1:17" ht="15" customHeight="1">
      <c r="A38" s="326" t="s">
        <v>43</v>
      </c>
      <c r="B38" s="323">
        <v>1538</v>
      </c>
      <c r="C38" s="324">
        <v>1531</v>
      </c>
      <c r="D38" s="323">
        <v>1330</v>
      </c>
      <c r="E38" s="323">
        <v>201</v>
      </c>
      <c r="F38" s="322">
        <v>13.1</v>
      </c>
      <c r="G38" s="321">
        <v>7</v>
      </c>
      <c r="H38" s="320"/>
      <c r="I38" s="8"/>
      <c r="J38" s="69"/>
      <c r="K38" s="38"/>
      <c r="L38" s="38"/>
      <c r="O38" s="38"/>
      <c r="P38" s="38"/>
      <c r="Q38" s="38"/>
    </row>
    <row r="39" spans="1:17" ht="15" customHeight="1">
      <c r="A39" s="326" t="s">
        <v>42</v>
      </c>
      <c r="B39" s="323">
        <v>791</v>
      </c>
      <c r="C39" s="324">
        <v>789</v>
      </c>
      <c r="D39" s="323">
        <v>735</v>
      </c>
      <c r="E39" s="323">
        <v>54</v>
      </c>
      <c r="F39" s="322">
        <v>6.8</v>
      </c>
      <c r="G39" s="321">
        <v>2</v>
      </c>
      <c r="H39" s="320"/>
      <c r="I39" s="8"/>
      <c r="J39" s="69"/>
      <c r="K39" s="38"/>
      <c r="L39" s="38"/>
      <c r="O39" s="38"/>
      <c r="P39" s="38"/>
      <c r="Q39" s="38"/>
    </row>
    <row r="40" spans="1:17" ht="15" customHeight="1">
      <c r="A40" s="326" t="s">
        <v>41</v>
      </c>
      <c r="B40" s="323">
        <v>611</v>
      </c>
      <c r="C40" s="324">
        <v>606</v>
      </c>
      <c r="D40" s="323">
        <v>551</v>
      </c>
      <c r="E40" s="323">
        <v>55</v>
      </c>
      <c r="F40" s="322">
        <v>9.1</v>
      </c>
      <c r="G40" s="321">
        <v>5</v>
      </c>
      <c r="H40" s="320"/>
      <c r="I40" s="8"/>
      <c r="J40" s="69"/>
      <c r="K40" s="38"/>
      <c r="L40" s="38"/>
      <c r="O40" s="38"/>
      <c r="P40" s="38"/>
      <c r="Q40" s="38"/>
    </row>
    <row r="41" spans="1:17" ht="15" customHeight="1">
      <c r="A41" s="326" t="s">
        <v>40</v>
      </c>
      <c r="B41" s="323">
        <v>1486</v>
      </c>
      <c r="C41" s="324">
        <v>1453</v>
      </c>
      <c r="D41" s="323">
        <v>1281</v>
      </c>
      <c r="E41" s="323">
        <v>172</v>
      </c>
      <c r="F41" s="322">
        <v>11.8</v>
      </c>
      <c r="G41" s="321">
        <v>33</v>
      </c>
      <c r="H41" s="320"/>
      <c r="I41" s="8"/>
      <c r="J41" s="69"/>
      <c r="K41" s="38"/>
      <c r="L41" s="38"/>
      <c r="O41" s="38"/>
      <c r="P41" s="38"/>
      <c r="Q41" s="38"/>
    </row>
    <row r="42" spans="1:17" ht="15" customHeight="1">
      <c r="A42" s="326" t="s">
        <v>39</v>
      </c>
      <c r="B42" s="323">
        <v>732</v>
      </c>
      <c r="C42" s="324">
        <v>726</v>
      </c>
      <c r="D42" s="323">
        <v>638</v>
      </c>
      <c r="E42" s="323">
        <v>88</v>
      </c>
      <c r="F42" s="322">
        <v>12.1</v>
      </c>
      <c r="G42" s="321">
        <v>6</v>
      </c>
      <c r="H42" s="320"/>
      <c r="I42" s="8"/>
      <c r="J42" s="69"/>
      <c r="K42" s="38"/>
      <c r="L42" s="38"/>
      <c r="O42" s="38"/>
      <c r="P42" s="38"/>
      <c r="Q42" s="38"/>
    </row>
    <row r="43" spans="1:17" ht="15" customHeight="1">
      <c r="A43" s="326" t="s">
        <v>38</v>
      </c>
      <c r="B43" s="323">
        <v>2219</v>
      </c>
      <c r="C43" s="324">
        <v>2209</v>
      </c>
      <c r="D43" s="323">
        <v>2003</v>
      </c>
      <c r="E43" s="323">
        <v>206</v>
      </c>
      <c r="F43" s="322">
        <v>9.3000000000000007</v>
      </c>
      <c r="G43" s="321">
        <v>10</v>
      </c>
      <c r="H43" s="320"/>
      <c r="I43" s="8"/>
      <c r="J43" s="69"/>
      <c r="K43" s="38"/>
      <c r="L43" s="38"/>
      <c r="O43" s="38"/>
      <c r="P43" s="38"/>
      <c r="Q43" s="38"/>
    </row>
    <row r="44" spans="1:17" ht="15" customHeight="1">
      <c r="A44" s="325" t="s">
        <v>37</v>
      </c>
      <c r="B44" s="323">
        <v>450</v>
      </c>
      <c r="C44" s="324">
        <v>445</v>
      </c>
      <c r="D44" s="323">
        <v>394</v>
      </c>
      <c r="E44" s="321">
        <v>51</v>
      </c>
      <c r="F44" s="322">
        <v>11.5</v>
      </c>
      <c r="G44" s="321">
        <v>5</v>
      </c>
      <c r="H44" s="320"/>
      <c r="I44" s="8"/>
      <c r="J44" s="69"/>
      <c r="K44" s="38"/>
      <c r="L44" s="38"/>
      <c r="O44" s="38"/>
      <c r="P44" s="38"/>
      <c r="Q44" s="38"/>
    </row>
    <row r="45" spans="1:17" ht="15">
      <c r="A45" s="34"/>
      <c r="B45" s="168"/>
      <c r="C45" s="168"/>
      <c r="D45" s="168"/>
      <c r="E45" s="168"/>
      <c r="F45" s="168"/>
      <c r="G45" s="168"/>
      <c r="H45" s="320"/>
      <c r="J45" s="19"/>
      <c r="L45" s="8"/>
      <c r="O45" s="38"/>
      <c r="P45" s="38"/>
      <c r="Q45" s="38"/>
    </row>
    <row r="46" spans="1:17">
      <c r="B46" s="38"/>
      <c r="C46" s="38"/>
      <c r="D46" s="38"/>
      <c r="E46" s="38"/>
      <c r="F46" s="38"/>
      <c r="G46" s="38"/>
      <c r="O46" s="38"/>
    </row>
    <row r="47" spans="1:17">
      <c r="B47" s="38"/>
      <c r="C47" s="38"/>
      <c r="D47" s="38"/>
      <c r="E47" s="38"/>
      <c r="F47" s="38"/>
      <c r="G47" s="38"/>
    </row>
  </sheetData>
  <mergeCells count="15">
    <mergeCell ref="A22:G22"/>
    <mergeCell ref="A24:A26"/>
    <mergeCell ref="B24:B25"/>
    <mergeCell ref="C24:F24"/>
    <mergeCell ref="G24:G25"/>
    <mergeCell ref="E25:F25"/>
    <mergeCell ref="B26:E26"/>
    <mergeCell ref="A1:G1"/>
    <mergeCell ref="A3:G3"/>
    <mergeCell ref="A5:A7"/>
    <mergeCell ref="B5:B6"/>
    <mergeCell ref="C5:F5"/>
    <mergeCell ref="G5:G6"/>
    <mergeCell ref="E6:F6"/>
    <mergeCell ref="B7:E7"/>
  </mergeCells>
  <printOptions horizontalCentered="1"/>
  <pageMargins left="0.59055118110236227" right="0.59055118110236227" top="0.59055118110236227" bottom="0.59055118110236227" header="0.31496062992125984" footer="0.31496062992125984"/>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6"/>
  <sheetViews>
    <sheetView topLeftCell="A22" zoomScaleNormal="100" workbookViewId="0">
      <selection activeCell="H32" sqref="H32"/>
    </sheetView>
  </sheetViews>
  <sheetFormatPr defaultRowHeight="12.75"/>
  <cols>
    <col min="1" max="1" width="22.7109375" style="55" customWidth="1"/>
    <col min="2" max="6" width="15.7109375" style="55" customWidth="1"/>
    <col min="7" max="7" width="10.7109375" style="55" customWidth="1"/>
    <col min="8" max="8" width="10.5703125" style="55" customWidth="1"/>
    <col min="9" max="16384" width="9.140625" style="55"/>
  </cols>
  <sheetData>
    <row r="1" spans="1:10" ht="35.25" customHeight="1">
      <c r="A1" s="842" t="s">
        <v>208</v>
      </c>
      <c r="B1" s="842"/>
      <c r="C1" s="842"/>
      <c r="D1" s="842"/>
      <c r="E1" s="842"/>
      <c r="F1" s="842"/>
      <c r="G1" s="843"/>
      <c r="H1" s="843"/>
    </row>
    <row r="2" spans="1:10" ht="15" customHeight="1"/>
    <row r="3" spans="1:10" ht="30" customHeight="1">
      <c r="A3" s="732" t="s">
        <v>226</v>
      </c>
      <c r="B3" s="732"/>
      <c r="C3" s="732"/>
      <c r="D3" s="732"/>
      <c r="E3" s="732"/>
      <c r="F3" s="732"/>
      <c r="G3" s="379"/>
      <c r="H3" s="378"/>
    </row>
    <row r="4" spans="1:10" ht="12" customHeight="1"/>
    <row r="5" spans="1:10" ht="75" customHeight="1">
      <c r="A5" s="154" t="s">
        <v>33</v>
      </c>
      <c r="B5" s="92" t="s">
        <v>225</v>
      </c>
      <c r="C5" s="92" t="s">
        <v>224</v>
      </c>
      <c r="D5" s="152" t="s">
        <v>223</v>
      </c>
      <c r="E5" s="152" t="s">
        <v>222</v>
      </c>
      <c r="F5" s="91" t="s">
        <v>221</v>
      </c>
    </row>
    <row r="6" spans="1:10" s="37" customFormat="1" ht="9" customHeight="1">
      <c r="A6" s="377"/>
      <c r="B6" s="364"/>
      <c r="C6" s="364"/>
      <c r="D6" s="364"/>
      <c r="E6" s="364"/>
      <c r="F6" s="363"/>
    </row>
    <row r="7" spans="1:10" ht="15" customHeight="1">
      <c r="A7" s="350" t="s">
        <v>27</v>
      </c>
      <c r="B7" s="361">
        <v>814</v>
      </c>
      <c r="C7" s="361">
        <v>548</v>
      </c>
      <c r="D7" s="361">
        <v>131</v>
      </c>
      <c r="E7" s="361">
        <v>644</v>
      </c>
      <c r="F7" s="360">
        <v>775</v>
      </c>
      <c r="G7" s="368"/>
      <c r="H7" s="376"/>
      <c r="J7" s="41"/>
    </row>
    <row r="8" spans="1:10" ht="15" customHeight="1">
      <c r="A8" s="370" t="s">
        <v>25</v>
      </c>
      <c r="B8" s="358">
        <v>272</v>
      </c>
      <c r="C8" s="358">
        <v>186</v>
      </c>
      <c r="D8" s="55">
        <v>34</v>
      </c>
      <c r="E8" s="358">
        <v>229</v>
      </c>
      <c r="F8" s="357">
        <v>250</v>
      </c>
      <c r="G8" s="368"/>
      <c r="H8" s="371"/>
      <c r="J8" s="41"/>
    </row>
    <row r="9" spans="1:10" ht="24.75" customHeight="1">
      <c r="A9" s="375" t="s">
        <v>211</v>
      </c>
      <c r="B9" s="374">
        <v>59</v>
      </c>
      <c r="C9" s="55">
        <v>15</v>
      </c>
      <c r="D9" s="374">
        <v>3</v>
      </c>
      <c r="E9" s="372">
        <v>40</v>
      </c>
      <c r="F9" s="373">
        <v>40</v>
      </c>
      <c r="G9" s="368"/>
      <c r="H9" s="371"/>
      <c r="J9" s="41"/>
    </row>
    <row r="10" spans="1:10" ht="24" customHeight="1">
      <c r="A10" s="370" t="s">
        <v>210</v>
      </c>
      <c r="B10" s="358">
        <v>437</v>
      </c>
      <c r="C10" s="358">
        <v>305</v>
      </c>
      <c r="D10" s="372">
        <v>82</v>
      </c>
      <c r="E10" s="358">
        <v>344</v>
      </c>
      <c r="F10" s="357">
        <v>431</v>
      </c>
      <c r="G10" s="368"/>
      <c r="H10" s="371"/>
      <c r="J10" s="41"/>
    </row>
    <row r="11" spans="1:10" ht="15" customHeight="1">
      <c r="A11" s="370" t="s">
        <v>176</v>
      </c>
      <c r="B11" s="358">
        <v>99</v>
      </c>
      <c r="C11" s="358">
        <v>51</v>
      </c>
      <c r="D11" s="358">
        <v>15</v>
      </c>
      <c r="E11" s="358">
        <v>66</v>
      </c>
      <c r="F11" s="357">
        <v>87</v>
      </c>
      <c r="G11" s="368"/>
      <c r="H11" s="371"/>
      <c r="J11" s="41"/>
    </row>
    <row r="12" spans="1:10" ht="15" customHeight="1">
      <c r="A12" s="370" t="s">
        <v>209</v>
      </c>
      <c r="B12" s="358">
        <v>6</v>
      </c>
      <c r="C12" s="358">
        <v>6</v>
      </c>
      <c r="D12" s="354" t="s">
        <v>173</v>
      </c>
      <c r="E12" s="358">
        <v>5</v>
      </c>
      <c r="F12" s="357">
        <v>7</v>
      </c>
      <c r="G12" s="368"/>
      <c r="H12" s="367"/>
      <c r="J12" s="41"/>
    </row>
    <row r="13" spans="1:10" ht="15" customHeight="1">
      <c r="A13" s="370"/>
      <c r="B13" s="369"/>
      <c r="C13" s="369"/>
      <c r="D13" s="369"/>
      <c r="E13" s="369"/>
      <c r="F13" s="369"/>
      <c r="G13" s="368"/>
      <c r="H13" s="367"/>
    </row>
    <row r="14" spans="1:10" ht="15" customHeight="1">
      <c r="A14" s="370"/>
      <c r="B14" s="369"/>
      <c r="C14" s="369"/>
      <c r="D14" s="369"/>
      <c r="E14" s="369"/>
      <c r="F14" s="369"/>
      <c r="G14" s="368"/>
      <c r="H14" s="367"/>
    </row>
    <row r="15" spans="1:10" ht="15" customHeight="1">
      <c r="A15" s="370"/>
      <c r="B15" s="369"/>
      <c r="C15" s="369"/>
      <c r="D15" s="369"/>
      <c r="E15" s="369"/>
      <c r="F15" s="369"/>
      <c r="G15" s="368"/>
      <c r="H15" s="367"/>
    </row>
    <row r="16" spans="1:10" ht="15" customHeight="1">
      <c r="A16" s="370"/>
      <c r="B16" s="369"/>
      <c r="C16" s="369"/>
      <c r="D16" s="369"/>
      <c r="E16" s="369"/>
      <c r="F16" s="369"/>
      <c r="G16" s="368"/>
      <c r="H16" s="367"/>
    </row>
    <row r="17" spans="1:15" ht="15" customHeight="1">
      <c r="A17" s="370"/>
      <c r="B17" s="369"/>
      <c r="C17" s="369"/>
      <c r="D17" s="369"/>
      <c r="E17" s="369"/>
      <c r="F17" s="369"/>
      <c r="G17" s="368"/>
      <c r="H17" s="367"/>
    </row>
    <row r="18" spans="1:15" ht="15" customHeight="1">
      <c r="A18" s="370"/>
      <c r="B18" s="369"/>
      <c r="C18" s="369"/>
      <c r="D18" s="369"/>
      <c r="E18" s="369"/>
      <c r="F18" s="369"/>
      <c r="G18" s="368"/>
      <c r="H18" s="367"/>
    </row>
    <row r="19" spans="1:15" ht="15" customHeight="1">
      <c r="A19" s="370"/>
      <c r="B19" s="369"/>
      <c r="C19" s="369"/>
      <c r="D19" s="369"/>
      <c r="E19" s="369"/>
      <c r="F19" s="369"/>
      <c r="G19" s="368"/>
      <c r="H19" s="367"/>
    </row>
    <row r="20" spans="1:15" ht="30" customHeight="1">
      <c r="A20" s="732" t="s">
        <v>220</v>
      </c>
      <c r="B20" s="732"/>
      <c r="C20" s="732"/>
      <c r="D20" s="732"/>
      <c r="E20" s="732"/>
      <c r="F20" s="732"/>
      <c r="G20" s="732"/>
      <c r="H20" s="732"/>
    </row>
    <row r="21" spans="1:15" ht="12" customHeight="1">
      <c r="A21" s="366"/>
      <c r="B21" s="168"/>
      <c r="C21" s="168"/>
      <c r="D21" s="168"/>
      <c r="E21" s="168"/>
      <c r="F21" s="168"/>
      <c r="G21" s="168"/>
      <c r="H21" s="168"/>
    </row>
    <row r="22" spans="1:15" ht="18" customHeight="1">
      <c r="A22" s="780" t="s">
        <v>33</v>
      </c>
      <c r="B22" s="756" t="s">
        <v>200</v>
      </c>
      <c r="C22" s="756"/>
      <c r="D22" s="756"/>
      <c r="E22" s="756"/>
      <c r="F22" s="756"/>
      <c r="G22" s="756"/>
      <c r="H22" s="758"/>
    </row>
    <row r="23" spans="1:15" ht="18" customHeight="1">
      <c r="A23" s="844"/>
      <c r="B23" s="756" t="s">
        <v>219</v>
      </c>
      <c r="C23" s="756"/>
      <c r="D23" s="756"/>
      <c r="E23" s="756"/>
      <c r="F23" s="756"/>
      <c r="G23" s="756" t="s">
        <v>197</v>
      </c>
      <c r="H23" s="758" t="s">
        <v>218</v>
      </c>
    </row>
    <row r="24" spans="1:15" ht="18" customHeight="1">
      <c r="A24" s="844"/>
      <c r="B24" s="783" t="s">
        <v>217</v>
      </c>
      <c r="C24" s="756" t="s">
        <v>216</v>
      </c>
      <c r="D24" s="756"/>
      <c r="E24" s="756"/>
      <c r="F24" s="756" t="s">
        <v>215</v>
      </c>
      <c r="G24" s="756"/>
      <c r="H24" s="758"/>
    </row>
    <row r="25" spans="1:15" ht="63" customHeight="1">
      <c r="A25" s="845"/>
      <c r="B25" s="784"/>
      <c r="C25" s="92" t="s">
        <v>214</v>
      </c>
      <c r="D25" s="92" t="s">
        <v>213</v>
      </c>
      <c r="E25" s="92" t="s">
        <v>212</v>
      </c>
      <c r="F25" s="756"/>
      <c r="G25" s="756"/>
      <c r="H25" s="758"/>
    </row>
    <row r="26" spans="1:15" ht="9" customHeight="1">
      <c r="A26" s="365"/>
      <c r="B26" s="364"/>
      <c r="C26" s="364"/>
      <c r="D26" s="364"/>
      <c r="E26" s="364"/>
      <c r="F26" s="364"/>
      <c r="G26" s="364"/>
      <c r="H26" s="363"/>
      <c r="J26" s="41"/>
    </row>
    <row r="27" spans="1:15" ht="15" customHeight="1">
      <c r="A27" s="362" t="s">
        <v>27</v>
      </c>
      <c r="B27" s="361">
        <v>71</v>
      </c>
      <c r="C27" s="361">
        <v>207</v>
      </c>
      <c r="D27" s="361">
        <v>195</v>
      </c>
      <c r="E27" s="361">
        <v>402</v>
      </c>
      <c r="F27" s="361">
        <v>473</v>
      </c>
      <c r="G27" s="361">
        <v>130</v>
      </c>
      <c r="H27" s="360">
        <v>603</v>
      </c>
      <c r="J27" s="41"/>
      <c r="K27" s="41"/>
      <c r="L27" s="41"/>
      <c r="M27" s="41"/>
      <c r="N27" s="41"/>
      <c r="O27" s="41"/>
    </row>
    <row r="28" spans="1:15" ht="15" customHeight="1">
      <c r="A28" s="356" t="s">
        <v>25</v>
      </c>
      <c r="B28" s="355">
        <v>27</v>
      </c>
      <c r="C28" s="355">
        <v>71</v>
      </c>
      <c r="D28" s="355">
        <v>54</v>
      </c>
      <c r="E28" s="355">
        <v>125</v>
      </c>
      <c r="F28" s="355">
        <v>152</v>
      </c>
      <c r="G28" s="355">
        <v>65</v>
      </c>
      <c r="H28" s="353">
        <v>217</v>
      </c>
      <c r="J28" s="41"/>
      <c r="K28" s="41"/>
      <c r="L28" s="41"/>
      <c r="M28" s="41"/>
      <c r="N28" s="41"/>
      <c r="O28" s="41"/>
    </row>
    <row r="29" spans="1:15" ht="25.5" customHeight="1">
      <c r="A29" s="359" t="s">
        <v>211</v>
      </c>
      <c r="B29" s="354" t="s">
        <v>173</v>
      </c>
      <c r="C29" s="358">
        <v>11</v>
      </c>
      <c r="D29" s="358">
        <v>10</v>
      </c>
      <c r="E29" s="358">
        <v>21</v>
      </c>
      <c r="F29" s="358">
        <v>21</v>
      </c>
      <c r="G29" s="358">
        <v>17</v>
      </c>
      <c r="H29" s="357">
        <v>38</v>
      </c>
      <c r="J29" s="41"/>
      <c r="K29" s="41"/>
      <c r="L29" s="41"/>
      <c r="M29" s="41"/>
      <c r="N29" s="41"/>
      <c r="O29" s="41"/>
    </row>
    <row r="30" spans="1:15" ht="24" customHeight="1">
      <c r="A30" s="356" t="s">
        <v>210</v>
      </c>
      <c r="B30" s="355">
        <v>39</v>
      </c>
      <c r="C30" s="355">
        <v>112</v>
      </c>
      <c r="D30" s="355">
        <v>125</v>
      </c>
      <c r="E30" s="355">
        <v>237</v>
      </c>
      <c r="F30" s="355">
        <v>276</v>
      </c>
      <c r="G30" s="355">
        <v>47</v>
      </c>
      <c r="H30" s="353">
        <v>323</v>
      </c>
      <c r="J30" s="41"/>
      <c r="K30" s="41"/>
      <c r="L30" s="41"/>
      <c r="M30" s="41"/>
      <c r="N30" s="41"/>
      <c r="O30" s="41"/>
    </row>
    <row r="31" spans="1:15" ht="15" customHeight="1">
      <c r="A31" s="356" t="s">
        <v>176</v>
      </c>
      <c r="B31" s="355">
        <v>4</v>
      </c>
      <c r="C31" s="355">
        <v>24</v>
      </c>
      <c r="D31" s="355">
        <v>12</v>
      </c>
      <c r="E31" s="355">
        <v>36</v>
      </c>
      <c r="F31" s="355">
        <v>40</v>
      </c>
      <c r="G31" s="355">
        <v>18</v>
      </c>
      <c r="H31" s="353">
        <v>58</v>
      </c>
      <c r="J31" s="41"/>
      <c r="K31" s="41"/>
      <c r="L31" s="41"/>
      <c r="M31" s="41"/>
      <c r="N31" s="41"/>
      <c r="O31" s="41"/>
    </row>
    <row r="32" spans="1:15" ht="15" customHeight="1">
      <c r="A32" s="356" t="s">
        <v>209</v>
      </c>
      <c r="B32" s="355">
        <v>1</v>
      </c>
      <c r="C32" s="354" t="s">
        <v>173</v>
      </c>
      <c r="D32" s="355">
        <v>4</v>
      </c>
      <c r="E32" s="355">
        <v>4</v>
      </c>
      <c r="F32" s="355">
        <v>5</v>
      </c>
      <c r="G32" s="354" t="s">
        <v>173</v>
      </c>
      <c r="H32" s="353">
        <v>5</v>
      </c>
      <c r="J32" s="41"/>
      <c r="K32" s="41"/>
      <c r="L32" s="41"/>
      <c r="M32" s="41"/>
      <c r="N32" s="41"/>
      <c r="O32" s="41"/>
    </row>
    <row r="33" spans="2:12">
      <c r="L33" s="41"/>
    </row>
    <row r="35" spans="2:12">
      <c r="B35" s="41"/>
      <c r="C35" s="41"/>
      <c r="D35" s="41"/>
      <c r="E35" s="41"/>
      <c r="F35" s="41"/>
      <c r="G35" s="41"/>
      <c r="H35" s="41"/>
    </row>
    <row r="36" spans="2:12">
      <c r="B36" s="41"/>
      <c r="C36" s="41"/>
      <c r="D36" s="41"/>
      <c r="E36" s="41"/>
      <c r="F36" s="41"/>
      <c r="G36" s="41"/>
      <c r="H36" s="41"/>
    </row>
  </sheetData>
  <mergeCells count="11">
    <mergeCell ref="A1:H1"/>
    <mergeCell ref="A3:F3"/>
    <mergeCell ref="A20:H20"/>
    <mergeCell ref="A22:A25"/>
    <mergeCell ref="B22:H22"/>
    <mergeCell ref="B23:F23"/>
    <mergeCell ref="G23:G25"/>
    <mergeCell ref="H23:H25"/>
    <mergeCell ref="B24:B25"/>
    <mergeCell ref="C24:E24"/>
    <mergeCell ref="F24:F25"/>
  </mergeCells>
  <printOptions horizontalCentered="1"/>
  <pageMargins left="0.31496062992125984" right="0.31496062992125984" top="0.59055118110236227" bottom="0.59055118110236227"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56"/>
  <sheetViews>
    <sheetView zoomScaleNormal="100" workbookViewId="0">
      <selection activeCell="K8" sqref="K8"/>
    </sheetView>
  </sheetViews>
  <sheetFormatPr defaultRowHeight="12.75"/>
  <cols>
    <col min="1" max="1" width="14.7109375" style="55" customWidth="1"/>
    <col min="2" max="2" width="7.7109375" style="55" customWidth="1"/>
    <col min="3" max="3" width="10.7109375" style="55" customWidth="1"/>
    <col min="4" max="4" width="7.7109375" style="55" customWidth="1"/>
    <col min="5" max="5" width="10.7109375" style="55" customWidth="1"/>
    <col min="6" max="6" width="7.7109375" style="55" customWidth="1"/>
    <col min="7" max="7" width="10.7109375" style="55" customWidth="1"/>
    <col min="8" max="8" width="7.7109375" style="55" customWidth="1"/>
    <col min="9" max="9" width="10.7109375" style="55" customWidth="1"/>
    <col min="10" max="10" width="7.7109375" style="55" customWidth="1"/>
    <col min="11" max="11" width="10.7109375" style="55" customWidth="1"/>
    <col min="12" max="16" width="9.140625" style="55" customWidth="1"/>
    <col min="17" max="17" width="9.5703125" style="55" bestFit="1" customWidth="1"/>
    <col min="18" max="16384" width="9.140625" style="55"/>
  </cols>
  <sheetData>
    <row r="1" spans="1:24" ht="30" customHeight="1">
      <c r="A1" s="842" t="s">
        <v>208</v>
      </c>
      <c r="B1" s="842"/>
      <c r="C1" s="842"/>
      <c r="D1" s="842"/>
      <c r="E1" s="842"/>
      <c r="F1" s="842"/>
      <c r="G1" s="842"/>
      <c r="H1" s="842"/>
      <c r="I1" s="842"/>
      <c r="J1" s="842"/>
      <c r="K1" s="842"/>
      <c r="L1" s="367"/>
    </row>
    <row r="2" spans="1:24" ht="15" customHeight="1">
      <c r="L2" s="367"/>
    </row>
    <row r="3" spans="1:24" ht="39" customHeight="1">
      <c r="A3" s="846" t="s">
        <v>274</v>
      </c>
      <c r="B3" s="846"/>
      <c r="C3" s="846"/>
      <c r="D3" s="846"/>
      <c r="E3" s="846"/>
      <c r="F3" s="846"/>
      <c r="G3" s="846"/>
      <c r="H3" s="846"/>
      <c r="I3" s="846"/>
      <c r="J3" s="846"/>
      <c r="K3" s="846"/>
      <c r="L3" s="367"/>
    </row>
    <row r="4" spans="1:24" ht="12" customHeight="1">
      <c r="A4" s="420"/>
      <c r="B4" s="420"/>
      <c r="C4" s="420"/>
      <c r="D4" s="419"/>
      <c r="L4" s="367"/>
    </row>
    <row r="5" spans="1:24" ht="51" customHeight="1">
      <c r="A5" s="847" t="s">
        <v>33</v>
      </c>
      <c r="B5" s="848" t="s">
        <v>273</v>
      </c>
      <c r="C5" s="848"/>
      <c r="D5" s="848" t="s">
        <v>25</v>
      </c>
      <c r="E5" s="848"/>
      <c r="F5" s="849" t="s">
        <v>205</v>
      </c>
      <c r="G5" s="847"/>
      <c r="H5" s="850" t="s">
        <v>272</v>
      </c>
      <c r="I5" s="851"/>
      <c r="J5" s="848" t="s">
        <v>271</v>
      </c>
      <c r="K5" s="849"/>
      <c r="L5" s="367"/>
    </row>
    <row r="6" spans="1:24" ht="51" customHeight="1">
      <c r="A6" s="847"/>
      <c r="B6" s="418" t="s">
        <v>270</v>
      </c>
      <c r="C6" s="418" t="s">
        <v>269</v>
      </c>
      <c r="D6" s="418" t="s">
        <v>132</v>
      </c>
      <c r="E6" s="418" t="s">
        <v>269</v>
      </c>
      <c r="F6" s="418" t="s">
        <v>132</v>
      </c>
      <c r="G6" s="418" t="s">
        <v>269</v>
      </c>
      <c r="H6" s="418" t="s">
        <v>270</v>
      </c>
      <c r="I6" s="418" t="s">
        <v>269</v>
      </c>
      <c r="J6" s="418" t="s">
        <v>270</v>
      </c>
      <c r="K6" s="417" t="s">
        <v>269</v>
      </c>
      <c r="L6" s="367"/>
      <c r="M6" s="41"/>
    </row>
    <row r="7" spans="1:24" ht="9" customHeight="1">
      <c r="A7" s="416"/>
      <c r="B7" s="415"/>
      <c r="C7" s="415"/>
      <c r="D7" s="415"/>
      <c r="E7" s="415"/>
      <c r="F7" s="415"/>
      <c r="G7" s="415"/>
      <c r="H7" s="415"/>
      <c r="I7" s="415"/>
      <c r="J7" s="415"/>
      <c r="K7" s="414"/>
      <c r="L7" s="367"/>
    </row>
    <row r="8" spans="1:24" ht="15" customHeight="1">
      <c r="A8" s="413" t="s">
        <v>27</v>
      </c>
      <c r="B8" s="412">
        <v>3489</v>
      </c>
      <c r="C8" s="412">
        <v>7192461</v>
      </c>
      <c r="D8" s="412">
        <v>2864</v>
      </c>
      <c r="E8" s="349">
        <v>5848549</v>
      </c>
      <c r="F8" s="349">
        <v>267</v>
      </c>
      <c r="G8" s="349">
        <v>615225</v>
      </c>
      <c r="H8" s="324" t="s">
        <v>228</v>
      </c>
      <c r="I8" s="324" t="s">
        <v>228</v>
      </c>
      <c r="J8" s="349">
        <v>358</v>
      </c>
      <c r="K8" s="411">
        <v>728687</v>
      </c>
      <c r="L8" s="384"/>
      <c r="M8" s="383"/>
      <c r="N8" s="388"/>
      <c r="O8" s="383"/>
      <c r="P8" s="41"/>
      <c r="Q8" s="410"/>
      <c r="W8" s="41"/>
      <c r="X8" s="41"/>
    </row>
    <row r="9" spans="1:24" ht="12" customHeight="1">
      <c r="A9" s="409" t="s">
        <v>268</v>
      </c>
      <c r="B9" s="408"/>
      <c r="C9" s="408"/>
      <c r="D9" s="408"/>
      <c r="E9" s="408"/>
      <c r="F9" s="408"/>
      <c r="G9" s="408"/>
      <c r="H9" s="408"/>
      <c r="I9" s="408"/>
      <c r="J9" s="408"/>
      <c r="K9" s="407"/>
      <c r="L9" s="384"/>
      <c r="M9" s="383"/>
      <c r="N9" s="388"/>
      <c r="O9" s="383"/>
      <c r="P9" s="41"/>
      <c r="W9" s="41"/>
      <c r="X9" s="41"/>
    </row>
    <row r="10" spans="1:24" s="403" customFormat="1" ht="24" customHeight="1">
      <c r="A10" s="406" t="s">
        <v>267</v>
      </c>
      <c r="B10" s="324">
        <v>49</v>
      </c>
      <c r="C10" s="324">
        <v>224535</v>
      </c>
      <c r="D10" s="324">
        <v>48</v>
      </c>
      <c r="E10" s="324">
        <v>220279</v>
      </c>
      <c r="F10" s="324">
        <v>1</v>
      </c>
      <c r="G10" s="324">
        <v>4256</v>
      </c>
      <c r="H10" s="324" t="s">
        <v>228</v>
      </c>
      <c r="I10" s="324" t="s">
        <v>228</v>
      </c>
      <c r="J10" s="324" t="s">
        <v>228</v>
      </c>
      <c r="K10" s="340" t="s">
        <v>228</v>
      </c>
      <c r="L10" s="384"/>
      <c r="M10" s="383"/>
      <c r="N10" s="388"/>
      <c r="O10" s="383"/>
      <c r="P10" s="41"/>
      <c r="Q10" s="383"/>
      <c r="R10" s="383"/>
      <c r="S10" s="383"/>
      <c r="T10" s="383"/>
      <c r="U10" s="383"/>
      <c r="V10" s="383"/>
      <c r="W10" s="41"/>
      <c r="X10" s="41"/>
    </row>
    <row r="11" spans="1:24" ht="12" customHeight="1">
      <c r="A11" s="405" t="s">
        <v>266</v>
      </c>
      <c r="B11" s="389"/>
      <c r="C11" s="389"/>
      <c r="D11" s="389"/>
      <c r="E11" s="389"/>
      <c r="F11" s="389"/>
      <c r="G11" s="389"/>
      <c r="H11" s="324"/>
      <c r="I11" s="324"/>
      <c r="J11" s="389"/>
      <c r="K11" s="392"/>
      <c r="L11" s="384"/>
      <c r="M11" s="383"/>
      <c r="N11" s="388"/>
      <c r="O11" s="383"/>
      <c r="P11" s="41"/>
      <c r="W11" s="41"/>
      <c r="X11" s="41"/>
    </row>
    <row r="12" spans="1:24" s="403" customFormat="1" ht="24" customHeight="1">
      <c r="A12" s="404" t="s">
        <v>265</v>
      </c>
      <c r="B12" s="389"/>
      <c r="C12" s="389"/>
      <c r="D12" s="389"/>
      <c r="E12" s="389"/>
      <c r="F12" s="389"/>
      <c r="G12" s="389"/>
      <c r="H12" s="324"/>
      <c r="I12" s="324"/>
      <c r="J12" s="389"/>
      <c r="K12" s="392"/>
      <c r="L12" s="384"/>
      <c r="M12" s="383"/>
      <c r="N12" s="388"/>
      <c r="O12" s="383"/>
      <c r="P12" s="41"/>
      <c r="Q12" s="383"/>
      <c r="R12" s="383"/>
      <c r="S12" s="383"/>
      <c r="T12" s="383"/>
      <c r="U12" s="383"/>
      <c r="V12" s="383"/>
      <c r="W12" s="41"/>
      <c r="X12" s="41"/>
    </row>
    <row r="13" spans="1:24" ht="15" customHeight="1">
      <c r="A13" s="395" t="s">
        <v>264</v>
      </c>
      <c r="B13" s="389">
        <v>56</v>
      </c>
      <c r="C13" s="389">
        <v>111116</v>
      </c>
      <c r="D13" s="389">
        <v>35</v>
      </c>
      <c r="E13" s="389">
        <v>67804</v>
      </c>
      <c r="F13" s="389">
        <v>14</v>
      </c>
      <c r="G13" s="392">
        <v>26298</v>
      </c>
      <c r="H13" s="324" t="s">
        <v>228</v>
      </c>
      <c r="I13" s="324" t="s">
        <v>228</v>
      </c>
      <c r="J13" s="389">
        <v>7</v>
      </c>
      <c r="K13" s="394">
        <v>17014</v>
      </c>
      <c r="L13" s="384"/>
      <c r="M13" s="383"/>
      <c r="N13" s="388"/>
      <c r="O13" s="383"/>
      <c r="P13" s="41"/>
      <c r="Q13" s="383"/>
      <c r="R13" s="383"/>
      <c r="S13" s="383"/>
      <c r="T13" s="383"/>
      <c r="U13" s="383"/>
      <c r="W13" s="41"/>
      <c r="X13" s="41"/>
    </row>
    <row r="14" spans="1:24" ht="15" customHeight="1">
      <c r="A14" s="395" t="s">
        <v>263</v>
      </c>
      <c r="B14" s="389">
        <v>18</v>
      </c>
      <c r="C14" s="389">
        <v>64154</v>
      </c>
      <c r="D14" s="389">
        <v>12</v>
      </c>
      <c r="E14" s="389">
        <v>43225</v>
      </c>
      <c r="F14" s="324">
        <v>4</v>
      </c>
      <c r="G14" s="340">
        <v>18487</v>
      </c>
      <c r="H14" s="324" t="s">
        <v>228</v>
      </c>
      <c r="I14" s="324" t="s">
        <v>228</v>
      </c>
      <c r="J14" s="389">
        <v>2</v>
      </c>
      <c r="K14" s="394">
        <v>2442</v>
      </c>
      <c r="L14" s="384"/>
      <c r="M14" s="383"/>
      <c r="N14" s="388"/>
      <c r="O14" s="383"/>
      <c r="P14" s="41"/>
      <c r="Q14" s="383"/>
      <c r="R14" s="383"/>
      <c r="S14" s="383"/>
      <c r="T14" s="383"/>
      <c r="U14" s="383"/>
      <c r="V14" s="383"/>
      <c r="W14" s="383"/>
    </row>
    <row r="15" spans="1:24" ht="15" customHeight="1">
      <c r="A15" s="395" t="s">
        <v>262</v>
      </c>
      <c r="B15" s="355" t="s">
        <v>228</v>
      </c>
      <c r="C15" s="355" t="s">
        <v>228</v>
      </c>
      <c r="D15" s="355" t="s">
        <v>228</v>
      </c>
      <c r="E15" s="355" t="s">
        <v>228</v>
      </c>
      <c r="F15" s="355" t="s">
        <v>228</v>
      </c>
      <c r="G15" s="355" t="s">
        <v>228</v>
      </c>
      <c r="H15" s="355" t="s">
        <v>228</v>
      </c>
      <c r="I15" s="355" t="s">
        <v>228</v>
      </c>
      <c r="J15" s="355" t="s">
        <v>228</v>
      </c>
      <c r="K15" s="353" t="s">
        <v>228</v>
      </c>
      <c r="L15" s="384"/>
      <c r="M15" s="383"/>
      <c r="N15" s="388"/>
      <c r="O15" s="383"/>
      <c r="P15" s="41"/>
      <c r="Q15" s="383"/>
      <c r="R15" s="383"/>
      <c r="S15" s="383"/>
      <c r="T15" s="383"/>
      <c r="U15" s="383"/>
      <c r="V15" s="383"/>
      <c r="W15" s="383"/>
    </row>
    <row r="16" spans="1:24" ht="15" customHeight="1">
      <c r="A16" s="395" t="s">
        <v>261</v>
      </c>
      <c r="B16" s="355" t="s">
        <v>228</v>
      </c>
      <c r="C16" s="355" t="s">
        <v>228</v>
      </c>
      <c r="D16" s="355" t="s">
        <v>228</v>
      </c>
      <c r="E16" s="355" t="s">
        <v>228</v>
      </c>
      <c r="F16" s="355" t="s">
        <v>228</v>
      </c>
      <c r="G16" s="355" t="s">
        <v>228</v>
      </c>
      <c r="H16" s="355" t="s">
        <v>228</v>
      </c>
      <c r="I16" s="355" t="s">
        <v>228</v>
      </c>
      <c r="J16" s="355" t="s">
        <v>228</v>
      </c>
      <c r="K16" s="353" t="s">
        <v>228</v>
      </c>
      <c r="L16" s="384"/>
      <c r="M16" s="383"/>
      <c r="N16" s="388"/>
      <c r="O16" s="383"/>
      <c r="P16" s="41"/>
    </row>
    <row r="17" spans="1:22" ht="15" customHeight="1">
      <c r="A17" s="395" t="s">
        <v>260</v>
      </c>
      <c r="B17" s="355" t="s">
        <v>228</v>
      </c>
      <c r="C17" s="355" t="s">
        <v>228</v>
      </c>
      <c r="D17" s="355" t="s">
        <v>228</v>
      </c>
      <c r="E17" s="355" t="s">
        <v>228</v>
      </c>
      <c r="F17" s="355" t="s">
        <v>228</v>
      </c>
      <c r="G17" s="355" t="s">
        <v>228</v>
      </c>
      <c r="H17" s="355" t="s">
        <v>228</v>
      </c>
      <c r="I17" s="355" t="s">
        <v>228</v>
      </c>
      <c r="J17" s="355" t="s">
        <v>228</v>
      </c>
      <c r="K17" s="353" t="s">
        <v>228</v>
      </c>
      <c r="L17" s="384"/>
      <c r="M17" s="383"/>
      <c r="N17" s="388"/>
      <c r="O17" s="383"/>
      <c r="P17" s="41"/>
      <c r="Q17" s="383"/>
      <c r="R17" s="383"/>
      <c r="S17" s="383"/>
      <c r="T17" s="383"/>
      <c r="U17" s="383"/>
      <c r="V17" s="383"/>
    </row>
    <row r="18" spans="1:22" ht="15" customHeight="1">
      <c r="A18" s="395" t="s">
        <v>259</v>
      </c>
      <c r="B18" s="355">
        <v>1</v>
      </c>
      <c r="C18" s="324">
        <v>4065</v>
      </c>
      <c r="D18" s="355" t="s">
        <v>228</v>
      </c>
      <c r="E18" s="355" t="s">
        <v>228</v>
      </c>
      <c r="F18" s="324">
        <v>1</v>
      </c>
      <c r="G18" s="324">
        <v>4065</v>
      </c>
      <c r="H18" s="355" t="s">
        <v>228</v>
      </c>
      <c r="I18" s="355" t="s">
        <v>228</v>
      </c>
      <c r="J18" s="355" t="s">
        <v>228</v>
      </c>
      <c r="K18" s="353" t="s">
        <v>228</v>
      </c>
      <c r="L18" s="384"/>
      <c r="M18" s="383"/>
      <c r="N18" s="388"/>
      <c r="O18" s="383"/>
      <c r="P18" s="41"/>
      <c r="Q18" s="383"/>
      <c r="R18" s="383"/>
      <c r="S18" s="383"/>
      <c r="T18" s="383"/>
      <c r="U18" s="383"/>
      <c r="V18" s="383"/>
    </row>
    <row r="19" spans="1:22" ht="15" customHeight="1">
      <c r="A19" s="395" t="s">
        <v>258</v>
      </c>
      <c r="B19" s="355">
        <v>1</v>
      </c>
      <c r="C19" s="324">
        <v>3813</v>
      </c>
      <c r="D19" s="324">
        <v>1</v>
      </c>
      <c r="E19" s="324">
        <v>3813</v>
      </c>
      <c r="F19" s="355" t="s">
        <v>228</v>
      </c>
      <c r="G19" s="355" t="s">
        <v>228</v>
      </c>
      <c r="H19" s="355" t="s">
        <v>228</v>
      </c>
      <c r="I19" s="355" t="s">
        <v>228</v>
      </c>
      <c r="J19" s="355" t="s">
        <v>228</v>
      </c>
      <c r="K19" s="353" t="s">
        <v>228</v>
      </c>
      <c r="L19" s="384"/>
      <c r="M19" s="383"/>
      <c r="N19" s="388"/>
      <c r="O19" s="383"/>
      <c r="P19" s="41"/>
    </row>
    <row r="20" spans="1:22" ht="15" customHeight="1">
      <c r="A20" s="395" t="s">
        <v>257</v>
      </c>
      <c r="B20" s="355" t="s">
        <v>228</v>
      </c>
      <c r="C20" s="355" t="s">
        <v>228</v>
      </c>
      <c r="D20" s="355" t="s">
        <v>228</v>
      </c>
      <c r="E20" s="355" t="s">
        <v>228</v>
      </c>
      <c r="F20" s="355" t="s">
        <v>228</v>
      </c>
      <c r="G20" s="355" t="s">
        <v>228</v>
      </c>
      <c r="H20" s="355" t="s">
        <v>228</v>
      </c>
      <c r="I20" s="355" t="s">
        <v>228</v>
      </c>
      <c r="J20" s="355" t="s">
        <v>228</v>
      </c>
      <c r="K20" s="353" t="s">
        <v>228</v>
      </c>
      <c r="L20" s="384"/>
      <c r="M20" s="383"/>
      <c r="N20" s="388"/>
      <c r="O20" s="383"/>
      <c r="P20" s="41"/>
    </row>
    <row r="21" spans="1:22" ht="15" customHeight="1">
      <c r="A21" s="395" t="s">
        <v>256</v>
      </c>
      <c r="B21" s="355" t="s">
        <v>228</v>
      </c>
      <c r="C21" s="355" t="s">
        <v>228</v>
      </c>
      <c r="D21" s="355" t="s">
        <v>228</v>
      </c>
      <c r="E21" s="355" t="s">
        <v>228</v>
      </c>
      <c r="F21" s="355" t="s">
        <v>228</v>
      </c>
      <c r="G21" s="355" t="s">
        <v>228</v>
      </c>
      <c r="H21" s="355" t="s">
        <v>228</v>
      </c>
      <c r="I21" s="355" t="s">
        <v>228</v>
      </c>
      <c r="J21" s="355" t="s">
        <v>228</v>
      </c>
      <c r="K21" s="353" t="s">
        <v>228</v>
      </c>
      <c r="L21" s="384"/>
      <c r="M21" s="383"/>
      <c r="N21" s="388"/>
      <c r="O21" s="383"/>
      <c r="P21" s="41"/>
    </row>
    <row r="22" spans="1:22" ht="15" customHeight="1">
      <c r="A22" s="395" t="s">
        <v>255</v>
      </c>
      <c r="B22" s="389">
        <v>22</v>
      </c>
      <c r="C22" s="389">
        <v>80920</v>
      </c>
      <c r="D22" s="389">
        <v>18</v>
      </c>
      <c r="E22" s="389">
        <v>65135</v>
      </c>
      <c r="F22" s="389">
        <v>3</v>
      </c>
      <c r="G22" s="389">
        <v>13707</v>
      </c>
      <c r="H22" s="355" t="s">
        <v>228</v>
      </c>
      <c r="I22" s="355" t="s">
        <v>228</v>
      </c>
      <c r="J22" s="355">
        <v>1</v>
      </c>
      <c r="K22" s="353">
        <v>2078</v>
      </c>
      <c r="L22" s="384"/>
      <c r="M22" s="383"/>
      <c r="N22" s="388"/>
      <c r="O22" s="383"/>
      <c r="P22" s="41"/>
    </row>
    <row r="23" spans="1:22" ht="15" customHeight="1">
      <c r="A23" s="395" t="s">
        <v>254</v>
      </c>
      <c r="B23" s="389">
        <v>1</v>
      </c>
      <c r="C23" s="396">
        <v>1278</v>
      </c>
      <c r="D23" s="355" t="s">
        <v>228</v>
      </c>
      <c r="E23" s="355" t="s">
        <v>228</v>
      </c>
      <c r="F23" s="355" t="s">
        <v>228</v>
      </c>
      <c r="G23" s="355" t="s">
        <v>228</v>
      </c>
      <c r="H23" s="355" t="s">
        <v>228</v>
      </c>
      <c r="I23" s="355" t="s">
        <v>228</v>
      </c>
      <c r="J23" s="389">
        <v>1</v>
      </c>
      <c r="K23" s="394">
        <v>1278</v>
      </c>
      <c r="L23" s="384"/>
      <c r="M23" s="383"/>
      <c r="N23" s="388"/>
      <c r="O23" s="383"/>
      <c r="P23" s="41"/>
    </row>
    <row r="24" spans="1:22" ht="15" customHeight="1">
      <c r="A24" s="395" t="s">
        <v>253</v>
      </c>
      <c r="B24" s="389">
        <v>16</v>
      </c>
      <c r="C24" s="396">
        <v>72621</v>
      </c>
      <c r="D24" s="389">
        <v>9</v>
      </c>
      <c r="E24" s="389">
        <v>50475</v>
      </c>
      <c r="F24" s="389">
        <v>5</v>
      </c>
      <c r="G24" s="389">
        <v>18340</v>
      </c>
      <c r="H24" s="355" t="s">
        <v>228</v>
      </c>
      <c r="I24" s="355" t="s">
        <v>228</v>
      </c>
      <c r="J24" s="389">
        <v>2</v>
      </c>
      <c r="K24" s="394">
        <v>3806</v>
      </c>
      <c r="L24" s="384"/>
      <c r="M24" s="383"/>
      <c r="N24" s="388"/>
      <c r="O24" s="383"/>
      <c r="P24" s="41"/>
    </row>
    <row r="25" spans="1:22" ht="15" customHeight="1">
      <c r="A25" s="395" t="s">
        <v>252</v>
      </c>
      <c r="B25" s="389">
        <v>4</v>
      </c>
      <c r="C25" s="396">
        <v>14274</v>
      </c>
      <c r="D25" s="389">
        <v>4</v>
      </c>
      <c r="E25" s="389">
        <v>14274</v>
      </c>
      <c r="F25" s="355" t="s">
        <v>228</v>
      </c>
      <c r="G25" s="355" t="s">
        <v>228</v>
      </c>
      <c r="H25" s="355" t="s">
        <v>228</v>
      </c>
      <c r="I25" s="355" t="s">
        <v>228</v>
      </c>
      <c r="J25" s="355" t="s">
        <v>228</v>
      </c>
      <c r="K25" s="353" t="s">
        <v>228</v>
      </c>
      <c r="L25" s="384"/>
      <c r="M25" s="383"/>
      <c r="N25" s="388"/>
      <c r="O25" s="383"/>
      <c r="P25" s="41"/>
    </row>
    <row r="26" spans="1:22" ht="15" customHeight="1">
      <c r="A26" s="395" t="s">
        <v>251</v>
      </c>
      <c r="B26" s="389">
        <v>8</v>
      </c>
      <c r="C26" s="396">
        <v>28324</v>
      </c>
      <c r="D26" s="324">
        <v>5</v>
      </c>
      <c r="E26" s="324">
        <v>18695</v>
      </c>
      <c r="F26" s="389">
        <v>2</v>
      </c>
      <c r="G26" s="389">
        <v>6469</v>
      </c>
      <c r="H26" s="355" t="s">
        <v>228</v>
      </c>
      <c r="I26" s="355" t="s">
        <v>228</v>
      </c>
      <c r="J26" s="402">
        <v>1</v>
      </c>
      <c r="K26" s="347">
        <v>3160</v>
      </c>
      <c r="L26" s="384"/>
      <c r="M26" s="383"/>
      <c r="N26" s="388"/>
      <c r="O26" s="383"/>
      <c r="P26" s="41"/>
    </row>
    <row r="27" spans="1:22" ht="15" customHeight="1">
      <c r="A27" s="395" t="s">
        <v>250</v>
      </c>
      <c r="B27" s="324" t="s">
        <v>228</v>
      </c>
      <c r="C27" s="324" t="s">
        <v>228</v>
      </c>
      <c r="D27" s="324" t="s">
        <v>228</v>
      </c>
      <c r="E27" s="324" t="s">
        <v>228</v>
      </c>
      <c r="F27" s="324" t="s">
        <v>228</v>
      </c>
      <c r="G27" s="324" t="s">
        <v>228</v>
      </c>
      <c r="H27" s="355" t="s">
        <v>228</v>
      </c>
      <c r="I27" s="355" t="s">
        <v>228</v>
      </c>
      <c r="J27" s="324" t="s">
        <v>228</v>
      </c>
      <c r="K27" s="340" t="s">
        <v>228</v>
      </c>
      <c r="L27" s="384"/>
      <c r="M27" s="383"/>
      <c r="N27" s="388"/>
      <c r="O27" s="383"/>
      <c r="P27" s="41"/>
    </row>
    <row r="28" spans="1:22" ht="15" customHeight="1">
      <c r="A28" s="395" t="s">
        <v>249</v>
      </c>
      <c r="B28" s="324" t="s">
        <v>228</v>
      </c>
      <c r="C28" s="324" t="s">
        <v>228</v>
      </c>
      <c r="D28" s="324" t="s">
        <v>228</v>
      </c>
      <c r="E28" s="324" t="s">
        <v>228</v>
      </c>
      <c r="F28" s="324" t="s">
        <v>228</v>
      </c>
      <c r="G28" s="324" t="s">
        <v>228</v>
      </c>
      <c r="H28" s="355" t="s">
        <v>228</v>
      </c>
      <c r="I28" s="355" t="s">
        <v>228</v>
      </c>
      <c r="J28" s="324" t="s">
        <v>228</v>
      </c>
      <c r="K28" s="340" t="s">
        <v>228</v>
      </c>
      <c r="L28" s="384"/>
      <c r="M28" s="383"/>
      <c r="N28" s="388"/>
      <c r="O28" s="383"/>
      <c r="P28" s="41"/>
    </row>
    <row r="29" spans="1:22" ht="15" customHeight="1">
      <c r="A29" s="395" t="s">
        <v>248</v>
      </c>
      <c r="B29" s="400">
        <v>2</v>
      </c>
      <c r="C29" s="396">
        <v>6119</v>
      </c>
      <c r="D29" s="324" t="s">
        <v>228</v>
      </c>
      <c r="E29" s="324" t="s">
        <v>228</v>
      </c>
      <c r="F29" s="389">
        <v>1</v>
      </c>
      <c r="G29" s="389">
        <v>2959</v>
      </c>
      <c r="H29" s="355" t="s">
        <v>228</v>
      </c>
      <c r="I29" s="355" t="s">
        <v>228</v>
      </c>
      <c r="J29" s="401">
        <v>1</v>
      </c>
      <c r="K29" s="394">
        <v>3160</v>
      </c>
      <c r="L29" s="384"/>
      <c r="M29" s="383"/>
      <c r="N29" s="388"/>
      <c r="O29" s="383"/>
      <c r="P29" s="41"/>
    </row>
    <row r="30" spans="1:22" ht="15" customHeight="1">
      <c r="A30" s="395" t="s">
        <v>247</v>
      </c>
      <c r="B30" s="400" t="s">
        <v>228</v>
      </c>
      <c r="C30" s="400" t="s">
        <v>228</v>
      </c>
      <c r="D30" s="400" t="s">
        <v>228</v>
      </c>
      <c r="E30" s="400" t="s">
        <v>228</v>
      </c>
      <c r="F30" s="400" t="s">
        <v>228</v>
      </c>
      <c r="G30" s="400" t="s">
        <v>228</v>
      </c>
      <c r="H30" s="355" t="s">
        <v>228</v>
      </c>
      <c r="I30" s="355" t="s">
        <v>228</v>
      </c>
      <c r="J30" s="400" t="s">
        <v>228</v>
      </c>
      <c r="K30" s="347" t="s">
        <v>228</v>
      </c>
      <c r="L30" s="384"/>
      <c r="M30" s="383"/>
      <c r="N30" s="388"/>
      <c r="O30" s="383"/>
      <c r="P30" s="41"/>
    </row>
    <row r="31" spans="1:22" ht="15" customHeight="1">
      <c r="A31" s="395" t="s">
        <v>246</v>
      </c>
      <c r="B31" s="400" t="s">
        <v>228</v>
      </c>
      <c r="C31" s="400" t="s">
        <v>228</v>
      </c>
      <c r="D31" s="400" t="s">
        <v>228</v>
      </c>
      <c r="E31" s="400" t="s">
        <v>228</v>
      </c>
      <c r="F31" s="400" t="s">
        <v>228</v>
      </c>
      <c r="G31" s="400" t="s">
        <v>228</v>
      </c>
      <c r="H31" s="355" t="s">
        <v>228</v>
      </c>
      <c r="I31" s="355" t="s">
        <v>228</v>
      </c>
      <c r="J31" s="400" t="s">
        <v>228</v>
      </c>
      <c r="K31" s="347" t="s">
        <v>228</v>
      </c>
      <c r="L31" s="384"/>
      <c r="M31" s="383"/>
      <c r="N31" s="388"/>
      <c r="O31" s="383"/>
      <c r="P31" s="41"/>
    </row>
    <row r="32" spans="1:22" ht="15" customHeight="1">
      <c r="A32" s="395" t="s">
        <v>245</v>
      </c>
      <c r="B32" s="400" t="s">
        <v>228</v>
      </c>
      <c r="C32" s="400" t="s">
        <v>228</v>
      </c>
      <c r="D32" s="400" t="s">
        <v>228</v>
      </c>
      <c r="E32" s="400" t="s">
        <v>228</v>
      </c>
      <c r="F32" s="400" t="s">
        <v>228</v>
      </c>
      <c r="G32" s="400" t="s">
        <v>228</v>
      </c>
      <c r="H32" s="355" t="s">
        <v>228</v>
      </c>
      <c r="I32" s="355" t="s">
        <v>228</v>
      </c>
      <c r="J32" s="400" t="s">
        <v>228</v>
      </c>
      <c r="K32" s="347" t="s">
        <v>228</v>
      </c>
      <c r="L32" s="384"/>
      <c r="M32" s="383"/>
      <c r="N32" s="388"/>
      <c r="O32" s="383"/>
      <c r="P32" s="41"/>
    </row>
    <row r="33" spans="1:16" ht="15" customHeight="1">
      <c r="A33" s="395" t="s">
        <v>244</v>
      </c>
      <c r="B33" s="389">
        <v>3090</v>
      </c>
      <c r="C33" s="396">
        <v>5885798</v>
      </c>
      <c r="D33" s="389">
        <v>2542</v>
      </c>
      <c r="E33" s="389">
        <v>4777234</v>
      </c>
      <c r="F33" s="389">
        <v>223</v>
      </c>
      <c r="G33" s="389">
        <v>471504</v>
      </c>
      <c r="H33" s="355" t="s">
        <v>228</v>
      </c>
      <c r="I33" s="355" t="s">
        <v>228</v>
      </c>
      <c r="J33" s="389">
        <v>325</v>
      </c>
      <c r="K33" s="394">
        <v>637060</v>
      </c>
      <c r="L33" s="384"/>
      <c r="M33" s="383"/>
      <c r="N33" s="388"/>
      <c r="O33" s="383"/>
      <c r="P33" s="41"/>
    </row>
    <row r="34" spans="1:16" ht="15" customHeight="1">
      <c r="A34" s="395" t="s">
        <v>243</v>
      </c>
      <c r="B34" s="389">
        <v>4</v>
      </c>
      <c r="C34" s="396">
        <v>15998</v>
      </c>
      <c r="D34" s="324" t="s">
        <v>228</v>
      </c>
      <c r="E34" s="324" t="s">
        <v>228</v>
      </c>
      <c r="F34" s="324">
        <v>4</v>
      </c>
      <c r="G34" s="324">
        <v>15998</v>
      </c>
      <c r="H34" s="355" t="s">
        <v>228</v>
      </c>
      <c r="I34" s="355" t="s">
        <v>228</v>
      </c>
      <c r="J34" s="355" t="s">
        <v>228</v>
      </c>
      <c r="K34" s="353" t="s">
        <v>228</v>
      </c>
      <c r="L34" s="384"/>
      <c r="M34" s="383"/>
      <c r="N34" s="388"/>
      <c r="O34" s="383"/>
      <c r="P34" s="41"/>
    </row>
    <row r="35" spans="1:16" ht="15" customHeight="1">
      <c r="A35" s="395" t="s">
        <v>242</v>
      </c>
      <c r="B35" s="400" t="s">
        <v>228</v>
      </c>
      <c r="C35" s="400" t="s">
        <v>228</v>
      </c>
      <c r="D35" s="400" t="s">
        <v>228</v>
      </c>
      <c r="E35" s="400" t="s">
        <v>228</v>
      </c>
      <c r="F35" s="400" t="s">
        <v>228</v>
      </c>
      <c r="G35" s="400" t="s">
        <v>228</v>
      </c>
      <c r="H35" s="355" t="s">
        <v>228</v>
      </c>
      <c r="I35" s="355" t="s">
        <v>228</v>
      </c>
      <c r="J35" s="400" t="s">
        <v>228</v>
      </c>
      <c r="K35" s="347" t="s">
        <v>228</v>
      </c>
      <c r="L35" s="384"/>
      <c r="M35" s="383"/>
      <c r="N35" s="388"/>
      <c r="O35" s="383"/>
      <c r="P35" s="41"/>
    </row>
    <row r="36" spans="1:16" ht="15" customHeight="1">
      <c r="A36" s="395" t="s">
        <v>241</v>
      </c>
      <c r="B36" s="400" t="s">
        <v>228</v>
      </c>
      <c r="C36" s="400" t="s">
        <v>228</v>
      </c>
      <c r="D36" s="400" t="s">
        <v>228</v>
      </c>
      <c r="E36" s="400" t="s">
        <v>228</v>
      </c>
      <c r="F36" s="400" t="s">
        <v>228</v>
      </c>
      <c r="G36" s="400" t="s">
        <v>228</v>
      </c>
      <c r="H36" s="355" t="s">
        <v>228</v>
      </c>
      <c r="I36" s="355" t="s">
        <v>228</v>
      </c>
      <c r="J36" s="400" t="s">
        <v>228</v>
      </c>
      <c r="K36" s="347" t="s">
        <v>228</v>
      </c>
      <c r="L36" s="384"/>
      <c r="M36" s="383"/>
      <c r="N36" s="388"/>
      <c r="O36" s="383"/>
      <c r="P36" s="41"/>
    </row>
    <row r="37" spans="1:16" ht="15" customHeight="1">
      <c r="A37" s="395" t="s">
        <v>240</v>
      </c>
      <c r="B37" s="389">
        <v>1</v>
      </c>
      <c r="C37" s="396">
        <v>3160</v>
      </c>
      <c r="D37" s="400" t="s">
        <v>228</v>
      </c>
      <c r="E37" s="400" t="s">
        <v>228</v>
      </c>
      <c r="F37" s="400" t="s">
        <v>228</v>
      </c>
      <c r="G37" s="400" t="s">
        <v>228</v>
      </c>
      <c r="H37" s="355" t="s">
        <v>228</v>
      </c>
      <c r="I37" s="355" t="s">
        <v>228</v>
      </c>
      <c r="J37" s="389">
        <v>1</v>
      </c>
      <c r="K37" s="394">
        <v>3160</v>
      </c>
      <c r="L37" s="384"/>
      <c r="M37" s="383"/>
      <c r="N37" s="388"/>
      <c r="O37" s="383"/>
      <c r="P37" s="41"/>
    </row>
    <row r="38" spans="1:16" ht="15" customHeight="1">
      <c r="A38" s="395" t="s">
        <v>239</v>
      </c>
      <c r="B38" s="355" t="s">
        <v>228</v>
      </c>
      <c r="C38" s="355" t="s">
        <v>228</v>
      </c>
      <c r="D38" s="355" t="s">
        <v>228</v>
      </c>
      <c r="E38" s="399" t="s">
        <v>228</v>
      </c>
      <c r="F38" s="399" t="s">
        <v>228</v>
      </c>
      <c r="G38" s="399" t="s">
        <v>228</v>
      </c>
      <c r="H38" s="355" t="s">
        <v>228</v>
      </c>
      <c r="I38" s="355" t="s">
        <v>228</v>
      </c>
      <c r="J38" s="355" t="s">
        <v>228</v>
      </c>
      <c r="K38" s="353" t="s">
        <v>228</v>
      </c>
      <c r="L38" s="384"/>
      <c r="M38" s="383"/>
      <c r="N38" s="388"/>
      <c r="O38" s="383"/>
      <c r="P38" s="41"/>
    </row>
    <row r="39" spans="1:16" ht="15" customHeight="1">
      <c r="A39" s="395" t="s">
        <v>238</v>
      </c>
      <c r="B39" s="324">
        <v>2</v>
      </c>
      <c r="C39" s="400">
        <v>7613</v>
      </c>
      <c r="D39" s="324">
        <v>2</v>
      </c>
      <c r="E39" s="397">
        <v>7613</v>
      </c>
      <c r="F39" s="399" t="s">
        <v>228</v>
      </c>
      <c r="G39" s="399" t="s">
        <v>228</v>
      </c>
      <c r="H39" s="355" t="s">
        <v>228</v>
      </c>
      <c r="I39" s="355" t="s">
        <v>228</v>
      </c>
      <c r="J39" s="355" t="s">
        <v>228</v>
      </c>
      <c r="K39" s="353" t="s">
        <v>228</v>
      </c>
      <c r="L39" s="384"/>
      <c r="M39" s="383"/>
      <c r="N39" s="388"/>
      <c r="O39" s="383"/>
      <c r="P39" s="41"/>
    </row>
    <row r="40" spans="1:16" ht="15" customHeight="1">
      <c r="A40" s="395" t="s">
        <v>237</v>
      </c>
      <c r="B40" s="389">
        <v>8</v>
      </c>
      <c r="C40" s="396">
        <v>13393</v>
      </c>
      <c r="D40" s="389">
        <v>4</v>
      </c>
      <c r="E40" s="398">
        <v>4150</v>
      </c>
      <c r="F40" s="397">
        <v>2</v>
      </c>
      <c r="G40" s="397">
        <v>7627</v>
      </c>
      <c r="H40" s="355" t="s">
        <v>228</v>
      </c>
      <c r="I40" s="355" t="s">
        <v>228</v>
      </c>
      <c r="J40" s="389">
        <v>2</v>
      </c>
      <c r="K40" s="394">
        <v>1616</v>
      </c>
      <c r="L40" s="384"/>
      <c r="M40" s="383"/>
      <c r="N40" s="388"/>
      <c r="O40" s="383"/>
      <c r="P40" s="41"/>
    </row>
    <row r="41" spans="1:16" ht="15" customHeight="1">
      <c r="A41" s="395" t="s">
        <v>236</v>
      </c>
      <c r="B41" s="355" t="s">
        <v>228</v>
      </c>
      <c r="C41" s="355" t="s">
        <v>228</v>
      </c>
      <c r="D41" s="355" t="s">
        <v>228</v>
      </c>
      <c r="E41" s="355" t="s">
        <v>228</v>
      </c>
      <c r="F41" s="355" t="s">
        <v>228</v>
      </c>
      <c r="G41" s="355" t="s">
        <v>228</v>
      </c>
      <c r="H41" s="355" t="s">
        <v>228</v>
      </c>
      <c r="I41" s="355" t="s">
        <v>228</v>
      </c>
      <c r="J41" s="355" t="s">
        <v>228</v>
      </c>
      <c r="K41" s="353" t="s">
        <v>228</v>
      </c>
      <c r="L41" s="384"/>
      <c r="M41" s="383"/>
      <c r="N41" s="388"/>
      <c r="O41" s="383"/>
      <c r="P41" s="41"/>
    </row>
    <row r="42" spans="1:16" ht="15" customHeight="1">
      <c r="A42" s="395" t="s">
        <v>235</v>
      </c>
      <c r="B42" s="389">
        <v>18</v>
      </c>
      <c r="C42" s="396">
        <v>74727</v>
      </c>
      <c r="D42" s="389">
        <v>12</v>
      </c>
      <c r="E42" s="389">
        <v>53176</v>
      </c>
      <c r="F42" s="389">
        <v>2</v>
      </c>
      <c r="G42" s="389">
        <v>7252</v>
      </c>
      <c r="H42" s="355" t="s">
        <v>228</v>
      </c>
      <c r="I42" s="355" t="s">
        <v>228</v>
      </c>
      <c r="J42" s="389">
        <v>4</v>
      </c>
      <c r="K42" s="394">
        <v>14299</v>
      </c>
      <c r="L42" s="384"/>
      <c r="M42" s="383"/>
      <c r="N42" s="388"/>
      <c r="O42" s="383"/>
      <c r="P42" s="41"/>
    </row>
    <row r="43" spans="1:16" ht="15" customHeight="1">
      <c r="A43" s="395" t="s">
        <v>234</v>
      </c>
      <c r="B43" s="389">
        <v>10</v>
      </c>
      <c r="C43" s="389">
        <v>27312</v>
      </c>
      <c r="D43" s="389">
        <v>8</v>
      </c>
      <c r="E43" s="389">
        <v>24523</v>
      </c>
      <c r="F43" s="389">
        <v>1</v>
      </c>
      <c r="G43" s="389">
        <v>329</v>
      </c>
      <c r="H43" s="355" t="s">
        <v>228</v>
      </c>
      <c r="I43" s="355" t="s">
        <v>228</v>
      </c>
      <c r="J43" s="389">
        <v>1</v>
      </c>
      <c r="K43" s="394">
        <v>2460</v>
      </c>
      <c r="L43" s="384"/>
      <c r="M43" s="383"/>
      <c r="N43" s="388"/>
      <c r="O43" s="383"/>
      <c r="P43" s="41"/>
    </row>
    <row r="44" spans="1:16" ht="48" customHeight="1">
      <c r="A44" s="393" t="s">
        <v>233</v>
      </c>
      <c r="B44" s="389"/>
      <c r="C44" s="389"/>
      <c r="D44" s="389"/>
      <c r="E44" s="389"/>
      <c r="F44" s="389"/>
      <c r="G44" s="389"/>
      <c r="H44" s="355"/>
      <c r="I44" s="355"/>
      <c r="J44" s="389"/>
      <c r="K44" s="392"/>
      <c r="L44" s="384"/>
      <c r="M44" s="383"/>
      <c r="N44" s="388"/>
      <c r="O44" s="383"/>
      <c r="P44" s="41"/>
    </row>
    <row r="45" spans="1:16" ht="15" customHeight="1">
      <c r="A45" s="391" t="s">
        <v>232</v>
      </c>
      <c r="B45" s="324">
        <v>53</v>
      </c>
      <c r="C45" s="324">
        <v>125285</v>
      </c>
      <c r="D45" s="324">
        <v>51</v>
      </c>
      <c r="E45" s="324">
        <v>113676</v>
      </c>
      <c r="F45" s="324">
        <v>2</v>
      </c>
      <c r="G45" s="324">
        <v>11609</v>
      </c>
      <c r="H45" s="355" t="s">
        <v>228</v>
      </c>
      <c r="I45" s="355" t="s">
        <v>228</v>
      </c>
      <c r="J45" s="355" t="s">
        <v>228</v>
      </c>
      <c r="K45" s="353" t="s">
        <v>228</v>
      </c>
      <c r="L45" s="384"/>
      <c r="M45" s="383"/>
      <c r="N45" s="388"/>
      <c r="O45" s="383"/>
      <c r="P45" s="41"/>
    </row>
    <row r="46" spans="1:16" ht="15" customHeight="1">
      <c r="A46" s="391" t="s">
        <v>231</v>
      </c>
      <c r="B46" s="324">
        <v>72</v>
      </c>
      <c r="C46" s="324">
        <v>269389</v>
      </c>
      <c r="D46" s="324">
        <v>68</v>
      </c>
      <c r="E46" s="324">
        <v>255873</v>
      </c>
      <c r="F46" s="389">
        <v>1</v>
      </c>
      <c r="G46" s="389">
        <v>3384</v>
      </c>
      <c r="H46" s="355" t="s">
        <v>228</v>
      </c>
      <c r="I46" s="355" t="s">
        <v>228</v>
      </c>
      <c r="J46" s="324">
        <v>3</v>
      </c>
      <c r="K46" s="387">
        <v>10132</v>
      </c>
      <c r="L46" s="384"/>
      <c r="M46" s="383"/>
      <c r="N46" s="388"/>
      <c r="O46" s="383"/>
      <c r="P46" s="41"/>
    </row>
    <row r="47" spans="1:16" ht="15" customHeight="1">
      <c r="A47" s="390" t="s">
        <v>230</v>
      </c>
      <c r="B47" s="324">
        <v>4</v>
      </c>
      <c r="C47" s="324">
        <v>12078</v>
      </c>
      <c r="D47" s="324">
        <v>1</v>
      </c>
      <c r="E47" s="324">
        <v>1722</v>
      </c>
      <c r="F47" s="324">
        <v>1</v>
      </c>
      <c r="G47" s="389">
        <v>4037</v>
      </c>
      <c r="H47" s="355" t="s">
        <v>228</v>
      </c>
      <c r="I47" s="355" t="s">
        <v>228</v>
      </c>
      <c r="J47" s="324">
        <v>2</v>
      </c>
      <c r="K47" s="340">
        <v>6319</v>
      </c>
      <c r="L47" s="384"/>
      <c r="M47" s="383"/>
      <c r="N47" s="388"/>
      <c r="O47" s="383"/>
      <c r="P47" s="41"/>
    </row>
    <row r="48" spans="1:16" ht="15" customHeight="1">
      <c r="A48" s="172" t="s">
        <v>229</v>
      </c>
      <c r="B48" s="324">
        <v>98</v>
      </c>
      <c r="C48" s="324">
        <v>371024</v>
      </c>
      <c r="D48" s="324">
        <v>92</v>
      </c>
      <c r="E48" s="324">
        <v>347161</v>
      </c>
      <c r="F48" s="324">
        <v>1</v>
      </c>
      <c r="G48" s="389">
        <v>3160</v>
      </c>
      <c r="H48" s="355" t="s">
        <v>228</v>
      </c>
      <c r="I48" s="355" t="s">
        <v>228</v>
      </c>
      <c r="J48" s="324">
        <v>5</v>
      </c>
      <c r="K48" s="172">
        <v>20703</v>
      </c>
      <c r="L48" s="384"/>
      <c r="M48" s="383"/>
      <c r="N48" s="388"/>
      <c r="O48" s="383"/>
      <c r="P48" s="41"/>
    </row>
    <row r="49" spans="1:22" ht="15" customHeight="1">
      <c r="A49" s="172"/>
      <c r="B49" s="387"/>
      <c r="C49" s="387"/>
      <c r="D49" s="387"/>
      <c r="E49" s="387"/>
      <c r="F49" s="387"/>
      <c r="G49" s="387"/>
      <c r="H49" s="387"/>
      <c r="I49" s="387"/>
      <c r="J49" s="387"/>
      <c r="K49" s="387"/>
      <c r="L49" s="384"/>
      <c r="M49" s="383"/>
    </row>
    <row r="50" spans="1:22" ht="15" customHeight="1">
      <c r="A50" s="386"/>
      <c r="B50" s="385"/>
      <c r="C50" s="385"/>
      <c r="D50" s="385"/>
      <c r="E50" s="385"/>
      <c r="F50" s="385"/>
      <c r="G50" s="385"/>
      <c r="H50" s="385"/>
      <c r="I50" s="385"/>
      <c r="J50" s="385"/>
      <c r="K50" s="385"/>
      <c r="L50" s="384"/>
      <c r="M50" s="383"/>
    </row>
    <row r="51" spans="1:22" ht="15" customHeight="1">
      <c r="A51" s="382" t="s">
        <v>227</v>
      </c>
      <c r="B51" s="381"/>
      <c r="C51" s="380"/>
      <c r="D51" s="380"/>
      <c r="E51" s="380"/>
      <c r="F51" s="380"/>
      <c r="G51" s="380"/>
      <c r="H51" s="380"/>
      <c r="I51" s="380"/>
      <c r="J51" s="380"/>
      <c r="K51" s="380"/>
      <c r="L51" s="380"/>
      <c r="M51" s="380"/>
    </row>
    <row r="52" spans="1:22">
      <c r="B52" s="41"/>
      <c r="C52" s="41"/>
      <c r="D52" s="41"/>
      <c r="E52" s="41"/>
      <c r="F52" s="41"/>
      <c r="G52" s="41"/>
      <c r="H52" s="41"/>
      <c r="I52" s="41"/>
      <c r="J52" s="41"/>
      <c r="K52" s="41"/>
      <c r="L52" s="41"/>
      <c r="M52" s="41"/>
      <c r="N52" s="41"/>
      <c r="O52" s="41"/>
      <c r="P52" s="41"/>
      <c r="Q52" s="41"/>
      <c r="R52" s="41"/>
      <c r="S52" s="41"/>
      <c r="T52" s="41"/>
      <c r="U52" s="41"/>
      <c r="V52" s="41"/>
    </row>
    <row r="53" spans="1:22">
      <c r="B53" s="41"/>
      <c r="C53" s="41"/>
      <c r="D53" s="41"/>
      <c r="E53" s="41"/>
      <c r="F53" s="41"/>
      <c r="G53" s="41"/>
      <c r="H53" s="41"/>
      <c r="I53" s="41"/>
      <c r="J53" s="41"/>
      <c r="K53" s="41"/>
      <c r="L53" s="41"/>
      <c r="M53" s="41"/>
    </row>
    <row r="54" spans="1:22">
      <c r="B54" s="41"/>
      <c r="C54" s="41"/>
      <c r="D54" s="41"/>
      <c r="E54" s="41"/>
      <c r="F54" s="41"/>
      <c r="G54" s="41"/>
      <c r="H54" s="41"/>
      <c r="I54" s="41"/>
      <c r="J54" s="41"/>
      <c r="K54" s="41"/>
    </row>
    <row r="55" spans="1:22">
      <c r="B55" s="41"/>
      <c r="C55" s="41"/>
      <c r="D55" s="41"/>
      <c r="E55" s="41"/>
      <c r="F55" s="41"/>
      <c r="G55" s="41"/>
      <c r="H55" s="41"/>
      <c r="I55" s="41"/>
      <c r="J55" s="41"/>
      <c r="K55" s="41"/>
    </row>
    <row r="56" spans="1:22">
      <c r="B56" s="41"/>
      <c r="C56" s="41"/>
      <c r="D56" s="41"/>
      <c r="E56" s="41"/>
      <c r="F56" s="41"/>
      <c r="G56" s="41"/>
      <c r="H56" s="41"/>
      <c r="I56" s="41"/>
      <c r="J56" s="41"/>
      <c r="K56" s="41"/>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2"/>
  <sheetViews>
    <sheetView topLeftCell="A28" zoomScaleNormal="100" workbookViewId="0">
      <selection activeCell="G35" sqref="G35"/>
    </sheetView>
  </sheetViews>
  <sheetFormatPr defaultRowHeight="12.75"/>
  <cols>
    <col min="1" max="1" width="28.85546875" style="1" customWidth="1"/>
    <col min="2" max="3" width="12.7109375" style="1" customWidth="1"/>
    <col min="4" max="5" width="13.28515625" style="1" customWidth="1"/>
    <col min="6" max="7" width="12.7109375" style="1" customWidth="1"/>
    <col min="8" max="8" width="9.28515625" style="1" bestFit="1" customWidth="1"/>
    <col min="9" max="10" width="9.140625" style="1"/>
    <col min="11" max="11" width="9.28515625" style="1" bestFit="1" customWidth="1"/>
    <col min="12" max="16384" width="9.140625" style="1"/>
  </cols>
  <sheetData>
    <row r="1" spans="1:12" ht="30" customHeight="1">
      <c r="A1" s="860" t="s">
        <v>287</v>
      </c>
      <c r="B1" s="860"/>
      <c r="C1" s="860"/>
      <c r="D1" s="860"/>
      <c r="E1" s="860"/>
      <c r="F1" s="860"/>
      <c r="G1" s="860"/>
    </row>
    <row r="2" spans="1:12" ht="15" customHeight="1">
      <c r="A2" s="34"/>
      <c r="B2" s="34"/>
      <c r="C2" s="34"/>
      <c r="D2" s="34"/>
      <c r="E2" s="34"/>
      <c r="F2" s="34"/>
      <c r="G2" s="34"/>
    </row>
    <row r="3" spans="1:12" s="426" customFormat="1" ht="18" customHeight="1">
      <c r="A3" s="861" t="s">
        <v>286</v>
      </c>
      <c r="B3" s="861"/>
      <c r="C3" s="861"/>
      <c r="D3" s="861"/>
      <c r="E3" s="861"/>
      <c r="F3" s="861"/>
      <c r="G3" s="861"/>
    </row>
    <row r="4" spans="1:12" ht="12" customHeight="1">
      <c r="A4" s="168"/>
      <c r="B4" s="168"/>
      <c r="C4" s="168"/>
      <c r="D4" s="168"/>
      <c r="E4" s="168"/>
      <c r="F4" s="168"/>
      <c r="G4" s="443"/>
    </row>
    <row r="5" spans="1:12" s="55" customFormat="1" ht="18" customHeight="1">
      <c r="A5" s="780" t="s">
        <v>33</v>
      </c>
      <c r="B5" s="758">
        <v>2018</v>
      </c>
      <c r="C5" s="757"/>
      <c r="D5" s="758">
        <v>2019</v>
      </c>
      <c r="E5" s="759"/>
      <c r="F5" s="759"/>
      <c r="G5" s="190"/>
    </row>
    <row r="6" spans="1:12" s="55" customFormat="1" ht="13.5" customHeight="1">
      <c r="A6" s="781"/>
      <c r="B6" s="783" t="s">
        <v>31</v>
      </c>
      <c r="C6" s="783" t="s">
        <v>32</v>
      </c>
      <c r="D6" s="783" t="s">
        <v>31</v>
      </c>
      <c r="E6" s="758" t="s">
        <v>31</v>
      </c>
      <c r="F6" s="759"/>
      <c r="G6" s="190"/>
    </row>
    <row r="7" spans="1:12" s="55" customFormat="1" ht="25.15" customHeight="1">
      <c r="A7" s="782"/>
      <c r="B7" s="784"/>
      <c r="C7" s="784"/>
      <c r="D7" s="784"/>
      <c r="E7" s="92" t="s">
        <v>120</v>
      </c>
      <c r="F7" s="91" t="s">
        <v>28</v>
      </c>
      <c r="G7" s="187"/>
    </row>
    <row r="8" spans="1:12" s="55" customFormat="1" ht="9" customHeight="1">
      <c r="A8" s="142"/>
      <c r="B8" s="167"/>
      <c r="C8" s="167"/>
      <c r="D8" s="166"/>
      <c r="E8" s="166"/>
      <c r="F8" s="166"/>
      <c r="G8" s="166"/>
    </row>
    <row r="9" spans="1:12" s="426" customFormat="1" ht="15" customHeight="1">
      <c r="A9" s="799" t="s">
        <v>285</v>
      </c>
      <c r="B9" s="799"/>
      <c r="C9" s="799"/>
      <c r="D9" s="799"/>
      <c r="E9" s="799"/>
      <c r="F9" s="799"/>
      <c r="G9" s="799"/>
    </row>
    <row r="10" spans="1:12" s="55" customFormat="1" ht="15" customHeight="1">
      <c r="A10" s="160" t="s">
        <v>276</v>
      </c>
      <c r="B10" s="434">
        <v>7680282</v>
      </c>
      <c r="C10" s="164">
        <v>7792918</v>
      </c>
      <c r="D10" s="434">
        <v>7074417</v>
      </c>
      <c r="E10" s="433">
        <v>92.1</v>
      </c>
      <c r="F10" s="440">
        <v>90.8</v>
      </c>
      <c r="G10" s="429"/>
      <c r="H10" s="432"/>
      <c r="I10" s="432"/>
      <c r="J10" s="142"/>
      <c r="K10" s="142"/>
    </row>
    <row r="11" spans="1:12" s="55" customFormat="1" ht="18" customHeight="1">
      <c r="A11" s="442" t="s">
        <v>284</v>
      </c>
      <c r="B11" s="859">
        <v>708370</v>
      </c>
      <c r="C11" s="859">
        <v>815597</v>
      </c>
      <c r="D11" s="859">
        <v>621565</v>
      </c>
      <c r="E11" s="858">
        <v>87.7</v>
      </c>
      <c r="F11" s="856">
        <v>76.2</v>
      </c>
      <c r="G11" s="429"/>
      <c r="H11" s="432"/>
      <c r="I11" s="432"/>
      <c r="J11" s="142"/>
      <c r="K11" s="142"/>
    </row>
    <row r="12" spans="1:12" s="55" customFormat="1" ht="12.75" customHeight="1">
      <c r="A12" s="442" t="s">
        <v>283</v>
      </c>
      <c r="B12" s="859"/>
      <c r="C12" s="859"/>
      <c r="D12" s="859"/>
      <c r="E12" s="858"/>
      <c r="F12" s="856"/>
      <c r="G12" s="429"/>
      <c r="H12" s="432"/>
      <c r="I12" s="432"/>
      <c r="J12" s="142"/>
      <c r="K12" s="142"/>
    </row>
    <row r="13" spans="1:12" s="55" customFormat="1" ht="20.25" customHeight="1">
      <c r="A13" s="163" t="s">
        <v>117</v>
      </c>
      <c r="B13" s="161">
        <v>76802.899999999994</v>
      </c>
      <c r="C13" s="161">
        <v>77929.2</v>
      </c>
      <c r="D13" s="161">
        <v>70744.2</v>
      </c>
      <c r="E13" s="433">
        <v>92.1</v>
      </c>
      <c r="F13" s="440">
        <v>90.8</v>
      </c>
      <c r="G13" s="429"/>
      <c r="H13" s="432"/>
      <c r="I13" s="432"/>
      <c r="J13" s="142"/>
      <c r="K13" s="142"/>
      <c r="L13" s="1"/>
    </row>
    <row r="14" spans="1:12" s="55" customFormat="1" ht="18" customHeight="1">
      <c r="A14" s="442" t="s">
        <v>284</v>
      </c>
      <c r="B14" s="857">
        <v>7083.8</v>
      </c>
      <c r="C14" s="857">
        <v>8156</v>
      </c>
      <c r="D14" s="857">
        <v>6215.7</v>
      </c>
      <c r="E14" s="858">
        <v>87.7</v>
      </c>
      <c r="F14" s="856">
        <v>76.2</v>
      </c>
      <c r="G14" s="429"/>
      <c r="H14" s="432"/>
      <c r="I14" s="432"/>
      <c r="J14" s="142"/>
      <c r="K14" s="142"/>
      <c r="L14" s="1"/>
    </row>
    <row r="15" spans="1:12" s="55" customFormat="1" ht="12" customHeight="1">
      <c r="A15" s="442" t="s">
        <v>283</v>
      </c>
      <c r="B15" s="857"/>
      <c r="C15" s="857"/>
      <c r="D15" s="857"/>
      <c r="E15" s="858"/>
      <c r="F15" s="856"/>
      <c r="G15" s="429"/>
      <c r="H15" s="432"/>
      <c r="I15" s="432"/>
      <c r="J15" s="142"/>
      <c r="K15" s="142"/>
      <c r="L15" s="1"/>
    </row>
    <row r="16" spans="1:12" s="55" customFormat="1" ht="21.75" customHeight="1">
      <c r="A16" s="160" t="s">
        <v>282</v>
      </c>
      <c r="B16" s="158">
        <v>10</v>
      </c>
      <c r="C16" s="441">
        <v>10</v>
      </c>
      <c r="D16" s="158">
        <v>10</v>
      </c>
      <c r="E16" s="433">
        <v>100</v>
      </c>
      <c r="F16" s="440">
        <v>100</v>
      </c>
      <c r="G16" s="429"/>
      <c r="H16" s="432"/>
      <c r="I16" s="432"/>
      <c r="J16" s="142"/>
      <c r="K16" s="184"/>
      <c r="L16" s="7"/>
    </row>
    <row r="17" spans="1:12" s="19" customFormat="1" ht="9" customHeight="1">
      <c r="A17" s="160"/>
      <c r="B17" s="438"/>
      <c r="C17" s="439"/>
      <c r="D17" s="438"/>
      <c r="E17" s="438"/>
      <c r="F17" s="437"/>
      <c r="G17" s="436"/>
      <c r="H17" s="432"/>
      <c r="I17" s="432"/>
      <c r="J17" s="142"/>
      <c r="K17" s="184"/>
      <c r="L17" s="7"/>
    </row>
    <row r="18" spans="1:12" s="426" customFormat="1" ht="15" customHeight="1">
      <c r="A18" s="789" t="s">
        <v>281</v>
      </c>
      <c r="B18" s="789"/>
      <c r="C18" s="789"/>
      <c r="D18" s="789"/>
      <c r="E18" s="789"/>
      <c r="F18" s="789"/>
      <c r="G18" s="789"/>
      <c r="H18" s="432"/>
      <c r="I18" s="432"/>
      <c r="J18" s="435"/>
    </row>
    <row r="19" spans="1:12" s="55" customFormat="1" ht="18.75" customHeight="1">
      <c r="A19" s="160" t="s">
        <v>118</v>
      </c>
      <c r="B19" s="434">
        <v>3037</v>
      </c>
      <c r="C19" s="164">
        <v>3179</v>
      </c>
      <c r="D19" s="434">
        <v>2740</v>
      </c>
      <c r="E19" s="433">
        <v>90.2</v>
      </c>
      <c r="F19" s="157">
        <v>86.2</v>
      </c>
      <c r="G19" s="429"/>
      <c r="H19" s="432"/>
      <c r="I19" s="432"/>
      <c r="J19" s="142"/>
    </row>
    <row r="20" spans="1:12" s="55" customFormat="1" ht="18.75" customHeight="1">
      <c r="A20" s="163" t="s">
        <v>117</v>
      </c>
      <c r="B20" s="161">
        <v>15297.9</v>
      </c>
      <c r="C20" s="161">
        <v>19158.5</v>
      </c>
      <c r="D20" s="161">
        <v>16043.5</v>
      </c>
      <c r="E20" s="433">
        <v>104.9</v>
      </c>
      <c r="F20" s="157">
        <v>83.7</v>
      </c>
      <c r="G20" s="429"/>
      <c r="H20" s="432"/>
      <c r="I20" s="432"/>
      <c r="J20" s="142"/>
    </row>
    <row r="21" spans="1:12" s="55" customFormat="1" ht="20.25" customHeight="1">
      <c r="A21" s="160" t="s">
        <v>116</v>
      </c>
      <c r="B21" s="158">
        <v>5037.16</v>
      </c>
      <c r="C21" s="158">
        <v>6026.57</v>
      </c>
      <c r="D21" s="158">
        <v>5855.3</v>
      </c>
      <c r="E21" s="433">
        <v>116.2</v>
      </c>
      <c r="F21" s="157">
        <v>97.2</v>
      </c>
      <c r="G21" s="429"/>
      <c r="H21" s="432"/>
      <c r="I21" s="432"/>
      <c r="J21" s="142"/>
    </row>
    <row r="22" spans="1:12" s="55" customFormat="1" ht="15" customHeight="1">
      <c r="A22" s="160"/>
      <c r="B22" s="431"/>
      <c r="C22" s="431"/>
      <c r="D22" s="431"/>
      <c r="E22" s="430"/>
      <c r="F22" s="430"/>
      <c r="G22" s="429"/>
    </row>
    <row r="23" spans="1:12" s="55" customFormat="1" ht="15" customHeight="1">
      <c r="A23" s="178"/>
      <c r="B23" s="177"/>
      <c r="C23" s="177"/>
      <c r="D23" s="177"/>
      <c r="E23" s="177"/>
      <c r="F23" s="10"/>
      <c r="G23" s="176"/>
    </row>
    <row r="24" spans="1:12" s="55" customFormat="1" ht="15" customHeight="1">
      <c r="A24" s="113"/>
      <c r="B24" s="428"/>
      <c r="C24" s="428"/>
      <c r="D24" s="428"/>
      <c r="E24" s="428"/>
      <c r="F24" s="428"/>
      <c r="G24" s="176"/>
    </row>
    <row r="25" spans="1:12" s="55" customFormat="1" ht="15" customHeight="1">
      <c r="A25" s="113"/>
      <c r="B25" s="428"/>
      <c r="C25" s="428"/>
      <c r="D25" s="428"/>
      <c r="E25" s="428"/>
      <c r="F25" s="428"/>
      <c r="G25" s="176"/>
    </row>
    <row r="26" spans="1:12" s="55" customFormat="1" ht="15" customHeight="1">
      <c r="A26" s="113"/>
      <c r="B26" s="428"/>
      <c r="C26" s="428"/>
      <c r="D26" s="428"/>
      <c r="E26" s="428"/>
      <c r="F26" s="428"/>
      <c r="G26" s="176"/>
    </row>
    <row r="27" spans="1:12" s="55" customFormat="1" ht="15" customHeight="1">
      <c r="A27" s="178"/>
      <c r="B27" s="177"/>
      <c r="C27" s="177"/>
      <c r="D27" s="177"/>
      <c r="E27" s="177"/>
      <c r="F27" s="10"/>
      <c r="G27" s="176"/>
    </row>
    <row r="28" spans="1:12" s="19" customFormat="1" ht="15" customHeight="1">
      <c r="A28" s="168"/>
      <c r="B28" s="427"/>
      <c r="C28" s="427"/>
      <c r="D28" s="427"/>
      <c r="E28" s="427"/>
      <c r="F28" s="168"/>
      <c r="G28" s="168"/>
    </row>
    <row r="29" spans="1:12" s="426" customFormat="1" ht="18" customHeight="1">
      <c r="A29" s="732" t="s">
        <v>280</v>
      </c>
      <c r="B29" s="732"/>
      <c r="C29" s="732"/>
      <c r="D29" s="732"/>
      <c r="E29" s="732"/>
      <c r="F29" s="732"/>
      <c r="G29" s="732"/>
    </row>
    <row r="30" spans="1:12" s="55" customFormat="1" ht="12" customHeight="1">
      <c r="A30" s="168"/>
      <c r="B30" s="168"/>
      <c r="C30" s="168"/>
      <c r="D30" s="168"/>
      <c r="E30" s="168"/>
      <c r="F30" s="168"/>
      <c r="G30" s="168"/>
    </row>
    <row r="31" spans="1:12" s="55" customFormat="1" ht="22.15" customHeight="1">
      <c r="A31" s="757" t="s">
        <v>33</v>
      </c>
      <c r="B31" s="790" t="s">
        <v>279</v>
      </c>
      <c r="C31" s="791"/>
      <c r="D31" s="791"/>
      <c r="E31" s="780"/>
      <c r="F31" s="790" t="s">
        <v>278</v>
      </c>
      <c r="G31" s="791"/>
    </row>
    <row r="32" spans="1:12" s="55" customFormat="1" ht="30.75" customHeight="1">
      <c r="A32" s="757"/>
      <c r="B32" s="756" t="s">
        <v>57</v>
      </c>
      <c r="C32" s="756"/>
      <c r="D32" s="852" t="s">
        <v>277</v>
      </c>
      <c r="E32" s="853"/>
      <c r="F32" s="854"/>
      <c r="G32" s="855"/>
    </row>
    <row r="33" spans="1:7" s="55" customFormat="1" ht="36.6" customHeight="1">
      <c r="A33" s="757"/>
      <c r="B33" s="92" t="s">
        <v>276</v>
      </c>
      <c r="C33" s="92" t="s">
        <v>114</v>
      </c>
      <c r="D33" s="92" t="s">
        <v>276</v>
      </c>
      <c r="E33" s="92" t="s">
        <v>114</v>
      </c>
      <c r="F33" s="92" t="s">
        <v>275</v>
      </c>
      <c r="G33" s="91" t="s">
        <v>114</v>
      </c>
    </row>
    <row r="34" spans="1:7" s="55" customFormat="1" ht="9" customHeight="1">
      <c r="A34" s="425"/>
      <c r="B34" s="424"/>
      <c r="C34" s="424"/>
      <c r="D34" s="424"/>
      <c r="E34" s="424"/>
      <c r="F34" s="424"/>
      <c r="G34" s="423"/>
    </row>
    <row r="35" spans="1:7" s="55" customFormat="1" ht="15" customHeight="1">
      <c r="A35" s="139" t="s">
        <v>27</v>
      </c>
      <c r="B35" s="26">
        <v>7074417</v>
      </c>
      <c r="C35" s="173">
        <v>70744170</v>
      </c>
      <c r="D35" s="151">
        <v>621565</v>
      </c>
      <c r="E35" s="151">
        <v>6215650</v>
      </c>
      <c r="F35" s="26">
        <v>2740</v>
      </c>
      <c r="G35" s="173">
        <v>16043510</v>
      </c>
    </row>
    <row r="36" spans="1:7" s="55" customFormat="1" ht="15" customHeight="1">
      <c r="A36" s="98" t="s">
        <v>52</v>
      </c>
      <c r="B36" s="170">
        <v>180830</v>
      </c>
      <c r="C36" s="170">
        <v>1808300</v>
      </c>
      <c r="D36" s="421">
        <v>19156</v>
      </c>
      <c r="E36" s="421">
        <v>191560</v>
      </c>
      <c r="F36" s="170">
        <v>100</v>
      </c>
      <c r="G36" s="170">
        <v>609909</v>
      </c>
    </row>
    <row r="37" spans="1:7" s="55" customFormat="1" ht="15" customHeight="1">
      <c r="A37" s="98" t="s">
        <v>51</v>
      </c>
      <c r="B37" s="170">
        <v>408903</v>
      </c>
      <c r="C37" s="170">
        <v>4089030</v>
      </c>
      <c r="D37" s="421">
        <v>53537</v>
      </c>
      <c r="E37" s="421">
        <v>535370</v>
      </c>
      <c r="F37" s="170">
        <v>206</v>
      </c>
      <c r="G37" s="170">
        <v>1182230</v>
      </c>
    </row>
    <row r="38" spans="1:7" s="55" customFormat="1" ht="15" customHeight="1">
      <c r="A38" s="98" t="s">
        <v>50</v>
      </c>
      <c r="B38" s="170">
        <v>1272236</v>
      </c>
      <c r="C38" s="170">
        <v>12722360</v>
      </c>
      <c r="D38" s="422">
        <v>96512</v>
      </c>
      <c r="E38" s="421">
        <v>965120</v>
      </c>
      <c r="F38" s="170">
        <v>352</v>
      </c>
      <c r="G38" s="170">
        <v>2502889</v>
      </c>
    </row>
    <row r="39" spans="1:7" s="55" customFormat="1" ht="15" customHeight="1">
      <c r="A39" s="98" t="s">
        <v>49</v>
      </c>
      <c r="B39" s="170">
        <v>54250</v>
      </c>
      <c r="C39" s="170">
        <v>542500</v>
      </c>
      <c r="D39" s="421">
        <v>7453</v>
      </c>
      <c r="E39" s="421">
        <v>74530</v>
      </c>
      <c r="F39" s="170">
        <v>48</v>
      </c>
      <c r="G39" s="170">
        <v>296903</v>
      </c>
    </row>
    <row r="40" spans="1:7" s="55" customFormat="1" ht="15" customHeight="1">
      <c r="A40" s="98" t="s">
        <v>48</v>
      </c>
      <c r="B40" s="170">
        <v>646368</v>
      </c>
      <c r="C40" s="170">
        <v>6463680</v>
      </c>
      <c r="D40" s="421">
        <v>49620</v>
      </c>
      <c r="E40" s="421">
        <v>496200</v>
      </c>
      <c r="F40" s="170">
        <v>194</v>
      </c>
      <c r="G40" s="170">
        <v>1160000</v>
      </c>
    </row>
    <row r="41" spans="1:7" s="55" customFormat="1" ht="15" customHeight="1">
      <c r="A41" s="98" t="s">
        <v>47</v>
      </c>
      <c r="B41" s="170">
        <v>702939</v>
      </c>
      <c r="C41" s="170">
        <v>7029390</v>
      </c>
      <c r="D41" s="421">
        <v>49701</v>
      </c>
      <c r="E41" s="421">
        <v>497010</v>
      </c>
      <c r="F41" s="170">
        <v>242</v>
      </c>
      <c r="G41" s="170">
        <v>1265136</v>
      </c>
    </row>
    <row r="42" spans="1:7" s="55" customFormat="1" ht="15" customHeight="1">
      <c r="A42" s="98" t="s">
        <v>46</v>
      </c>
      <c r="B42" s="170">
        <v>875232</v>
      </c>
      <c r="C42" s="170">
        <v>8752320</v>
      </c>
      <c r="D42" s="421">
        <v>87530</v>
      </c>
      <c r="E42" s="421">
        <v>875300</v>
      </c>
      <c r="F42" s="170">
        <v>342</v>
      </c>
      <c r="G42" s="170">
        <v>2043270</v>
      </c>
    </row>
    <row r="43" spans="1:7" s="55" customFormat="1" ht="15" customHeight="1">
      <c r="A43" s="98" t="s">
        <v>45</v>
      </c>
      <c r="B43" s="170">
        <v>91156</v>
      </c>
      <c r="C43" s="170">
        <v>911560</v>
      </c>
      <c r="D43" s="421">
        <v>5700</v>
      </c>
      <c r="E43" s="421">
        <v>57000</v>
      </c>
      <c r="F43" s="170">
        <v>30</v>
      </c>
      <c r="G43" s="170">
        <v>214867</v>
      </c>
    </row>
    <row r="44" spans="1:7" s="55" customFormat="1" ht="15" customHeight="1">
      <c r="A44" s="98" t="s">
        <v>44</v>
      </c>
      <c r="B44" s="170">
        <v>691042</v>
      </c>
      <c r="C44" s="170">
        <v>6910420</v>
      </c>
      <c r="D44" s="421">
        <v>33908</v>
      </c>
      <c r="E44" s="421">
        <v>339080</v>
      </c>
      <c r="F44" s="170">
        <v>195</v>
      </c>
      <c r="G44" s="170">
        <v>898799</v>
      </c>
    </row>
    <row r="45" spans="1:7" s="55" customFormat="1" ht="15" customHeight="1">
      <c r="A45" s="98" t="s">
        <v>43</v>
      </c>
      <c r="B45" s="170">
        <v>307786</v>
      </c>
      <c r="C45" s="170">
        <v>3077860</v>
      </c>
      <c r="D45" s="421">
        <v>56210</v>
      </c>
      <c r="E45" s="421">
        <v>562100</v>
      </c>
      <c r="F45" s="170">
        <v>251</v>
      </c>
      <c r="G45" s="170">
        <v>1313676</v>
      </c>
    </row>
    <row r="46" spans="1:7" s="55" customFormat="1" ht="15" customHeight="1">
      <c r="A46" s="98" t="s">
        <v>42</v>
      </c>
      <c r="B46" s="170">
        <v>229186</v>
      </c>
      <c r="C46" s="170">
        <v>2291860</v>
      </c>
      <c r="D46" s="421">
        <v>31226</v>
      </c>
      <c r="E46" s="421">
        <v>312260</v>
      </c>
      <c r="F46" s="170">
        <v>104</v>
      </c>
      <c r="G46" s="170">
        <v>686124</v>
      </c>
    </row>
    <row r="47" spans="1:7" s="55" customFormat="1" ht="15" customHeight="1">
      <c r="A47" s="98" t="s">
        <v>41</v>
      </c>
      <c r="B47" s="170">
        <v>154374</v>
      </c>
      <c r="C47" s="170">
        <v>1543740</v>
      </c>
      <c r="D47" s="421">
        <v>11935</v>
      </c>
      <c r="E47" s="421">
        <v>119350</v>
      </c>
      <c r="F47" s="170">
        <v>50</v>
      </c>
      <c r="G47" s="170">
        <v>389534</v>
      </c>
    </row>
    <row r="48" spans="1:7" s="55" customFormat="1" ht="15" customHeight="1">
      <c r="A48" s="98" t="s">
        <v>40</v>
      </c>
      <c r="B48" s="170">
        <v>531708</v>
      </c>
      <c r="C48" s="170">
        <v>5317080</v>
      </c>
      <c r="D48" s="421">
        <v>16390</v>
      </c>
      <c r="E48" s="421">
        <v>163900</v>
      </c>
      <c r="F48" s="170">
        <v>135</v>
      </c>
      <c r="G48" s="170">
        <v>889900</v>
      </c>
    </row>
    <row r="49" spans="1:7" s="55" customFormat="1" ht="15" customHeight="1">
      <c r="A49" s="98" t="s">
        <v>39</v>
      </c>
      <c r="B49" s="170">
        <v>206841</v>
      </c>
      <c r="C49" s="170">
        <v>2068410</v>
      </c>
      <c r="D49" s="421">
        <v>26508</v>
      </c>
      <c r="E49" s="421">
        <v>265080</v>
      </c>
      <c r="F49" s="170">
        <v>114</v>
      </c>
      <c r="G49" s="170">
        <v>615649</v>
      </c>
    </row>
    <row r="50" spans="1:7" s="55" customFormat="1" ht="15" customHeight="1">
      <c r="A50" s="98" t="s">
        <v>38</v>
      </c>
      <c r="B50" s="170">
        <v>631788</v>
      </c>
      <c r="C50" s="170">
        <v>6317880</v>
      </c>
      <c r="D50" s="421">
        <v>68946</v>
      </c>
      <c r="E50" s="421">
        <v>689460</v>
      </c>
      <c r="F50" s="170">
        <v>328</v>
      </c>
      <c r="G50" s="170">
        <v>1640507</v>
      </c>
    </row>
    <row r="51" spans="1:7" s="55" customFormat="1" ht="15" customHeight="1">
      <c r="A51" s="43" t="s">
        <v>37</v>
      </c>
      <c r="B51" s="170">
        <v>89778</v>
      </c>
      <c r="C51" s="170">
        <v>897780</v>
      </c>
      <c r="D51" s="421">
        <v>7233</v>
      </c>
      <c r="E51" s="421">
        <v>72330</v>
      </c>
      <c r="F51" s="170">
        <v>49</v>
      </c>
      <c r="G51" s="170">
        <v>334117</v>
      </c>
    </row>
    <row r="52" spans="1:7" s="55" customFormat="1">
      <c r="B52" s="368"/>
      <c r="C52" s="368"/>
      <c r="D52" s="368"/>
      <c r="E52" s="368"/>
      <c r="F52" s="368"/>
      <c r="G52" s="368"/>
    </row>
  </sheetData>
  <mergeCells count="27">
    <mergeCell ref="D11:D12"/>
    <mergeCell ref="E11:E12"/>
    <mergeCell ref="A1:G1"/>
    <mergeCell ref="A3:G3"/>
    <mergeCell ref="A5:A7"/>
    <mergeCell ref="B5:C5"/>
    <mergeCell ref="D5:F5"/>
    <mergeCell ref="B6:B7"/>
    <mergeCell ref="C6:C7"/>
    <mergeCell ref="D6:D7"/>
    <mergeCell ref="E6:F6"/>
    <mergeCell ref="D32:E32"/>
    <mergeCell ref="A9:G9"/>
    <mergeCell ref="A18:G18"/>
    <mergeCell ref="A29:G29"/>
    <mergeCell ref="A31:A33"/>
    <mergeCell ref="B31:E31"/>
    <mergeCell ref="F31:G32"/>
    <mergeCell ref="B32:C32"/>
    <mergeCell ref="F11:F12"/>
    <mergeCell ref="B14:B15"/>
    <mergeCell ref="C14:C15"/>
    <mergeCell ref="D14:D15"/>
    <mergeCell ref="E14:E15"/>
    <mergeCell ref="F14:F15"/>
    <mergeCell ref="B11:B12"/>
    <mergeCell ref="C11:C12"/>
  </mergeCells>
  <printOptions horizontalCentered="1"/>
  <pageMargins left="0.39370078740157483" right="0.39370078740157483" top="0.59055118110236227" bottom="0.59055118110236227" header="0.31496062992125984" footer="0.31496062992125984"/>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31"/>
  <sheetViews>
    <sheetView topLeftCell="A4" zoomScaleNormal="100" workbookViewId="0">
      <selection activeCell="K9" sqref="K9"/>
    </sheetView>
  </sheetViews>
  <sheetFormatPr defaultRowHeight="12.75"/>
  <cols>
    <col min="1" max="1" width="18" style="444" customWidth="1"/>
    <col min="2" max="2" width="11.7109375" style="444" customWidth="1"/>
    <col min="3" max="3" width="13" style="444" customWidth="1"/>
    <col min="4" max="4" width="15.140625" style="444" customWidth="1"/>
    <col min="5" max="5" width="12.7109375" style="444" customWidth="1"/>
    <col min="6" max="6" width="12.85546875" style="444" customWidth="1"/>
    <col min="7" max="9" width="12.28515625" style="444" customWidth="1"/>
    <col min="10" max="10" width="11.7109375" style="444" customWidth="1"/>
    <col min="11" max="11" width="11" style="444" customWidth="1"/>
    <col min="12" max="12" width="6" style="444" customWidth="1"/>
    <col min="13" max="13" width="12.7109375" style="444" customWidth="1"/>
    <col min="14" max="16" width="11" style="444" customWidth="1"/>
    <col min="17" max="16384" width="9.140625" style="444"/>
  </cols>
  <sheetData>
    <row r="1" spans="1:25" ht="30" customHeight="1">
      <c r="A1" s="862" t="s">
        <v>303</v>
      </c>
      <c r="B1" s="862"/>
      <c r="C1" s="862"/>
      <c r="D1" s="862"/>
      <c r="E1" s="862"/>
      <c r="F1" s="862"/>
      <c r="G1" s="862"/>
      <c r="H1" s="862"/>
      <c r="I1" s="862"/>
      <c r="J1" s="862"/>
      <c r="K1" s="862"/>
      <c r="L1" s="483"/>
    </row>
    <row r="2" spans="1:25" ht="15" customHeight="1"/>
    <row r="3" spans="1:25" s="480" customFormat="1" ht="18" customHeight="1">
      <c r="A3" s="863" t="s">
        <v>302</v>
      </c>
      <c r="B3" s="863"/>
      <c r="C3" s="863"/>
      <c r="D3" s="863"/>
      <c r="E3" s="863"/>
      <c r="F3" s="863"/>
      <c r="G3" s="863"/>
      <c r="H3" s="863"/>
      <c r="I3" s="863"/>
      <c r="J3" s="863"/>
      <c r="K3" s="863"/>
      <c r="L3" s="482"/>
      <c r="N3" s="481"/>
    </row>
    <row r="4" spans="1:25" ht="12" customHeight="1">
      <c r="A4" s="479"/>
    </row>
    <row r="5" spans="1:25" ht="34.5" customHeight="1">
      <c r="A5" s="864" t="s">
        <v>33</v>
      </c>
      <c r="B5" s="865" t="s">
        <v>301</v>
      </c>
      <c r="C5" s="866"/>
      <c r="D5" s="867"/>
      <c r="E5" s="868" t="s">
        <v>300</v>
      </c>
      <c r="F5" s="865"/>
      <c r="G5" s="868" t="s">
        <v>299</v>
      </c>
      <c r="H5" s="868"/>
      <c r="I5" s="868"/>
      <c r="J5" s="868" t="s">
        <v>298</v>
      </c>
      <c r="K5" s="865"/>
      <c r="L5" s="478"/>
      <c r="M5" s="477"/>
      <c r="N5" s="477"/>
      <c r="O5" s="477"/>
      <c r="P5" s="108"/>
      <c r="Q5" s="108"/>
      <c r="R5" s="108"/>
      <c r="S5" s="108"/>
      <c r="T5" s="108"/>
      <c r="U5" s="108"/>
      <c r="V5" s="108"/>
    </row>
    <row r="6" spans="1:25" ht="27" customHeight="1">
      <c r="A6" s="864"/>
      <c r="B6" s="869" t="s">
        <v>294</v>
      </c>
      <c r="C6" s="871" t="s">
        <v>293</v>
      </c>
      <c r="D6" s="475" t="s">
        <v>295</v>
      </c>
      <c r="E6" s="869" t="s">
        <v>294</v>
      </c>
      <c r="F6" s="871" t="s">
        <v>293</v>
      </c>
      <c r="G6" s="869" t="s">
        <v>297</v>
      </c>
      <c r="H6" s="871" t="s">
        <v>296</v>
      </c>
      <c r="I6" s="475" t="s">
        <v>295</v>
      </c>
      <c r="J6" s="869" t="s">
        <v>294</v>
      </c>
      <c r="K6" s="872" t="s">
        <v>293</v>
      </c>
      <c r="L6" s="476"/>
      <c r="M6" s="108"/>
      <c r="N6" s="108"/>
      <c r="O6" s="108"/>
      <c r="P6" s="108"/>
      <c r="Q6" s="108"/>
      <c r="R6" s="108"/>
      <c r="S6" s="108"/>
      <c r="T6" s="108"/>
      <c r="U6" s="108"/>
      <c r="V6" s="108"/>
    </row>
    <row r="7" spans="1:25" ht="69.75" customHeight="1">
      <c r="A7" s="864"/>
      <c r="B7" s="870"/>
      <c r="C7" s="870"/>
      <c r="D7" s="475" t="s">
        <v>292</v>
      </c>
      <c r="E7" s="870"/>
      <c r="F7" s="870"/>
      <c r="G7" s="870"/>
      <c r="H7" s="870"/>
      <c r="I7" s="475" t="s">
        <v>291</v>
      </c>
      <c r="J7" s="870"/>
      <c r="K7" s="873"/>
      <c r="L7" s="474"/>
      <c r="M7" s="108"/>
      <c r="N7" s="108"/>
      <c r="O7" s="108"/>
      <c r="P7" s="108"/>
      <c r="Q7" s="108"/>
      <c r="R7" s="108"/>
      <c r="S7" s="108"/>
      <c r="T7" s="108"/>
      <c r="U7" s="108"/>
      <c r="V7" s="108"/>
    </row>
    <row r="8" spans="1:25" s="468" customFormat="1" ht="15" customHeight="1">
      <c r="A8" s="473"/>
      <c r="B8" s="472"/>
      <c r="C8" s="472"/>
      <c r="D8" s="472"/>
      <c r="E8" s="472"/>
      <c r="F8" s="472"/>
      <c r="G8" s="472"/>
      <c r="H8" s="472"/>
      <c r="I8" s="472"/>
      <c r="J8" s="472"/>
      <c r="K8" s="471"/>
      <c r="L8" s="470"/>
      <c r="M8" s="452"/>
      <c r="N8" s="452"/>
      <c r="O8" s="452"/>
      <c r="P8" s="452"/>
      <c r="Q8" s="452"/>
      <c r="R8" s="452"/>
      <c r="S8" s="452"/>
      <c r="T8" s="452"/>
      <c r="U8" s="469"/>
      <c r="V8" s="469"/>
    </row>
    <row r="9" spans="1:25" ht="15" customHeight="1">
      <c r="A9" s="467" t="s">
        <v>27</v>
      </c>
      <c r="B9" s="466">
        <v>931380</v>
      </c>
      <c r="C9" s="466">
        <v>900129</v>
      </c>
      <c r="D9" s="466">
        <v>955</v>
      </c>
      <c r="E9" s="466">
        <v>6767</v>
      </c>
      <c r="F9" s="466">
        <v>5117</v>
      </c>
      <c r="G9" s="466">
        <v>10880</v>
      </c>
      <c r="H9" s="466">
        <v>7744</v>
      </c>
      <c r="I9" s="466">
        <v>2404</v>
      </c>
      <c r="J9" s="466">
        <v>913733</v>
      </c>
      <c r="K9" s="465">
        <v>887268</v>
      </c>
      <c r="L9" s="464"/>
      <c r="M9" s="452"/>
      <c r="N9" s="451"/>
      <c r="O9" s="452"/>
      <c r="P9" s="452"/>
      <c r="Q9" s="451"/>
      <c r="R9" s="108"/>
      <c r="S9" s="449"/>
      <c r="T9" s="108"/>
      <c r="U9" s="108"/>
      <c r="V9" s="108"/>
      <c r="W9" s="450"/>
      <c r="X9" s="450"/>
      <c r="Y9" s="450"/>
    </row>
    <row r="10" spans="1:25" ht="15" customHeight="1">
      <c r="A10" s="463" t="s">
        <v>52</v>
      </c>
      <c r="B10" s="457">
        <v>35210</v>
      </c>
      <c r="C10" s="457">
        <v>33227</v>
      </c>
      <c r="D10" s="456">
        <v>33</v>
      </c>
      <c r="E10" s="456">
        <v>249</v>
      </c>
      <c r="F10" s="456">
        <v>79</v>
      </c>
      <c r="G10" s="456">
        <v>731</v>
      </c>
      <c r="H10" s="456">
        <v>347</v>
      </c>
      <c r="I10" s="456">
        <v>114</v>
      </c>
      <c r="J10" s="456">
        <v>34230</v>
      </c>
      <c r="K10" s="455">
        <v>32801</v>
      </c>
      <c r="L10" s="454"/>
      <c r="M10" s="453"/>
      <c r="N10" s="451"/>
      <c r="O10" s="452"/>
      <c r="P10" s="452"/>
      <c r="Q10" s="451"/>
      <c r="R10" s="108"/>
      <c r="S10" s="449"/>
      <c r="T10" s="108"/>
      <c r="U10" s="108"/>
      <c r="V10" s="108"/>
      <c r="X10" s="450"/>
      <c r="Y10" s="450"/>
    </row>
    <row r="11" spans="1:25" ht="15" customHeight="1">
      <c r="A11" s="463" t="s">
        <v>51</v>
      </c>
      <c r="B11" s="457">
        <v>48984</v>
      </c>
      <c r="C11" s="457">
        <v>47429</v>
      </c>
      <c r="D11" s="456">
        <v>22</v>
      </c>
      <c r="E11" s="456">
        <v>389</v>
      </c>
      <c r="F11" s="456">
        <v>336</v>
      </c>
      <c r="G11" s="456">
        <v>581</v>
      </c>
      <c r="H11" s="456">
        <v>480</v>
      </c>
      <c r="I11" s="456">
        <v>141</v>
      </c>
      <c r="J11" s="456">
        <v>48014</v>
      </c>
      <c r="K11" s="455">
        <v>46613</v>
      </c>
      <c r="L11" s="454"/>
      <c r="M11" s="453"/>
      <c r="N11" s="451"/>
      <c r="O11" s="452"/>
      <c r="P11" s="452"/>
      <c r="Q11" s="451"/>
      <c r="R11" s="108"/>
      <c r="S11" s="449"/>
      <c r="T11" s="108"/>
      <c r="U11" s="108"/>
      <c r="V11" s="108"/>
      <c r="X11" s="450"/>
      <c r="Y11" s="450"/>
    </row>
    <row r="12" spans="1:25" ht="15" customHeight="1">
      <c r="A12" s="463" t="s">
        <v>50</v>
      </c>
      <c r="B12" s="457">
        <v>121533</v>
      </c>
      <c r="C12" s="457">
        <v>116875</v>
      </c>
      <c r="D12" s="456">
        <v>46</v>
      </c>
      <c r="E12" s="456">
        <v>466</v>
      </c>
      <c r="F12" s="456">
        <v>335</v>
      </c>
      <c r="G12" s="456">
        <v>1014</v>
      </c>
      <c r="H12" s="456">
        <v>784</v>
      </c>
      <c r="I12" s="456">
        <v>331</v>
      </c>
      <c r="J12" s="456">
        <v>120053</v>
      </c>
      <c r="K12" s="455">
        <v>115756</v>
      </c>
      <c r="L12" s="454"/>
      <c r="M12" s="453"/>
      <c r="N12" s="451"/>
      <c r="O12" s="452"/>
      <c r="P12" s="452"/>
      <c r="Q12" s="451"/>
      <c r="R12" s="108"/>
      <c r="S12" s="449"/>
      <c r="T12" s="108"/>
      <c r="U12" s="108"/>
      <c r="V12" s="108"/>
      <c r="X12" s="450"/>
      <c r="Y12" s="450"/>
    </row>
    <row r="13" spans="1:25" ht="15" customHeight="1">
      <c r="A13" s="463" t="s">
        <v>49</v>
      </c>
      <c r="B13" s="457">
        <v>11858</v>
      </c>
      <c r="C13" s="457">
        <v>11442</v>
      </c>
      <c r="D13" s="456">
        <v>6</v>
      </c>
      <c r="E13" s="456">
        <v>69</v>
      </c>
      <c r="F13" s="456">
        <v>58</v>
      </c>
      <c r="G13" s="456">
        <v>132</v>
      </c>
      <c r="H13" s="456">
        <v>104</v>
      </c>
      <c r="I13" s="456">
        <v>49</v>
      </c>
      <c r="J13" s="456">
        <v>11657</v>
      </c>
      <c r="K13" s="455">
        <v>11280</v>
      </c>
      <c r="L13" s="454"/>
      <c r="M13" s="453"/>
      <c r="N13" s="451"/>
      <c r="O13" s="452"/>
      <c r="P13" s="452"/>
      <c r="Q13" s="451"/>
      <c r="R13" s="108"/>
      <c r="S13" s="449"/>
      <c r="T13" s="108"/>
      <c r="U13" s="108"/>
      <c r="V13" s="108"/>
      <c r="X13" s="450"/>
      <c r="Y13" s="450"/>
    </row>
    <row r="14" spans="1:25" ht="15" customHeight="1">
      <c r="A14" s="463" t="s">
        <v>48</v>
      </c>
      <c r="B14" s="457">
        <v>75543</v>
      </c>
      <c r="C14" s="457">
        <v>72259</v>
      </c>
      <c r="D14" s="462">
        <v>121</v>
      </c>
      <c r="E14" s="456">
        <v>710</v>
      </c>
      <c r="F14" s="456">
        <v>542</v>
      </c>
      <c r="G14" s="462">
        <v>965</v>
      </c>
      <c r="H14" s="462">
        <v>590</v>
      </c>
      <c r="I14" s="462">
        <v>204</v>
      </c>
      <c r="J14" s="462">
        <v>73868</v>
      </c>
      <c r="K14" s="460">
        <v>71127</v>
      </c>
      <c r="L14" s="459"/>
      <c r="M14" s="453"/>
      <c r="N14" s="451"/>
      <c r="O14" s="452"/>
      <c r="P14" s="452"/>
      <c r="Q14" s="451"/>
      <c r="R14" s="108"/>
      <c r="S14" s="449"/>
      <c r="T14" s="108"/>
      <c r="U14" s="108"/>
      <c r="V14" s="108"/>
      <c r="X14" s="450"/>
      <c r="Y14" s="450"/>
    </row>
    <row r="15" spans="1:25" ht="15" customHeight="1">
      <c r="A15" s="463" t="s">
        <v>47</v>
      </c>
      <c r="B15" s="457">
        <v>108239</v>
      </c>
      <c r="C15" s="457">
        <v>105680</v>
      </c>
      <c r="D15" s="462">
        <v>35</v>
      </c>
      <c r="E15" s="462">
        <v>1904</v>
      </c>
      <c r="F15" s="462">
        <v>1736</v>
      </c>
      <c r="G15" s="462">
        <v>912</v>
      </c>
      <c r="H15" s="462">
        <v>683</v>
      </c>
      <c r="I15" s="462">
        <v>95</v>
      </c>
      <c r="J15" s="462">
        <v>105423</v>
      </c>
      <c r="K15" s="460">
        <v>103261</v>
      </c>
      <c r="L15" s="459"/>
      <c r="M15" s="453"/>
      <c r="N15" s="451"/>
      <c r="O15" s="452"/>
      <c r="P15" s="452"/>
      <c r="Q15" s="451"/>
      <c r="R15" s="108"/>
      <c r="S15" s="449"/>
      <c r="T15" s="108"/>
      <c r="U15" s="108"/>
      <c r="V15" s="108"/>
      <c r="X15" s="450"/>
      <c r="Y15" s="450"/>
    </row>
    <row r="16" spans="1:25" ht="15" customHeight="1">
      <c r="A16" s="463" t="s">
        <v>46</v>
      </c>
      <c r="B16" s="457">
        <v>129972</v>
      </c>
      <c r="C16" s="457">
        <v>125642</v>
      </c>
      <c r="D16" s="456">
        <v>510</v>
      </c>
      <c r="E16" s="456">
        <v>856</v>
      </c>
      <c r="F16" s="456">
        <v>512</v>
      </c>
      <c r="G16" s="456">
        <v>1736</v>
      </c>
      <c r="H16" s="456">
        <v>1324</v>
      </c>
      <c r="I16" s="456">
        <v>411</v>
      </c>
      <c r="J16" s="456">
        <v>127380</v>
      </c>
      <c r="K16" s="455">
        <v>123806</v>
      </c>
      <c r="L16" s="454"/>
      <c r="M16" s="453"/>
      <c r="N16" s="451"/>
      <c r="O16" s="452"/>
      <c r="P16" s="452"/>
      <c r="Q16" s="451"/>
      <c r="R16" s="108"/>
      <c r="S16" s="449"/>
      <c r="T16" s="108"/>
      <c r="U16" s="108"/>
      <c r="V16" s="108"/>
      <c r="X16" s="450"/>
      <c r="Y16" s="450"/>
    </row>
    <row r="17" spans="1:26" ht="15" customHeight="1">
      <c r="A17" s="463" t="s">
        <v>45</v>
      </c>
      <c r="B17" s="457">
        <v>19964</v>
      </c>
      <c r="C17" s="457">
        <v>19560</v>
      </c>
      <c r="D17" s="456">
        <v>2</v>
      </c>
      <c r="E17" s="456">
        <v>57</v>
      </c>
      <c r="F17" s="456">
        <v>39</v>
      </c>
      <c r="G17" s="456">
        <v>206</v>
      </c>
      <c r="H17" s="456">
        <v>169</v>
      </c>
      <c r="I17" s="456">
        <v>72</v>
      </c>
      <c r="J17" s="456">
        <v>19701</v>
      </c>
      <c r="K17" s="455">
        <v>19352</v>
      </c>
      <c r="L17" s="454"/>
      <c r="M17" s="453"/>
      <c r="N17" s="451"/>
      <c r="O17" s="452"/>
      <c r="P17" s="452"/>
      <c r="Q17" s="451"/>
      <c r="R17" s="108"/>
      <c r="S17" s="449"/>
      <c r="T17" s="108"/>
      <c r="U17" s="108"/>
      <c r="V17" s="108"/>
      <c r="X17" s="450"/>
      <c r="Y17" s="450"/>
    </row>
    <row r="18" spans="1:26" ht="15" customHeight="1">
      <c r="A18" s="463" t="s">
        <v>44</v>
      </c>
      <c r="B18" s="457">
        <v>73400</v>
      </c>
      <c r="C18" s="457">
        <v>71446</v>
      </c>
      <c r="D18" s="462">
        <v>2</v>
      </c>
      <c r="E18" s="462">
        <v>366</v>
      </c>
      <c r="F18" s="462">
        <v>289</v>
      </c>
      <c r="G18" s="462">
        <v>691</v>
      </c>
      <c r="H18" s="462">
        <v>532</v>
      </c>
      <c r="I18" s="462">
        <v>146</v>
      </c>
      <c r="J18" s="462">
        <v>72343</v>
      </c>
      <c r="K18" s="460">
        <v>70625</v>
      </c>
      <c r="L18" s="459"/>
      <c r="M18" s="453"/>
      <c r="N18" s="451"/>
      <c r="O18" s="452"/>
      <c r="P18" s="452"/>
      <c r="Q18" s="451"/>
      <c r="R18" s="108"/>
      <c r="S18" s="449"/>
      <c r="T18" s="108"/>
      <c r="U18" s="108"/>
      <c r="V18" s="108"/>
      <c r="X18" s="450"/>
      <c r="Y18" s="450"/>
    </row>
    <row r="19" spans="1:26" ht="15" customHeight="1">
      <c r="A19" s="461" t="s">
        <v>43</v>
      </c>
      <c r="B19" s="457">
        <v>58870</v>
      </c>
      <c r="C19" s="457">
        <v>57564</v>
      </c>
      <c r="D19" s="460">
        <v>3</v>
      </c>
      <c r="E19" s="460">
        <v>199</v>
      </c>
      <c r="F19" s="460">
        <v>166</v>
      </c>
      <c r="G19" s="460">
        <v>703</v>
      </c>
      <c r="H19" s="460">
        <v>575</v>
      </c>
      <c r="I19" s="460">
        <v>175</v>
      </c>
      <c r="J19" s="460">
        <v>57968</v>
      </c>
      <c r="K19" s="460">
        <v>56823</v>
      </c>
      <c r="L19" s="459"/>
      <c r="M19" s="453"/>
      <c r="N19" s="451"/>
      <c r="O19" s="452"/>
      <c r="P19" s="452"/>
      <c r="Q19" s="451"/>
      <c r="R19" s="108"/>
      <c r="S19" s="449"/>
      <c r="T19" s="108"/>
      <c r="U19" s="108"/>
      <c r="V19" s="108"/>
      <c r="X19" s="450"/>
      <c r="Y19" s="450"/>
    </row>
    <row r="20" spans="1:26" ht="15" customHeight="1">
      <c r="A20" s="461" t="s">
        <v>42</v>
      </c>
      <c r="B20" s="457">
        <v>29466</v>
      </c>
      <c r="C20" s="457">
        <v>28337</v>
      </c>
      <c r="D20" s="460">
        <v>7</v>
      </c>
      <c r="E20" s="460">
        <v>155</v>
      </c>
      <c r="F20" s="460">
        <v>75</v>
      </c>
      <c r="G20" s="460">
        <v>462</v>
      </c>
      <c r="H20" s="460">
        <v>266</v>
      </c>
      <c r="I20" s="460">
        <v>66</v>
      </c>
      <c r="J20" s="460">
        <v>28849</v>
      </c>
      <c r="K20" s="460">
        <v>27996</v>
      </c>
      <c r="L20" s="459"/>
      <c r="M20" s="453"/>
      <c r="N20" s="451"/>
      <c r="O20" s="452"/>
      <c r="P20" s="452"/>
      <c r="Q20" s="451"/>
      <c r="R20" s="108"/>
      <c r="S20" s="449"/>
      <c r="T20" s="108"/>
      <c r="U20" s="108"/>
      <c r="V20" s="108"/>
      <c r="X20" s="450"/>
      <c r="Y20" s="450"/>
    </row>
    <row r="21" spans="1:26" ht="15" customHeight="1">
      <c r="A21" s="461" t="s">
        <v>41</v>
      </c>
      <c r="B21" s="457">
        <v>28385</v>
      </c>
      <c r="C21" s="457">
        <v>27606</v>
      </c>
      <c r="D21" s="460">
        <v>7</v>
      </c>
      <c r="E21" s="460">
        <v>119</v>
      </c>
      <c r="F21" s="460">
        <v>85</v>
      </c>
      <c r="G21" s="460">
        <v>367</v>
      </c>
      <c r="H21" s="460">
        <v>288</v>
      </c>
      <c r="I21" s="460">
        <v>80</v>
      </c>
      <c r="J21" s="460">
        <v>27899</v>
      </c>
      <c r="K21" s="460">
        <v>27233</v>
      </c>
      <c r="L21" s="459"/>
      <c r="M21" s="453"/>
      <c r="N21" s="451"/>
      <c r="O21" s="452"/>
      <c r="P21" s="452"/>
      <c r="Q21" s="451"/>
      <c r="R21" s="108"/>
      <c r="S21" s="449"/>
      <c r="T21" s="108"/>
      <c r="U21" s="108"/>
      <c r="V21" s="108"/>
      <c r="X21" s="450"/>
      <c r="Y21" s="450"/>
    </row>
    <row r="22" spans="1:26" ht="15" customHeight="1">
      <c r="A22" s="458" t="s">
        <v>40</v>
      </c>
      <c r="B22" s="457">
        <v>54333</v>
      </c>
      <c r="C22" s="457">
        <v>52208</v>
      </c>
      <c r="D22" s="456">
        <v>20</v>
      </c>
      <c r="E22" s="456">
        <v>200</v>
      </c>
      <c r="F22" s="456">
        <v>151</v>
      </c>
      <c r="G22" s="456">
        <v>660</v>
      </c>
      <c r="H22" s="456">
        <v>445</v>
      </c>
      <c r="I22" s="456">
        <v>176</v>
      </c>
      <c r="J22" s="456">
        <v>53473</v>
      </c>
      <c r="K22" s="455">
        <v>51612</v>
      </c>
      <c r="L22" s="454"/>
      <c r="M22" s="453"/>
      <c r="N22" s="451"/>
      <c r="O22" s="452"/>
      <c r="P22" s="452"/>
      <c r="Q22" s="451"/>
      <c r="R22" s="108"/>
      <c r="S22" s="449"/>
      <c r="T22" s="108"/>
      <c r="U22" s="108"/>
      <c r="V22" s="108"/>
      <c r="X22" s="450"/>
      <c r="Y22" s="450"/>
    </row>
    <row r="23" spans="1:26" ht="15" customHeight="1">
      <c r="A23" s="458" t="s">
        <v>39</v>
      </c>
      <c r="B23" s="457">
        <v>31034</v>
      </c>
      <c r="C23" s="457">
        <v>30070</v>
      </c>
      <c r="D23" s="456">
        <v>2</v>
      </c>
      <c r="E23" s="456">
        <v>150</v>
      </c>
      <c r="F23" s="456">
        <v>130</v>
      </c>
      <c r="G23" s="456">
        <v>374</v>
      </c>
      <c r="H23" s="456">
        <v>295</v>
      </c>
      <c r="I23" s="456">
        <v>86</v>
      </c>
      <c r="J23" s="456">
        <v>30510</v>
      </c>
      <c r="K23" s="455">
        <v>29645</v>
      </c>
      <c r="L23" s="454"/>
      <c r="M23" s="453"/>
      <c r="N23" s="451"/>
      <c r="O23" s="452"/>
      <c r="P23" s="452"/>
      <c r="Q23" s="451"/>
      <c r="R23" s="108"/>
      <c r="S23" s="449"/>
      <c r="T23" s="108"/>
      <c r="U23" s="108"/>
      <c r="V23" s="108"/>
      <c r="X23" s="450"/>
      <c r="Y23" s="450"/>
    </row>
    <row r="24" spans="1:26" ht="15" customHeight="1">
      <c r="A24" s="458" t="s">
        <v>38</v>
      </c>
      <c r="B24" s="457">
        <v>83659</v>
      </c>
      <c r="C24" s="457">
        <v>81299</v>
      </c>
      <c r="D24" s="456">
        <v>130</v>
      </c>
      <c r="E24" s="456">
        <v>657</v>
      </c>
      <c r="F24" s="456">
        <v>524</v>
      </c>
      <c r="G24" s="456">
        <v>896</v>
      </c>
      <c r="H24" s="456">
        <v>657</v>
      </c>
      <c r="I24" s="456">
        <v>203</v>
      </c>
      <c r="J24" s="456">
        <v>82106</v>
      </c>
      <c r="K24" s="455">
        <v>80118</v>
      </c>
      <c r="L24" s="454"/>
      <c r="M24" s="453"/>
      <c r="N24" s="451"/>
      <c r="O24" s="452"/>
      <c r="P24" s="452"/>
      <c r="Q24" s="451"/>
      <c r="R24" s="108"/>
      <c r="S24" s="449"/>
      <c r="T24" s="108"/>
      <c r="U24" s="108"/>
      <c r="V24" s="108"/>
      <c r="X24" s="450"/>
      <c r="Y24" s="450"/>
    </row>
    <row r="25" spans="1:26" ht="15" customHeight="1">
      <c r="A25" s="458" t="s">
        <v>37</v>
      </c>
      <c r="B25" s="457">
        <v>20930</v>
      </c>
      <c r="C25" s="457">
        <v>19485</v>
      </c>
      <c r="D25" s="456">
        <v>9</v>
      </c>
      <c r="E25" s="456">
        <v>221</v>
      </c>
      <c r="F25" s="456">
        <v>60</v>
      </c>
      <c r="G25" s="456">
        <v>450</v>
      </c>
      <c r="H25" s="456">
        <v>205</v>
      </c>
      <c r="I25" s="456">
        <v>55</v>
      </c>
      <c r="J25" s="456">
        <v>20259</v>
      </c>
      <c r="K25" s="455">
        <v>19220</v>
      </c>
      <c r="L25" s="454"/>
      <c r="M25" s="453"/>
      <c r="N25" s="451"/>
      <c r="O25" s="108"/>
      <c r="P25" s="452"/>
      <c r="Q25" s="451"/>
      <c r="R25" s="108"/>
      <c r="S25" s="449"/>
      <c r="T25" s="108"/>
      <c r="U25" s="108"/>
      <c r="V25" s="108"/>
      <c r="X25" s="450"/>
      <c r="Y25" s="450"/>
    </row>
    <row r="26" spans="1:26" ht="16.5" customHeight="1">
      <c r="B26" s="450"/>
      <c r="C26" s="450"/>
      <c r="D26" s="450"/>
      <c r="E26" s="450"/>
      <c r="F26" s="450"/>
      <c r="G26" s="450"/>
      <c r="H26" s="450"/>
      <c r="I26" s="450"/>
      <c r="J26" s="450"/>
      <c r="K26" s="450"/>
      <c r="L26" s="450"/>
      <c r="M26" s="108"/>
      <c r="N26" s="449"/>
      <c r="O26" s="108"/>
      <c r="P26" s="108"/>
      <c r="Q26" s="449"/>
      <c r="R26" s="108"/>
      <c r="S26" s="108"/>
      <c r="T26" s="108"/>
      <c r="U26" s="108"/>
      <c r="V26" s="108"/>
    </row>
    <row r="27" spans="1:26" ht="35.25" customHeight="1">
      <c r="A27" s="761" t="s">
        <v>290</v>
      </c>
      <c r="B27" s="767"/>
      <c r="C27" s="767"/>
      <c r="D27" s="767"/>
      <c r="E27" s="767"/>
      <c r="F27" s="767"/>
      <c r="G27" s="767"/>
      <c r="H27" s="767"/>
      <c r="I27" s="767"/>
      <c r="J27" s="767"/>
      <c r="K27" s="767"/>
      <c r="L27" s="446"/>
      <c r="Z27" s="444" t="s">
        <v>289</v>
      </c>
    </row>
    <row r="28" spans="1:26" ht="24" customHeight="1">
      <c r="A28" s="761" t="s">
        <v>288</v>
      </c>
      <c r="B28" s="767"/>
      <c r="C28" s="767"/>
      <c r="D28" s="767"/>
      <c r="E28" s="767"/>
      <c r="F28" s="767"/>
      <c r="G28" s="767"/>
      <c r="H28" s="767"/>
      <c r="I28" s="767"/>
      <c r="J28" s="767"/>
      <c r="K28" s="874"/>
      <c r="L28" s="448"/>
    </row>
    <row r="29" spans="1:26" ht="15" customHeight="1">
      <c r="A29" s="447"/>
      <c r="B29" s="446"/>
      <c r="C29" s="446"/>
      <c r="D29" s="446"/>
      <c r="E29" s="446"/>
      <c r="F29" s="446"/>
      <c r="G29" s="446"/>
      <c r="H29" s="446"/>
      <c r="I29" s="446"/>
      <c r="J29" s="446"/>
      <c r="K29" s="445"/>
      <c r="L29" s="445"/>
    </row>
    <row r="30" spans="1:26" ht="15" customHeight="1">
      <c r="A30" s="447"/>
      <c r="B30" s="446"/>
      <c r="C30" s="446"/>
      <c r="D30" s="446"/>
      <c r="E30" s="446"/>
      <c r="F30" s="446"/>
      <c r="G30" s="446"/>
      <c r="H30" s="446"/>
      <c r="I30" s="446"/>
      <c r="J30" s="446"/>
      <c r="K30" s="445"/>
      <c r="L30" s="445"/>
    </row>
    <row r="31" spans="1:26" ht="15" customHeight="1">
      <c r="A31" s="447"/>
      <c r="B31" s="446"/>
      <c r="C31" s="446"/>
      <c r="D31" s="446"/>
      <c r="E31" s="446"/>
      <c r="F31" s="446"/>
      <c r="G31" s="446"/>
      <c r="H31" s="446"/>
      <c r="I31" s="446"/>
      <c r="J31" s="446"/>
      <c r="K31" s="445"/>
      <c r="L31" s="445"/>
    </row>
  </sheetData>
  <mergeCells count="17">
    <mergeCell ref="A27:K27"/>
    <mergeCell ref="A28:K28"/>
    <mergeCell ref="E6:E7"/>
    <mergeCell ref="F6:F7"/>
    <mergeCell ref="G6:G7"/>
    <mergeCell ref="H6:H7"/>
    <mergeCell ref="J6:J7"/>
    <mergeCell ref="A1:K1"/>
    <mergeCell ref="A3:K3"/>
    <mergeCell ref="A5:A7"/>
    <mergeCell ref="B5:D5"/>
    <mergeCell ref="E5:F5"/>
    <mergeCell ref="G5:I5"/>
    <mergeCell ref="J5:K5"/>
    <mergeCell ref="B6:B7"/>
    <mergeCell ref="C6:C7"/>
    <mergeCell ref="K6:K7"/>
  </mergeCells>
  <pageMargins left="0.70866141732283472" right="0.70866141732283472" top="0.74803149606299213" bottom="0.74803149606299213" header="0.31496062992125984" footer="0.31496062992125984"/>
  <pageSetup paperSize="9" scale="84"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6"/>
  <sheetViews>
    <sheetView zoomScaleNormal="100" workbookViewId="0">
      <selection activeCell="H23" sqref="H23"/>
    </sheetView>
  </sheetViews>
  <sheetFormatPr defaultColWidth="9.140625" defaultRowHeight="12.75"/>
  <cols>
    <col min="1" max="1" width="18" style="444" customWidth="1"/>
    <col min="2" max="2" width="9.7109375" style="444" customWidth="1"/>
    <col min="3" max="3" width="12.42578125" style="444" customWidth="1"/>
    <col min="4" max="4" width="13.5703125" style="444" customWidth="1"/>
    <col min="5" max="6" width="12.42578125" style="444" customWidth="1"/>
    <col min="7" max="7" width="11.140625" style="444" customWidth="1"/>
    <col min="8" max="9" width="12.42578125" style="444" customWidth="1"/>
    <col min="10" max="10" width="11" style="444" customWidth="1"/>
    <col min="11" max="16384" width="9.140625" style="444"/>
  </cols>
  <sheetData>
    <row r="1" spans="1:19" ht="30" customHeight="1">
      <c r="A1" s="862" t="s">
        <v>303</v>
      </c>
      <c r="B1" s="862"/>
      <c r="C1" s="862"/>
      <c r="D1" s="862"/>
      <c r="E1" s="862"/>
      <c r="F1" s="862"/>
      <c r="G1" s="862"/>
      <c r="H1" s="862"/>
      <c r="I1" s="504"/>
    </row>
    <row r="2" spans="1:19" ht="15" customHeight="1"/>
    <row r="3" spans="1:19" ht="30" customHeight="1">
      <c r="A3" s="875" t="s">
        <v>311</v>
      </c>
      <c r="B3" s="875"/>
      <c r="C3" s="875"/>
      <c r="D3" s="875"/>
      <c r="E3" s="875"/>
      <c r="F3" s="875"/>
      <c r="G3" s="875"/>
      <c r="H3" s="875"/>
      <c r="I3" s="503"/>
    </row>
    <row r="4" spans="1:19" ht="12" customHeight="1">
      <c r="A4" s="502"/>
      <c r="B4" s="501"/>
      <c r="C4" s="501"/>
      <c r="D4" s="501"/>
      <c r="E4" s="501"/>
      <c r="F4" s="501"/>
      <c r="G4" s="501"/>
      <c r="H4" s="501"/>
      <c r="I4" s="501"/>
    </row>
    <row r="5" spans="1:19" ht="63" customHeight="1">
      <c r="A5" s="500" t="s">
        <v>33</v>
      </c>
      <c r="B5" s="500" t="s">
        <v>310</v>
      </c>
      <c r="C5" s="499" t="s">
        <v>309</v>
      </c>
      <c r="D5" s="499" t="s">
        <v>589</v>
      </c>
      <c r="E5" s="498" t="s">
        <v>308</v>
      </c>
      <c r="F5" s="498" t="s">
        <v>307</v>
      </c>
      <c r="G5" s="498" t="s">
        <v>306</v>
      </c>
      <c r="H5" s="497" t="s">
        <v>305</v>
      </c>
      <c r="I5" s="496"/>
      <c r="J5" s="495"/>
    </row>
    <row r="6" spans="1:19" ht="9" customHeight="1">
      <c r="A6" s="494"/>
      <c r="B6" s="472"/>
      <c r="C6" s="472"/>
      <c r="D6" s="493"/>
      <c r="E6" s="472"/>
      <c r="F6" s="472"/>
      <c r="G6" s="472"/>
      <c r="H6" s="492"/>
      <c r="I6" s="470"/>
    </row>
    <row r="7" spans="1:19" ht="15" customHeight="1">
      <c r="A7" s="467" t="s">
        <v>27</v>
      </c>
      <c r="B7" s="490">
        <v>1226562</v>
      </c>
      <c r="C7" s="489">
        <v>11980</v>
      </c>
      <c r="D7" s="491">
        <v>3117</v>
      </c>
      <c r="E7" s="491">
        <v>12019</v>
      </c>
      <c r="F7" s="490">
        <v>2510</v>
      </c>
      <c r="G7" s="490">
        <v>1196936</v>
      </c>
      <c r="H7" s="489">
        <v>130190</v>
      </c>
      <c r="I7" s="489"/>
      <c r="R7" s="450"/>
    </row>
    <row r="8" spans="1:19" ht="15" customHeight="1">
      <c r="A8" s="463" t="s">
        <v>52</v>
      </c>
      <c r="B8" s="487">
        <v>43357</v>
      </c>
      <c r="C8" s="485">
        <v>161</v>
      </c>
      <c r="D8" s="488">
        <v>167</v>
      </c>
      <c r="E8" s="488">
        <v>341</v>
      </c>
      <c r="F8" s="487">
        <v>120</v>
      </c>
      <c r="G8" s="487">
        <v>42568</v>
      </c>
      <c r="H8" s="485">
        <v>2135</v>
      </c>
      <c r="I8" s="485"/>
      <c r="R8" s="450"/>
    </row>
    <row r="9" spans="1:19" ht="15" customHeight="1">
      <c r="A9" s="463" t="s">
        <v>51</v>
      </c>
      <c r="B9" s="457">
        <v>66857</v>
      </c>
      <c r="C9" s="485">
        <v>928</v>
      </c>
      <c r="D9" s="486">
        <v>52</v>
      </c>
      <c r="E9" s="486">
        <v>565</v>
      </c>
      <c r="F9" s="457">
        <v>148</v>
      </c>
      <c r="G9" s="457">
        <v>65164</v>
      </c>
      <c r="H9" s="485">
        <v>2705</v>
      </c>
      <c r="I9" s="485"/>
    </row>
    <row r="10" spans="1:19" ht="15" customHeight="1">
      <c r="A10" s="463" t="s">
        <v>50</v>
      </c>
      <c r="B10" s="457">
        <v>155798</v>
      </c>
      <c r="C10" s="485">
        <v>644</v>
      </c>
      <c r="D10" s="486">
        <v>118</v>
      </c>
      <c r="E10" s="486">
        <v>1418</v>
      </c>
      <c r="F10" s="457">
        <v>346</v>
      </c>
      <c r="G10" s="457">
        <v>153272</v>
      </c>
      <c r="H10" s="485">
        <v>7158</v>
      </c>
      <c r="I10" s="485"/>
    </row>
    <row r="11" spans="1:19" ht="15" customHeight="1">
      <c r="A11" s="463" t="s">
        <v>49</v>
      </c>
      <c r="B11" s="457">
        <v>15005</v>
      </c>
      <c r="C11" s="485">
        <v>104</v>
      </c>
      <c r="D11" s="486">
        <v>32</v>
      </c>
      <c r="E11" s="486">
        <v>74</v>
      </c>
      <c r="F11" s="457">
        <v>52</v>
      </c>
      <c r="G11" s="457">
        <v>14743</v>
      </c>
      <c r="H11" s="485">
        <v>1254</v>
      </c>
      <c r="I11" s="485"/>
    </row>
    <row r="12" spans="1:19" ht="15" customHeight="1">
      <c r="A12" s="463" t="s">
        <v>48</v>
      </c>
      <c r="B12" s="457">
        <v>97938</v>
      </c>
      <c r="C12" s="485">
        <v>1210</v>
      </c>
      <c r="D12" s="486">
        <v>477</v>
      </c>
      <c r="E12" s="486">
        <v>745</v>
      </c>
      <c r="F12" s="457">
        <v>216</v>
      </c>
      <c r="G12" s="457">
        <v>95290</v>
      </c>
      <c r="H12" s="485">
        <v>7128</v>
      </c>
      <c r="I12" s="485"/>
      <c r="S12" s="450"/>
    </row>
    <row r="13" spans="1:19" ht="15" customHeight="1">
      <c r="A13" s="463" t="s">
        <v>47</v>
      </c>
      <c r="B13" s="457">
        <v>142475</v>
      </c>
      <c r="C13" s="485">
        <v>4334</v>
      </c>
      <c r="D13" s="486">
        <v>72</v>
      </c>
      <c r="E13" s="486">
        <v>1465</v>
      </c>
      <c r="F13" s="457">
        <v>100</v>
      </c>
      <c r="G13" s="457">
        <v>136504</v>
      </c>
      <c r="H13" s="485">
        <v>48149</v>
      </c>
      <c r="I13" s="485"/>
      <c r="S13" s="450"/>
    </row>
    <row r="14" spans="1:19" ht="15" customHeight="1">
      <c r="A14" s="463" t="s">
        <v>46</v>
      </c>
      <c r="B14" s="457">
        <v>173021</v>
      </c>
      <c r="C14" s="485">
        <v>964</v>
      </c>
      <c r="D14" s="486">
        <v>1384</v>
      </c>
      <c r="E14" s="486">
        <v>1753</v>
      </c>
      <c r="F14" s="457">
        <v>423</v>
      </c>
      <c r="G14" s="457">
        <v>168497</v>
      </c>
      <c r="H14" s="485">
        <v>11297</v>
      </c>
      <c r="I14" s="485"/>
    </row>
    <row r="15" spans="1:19" ht="15" customHeight="1">
      <c r="A15" s="463" t="s">
        <v>45</v>
      </c>
      <c r="B15" s="457">
        <v>27102</v>
      </c>
      <c r="C15" s="485">
        <v>108</v>
      </c>
      <c r="D15" s="486">
        <v>9</v>
      </c>
      <c r="E15" s="486">
        <v>147</v>
      </c>
      <c r="F15" s="457">
        <v>74</v>
      </c>
      <c r="G15" s="457">
        <v>26764</v>
      </c>
      <c r="H15" s="485">
        <v>1804</v>
      </c>
      <c r="I15" s="485"/>
    </row>
    <row r="16" spans="1:19" ht="15" customHeight="1">
      <c r="A16" s="463" t="s">
        <v>44</v>
      </c>
      <c r="B16" s="457">
        <v>89802</v>
      </c>
      <c r="C16" s="485">
        <v>408</v>
      </c>
      <c r="D16" s="486">
        <v>41</v>
      </c>
      <c r="E16" s="486">
        <v>1584</v>
      </c>
      <c r="F16" s="457">
        <v>157</v>
      </c>
      <c r="G16" s="457">
        <v>87612</v>
      </c>
      <c r="H16" s="485">
        <v>15496</v>
      </c>
      <c r="I16" s="485"/>
    </row>
    <row r="17" spans="1:9" ht="15" customHeight="1">
      <c r="A17" s="463" t="s">
        <v>43</v>
      </c>
      <c r="B17" s="457">
        <v>84753</v>
      </c>
      <c r="C17" s="485">
        <v>488</v>
      </c>
      <c r="D17" s="486">
        <v>59</v>
      </c>
      <c r="E17" s="486">
        <v>872</v>
      </c>
      <c r="F17" s="457">
        <v>185</v>
      </c>
      <c r="G17" s="457">
        <v>83149</v>
      </c>
      <c r="H17" s="485">
        <v>5323</v>
      </c>
      <c r="I17" s="485"/>
    </row>
    <row r="18" spans="1:9" ht="15" customHeight="1">
      <c r="A18" s="463" t="s">
        <v>42</v>
      </c>
      <c r="B18" s="457">
        <v>40654</v>
      </c>
      <c r="C18" s="485">
        <v>239</v>
      </c>
      <c r="D18" s="486">
        <v>33</v>
      </c>
      <c r="E18" s="486">
        <v>406</v>
      </c>
      <c r="F18" s="457">
        <v>66</v>
      </c>
      <c r="G18" s="457">
        <v>39910</v>
      </c>
      <c r="H18" s="485">
        <v>4069</v>
      </c>
      <c r="I18" s="485"/>
    </row>
    <row r="19" spans="1:9" ht="15" customHeight="1">
      <c r="A19" s="463" t="s">
        <v>41</v>
      </c>
      <c r="B19" s="457">
        <v>35005</v>
      </c>
      <c r="C19" s="485">
        <v>142</v>
      </c>
      <c r="D19" s="486">
        <v>26</v>
      </c>
      <c r="E19" s="486">
        <v>353</v>
      </c>
      <c r="F19" s="457">
        <v>84</v>
      </c>
      <c r="G19" s="457">
        <v>34400</v>
      </c>
      <c r="H19" s="485">
        <v>5262</v>
      </c>
      <c r="I19" s="485"/>
    </row>
    <row r="20" spans="1:9" ht="15" customHeight="1">
      <c r="A20" s="458" t="s">
        <v>40</v>
      </c>
      <c r="B20" s="457">
        <v>68065</v>
      </c>
      <c r="C20" s="485">
        <v>262</v>
      </c>
      <c r="D20" s="486">
        <v>58</v>
      </c>
      <c r="E20" s="486">
        <v>767</v>
      </c>
      <c r="F20" s="457">
        <v>185</v>
      </c>
      <c r="G20" s="457">
        <v>66793</v>
      </c>
      <c r="H20" s="485">
        <v>6945</v>
      </c>
      <c r="I20" s="485"/>
    </row>
    <row r="21" spans="1:9" ht="15" customHeight="1">
      <c r="A21" s="458" t="s">
        <v>39</v>
      </c>
      <c r="B21" s="457">
        <v>42499</v>
      </c>
      <c r="C21" s="485">
        <v>322</v>
      </c>
      <c r="D21" s="486">
        <v>3</v>
      </c>
      <c r="E21" s="486">
        <v>324</v>
      </c>
      <c r="F21" s="457">
        <v>87</v>
      </c>
      <c r="G21" s="457">
        <v>41763</v>
      </c>
      <c r="H21" s="485">
        <v>1573</v>
      </c>
      <c r="I21" s="485"/>
    </row>
    <row r="22" spans="1:9" ht="15" customHeight="1">
      <c r="A22" s="458" t="s">
        <v>38</v>
      </c>
      <c r="B22" s="457">
        <v>118806</v>
      </c>
      <c r="C22" s="485">
        <v>1574</v>
      </c>
      <c r="D22" s="486">
        <v>523</v>
      </c>
      <c r="E22" s="486">
        <v>995</v>
      </c>
      <c r="F22" s="457">
        <v>209</v>
      </c>
      <c r="G22" s="457">
        <v>115505</v>
      </c>
      <c r="H22" s="485">
        <v>8784</v>
      </c>
      <c r="I22" s="485"/>
    </row>
    <row r="23" spans="1:9" ht="15" customHeight="1">
      <c r="A23" s="458" t="s">
        <v>37</v>
      </c>
      <c r="B23" s="457">
        <v>25425</v>
      </c>
      <c r="C23" s="485">
        <v>92</v>
      </c>
      <c r="D23" s="486">
        <v>63</v>
      </c>
      <c r="E23" s="486">
        <v>210</v>
      </c>
      <c r="F23" s="457">
        <v>58</v>
      </c>
      <c r="G23" s="457">
        <v>25002</v>
      </c>
      <c r="H23" s="485">
        <v>1108</v>
      </c>
      <c r="I23" s="485"/>
    </row>
    <row r="24" spans="1:9" ht="5.25" customHeight="1">
      <c r="B24" s="450"/>
      <c r="C24" s="450"/>
      <c r="D24" s="450"/>
      <c r="E24" s="450"/>
      <c r="F24" s="450"/>
      <c r="G24" s="450"/>
      <c r="H24" s="450"/>
      <c r="I24" s="450"/>
    </row>
    <row r="25" spans="1:9" ht="48" customHeight="1">
      <c r="A25" s="876" t="s">
        <v>304</v>
      </c>
      <c r="B25" s="877"/>
      <c r="C25" s="877"/>
      <c r="D25" s="877"/>
      <c r="E25" s="877"/>
      <c r="F25" s="877"/>
      <c r="G25" s="877"/>
      <c r="H25" s="877"/>
      <c r="I25" s="484"/>
    </row>
    <row r="26" spans="1:9" ht="16.5" customHeight="1">
      <c r="A26" s="876" t="s">
        <v>590</v>
      </c>
      <c r="B26" s="877"/>
      <c r="C26" s="877"/>
      <c r="D26" s="877"/>
      <c r="E26" s="877"/>
      <c r="F26" s="877"/>
      <c r="G26" s="877"/>
      <c r="H26" s="877"/>
    </row>
  </sheetData>
  <mergeCells count="4">
    <mergeCell ref="A1:H1"/>
    <mergeCell ref="A3:H3"/>
    <mergeCell ref="A25:H25"/>
    <mergeCell ref="A26:H26"/>
  </mergeCells>
  <printOptions horizontalCentered="1"/>
  <pageMargins left="0.19685039370078741" right="0.19685039370078741" top="0.74803149606299213" bottom="0.74803149606299213" header="0.31496062992125984" footer="0.31496062992125984"/>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66" workbookViewId="0">
      <selection activeCell="N81" sqref="N81"/>
    </sheetView>
  </sheetViews>
  <sheetFormatPr defaultRowHeight="14.25"/>
  <cols>
    <col min="1" max="16384" width="9.140625" style="678"/>
  </cols>
  <sheetData>
    <row r="1" spans="1:10" ht="15">
      <c r="A1" s="724" t="s">
        <v>492</v>
      </c>
      <c r="B1" s="724"/>
      <c r="C1" s="724"/>
      <c r="D1" s="724"/>
      <c r="E1" s="724"/>
      <c r="F1" s="724"/>
      <c r="G1" s="724"/>
      <c r="H1" s="724"/>
      <c r="I1" s="724"/>
      <c r="J1" s="724"/>
    </row>
    <row r="2" spans="1:10">
      <c r="A2" s="679"/>
      <c r="B2" s="679"/>
      <c r="C2" s="679"/>
      <c r="D2" s="679"/>
      <c r="E2" s="679"/>
      <c r="F2" s="679"/>
      <c r="G2" s="679"/>
      <c r="H2" s="679"/>
      <c r="I2" s="679"/>
      <c r="J2" s="679"/>
    </row>
    <row r="3" spans="1:10" ht="69" customHeight="1">
      <c r="A3" s="688" t="s">
        <v>491</v>
      </c>
      <c r="B3" s="723" t="s">
        <v>490</v>
      </c>
      <c r="C3" s="725"/>
      <c r="D3" s="725"/>
      <c r="E3" s="725"/>
      <c r="F3" s="725"/>
      <c r="G3" s="725"/>
      <c r="H3" s="725"/>
      <c r="I3" s="725"/>
      <c r="J3" s="725"/>
    </row>
    <row r="4" spans="1:10">
      <c r="A4" s="679"/>
      <c r="B4" s="679"/>
      <c r="C4" s="679"/>
      <c r="D4" s="679"/>
      <c r="E4" s="679"/>
      <c r="F4" s="679"/>
      <c r="G4" s="679"/>
      <c r="H4" s="679"/>
      <c r="I4" s="679"/>
      <c r="J4" s="679"/>
    </row>
    <row r="5" spans="1:10" ht="106.5" customHeight="1">
      <c r="A5" s="688" t="s">
        <v>489</v>
      </c>
      <c r="B5" s="723" t="s">
        <v>488</v>
      </c>
      <c r="C5" s="723"/>
      <c r="D5" s="723"/>
      <c r="E5" s="723"/>
      <c r="F5" s="723"/>
      <c r="G5" s="723"/>
      <c r="H5" s="723"/>
      <c r="I5" s="723"/>
      <c r="J5" s="723"/>
    </row>
    <row r="6" spans="1:10">
      <c r="A6" s="688"/>
      <c r="B6" s="687"/>
      <c r="C6" s="687"/>
      <c r="D6" s="687"/>
      <c r="E6" s="687"/>
      <c r="F6" s="687"/>
      <c r="G6" s="687"/>
      <c r="H6" s="687"/>
      <c r="I6" s="687"/>
      <c r="J6" s="687"/>
    </row>
    <row r="7" spans="1:10" ht="70.5" customHeight="1">
      <c r="A7" s="688"/>
      <c r="B7" s="715" t="s">
        <v>578</v>
      </c>
      <c r="C7" s="716"/>
      <c r="D7" s="716"/>
      <c r="E7" s="716"/>
      <c r="F7" s="716"/>
      <c r="G7" s="716"/>
      <c r="H7" s="716"/>
      <c r="I7" s="716"/>
      <c r="J7" s="716"/>
    </row>
    <row r="8" spans="1:10">
      <c r="A8" s="679"/>
      <c r="B8" s="679"/>
      <c r="C8" s="679"/>
      <c r="D8" s="679"/>
      <c r="E8" s="679"/>
      <c r="F8" s="679"/>
      <c r="G8" s="679"/>
      <c r="H8" s="679"/>
      <c r="I8" s="679"/>
      <c r="J8" s="679"/>
    </row>
    <row r="9" spans="1:10">
      <c r="A9" s="688" t="s">
        <v>487</v>
      </c>
      <c r="B9" s="715" t="s">
        <v>486</v>
      </c>
      <c r="C9" s="715"/>
      <c r="D9" s="715"/>
      <c r="E9" s="715"/>
      <c r="F9" s="715"/>
      <c r="G9" s="715"/>
      <c r="H9" s="715"/>
      <c r="I9" s="715"/>
      <c r="J9" s="715"/>
    </row>
    <row r="10" spans="1:10" ht="44.25" customHeight="1">
      <c r="A10" s="693"/>
      <c r="B10" s="687" t="s">
        <v>173</v>
      </c>
      <c r="C10" s="715" t="s">
        <v>485</v>
      </c>
      <c r="D10" s="716"/>
      <c r="E10" s="716"/>
      <c r="F10" s="716"/>
      <c r="G10" s="716"/>
      <c r="H10" s="716"/>
      <c r="I10" s="716"/>
      <c r="J10" s="716"/>
    </row>
    <row r="11" spans="1:10">
      <c r="A11" s="693"/>
      <c r="B11" s="687" t="s">
        <v>173</v>
      </c>
      <c r="C11" s="715" t="s">
        <v>484</v>
      </c>
      <c r="D11" s="715"/>
      <c r="E11" s="715"/>
      <c r="F11" s="715"/>
      <c r="G11" s="715"/>
      <c r="H11" s="715"/>
      <c r="I11" s="715"/>
      <c r="J11" s="715"/>
    </row>
    <row r="12" spans="1:10">
      <c r="A12" s="693"/>
      <c r="B12" s="687"/>
      <c r="C12" s="726" t="s">
        <v>483</v>
      </c>
      <c r="D12" s="715"/>
      <c r="E12" s="715"/>
      <c r="F12" s="715"/>
      <c r="G12" s="715"/>
      <c r="H12" s="715"/>
      <c r="I12" s="715"/>
      <c r="J12" s="715"/>
    </row>
    <row r="13" spans="1:10" ht="15.75" customHeight="1">
      <c r="A13" s="693"/>
      <c r="B13" s="687"/>
      <c r="C13" s="687" t="s">
        <v>476</v>
      </c>
      <c r="D13" s="715" t="s">
        <v>482</v>
      </c>
      <c r="E13" s="716"/>
      <c r="F13" s="716"/>
      <c r="G13" s="716"/>
      <c r="H13" s="716"/>
      <c r="I13" s="716"/>
      <c r="J13" s="716"/>
    </row>
    <row r="14" spans="1:10" ht="29.25" customHeight="1">
      <c r="A14" s="693"/>
      <c r="B14" s="687"/>
      <c r="C14" s="687" t="s">
        <v>474</v>
      </c>
      <c r="D14" s="715" t="s">
        <v>481</v>
      </c>
      <c r="E14" s="716"/>
      <c r="F14" s="716"/>
      <c r="G14" s="716"/>
      <c r="H14" s="716"/>
      <c r="I14" s="716"/>
      <c r="J14" s="716"/>
    </row>
    <row r="15" spans="1:10" ht="66.75" customHeight="1">
      <c r="A15" s="693"/>
      <c r="B15" s="687"/>
      <c r="C15" s="687" t="s">
        <v>480</v>
      </c>
      <c r="D15" s="715" t="s">
        <v>582</v>
      </c>
      <c r="E15" s="716"/>
      <c r="F15" s="716"/>
      <c r="G15" s="716"/>
      <c r="H15" s="716"/>
      <c r="I15" s="716"/>
      <c r="J15" s="716"/>
    </row>
    <row r="16" spans="1:10">
      <c r="A16" s="693"/>
      <c r="B16" s="687"/>
      <c r="C16" s="687"/>
      <c r="D16" s="687"/>
      <c r="E16" s="687"/>
      <c r="F16" s="687"/>
      <c r="G16" s="687"/>
      <c r="H16" s="687"/>
      <c r="I16" s="687"/>
      <c r="J16" s="679"/>
    </row>
    <row r="17" spans="1:10" ht="81.75" customHeight="1">
      <c r="A17" s="693"/>
      <c r="B17" s="715" t="s">
        <v>579</v>
      </c>
      <c r="C17" s="715"/>
      <c r="D17" s="715"/>
      <c r="E17" s="715"/>
      <c r="F17" s="715"/>
      <c r="G17" s="715"/>
      <c r="H17" s="715"/>
      <c r="I17" s="715"/>
      <c r="J17" s="715"/>
    </row>
    <row r="18" spans="1:10">
      <c r="A18" s="679"/>
      <c r="B18" s="679"/>
      <c r="C18" s="679"/>
      <c r="D18" s="679"/>
      <c r="E18" s="679"/>
      <c r="F18" s="679"/>
      <c r="G18" s="679"/>
      <c r="H18" s="679"/>
      <c r="I18" s="679"/>
      <c r="J18" s="679"/>
    </row>
    <row r="19" spans="1:10" ht="225" customHeight="1">
      <c r="A19" s="688" t="s">
        <v>479</v>
      </c>
      <c r="B19" s="715" t="s">
        <v>580</v>
      </c>
      <c r="C19" s="716"/>
      <c r="D19" s="716"/>
      <c r="E19" s="716"/>
      <c r="F19" s="716"/>
      <c r="G19" s="716"/>
      <c r="H19" s="716"/>
      <c r="I19" s="716"/>
      <c r="J19" s="716"/>
    </row>
    <row r="20" spans="1:10">
      <c r="A20" s="679"/>
      <c r="B20" s="679"/>
      <c r="C20" s="679"/>
      <c r="D20" s="679"/>
      <c r="E20" s="679"/>
      <c r="F20" s="679"/>
      <c r="G20" s="679"/>
      <c r="H20" s="679"/>
      <c r="I20" s="679"/>
      <c r="J20" s="679"/>
    </row>
    <row r="21" spans="1:10">
      <c r="A21" s="688" t="s">
        <v>478</v>
      </c>
      <c r="B21" s="717" t="s">
        <v>477</v>
      </c>
      <c r="C21" s="717"/>
      <c r="D21" s="717"/>
      <c r="E21" s="717"/>
      <c r="F21" s="717"/>
      <c r="G21" s="717"/>
      <c r="H21" s="717"/>
      <c r="I21" s="717"/>
      <c r="J21" s="717"/>
    </row>
    <row r="22" spans="1:10" ht="29.25" customHeight="1">
      <c r="A22" s="679"/>
      <c r="B22" s="686" t="s">
        <v>476</v>
      </c>
      <c r="C22" s="715" t="s">
        <v>475</v>
      </c>
      <c r="D22" s="716"/>
      <c r="E22" s="716"/>
      <c r="F22" s="716"/>
      <c r="G22" s="716"/>
      <c r="H22" s="716"/>
      <c r="I22" s="716"/>
      <c r="J22" s="716"/>
    </row>
    <row r="23" spans="1:10">
      <c r="A23" s="679"/>
      <c r="B23" s="686" t="s">
        <v>474</v>
      </c>
      <c r="C23" s="717" t="s">
        <v>473</v>
      </c>
      <c r="D23" s="717"/>
      <c r="E23" s="717"/>
      <c r="F23" s="717"/>
      <c r="G23" s="717"/>
      <c r="H23" s="717"/>
      <c r="I23" s="717"/>
      <c r="J23" s="717"/>
    </row>
    <row r="24" spans="1:10">
      <c r="A24" s="679"/>
      <c r="B24" s="679"/>
      <c r="C24" s="679"/>
      <c r="D24" s="679"/>
      <c r="E24" s="679"/>
      <c r="F24" s="679"/>
      <c r="G24" s="679"/>
      <c r="H24" s="679"/>
      <c r="I24" s="679"/>
      <c r="J24" s="679"/>
    </row>
    <row r="25" spans="1:10" ht="36.75" customHeight="1">
      <c r="A25" s="688" t="s">
        <v>472</v>
      </c>
      <c r="B25" s="715" t="s">
        <v>471</v>
      </c>
      <c r="C25" s="716"/>
      <c r="D25" s="716"/>
      <c r="E25" s="716"/>
      <c r="F25" s="716"/>
      <c r="G25" s="716"/>
      <c r="H25" s="716"/>
      <c r="I25" s="716"/>
      <c r="J25" s="716"/>
    </row>
    <row r="26" spans="1:10">
      <c r="A26" s="679"/>
      <c r="B26" s="679"/>
      <c r="C26" s="717" t="s">
        <v>470</v>
      </c>
      <c r="D26" s="717"/>
      <c r="E26" s="717"/>
      <c r="F26" s="717"/>
      <c r="G26" s="717"/>
      <c r="H26" s="717"/>
      <c r="I26" s="717"/>
      <c r="J26" s="717"/>
    </row>
    <row r="27" spans="1:10" ht="30.75" customHeight="1">
      <c r="A27" s="679"/>
      <c r="B27" s="686" t="s">
        <v>173</v>
      </c>
      <c r="C27" s="715" t="s">
        <v>469</v>
      </c>
      <c r="D27" s="716"/>
      <c r="E27" s="716"/>
      <c r="F27" s="716"/>
      <c r="G27" s="716"/>
      <c r="H27" s="716"/>
      <c r="I27" s="716"/>
      <c r="J27" s="716"/>
    </row>
    <row r="28" spans="1:10" ht="29.25" customHeight="1">
      <c r="A28" s="679"/>
      <c r="B28" s="686" t="s">
        <v>173</v>
      </c>
      <c r="C28" s="727" t="s">
        <v>468</v>
      </c>
      <c r="D28" s="716"/>
      <c r="E28" s="716"/>
      <c r="F28" s="716"/>
      <c r="G28" s="716"/>
      <c r="H28" s="716"/>
      <c r="I28" s="716"/>
      <c r="J28" s="716"/>
    </row>
    <row r="29" spans="1:10">
      <c r="A29" s="679"/>
      <c r="B29" s="686"/>
      <c r="C29" s="692"/>
      <c r="D29" s="692"/>
      <c r="E29" s="692"/>
      <c r="F29" s="692"/>
      <c r="G29" s="692"/>
      <c r="H29" s="692"/>
      <c r="I29" s="692"/>
      <c r="J29" s="692"/>
    </row>
    <row r="30" spans="1:10" ht="27" customHeight="1">
      <c r="A30" s="679"/>
      <c r="B30" s="715" t="s">
        <v>467</v>
      </c>
      <c r="C30" s="716"/>
      <c r="D30" s="716"/>
      <c r="E30" s="716"/>
      <c r="F30" s="716"/>
      <c r="G30" s="716"/>
      <c r="H30" s="716"/>
      <c r="I30" s="716"/>
      <c r="J30" s="716"/>
    </row>
    <row r="31" spans="1:10" ht="27.75" customHeight="1">
      <c r="A31" s="679"/>
      <c r="B31" s="715" t="s">
        <v>466</v>
      </c>
      <c r="C31" s="716"/>
      <c r="D31" s="716"/>
      <c r="E31" s="716"/>
      <c r="F31" s="716"/>
      <c r="G31" s="716"/>
      <c r="H31" s="716"/>
      <c r="I31" s="716"/>
      <c r="J31" s="716"/>
    </row>
    <row r="32" spans="1:10" ht="81.75" customHeight="1">
      <c r="A32" s="679"/>
      <c r="B32" s="686" t="s">
        <v>173</v>
      </c>
      <c r="C32" s="715" t="s">
        <v>465</v>
      </c>
      <c r="D32" s="716"/>
      <c r="E32" s="716"/>
      <c r="F32" s="716"/>
      <c r="G32" s="716"/>
      <c r="H32" s="716"/>
      <c r="I32" s="716"/>
      <c r="J32" s="716"/>
    </row>
    <row r="33" spans="1:10" ht="33" customHeight="1">
      <c r="A33" s="679"/>
      <c r="B33" s="686" t="s">
        <v>173</v>
      </c>
      <c r="C33" s="715" t="s">
        <v>464</v>
      </c>
      <c r="D33" s="715"/>
      <c r="E33" s="715"/>
      <c r="F33" s="715"/>
      <c r="G33" s="715"/>
      <c r="H33" s="715"/>
      <c r="I33" s="715"/>
      <c r="J33" s="715"/>
    </row>
    <row r="34" spans="1:10" ht="91.5" customHeight="1">
      <c r="A34" s="679"/>
      <c r="B34" s="686" t="s">
        <v>173</v>
      </c>
      <c r="C34" s="715" t="s">
        <v>463</v>
      </c>
      <c r="D34" s="716"/>
      <c r="E34" s="716"/>
      <c r="F34" s="716"/>
      <c r="G34" s="716"/>
      <c r="H34" s="716"/>
      <c r="I34" s="716"/>
      <c r="J34" s="716"/>
    </row>
    <row r="35" spans="1:10" ht="79.5" customHeight="1">
      <c r="A35" s="679"/>
      <c r="B35" s="686"/>
      <c r="C35" s="715" t="s">
        <v>462</v>
      </c>
      <c r="D35" s="716"/>
      <c r="E35" s="716"/>
      <c r="F35" s="716"/>
      <c r="G35" s="716"/>
      <c r="H35" s="716"/>
      <c r="I35" s="716"/>
      <c r="J35" s="716"/>
    </row>
    <row r="36" spans="1:10" ht="19.5" customHeight="1">
      <c r="A36" s="679"/>
      <c r="B36" s="686" t="s">
        <v>173</v>
      </c>
      <c r="C36" s="691" t="s">
        <v>461</v>
      </c>
      <c r="D36" s="690"/>
      <c r="E36" s="690"/>
      <c r="F36" s="683"/>
      <c r="G36" s="683"/>
      <c r="H36" s="683"/>
      <c r="I36" s="683"/>
      <c r="J36" s="683"/>
    </row>
    <row r="37" spans="1:10" ht="53.25" customHeight="1">
      <c r="A37" s="679"/>
      <c r="B37" s="686" t="s">
        <v>173</v>
      </c>
      <c r="C37" s="715" t="s">
        <v>460</v>
      </c>
      <c r="D37" s="716"/>
      <c r="E37" s="716"/>
      <c r="F37" s="716"/>
      <c r="G37" s="716"/>
      <c r="H37" s="716"/>
      <c r="I37" s="716"/>
      <c r="J37" s="716"/>
    </row>
    <row r="38" spans="1:10">
      <c r="A38" s="679"/>
      <c r="B38" s="723"/>
      <c r="C38" s="716"/>
      <c r="D38" s="716"/>
      <c r="E38" s="716"/>
      <c r="F38" s="716"/>
      <c r="G38" s="716"/>
      <c r="H38" s="716"/>
      <c r="I38" s="716"/>
      <c r="J38" s="716"/>
    </row>
    <row r="39" spans="1:10">
      <c r="A39" s="679"/>
      <c r="B39" s="679"/>
      <c r="C39" s="679"/>
      <c r="D39" s="679"/>
      <c r="E39" s="679"/>
      <c r="F39" s="679"/>
      <c r="G39" s="679"/>
      <c r="H39" s="679"/>
      <c r="I39" s="679"/>
      <c r="J39" s="679"/>
    </row>
    <row r="40" spans="1:10">
      <c r="A40" s="679"/>
      <c r="B40" s="679"/>
      <c r="C40" s="717" t="s">
        <v>459</v>
      </c>
      <c r="D40" s="717"/>
      <c r="E40" s="717"/>
      <c r="F40" s="717"/>
      <c r="G40" s="717"/>
      <c r="H40" s="717"/>
      <c r="I40" s="717"/>
      <c r="J40" s="717"/>
    </row>
    <row r="41" spans="1:10" ht="33" customHeight="1">
      <c r="A41" s="679"/>
      <c r="B41" s="686" t="s">
        <v>173</v>
      </c>
      <c r="C41" s="715" t="s">
        <v>458</v>
      </c>
      <c r="D41" s="716"/>
      <c r="E41" s="716"/>
      <c r="F41" s="716"/>
      <c r="G41" s="716"/>
      <c r="H41" s="716"/>
      <c r="I41" s="716"/>
      <c r="J41" s="716"/>
    </row>
    <row r="42" spans="1:10">
      <c r="A42" s="679"/>
      <c r="B42" s="686" t="s">
        <v>173</v>
      </c>
      <c r="C42" s="686" t="s">
        <v>457</v>
      </c>
      <c r="D42" s="686"/>
      <c r="E42" s="686"/>
      <c r="F42" s="686"/>
      <c r="G42" s="686"/>
      <c r="H42" s="686"/>
      <c r="I42" s="686"/>
      <c r="J42" s="686"/>
    </row>
    <row r="43" spans="1:10">
      <c r="A43" s="679"/>
      <c r="B43" s="679"/>
      <c r="C43" s="679"/>
      <c r="D43" s="679"/>
      <c r="E43" s="679"/>
      <c r="F43" s="679"/>
      <c r="G43" s="679"/>
      <c r="H43" s="679"/>
      <c r="I43" s="679"/>
      <c r="J43" s="679"/>
    </row>
    <row r="44" spans="1:10" ht="72" customHeight="1">
      <c r="A44" s="679"/>
      <c r="B44" s="715" t="s">
        <v>456</v>
      </c>
      <c r="C44" s="716"/>
      <c r="D44" s="716"/>
      <c r="E44" s="716"/>
      <c r="F44" s="716"/>
      <c r="G44" s="716"/>
      <c r="H44" s="716"/>
      <c r="I44" s="716"/>
      <c r="J44" s="716"/>
    </row>
    <row r="45" spans="1:10" ht="96.75" customHeight="1">
      <c r="A45" s="679"/>
      <c r="B45" s="686" t="s">
        <v>173</v>
      </c>
      <c r="C45" s="715" t="s">
        <v>455</v>
      </c>
      <c r="D45" s="716"/>
      <c r="E45" s="716"/>
      <c r="F45" s="716"/>
      <c r="G45" s="716"/>
      <c r="H45" s="716"/>
      <c r="I45" s="716"/>
      <c r="J45" s="716"/>
    </row>
    <row r="46" spans="1:10" ht="86.25" customHeight="1">
      <c r="A46" s="679"/>
      <c r="B46" s="686" t="s">
        <v>173</v>
      </c>
      <c r="C46" s="715" t="s">
        <v>454</v>
      </c>
      <c r="D46" s="716"/>
      <c r="E46" s="716"/>
      <c r="F46" s="716"/>
      <c r="G46" s="716"/>
      <c r="H46" s="716"/>
      <c r="I46" s="716"/>
      <c r="J46" s="716"/>
    </row>
    <row r="47" spans="1:10">
      <c r="A47" s="679"/>
      <c r="B47" s="679"/>
      <c r="C47" s="679"/>
      <c r="D47" s="679"/>
      <c r="E47" s="679"/>
      <c r="F47" s="679"/>
      <c r="G47" s="679"/>
      <c r="H47" s="679"/>
      <c r="I47" s="679"/>
      <c r="J47" s="679"/>
    </row>
    <row r="48" spans="1:10">
      <c r="A48" s="679"/>
      <c r="B48" s="679"/>
      <c r="C48" s="717" t="s">
        <v>453</v>
      </c>
      <c r="D48" s="717"/>
      <c r="E48" s="717"/>
      <c r="F48" s="717"/>
      <c r="G48" s="717"/>
      <c r="H48" s="717"/>
      <c r="I48" s="717"/>
      <c r="J48" s="717"/>
    </row>
    <row r="49" spans="1:10" ht="43.5" customHeight="1">
      <c r="A49" s="679"/>
      <c r="B49" s="686" t="s">
        <v>173</v>
      </c>
      <c r="C49" s="715" t="s">
        <v>452</v>
      </c>
      <c r="D49" s="716"/>
      <c r="E49" s="716"/>
      <c r="F49" s="716"/>
      <c r="G49" s="716"/>
      <c r="H49" s="716"/>
      <c r="I49" s="716"/>
      <c r="J49" s="716"/>
    </row>
    <row r="50" spans="1:10">
      <c r="A50" s="679"/>
      <c r="B50" s="686" t="s">
        <v>173</v>
      </c>
      <c r="C50" s="717" t="s">
        <v>451</v>
      </c>
      <c r="D50" s="717"/>
      <c r="E50" s="717"/>
      <c r="F50" s="717"/>
      <c r="G50" s="717"/>
      <c r="H50" s="717"/>
      <c r="I50" s="717"/>
      <c r="J50" s="717"/>
    </row>
    <row r="51" spans="1:10" ht="134.25" customHeight="1">
      <c r="A51" s="679"/>
      <c r="B51" s="686" t="s">
        <v>173</v>
      </c>
      <c r="C51" s="715" t="s">
        <v>450</v>
      </c>
      <c r="D51" s="716"/>
      <c r="E51" s="716"/>
      <c r="F51" s="716"/>
      <c r="G51" s="716"/>
      <c r="H51" s="716"/>
      <c r="I51" s="716"/>
      <c r="J51" s="716"/>
    </row>
    <row r="52" spans="1:10">
      <c r="A52" s="679"/>
      <c r="B52" s="686"/>
      <c r="C52" s="687"/>
      <c r="D52" s="686"/>
      <c r="E52" s="686"/>
      <c r="F52" s="686"/>
      <c r="G52" s="686"/>
      <c r="H52" s="686"/>
      <c r="I52" s="686"/>
      <c r="J52" s="686"/>
    </row>
    <row r="53" spans="1:10" ht="103.5" customHeight="1">
      <c r="A53" s="679"/>
      <c r="B53" s="686"/>
      <c r="C53" s="715" t="s">
        <v>449</v>
      </c>
      <c r="D53" s="715"/>
      <c r="E53" s="715"/>
      <c r="F53" s="715"/>
      <c r="G53" s="715"/>
      <c r="H53" s="715"/>
      <c r="I53" s="715"/>
      <c r="J53" s="715"/>
    </row>
    <row r="54" spans="1:10">
      <c r="A54" s="679"/>
      <c r="B54" s="689"/>
      <c r="C54" s="689"/>
      <c r="D54" s="689"/>
      <c r="E54" s="689"/>
      <c r="F54" s="689"/>
      <c r="G54" s="689"/>
      <c r="H54" s="689"/>
      <c r="I54" s="689"/>
      <c r="J54" s="689"/>
    </row>
    <row r="55" spans="1:10" ht="28.5" customHeight="1">
      <c r="A55" s="679"/>
      <c r="B55" s="720" t="s">
        <v>448</v>
      </c>
      <c r="C55" s="721"/>
      <c r="D55" s="721"/>
      <c r="E55" s="721"/>
      <c r="F55" s="721"/>
      <c r="G55" s="721"/>
      <c r="H55" s="721"/>
      <c r="I55" s="721"/>
      <c r="J55" s="721"/>
    </row>
    <row r="56" spans="1:10">
      <c r="A56" s="679"/>
      <c r="B56" s="686" t="s">
        <v>173</v>
      </c>
      <c r="C56" s="717" t="s">
        <v>447</v>
      </c>
      <c r="D56" s="717"/>
      <c r="E56" s="717"/>
      <c r="F56" s="717"/>
      <c r="G56" s="717"/>
      <c r="H56" s="717"/>
      <c r="I56" s="717"/>
      <c r="J56" s="717"/>
    </row>
    <row r="57" spans="1:10">
      <c r="A57" s="679"/>
      <c r="B57" s="686" t="s">
        <v>173</v>
      </c>
      <c r="C57" s="717" t="s">
        <v>446</v>
      </c>
      <c r="D57" s="717"/>
      <c r="E57" s="717"/>
      <c r="F57" s="717"/>
      <c r="G57" s="717"/>
      <c r="H57" s="717"/>
      <c r="I57" s="717"/>
      <c r="J57" s="717"/>
    </row>
    <row r="58" spans="1:10">
      <c r="A58" s="679"/>
      <c r="B58" s="686" t="s">
        <v>173</v>
      </c>
      <c r="C58" s="717" t="s">
        <v>445</v>
      </c>
      <c r="D58" s="717"/>
      <c r="E58" s="717"/>
      <c r="F58" s="717"/>
      <c r="G58" s="717"/>
      <c r="H58" s="717"/>
      <c r="I58" s="717"/>
      <c r="J58" s="717"/>
    </row>
    <row r="59" spans="1:10">
      <c r="A59" s="679"/>
      <c r="B59" s="679"/>
      <c r="C59" s="679"/>
      <c r="D59" s="679"/>
      <c r="E59" s="679"/>
      <c r="F59" s="679"/>
      <c r="G59" s="679"/>
      <c r="H59" s="679"/>
      <c r="I59" s="679"/>
      <c r="J59" s="679"/>
    </row>
    <row r="60" spans="1:10" ht="231" customHeight="1">
      <c r="A60" s="679"/>
      <c r="B60" s="715" t="s">
        <v>444</v>
      </c>
      <c r="C60" s="716"/>
      <c r="D60" s="716"/>
      <c r="E60" s="716"/>
      <c r="F60" s="716"/>
      <c r="G60" s="716"/>
      <c r="H60" s="716"/>
      <c r="I60" s="716"/>
      <c r="J60" s="716"/>
    </row>
    <row r="61" spans="1:10">
      <c r="A61" s="679"/>
      <c r="B61" s="679"/>
      <c r="C61" s="679"/>
      <c r="D61" s="679"/>
      <c r="E61" s="679"/>
      <c r="F61" s="679"/>
      <c r="G61" s="679"/>
      <c r="H61" s="679"/>
      <c r="I61" s="679"/>
      <c r="J61" s="679"/>
    </row>
    <row r="62" spans="1:10" ht="409.5" customHeight="1">
      <c r="A62" s="688" t="s">
        <v>443</v>
      </c>
      <c r="B62" s="715" t="s">
        <v>581</v>
      </c>
      <c r="C62" s="722"/>
      <c r="D62" s="722"/>
      <c r="E62" s="722"/>
      <c r="F62" s="722"/>
      <c r="G62" s="722"/>
      <c r="H62" s="722"/>
      <c r="I62" s="722"/>
      <c r="J62" s="722"/>
    </row>
    <row r="63" spans="1:10">
      <c r="A63" s="679"/>
      <c r="B63" s="679"/>
      <c r="C63" s="679"/>
      <c r="D63" s="679"/>
      <c r="E63" s="679"/>
      <c r="F63" s="679"/>
      <c r="G63" s="679"/>
      <c r="H63" s="679"/>
      <c r="I63" s="679"/>
      <c r="J63" s="679"/>
    </row>
    <row r="64" spans="1:10" ht="42" customHeight="1">
      <c r="A64" s="688" t="s">
        <v>442</v>
      </c>
      <c r="B64" s="715" t="s">
        <v>441</v>
      </c>
      <c r="C64" s="716"/>
      <c r="D64" s="716"/>
      <c r="E64" s="716"/>
      <c r="F64" s="716"/>
      <c r="G64" s="716"/>
      <c r="H64" s="716"/>
      <c r="I64" s="716"/>
      <c r="J64" s="716"/>
    </row>
    <row r="65" spans="1:10" ht="49.5" customHeight="1">
      <c r="A65" s="679"/>
      <c r="B65" s="715" t="s">
        <v>440</v>
      </c>
      <c r="C65" s="716"/>
      <c r="D65" s="716"/>
      <c r="E65" s="716"/>
      <c r="F65" s="716"/>
      <c r="G65" s="716"/>
      <c r="H65" s="716"/>
      <c r="I65" s="716"/>
      <c r="J65" s="716"/>
    </row>
    <row r="66" spans="1:10" ht="48" customHeight="1">
      <c r="A66" s="679"/>
      <c r="B66" s="686" t="s">
        <v>173</v>
      </c>
      <c r="C66" s="715" t="s">
        <v>439</v>
      </c>
      <c r="D66" s="716"/>
      <c r="E66" s="716"/>
      <c r="F66" s="716"/>
      <c r="G66" s="716"/>
      <c r="H66" s="716"/>
      <c r="I66" s="716"/>
      <c r="J66" s="716"/>
    </row>
    <row r="67" spans="1:10">
      <c r="A67" s="679"/>
      <c r="B67" s="686" t="s">
        <v>173</v>
      </c>
      <c r="C67" s="715" t="s">
        <v>438</v>
      </c>
      <c r="D67" s="716"/>
      <c r="E67" s="716"/>
      <c r="F67" s="716"/>
      <c r="G67" s="716"/>
      <c r="H67" s="716"/>
      <c r="I67" s="716"/>
      <c r="J67" s="716"/>
    </row>
    <row r="68" spans="1:10" ht="38.25" customHeight="1">
      <c r="A68" s="679"/>
      <c r="B68" s="686" t="s">
        <v>437</v>
      </c>
      <c r="C68" s="715" t="s">
        <v>436</v>
      </c>
      <c r="D68" s="715"/>
      <c r="E68" s="715"/>
      <c r="F68" s="715"/>
      <c r="G68" s="715"/>
      <c r="H68" s="715"/>
      <c r="I68" s="715"/>
      <c r="J68" s="715"/>
    </row>
    <row r="69" spans="1:10" ht="25.5" customHeight="1">
      <c r="A69" s="679"/>
      <c r="B69" s="686" t="s">
        <v>173</v>
      </c>
      <c r="C69" s="715" t="s">
        <v>435</v>
      </c>
      <c r="D69" s="716"/>
      <c r="E69" s="716"/>
      <c r="F69" s="716"/>
      <c r="G69" s="716"/>
      <c r="H69" s="716"/>
      <c r="I69" s="716"/>
      <c r="J69" s="716"/>
    </row>
    <row r="70" spans="1:10">
      <c r="A70" s="679"/>
      <c r="B70" s="686"/>
      <c r="C70" s="686"/>
      <c r="D70" s="686"/>
      <c r="E70" s="686"/>
      <c r="F70" s="686"/>
      <c r="G70" s="686"/>
      <c r="H70" s="686"/>
      <c r="I70" s="686"/>
      <c r="J70" s="686"/>
    </row>
    <row r="71" spans="1:10" ht="56.25" customHeight="1">
      <c r="A71" s="679"/>
      <c r="B71" s="715" t="s">
        <v>434</v>
      </c>
      <c r="C71" s="716"/>
      <c r="D71" s="716"/>
      <c r="E71" s="716"/>
      <c r="F71" s="716"/>
      <c r="G71" s="716"/>
      <c r="H71" s="716"/>
      <c r="I71" s="716"/>
      <c r="J71" s="716"/>
    </row>
    <row r="72" spans="1:10" ht="111.75" customHeight="1">
      <c r="A72" s="679"/>
      <c r="B72" s="715" t="s">
        <v>433</v>
      </c>
      <c r="C72" s="716"/>
      <c r="D72" s="716"/>
      <c r="E72" s="716"/>
      <c r="F72" s="716"/>
      <c r="G72" s="716"/>
      <c r="H72" s="716"/>
      <c r="I72" s="716"/>
      <c r="J72" s="716"/>
    </row>
    <row r="73" spans="1:10">
      <c r="A73" s="679"/>
      <c r="B73" s="717" t="s">
        <v>432</v>
      </c>
      <c r="C73" s="717"/>
      <c r="D73" s="717"/>
      <c r="E73" s="717"/>
      <c r="F73" s="717"/>
      <c r="G73" s="717"/>
      <c r="H73" s="717"/>
      <c r="I73" s="717"/>
      <c r="J73" s="717"/>
    </row>
    <row r="74" spans="1:10">
      <c r="A74" s="679"/>
      <c r="B74" s="686" t="s">
        <v>173</v>
      </c>
      <c r="C74" s="717" t="s">
        <v>431</v>
      </c>
      <c r="D74" s="717"/>
      <c r="E74" s="717"/>
      <c r="F74" s="717"/>
      <c r="G74" s="717"/>
      <c r="H74" s="717"/>
      <c r="I74" s="717"/>
      <c r="J74" s="717"/>
    </row>
    <row r="75" spans="1:10">
      <c r="A75" s="679"/>
      <c r="B75" s="686" t="s">
        <v>173</v>
      </c>
      <c r="C75" s="715" t="s">
        <v>430</v>
      </c>
      <c r="D75" s="716"/>
      <c r="E75" s="716"/>
      <c r="F75" s="716"/>
      <c r="G75" s="716"/>
      <c r="H75" s="716"/>
      <c r="I75" s="716"/>
      <c r="J75" s="716"/>
    </row>
    <row r="76" spans="1:10" ht="28.5" customHeight="1">
      <c r="A76" s="679"/>
      <c r="B76" s="715" t="s">
        <v>429</v>
      </c>
      <c r="C76" s="716"/>
      <c r="D76" s="716"/>
      <c r="E76" s="716"/>
      <c r="F76" s="716"/>
      <c r="G76" s="716"/>
      <c r="H76" s="716"/>
      <c r="I76" s="716"/>
      <c r="J76" s="716"/>
    </row>
    <row r="77" spans="1:10" ht="25.5" customHeight="1">
      <c r="A77" s="679"/>
      <c r="B77" s="715" t="s">
        <v>587</v>
      </c>
      <c r="C77" s="719"/>
      <c r="D77" s="719"/>
      <c r="E77" s="719"/>
      <c r="F77" s="719"/>
      <c r="G77" s="719"/>
      <c r="H77" s="719"/>
      <c r="I77" s="719"/>
      <c r="J77" s="719"/>
    </row>
    <row r="78" spans="1:10">
      <c r="A78" s="679"/>
      <c r="B78" s="679"/>
      <c r="C78" s="679"/>
      <c r="D78" s="679"/>
      <c r="E78" s="679"/>
      <c r="F78" s="679"/>
      <c r="G78" s="679"/>
      <c r="H78" s="679"/>
      <c r="I78" s="679"/>
      <c r="J78" s="679"/>
    </row>
    <row r="79" spans="1:10">
      <c r="A79" s="679"/>
      <c r="B79" s="679"/>
      <c r="C79" s="679"/>
      <c r="D79" s="679"/>
      <c r="E79" s="679"/>
      <c r="F79" s="679"/>
      <c r="G79" s="679"/>
      <c r="H79" s="679"/>
      <c r="I79" s="679"/>
      <c r="J79" s="679"/>
    </row>
    <row r="80" spans="1:10">
      <c r="A80" s="714" t="s">
        <v>428</v>
      </c>
      <c r="B80" s="714"/>
      <c r="C80" s="714"/>
      <c r="D80" s="714"/>
      <c r="E80" s="714"/>
      <c r="F80" s="714"/>
      <c r="G80" s="714"/>
      <c r="H80" s="679"/>
      <c r="I80" s="679"/>
      <c r="J80" s="679"/>
    </row>
    <row r="81" spans="1:10">
      <c r="A81" s="680" t="s">
        <v>427</v>
      </c>
      <c r="B81" s="682" t="s">
        <v>426</v>
      </c>
      <c r="C81" s="681" t="s">
        <v>173</v>
      </c>
      <c r="D81" s="714" t="s">
        <v>425</v>
      </c>
      <c r="E81" s="714"/>
      <c r="F81" s="714"/>
      <c r="G81" s="714"/>
      <c r="H81" s="679"/>
      <c r="I81" s="679"/>
      <c r="J81" s="679"/>
    </row>
    <row r="82" spans="1:10">
      <c r="A82" s="680" t="s">
        <v>424</v>
      </c>
      <c r="B82" s="685">
        <v>0</v>
      </c>
      <c r="C82" s="681" t="s">
        <v>173</v>
      </c>
      <c r="D82" s="714" t="s">
        <v>423</v>
      </c>
      <c r="E82" s="714"/>
      <c r="F82" s="714"/>
      <c r="G82" s="714"/>
      <c r="H82" s="679"/>
      <c r="I82" s="679"/>
      <c r="J82" s="679"/>
    </row>
    <row r="83" spans="1:10">
      <c r="A83" s="680"/>
      <c r="B83" s="684">
        <v>0</v>
      </c>
      <c r="C83" s="681" t="s">
        <v>173</v>
      </c>
      <c r="D83" s="714" t="s">
        <v>422</v>
      </c>
      <c r="E83" s="714"/>
      <c r="F83" s="714"/>
      <c r="G83" s="714"/>
      <c r="H83" s="679"/>
      <c r="I83" s="679"/>
      <c r="J83" s="679"/>
    </row>
    <row r="84" spans="1:10">
      <c r="A84" s="680" t="s">
        <v>421</v>
      </c>
      <c r="B84" s="682" t="s">
        <v>420</v>
      </c>
      <c r="C84" s="681" t="s">
        <v>173</v>
      </c>
      <c r="D84" s="718" t="s">
        <v>419</v>
      </c>
      <c r="E84" s="716"/>
      <c r="F84" s="716"/>
      <c r="G84" s="716"/>
      <c r="H84" s="683"/>
      <c r="I84" s="679"/>
      <c r="J84" s="679"/>
    </row>
    <row r="85" spans="1:10">
      <c r="A85" s="680" t="s">
        <v>418</v>
      </c>
      <c r="B85" s="682" t="s">
        <v>417</v>
      </c>
      <c r="C85" s="681" t="s">
        <v>173</v>
      </c>
      <c r="D85" s="714" t="s">
        <v>416</v>
      </c>
      <c r="E85" s="714"/>
      <c r="F85" s="714"/>
      <c r="G85" s="714"/>
      <c r="H85" s="679"/>
      <c r="I85" s="679"/>
      <c r="J85" s="679"/>
    </row>
    <row r="86" spans="1:10">
      <c r="A86" s="680" t="s">
        <v>415</v>
      </c>
      <c r="B86" s="680"/>
      <c r="C86" s="681" t="s">
        <v>173</v>
      </c>
      <c r="D86" s="680" t="s">
        <v>414</v>
      </c>
      <c r="E86" s="680"/>
      <c r="F86" s="680"/>
      <c r="G86" s="680"/>
      <c r="H86" s="679"/>
      <c r="I86" s="679"/>
      <c r="J86" s="679"/>
    </row>
  </sheetData>
  <mergeCells count="63">
    <mergeCell ref="B31:J31"/>
    <mergeCell ref="C49:J49"/>
    <mergeCell ref="A1:J1"/>
    <mergeCell ref="B3:J3"/>
    <mergeCell ref="B5:J5"/>
    <mergeCell ref="B7:J7"/>
    <mergeCell ref="B9:J9"/>
    <mergeCell ref="C32:J32"/>
    <mergeCell ref="C10:J10"/>
    <mergeCell ref="C11:J11"/>
    <mergeCell ref="C12:J12"/>
    <mergeCell ref="D13:J13"/>
    <mergeCell ref="C26:J26"/>
    <mergeCell ref="C27:J27"/>
    <mergeCell ref="B17:J17"/>
    <mergeCell ref="C28:J28"/>
    <mergeCell ref="B30:J30"/>
    <mergeCell ref="C53:J53"/>
    <mergeCell ref="C50:J50"/>
    <mergeCell ref="C51:J51"/>
    <mergeCell ref="D14:J14"/>
    <mergeCell ref="D15:J15"/>
    <mergeCell ref="C33:J33"/>
    <mergeCell ref="B19:J19"/>
    <mergeCell ref="B21:J21"/>
    <mergeCell ref="C22:J22"/>
    <mergeCell ref="C23:J23"/>
    <mergeCell ref="B25:J25"/>
    <mergeCell ref="C35:J35"/>
    <mergeCell ref="C37:J37"/>
    <mergeCell ref="C45:J45"/>
    <mergeCell ref="C46:J46"/>
    <mergeCell ref="C48:J48"/>
    <mergeCell ref="C34:J34"/>
    <mergeCell ref="B38:J38"/>
    <mergeCell ref="C40:J40"/>
    <mergeCell ref="C41:J41"/>
    <mergeCell ref="B44:J44"/>
    <mergeCell ref="C69:J69"/>
    <mergeCell ref="B55:J55"/>
    <mergeCell ref="C56:J56"/>
    <mergeCell ref="C57:J57"/>
    <mergeCell ref="C58:J58"/>
    <mergeCell ref="B60:J60"/>
    <mergeCell ref="B62:J62"/>
    <mergeCell ref="B64:J64"/>
    <mergeCell ref="B65:J65"/>
    <mergeCell ref="C66:J66"/>
    <mergeCell ref="C67:J67"/>
    <mergeCell ref="C68:J68"/>
    <mergeCell ref="D85:G85"/>
    <mergeCell ref="B71:J71"/>
    <mergeCell ref="B72:J72"/>
    <mergeCell ref="B73:J73"/>
    <mergeCell ref="C74:J74"/>
    <mergeCell ref="C75:J75"/>
    <mergeCell ref="D84:G84"/>
    <mergeCell ref="B76:J76"/>
    <mergeCell ref="A80:G80"/>
    <mergeCell ref="D81:G81"/>
    <mergeCell ref="D82:G82"/>
    <mergeCell ref="D83:G83"/>
    <mergeCell ref="B77:J7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5"/>
  <sheetViews>
    <sheetView topLeftCell="A13" workbookViewId="0">
      <selection activeCell="A13" sqref="A13:H13"/>
    </sheetView>
  </sheetViews>
  <sheetFormatPr defaultRowHeight="12.75"/>
  <cols>
    <col min="1" max="1" width="18.7109375" style="55" customWidth="1"/>
    <col min="2" max="2" width="14.42578125" style="55" customWidth="1"/>
    <col min="3" max="3" width="13.28515625" style="55" customWidth="1"/>
    <col min="4" max="4" width="14" style="55" customWidth="1"/>
    <col min="5" max="5" width="13.42578125" style="55" customWidth="1"/>
    <col min="6" max="6" width="13.7109375" style="55" customWidth="1"/>
    <col min="7" max="7" width="13.140625" style="55" customWidth="1"/>
    <col min="8" max="8" width="11.7109375" style="55" customWidth="1"/>
    <col min="9" max="9" width="11.28515625" style="55" customWidth="1"/>
    <col min="10" max="10" width="13.42578125" style="55" customWidth="1"/>
    <col min="11" max="16384" width="9.140625" style="55"/>
  </cols>
  <sheetData>
    <row r="1" spans="1:16" ht="28.5" customHeight="1">
      <c r="A1" s="880" t="s">
        <v>303</v>
      </c>
      <c r="B1" s="880"/>
      <c r="C1" s="880"/>
      <c r="D1" s="880"/>
      <c r="E1" s="880"/>
      <c r="F1" s="880"/>
      <c r="G1" s="880"/>
    </row>
    <row r="2" spans="1:16" ht="15">
      <c r="A2" s="168"/>
      <c r="B2" s="168"/>
      <c r="C2" s="168"/>
      <c r="D2" s="168"/>
      <c r="E2" s="168"/>
      <c r="F2" s="168"/>
      <c r="G2" s="168"/>
    </row>
    <row r="3" spans="1:16">
      <c r="A3" s="779" t="s">
        <v>339</v>
      </c>
      <c r="B3" s="779"/>
      <c r="C3" s="779"/>
      <c r="D3" s="779"/>
      <c r="E3" s="779"/>
      <c r="F3" s="779"/>
      <c r="G3" s="779"/>
    </row>
    <row r="4" spans="1:16" ht="15">
      <c r="A4" s="528"/>
      <c r="B4" s="168"/>
      <c r="C4" s="168"/>
      <c r="D4" s="168"/>
      <c r="E4" s="168"/>
      <c r="F4" s="168"/>
      <c r="G4" s="443"/>
      <c r="H4" s="707"/>
    </row>
    <row r="5" spans="1:16" ht="84" customHeight="1">
      <c r="A5" s="706" t="s">
        <v>33</v>
      </c>
      <c r="B5" s="705" t="s">
        <v>338</v>
      </c>
      <c r="C5" s="705" t="s">
        <v>337</v>
      </c>
      <c r="D5" s="699" t="s">
        <v>584</v>
      </c>
      <c r="E5" s="705" t="s">
        <v>602</v>
      </c>
      <c r="F5" s="705" t="s">
        <v>336</v>
      </c>
      <c r="G5" s="709" t="s">
        <v>306</v>
      </c>
      <c r="H5" s="708" t="s">
        <v>305</v>
      </c>
      <c r="J5" s="535"/>
      <c r="K5" s="535"/>
      <c r="L5" s="535"/>
      <c r="M5" s="535"/>
      <c r="N5" s="535"/>
      <c r="O5" s="535"/>
      <c r="P5" s="535"/>
    </row>
    <row r="6" spans="1:16" s="19" customFormat="1" ht="30" customHeight="1">
      <c r="A6" s="519" t="s">
        <v>27</v>
      </c>
      <c r="B6" s="697" t="s">
        <v>585</v>
      </c>
      <c r="C6" s="698">
        <v>11980</v>
      </c>
      <c r="D6" s="698">
        <v>3117</v>
      </c>
      <c r="E6" s="698" t="s">
        <v>603</v>
      </c>
      <c r="F6" s="151">
        <v>2510</v>
      </c>
      <c r="G6" s="534">
        <v>1196936</v>
      </c>
      <c r="H6" s="45">
        <v>130190</v>
      </c>
      <c r="L6" s="45"/>
      <c r="M6" s="45"/>
      <c r="O6" s="45"/>
    </row>
    <row r="7" spans="1:16">
      <c r="A7" s="531" t="s">
        <v>268</v>
      </c>
      <c r="B7" s="533"/>
      <c r="C7" s="150"/>
      <c r="D7" s="372"/>
      <c r="E7" s="372"/>
      <c r="F7" s="372"/>
      <c r="G7" s="532"/>
      <c r="I7" s="41"/>
      <c r="J7" s="41"/>
    </row>
    <row r="8" spans="1:16" ht="18.75" customHeight="1">
      <c r="A8" s="531" t="s">
        <v>335</v>
      </c>
      <c r="B8" s="150">
        <v>734309</v>
      </c>
      <c r="C8" s="150">
        <v>6250</v>
      </c>
      <c r="D8" s="701" t="s">
        <v>173</v>
      </c>
      <c r="E8" s="150">
        <v>2660</v>
      </c>
      <c r="F8" s="150">
        <v>2310</v>
      </c>
      <c r="G8" s="700">
        <v>723089</v>
      </c>
      <c r="H8" s="41">
        <v>83214</v>
      </c>
      <c r="I8" s="41"/>
      <c r="J8" s="41"/>
      <c r="K8" s="41"/>
      <c r="L8" s="41"/>
      <c r="M8" s="41"/>
      <c r="N8" s="41"/>
    </row>
    <row r="9" spans="1:16" ht="18" customHeight="1">
      <c r="A9" s="529" t="s">
        <v>334</v>
      </c>
      <c r="B9" s="150">
        <v>329502</v>
      </c>
      <c r="C9" s="150">
        <v>1947</v>
      </c>
      <c r="D9" s="701" t="s">
        <v>173</v>
      </c>
      <c r="E9" s="530">
        <v>1243</v>
      </c>
      <c r="F9" s="150">
        <v>200</v>
      </c>
      <c r="G9" s="22">
        <v>326112</v>
      </c>
      <c r="H9" s="41">
        <v>26011</v>
      </c>
      <c r="I9" s="41"/>
      <c r="J9" s="41"/>
      <c r="K9" s="41"/>
      <c r="L9" s="41"/>
    </row>
    <row r="10" spans="1:16" ht="15" customHeight="1">
      <c r="A10" s="529" t="s">
        <v>333</v>
      </c>
      <c r="B10" s="150">
        <v>151712</v>
      </c>
      <c r="C10" s="150">
        <v>3783</v>
      </c>
      <c r="D10" s="701" t="s">
        <v>173</v>
      </c>
      <c r="E10" s="150">
        <v>194</v>
      </c>
      <c r="F10" s="150" t="s">
        <v>173</v>
      </c>
      <c r="G10" s="22">
        <v>147735</v>
      </c>
      <c r="H10" s="41">
        <v>20965</v>
      </c>
      <c r="I10" s="41"/>
    </row>
    <row r="11" spans="1:16" ht="9.75" customHeight="1">
      <c r="A11" s="87"/>
      <c r="B11" s="22"/>
      <c r="C11" s="22"/>
      <c r="D11" s="22"/>
      <c r="E11" s="22"/>
      <c r="F11" s="22"/>
      <c r="G11" s="22"/>
    </row>
    <row r="12" spans="1:16" ht="12.75" customHeight="1">
      <c r="A12" s="814" t="s">
        <v>586</v>
      </c>
      <c r="B12" s="878"/>
      <c r="C12" s="878"/>
      <c r="D12" s="878"/>
      <c r="E12" s="878"/>
      <c r="F12" s="878"/>
      <c r="G12" s="878"/>
      <c r="H12" s="878"/>
    </row>
    <row r="13" spans="1:16" ht="49.5" customHeight="1">
      <c r="A13" s="814" t="s">
        <v>583</v>
      </c>
      <c r="B13" s="879"/>
      <c r="C13" s="879"/>
      <c r="D13" s="879"/>
      <c r="E13" s="879"/>
      <c r="F13" s="879"/>
      <c r="G13" s="879"/>
      <c r="H13" s="879"/>
    </row>
    <row r="14" spans="1:16" ht="13.5" customHeight="1"/>
    <row r="15" spans="1:16" ht="39.75" customHeight="1">
      <c r="A15" s="741" t="s">
        <v>332</v>
      </c>
      <c r="B15" s="741"/>
      <c r="C15" s="741"/>
      <c r="D15" s="741"/>
      <c r="E15" s="741"/>
      <c r="F15" s="741"/>
      <c r="G15" s="882"/>
    </row>
    <row r="16" spans="1:16" ht="15">
      <c r="A16" s="528"/>
      <c r="B16" s="168"/>
      <c r="C16" s="168"/>
      <c r="D16" s="168"/>
      <c r="E16" s="168"/>
      <c r="F16" s="168"/>
      <c r="G16" s="168"/>
    </row>
    <row r="17" spans="1:15" ht="15" customHeight="1">
      <c r="A17" s="780" t="s">
        <v>33</v>
      </c>
      <c r="B17" s="757">
        <v>2018</v>
      </c>
      <c r="C17" s="756"/>
      <c r="D17" s="756">
        <v>2019</v>
      </c>
      <c r="E17" s="756"/>
      <c r="F17" s="758"/>
      <c r="G17" s="168"/>
    </row>
    <row r="18" spans="1:15" ht="15">
      <c r="A18" s="844"/>
      <c r="B18" s="791" t="s">
        <v>31</v>
      </c>
      <c r="C18" s="783" t="s">
        <v>32</v>
      </c>
      <c r="D18" s="783" t="s">
        <v>31</v>
      </c>
      <c r="E18" s="759" t="s">
        <v>31</v>
      </c>
      <c r="F18" s="759"/>
      <c r="G18" s="168"/>
      <c r="H18" s="367"/>
      <c r="I18" s="525"/>
      <c r="J18" s="525"/>
      <c r="K18" s="367"/>
      <c r="L18" s="367"/>
    </row>
    <row r="19" spans="1:15" ht="26.25" customHeight="1">
      <c r="A19" s="845"/>
      <c r="B19" s="855"/>
      <c r="C19" s="784"/>
      <c r="D19" s="784"/>
      <c r="E19" s="154" t="s">
        <v>331</v>
      </c>
      <c r="F19" s="91" t="s">
        <v>330</v>
      </c>
      <c r="G19" s="168"/>
      <c r="H19" s="367"/>
      <c r="I19" s="525"/>
      <c r="J19" s="525"/>
      <c r="K19" s="367"/>
      <c r="L19" s="367"/>
    </row>
    <row r="20" spans="1:15" ht="17.25" customHeight="1">
      <c r="A20" s="142"/>
      <c r="B20" s="527"/>
      <c r="C20" s="527"/>
      <c r="D20" s="526"/>
      <c r="E20" s="142"/>
      <c r="F20" s="142"/>
      <c r="G20" s="168"/>
      <c r="H20" s="367"/>
      <c r="I20" s="525"/>
      <c r="J20" s="525"/>
      <c r="K20" s="367"/>
      <c r="L20" s="367"/>
    </row>
    <row r="21" spans="1:15" s="19" customFormat="1" ht="20.25" customHeight="1">
      <c r="A21" s="799" t="s">
        <v>329</v>
      </c>
      <c r="B21" s="799"/>
      <c r="C21" s="799"/>
      <c r="D21" s="799"/>
      <c r="E21" s="799"/>
      <c r="F21" s="799"/>
      <c r="G21" s="168"/>
      <c r="H21" s="73"/>
      <c r="I21" s="524"/>
      <c r="J21" s="523"/>
      <c r="K21" s="512"/>
      <c r="L21" s="512"/>
    </row>
    <row r="22" spans="1:15" ht="24" customHeight="1">
      <c r="A22" s="519" t="s">
        <v>604</v>
      </c>
      <c r="B22" s="522">
        <v>959556</v>
      </c>
      <c r="C22" s="518" t="s">
        <v>328</v>
      </c>
      <c r="D22" s="522" t="s">
        <v>327</v>
      </c>
      <c r="E22" s="517">
        <v>97.1</v>
      </c>
      <c r="F22" s="516">
        <v>99.4</v>
      </c>
      <c r="G22" s="515"/>
      <c r="H22" s="367"/>
      <c r="I22" s="84"/>
      <c r="J22" s="85"/>
      <c r="K22" s="512"/>
      <c r="L22" s="512"/>
    </row>
    <row r="23" spans="1:15" ht="25.5" customHeight="1">
      <c r="A23" s="178" t="s">
        <v>326</v>
      </c>
      <c r="B23" s="521">
        <v>946293</v>
      </c>
      <c r="C23" s="514" t="s">
        <v>325</v>
      </c>
      <c r="D23" s="520" t="s">
        <v>324</v>
      </c>
      <c r="E23" s="510">
        <v>97.3</v>
      </c>
      <c r="F23" s="509">
        <v>99.4</v>
      </c>
      <c r="G23" s="508"/>
      <c r="H23" s="367"/>
      <c r="I23" s="84"/>
      <c r="J23" s="513"/>
      <c r="K23" s="512"/>
      <c r="L23" s="512"/>
    </row>
    <row r="24" spans="1:15" ht="25.5">
      <c r="A24" s="178" t="s">
        <v>323</v>
      </c>
      <c r="B24" s="150">
        <v>952626</v>
      </c>
      <c r="C24" s="514">
        <v>930116</v>
      </c>
      <c r="D24" s="150">
        <v>924613</v>
      </c>
      <c r="E24" s="510">
        <v>97.1</v>
      </c>
      <c r="F24" s="509">
        <v>99.4</v>
      </c>
      <c r="G24" s="508"/>
      <c r="H24" s="367"/>
      <c r="I24" s="84"/>
      <c r="J24" s="513"/>
      <c r="K24" s="512"/>
      <c r="L24" s="512"/>
    </row>
    <row r="25" spans="1:15" ht="20.25" customHeight="1">
      <c r="A25" s="142"/>
      <c r="B25" s="173"/>
      <c r="C25" s="173"/>
      <c r="D25" s="173"/>
      <c r="E25" s="142"/>
      <c r="F25" s="142"/>
      <c r="G25" s="168"/>
      <c r="H25" s="367"/>
      <c r="I25" s="84"/>
      <c r="J25" s="513"/>
      <c r="K25" s="512"/>
      <c r="L25" s="512"/>
    </row>
    <row r="26" spans="1:15" s="19" customFormat="1" ht="21.75" customHeight="1">
      <c r="A26" s="799" t="s">
        <v>322</v>
      </c>
      <c r="B26" s="799"/>
      <c r="C26" s="799"/>
      <c r="D26" s="799"/>
      <c r="E26" s="799"/>
      <c r="F26" s="799"/>
      <c r="G26" s="168"/>
      <c r="H26" s="367"/>
      <c r="I26" s="84"/>
      <c r="J26" s="512"/>
      <c r="K26" s="512"/>
      <c r="L26" s="512"/>
    </row>
    <row r="27" spans="1:15" ht="21" customHeight="1">
      <c r="A27" s="519" t="s">
        <v>605</v>
      </c>
      <c r="B27" s="151">
        <v>1258910</v>
      </c>
      <c r="C27" s="518" t="s">
        <v>321</v>
      </c>
      <c r="D27" s="151" t="s">
        <v>320</v>
      </c>
      <c r="E27" s="517">
        <v>97.4</v>
      </c>
      <c r="F27" s="516">
        <v>99.4</v>
      </c>
      <c r="G27" s="515"/>
      <c r="H27" s="367"/>
      <c r="I27" s="84"/>
      <c r="J27" s="513"/>
      <c r="K27" s="512"/>
      <c r="L27" s="512"/>
    </row>
    <row r="28" spans="1:15" ht="22.5" customHeight="1">
      <c r="A28" s="178" t="s">
        <v>319</v>
      </c>
      <c r="B28" s="150">
        <v>1242915</v>
      </c>
      <c r="C28" s="514" t="s">
        <v>318</v>
      </c>
      <c r="D28" s="150" t="s">
        <v>317</v>
      </c>
      <c r="E28" s="510">
        <v>97.5</v>
      </c>
      <c r="F28" s="509">
        <v>99.4</v>
      </c>
      <c r="G28" s="508"/>
      <c r="H28" s="367"/>
      <c r="I28" s="84"/>
      <c r="J28" s="513"/>
      <c r="K28" s="512"/>
      <c r="L28" s="512"/>
    </row>
    <row r="29" spans="1:15" ht="28.5" customHeight="1">
      <c r="A29" s="178" t="s">
        <v>316</v>
      </c>
      <c r="B29" s="150">
        <v>1246111</v>
      </c>
      <c r="C29" s="511">
        <v>1220678</v>
      </c>
      <c r="D29" s="150">
        <v>1211465</v>
      </c>
      <c r="E29" s="510">
        <v>97.2</v>
      </c>
      <c r="F29" s="509">
        <v>99.2</v>
      </c>
      <c r="G29" s="508"/>
      <c r="H29" s="367"/>
      <c r="I29" s="84"/>
    </row>
    <row r="30" spans="1:15" ht="18" customHeight="1">
      <c r="A30" s="507"/>
      <c r="I30" s="506"/>
      <c r="J30" s="506"/>
      <c r="K30" s="506"/>
      <c r="L30" s="506"/>
      <c r="M30" s="506"/>
      <c r="N30" s="506"/>
      <c r="O30" s="506"/>
    </row>
    <row r="31" spans="1:15" ht="48" customHeight="1">
      <c r="A31" s="752" t="s">
        <v>315</v>
      </c>
      <c r="B31" s="752"/>
      <c r="C31" s="752"/>
      <c r="D31" s="752"/>
      <c r="E31" s="752"/>
      <c r="F31" s="752"/>
      <c r="G31" s="752"/>
      <c r="I31" s="819"/>
      <c r="J31" s="819"/>
      <c r="K31" s="819"/>
      <c r="L31" s="819"/>
      <c r="M31" s="819"/>
      <c r="N31" s="819"/>
      <c r="O31" s="819"/>
    </row>
    <row r="32" spans="1:15" ht="35.25" customHeight="1">
      <c r="A32" s="881" t="s">
        <v>314</v>
      </c>
      <c r="B32" s="881"/>
      <c r="C32" s="881"/>
      <c r="D32" s="881"/>
      <c r="E32" s="881"/>
      <c r="F32" s="881"/>
      <c r="G32" s="881"/>
      <c r="I32" s="505"/>
      <c r="J32" s="505"/>
      <c r="K32" s="505"/>
      <c r="L32" s="505"/>
      <c r="M32" s="505"/>
      <c r="N32" s="505"/>
      <c r="O32" s="505"/>
    </row>
    <row r="33" spans="1:7" ht="25.5" customHeight="1">
      <c r="A33" s="819" t="s">
        <v>313</v>
      </c>
      <c r="B33" s="819"/>
      <c r="C33" s="819"/>
      <c r="D33" s="819"/>
      <c r="E33" s="819"/>
      <c r="F33" s="819"/>
      <c r="G33" s="819"/>
    </row>
    <row r="34" spans="1:7" ht="47.25" customHeight="1">
      <c r="A34" s="737" t="s">
        <v>312</v>
      </c>
      <c r="B34" s="737"/>
      <c r="C34" s="737"/>
      <c r="D34" s="737"/>
      <c r="E34" s="737"/>
      <c r="F34" s="737"/>
      <c r="G34" s="737"/>
    </row>
    <row r="35" spans="1:7">
      <c r="D35" s="368"/>
    </row>
  </sheetData>
  <mergeCells count="19">
    <mergeCell ref="A32:G32"/>
    <mergeCell ref="A33:G33"/>
    <mergeCell ref="A31:G31"/>
    <mergeCell ref="A34:G34"/>
    <mergeCell ref="A15:G15"/>
    <mergeCell ref="A26:F26"/>
    <mergeCell ref="A21:F21"/>
    <mergeCell ref="E18:F18"/>
    <mergeCell ref="A12:H12"/>
    <mergeCell ref="A13:H13"/>
    <mergeCell ref="I31:O31"/>
    <mergeCell ref="A1:G1"/>
    <mergeCell ref="A3:G3"/>
    <mergeCell ref="A17:A19"/>
    <mergeCell ref="B17:C17"/>
    <mergeCell ref="D17:F17"/>
    <mergeCell ref="B18:B19"/>
    <mergeCell ref="C18:C19"/>
    <mergeCell ref="D18:D19"/>
  </mergeCells>
  <pageMargins left="0.23622047244094491" right="0.23622047244094491" top="0.82677165354330717" bottom="0.98425196850393704" header="0.19685039370078741"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50"/>
  <sheetViews>
    <sheetView topLeftCell="A4" zoomScaleNormal="100" workbookViewId="0">
      <selection activeCell="F24" sqref="F24"/>
    </sheetView>
  </sheetViews>
  <sheetFormatPr defaultRowHeight="15"/>
  <cols>
    <col min="1" max="1" width="19.7109375" style="536" customWidth="1"/>
    <col min="2" max="2" width="15.7109375" style="536" customWidth="1"/>
    <col min="3" max="3" width="15.85546875" style="536" customWidth="1"/>
    <col min="4" max="4" width="14.85546875" style="536" customWidth="1"/>
    <col min="5" max="5" width="15.28515625" style="536" customWidth="1"/>
    <col min="6" max="6" width="14.28515625" style="536" customWidth="1"/>
    <col min="7" max="7" width="10.5703125" style="536" bestFit="1" customWidth="1"/>
    <col min="8" max="8" width="15.140625" style="536" customWidth="1"/>
    <col min="9" max="9" width="14.140625" style="536" customWidth="1"/>
    <col min="10" max="10" width="13.85546875" style="536" customWidth="1"/>
    <col min="11" max="11" width="13.28515625" style="536" customWidth="1"/>
    <col min="12" max="12" width="14" style="536" customWidth="1"/>
    <col min="13" max="13" width="13.28515625" style="536" customWidth="1"/>
    <col min="14" max="14" width="15.140625" style="536" customWidth="1"/>
    <col min="15" max="15" width="13.42578125" style="536" bestFit="1" customWidth="1"/>
    <col min="16" max="16" width="9.140625" style="536" customWidth="1"/>
    <col min="17" max="17" width="12.5703125" style="536" bestFit="1" customWidth="1"/>
    <col min="18" max="18" width="10.85546875" style="536" customWidth="1"/>
    <col min="19" max="20" width="11.85546875" style="536" customWidth="1"/>
    <col min="21" max="21" width="11.5703125" style="536" customWidth="1"/>
    <col min="22" max="22" width="10.85546875" style="536" customWidth="1"/>
    <col min="23" max="23" width="9.140625" style="536" customWidth="1"/>
    <col min="24" max="24" width="12.42578125" style="536" bestFit="1" customWidth="1"/>
    <col min="25" max="16384" width="9.140625" style="536"/>
  </cols>
  <sheetData>
    <row r="1" spans="1:24" ht="30" customHeight="1">
      <c r="A1" s="896" t="s">
        <v>303</v>
      </c>
      <c r="B1" s="896"/>
      <c r="C1" s="896"/>
      <c r="D1" s="896"/>
      <c r="E1" s="896"/>
      <c r="F1" s="896"/>
      <c r="I1" s="536" t="s">
        <v>102</v>
      </c>
    </row>
    <row r="2" spans="1:24" ht="15" customHeight="1">
      <c r="A2" s="578"/>
      <c r="B2" s="578"/>
      <c r="C2" s="578"/>
      <c r="D2" s="578"/>
      <c r="E2" s="578"/>
      <c r="F2" s="578"/>
    </row>
    <row r="3" spans="1:24" ht="15" customHeight="1">
      <c r="A3" s="897" t="s">
        <v>352</v>
      </c>
      <c r="B3" s="897"/>
      <c r="C3" s="897"/>
      <c r="D3" s="897"/>
      <c r="E3" s="897"/>
      <c r="F3" s="897"/>
    </row>
    <row r="4" spans="1:24" ht="15" customHeight="1">
      <c r="A4" s="577" t="s">
        <v>351</v>
      </c>
      <c r="B4" s="577"/>
      <c r="C4" s="577"/>
      <c r="D4" s="577"/>
      <c r="E4" s="577"/>
      <c r="F4" s="577"/>
    </row>
    <row r="5" spans="1:24" ht="12" customHeight="1">
      <c r="A5" s="576"/>
      <c r="B5" s="576"/>
      <c r="C5" s="576"/>
      <c r="D5" s="576"/>
      <c r="E5" s="576"/>
      <c r="F5" s="576"/>
    </row>
    <row r="6" spans="1:24" ht="17.25" customHeight="1">
      <c r="A6" s="898" t="s">
        <v>33</v>
      </c>
      <c r="B6" s="899" t="s">
        <v>350</v>
      </c>
      <c r="C6" s="900"/>
      <c r="D6" s="899" t="s">
        <v>349</v>
      </c>
      <c r="E6" s="898"/>
      <c r="F6" s="901" t="s">
        <v>348</v>
      </c>
    </row>
    <row r="7" spans="1:24" ht="42.75" customHeight="1">
      <c r="A7" s="898"/>
      <c r="B7" s="575" t="s">
        <v>347</v>
      </c>
      <c r="C7" s="575" t="s">
        <v>593</v>
      </c>
      <c r="D7" s="575" t="s">
        <v>347</v>
      </c>
      <c r="E7" s="575" t="s">
        <v>594</v>
      </c>
      <c r="F7" s="902"/>
      <c r="H7" s="574"/>
      <c r="I7" s="573"/>
      <c r="J7" s="572"/>
      <c r="K7" s="572"/>
      <c r="L7" s="572"/>
      <c r="M7" s="572"/>
      <c r="N7" s="572"/>
      <c r="O7" s="571"/>
      <c r="P7" s="571"/>
    </row>
    <row r="8" spans="1:24" ht="18.75" customHeight="1">
      <c r="A8" s="570" t="s">
        <v>27</v>
      </c>
      <c r="B8" s="569">
        <v>151129168</v>
      </c>
      <c r="C8" s="568">
        <v>361075044</v>
      </c>
      <c r="D8" s="569">
        <v>155134291</v>
      </c>
      <c r="E8" s="568">
        <v>369173750</v>
      </c>
      <c r="F8" s="567">
        <v>102.4</v>
      </c>
      <c r="G8" s="566"/>
      <c r="H8" s="565"/>
      <c r="I8" s="565"/>
      <c r="J8" s="555"/>
      <c r="K8" s="554"/>
      <c r="L8" s="554"/>
      <c r="M8" s="553"/>
      <c r="N8" s="552"/>
      <c r="O8" s="551"/>
      <c r="Q8" s="537"/>
      <c r="R8" s="537"/>
      <c r="S8" s="537"/>
      <c r="T8" s="537"/>
      <c r="U8" s="537"/>
      <c r="V8" s="537"/>
    </row>
    <row r="9" spans="1:24" ht="15" customHeight="1">
      <c r="A9" s="563" t="s">
        <v>52</v>
      </c>
      <c r="B9" s="564">
        <v>5304960</v>
      </c>
      <c r="C9" s="558">
        <v>13870729</v>
      </c>
      <c r="D9" s="564">
        <v>5444187</v>
      </c>
      <c r="E9" s="558">
        <v>14109440</v>
      </c>
      <c r="F9" s="557">
        <v>102</v>
      </c>
      <c r="G9" s="556"/>
      <c r="H9" s="537"/>
      <c r="I9" s="537"/>
      <c r="J9" s="555"/>
      <c r="K9" s="551"/>
      <c r="L9" s="551"/>
      <c r="M9" s="553"/>
      <c r="N9" s="552"/>
      <c r="O9" s="551"/>
      <c r="Q9" s="537"/>
      <c r="R9" s="537"/>
      <c r="S9" s="537"/>
      <c r="T9" s="537"/>
      <c r="U9" s="537"/>
      <c r="V9" s="537"/>
      <c r="X9" s="551"/>
    </row>
    <row r="10" spans="1:24" ht="15" customHeight="1">
      <c r="A10" s="563" t="s">
        <v>51</v>
      </c>
      <c r="B10" s="564">
        <v>8156572</v>
      </c>
      <c r="C10" s="558">
        <v>20274284</v>
      </c>
      <c r="D10" s="564">
        <v>8366852</v>
      </c>
      <c r="E10" s="558">
        <v>20735222</v>
      </c>
      <c r="F10" s="557">
        <v>102.4</v>
      </c>
      <c r="G10" s="556"/>
      <c r="H10" s="537"/>
      <c r="I10" s="537"/>
      <c r="J10" s="555"/>
      <c r="K10" s="554"/>
      <c r="L10" s="554"/>
      <c r="M10" s="553"/>
      <c r="N10" s="552"/>
      <c r="O10" s="551"/>
      <c r="Q10" s="537"/>
      <c r="R10" s="537"/>
      <c r="S10" s="537"/>
      <c r="T10" s="537"/>
      <c r="U10" s="537"/>
      <c r="V10" s="537"/>
    </row>
    <row r="11" spans="1:24" ht="15" customHeight="1">
      <c r="A11" s="563" t="s">
        <v>50</v>
      </c>
      <c r="B11" s="559">
        <v>19400265</v>
      </c>
      <c r="C11" s="560">
        <v>45578875</v>
      </c>
      <c r="D11" s="559">
        <v>20290157</v>
      </c>
      <c r="E11" s="558">
        <v>47403355</v>
      </c>
      <c r="F11" s="557">
        <v>104.2</v>
      </c>
      <c r="G11" s="556"/>
      <c r="H11" s="537"/>
      <c r="I11" s="537"/>
      <c r="J11" s="555"/>
      <c r="K11" s="554"/>
      <c r="L11" s="554"/>
      <c r="M11" s="553"/>
      <c r="N11" s="552"/>
      <c r="O11" s="551"/>
      <c r="Q11" s="537"/>
      <c r="R11" s="537"/>
      <c r="S11" s="537"/>
      <c r="T11" s="537"/>
      <c r="U11" s="537"/>
      <c r="V11" s="537"/>
    </row>
    <row r="12" spans="1:24" ht="15" customHeight="1">
      <c r="A12" s="563" t="s">
        <v>49</v>
      </c>
      <c r="B12" s="559">
        <v>1810086</v>
      </c>
      <c r="C12" s="560">
        <v>4762287</v>
      </c>
      <c r="D12" s="559">
        <v>1886279</v>
      </c>
      <c r="E12" s="558">
        <v>4914337</v>
      </c>
      <c r="F12" s="557">
        <v>103.5</v>
      </c>
      <c r="G12" s="556"/>
      <c r="H12" s="537"/>
      <c r="I12" s="537"/>
      <c r="J12" s="555"/>
      <c r="K12" s="554"/>
      <c r="L12" s="554"/>
      <c r="M12" s="553"/>
      <c r="N12" s="552"/>
      <c r="O12" s="551"/>
      <c r="Q12" s="537"/>
      <c r="R12" s="537"/>
      <c r="S12" s="537"/>
      <c r="T12" s="537"/>
      <c r="U12" s="537"/>
      <c r="V12" s="537"/>
    </row>
    <row r="13" spans="1:24" ht="15" customHeight="1">
      <c r="A13" s="563" t="s">
        <v>48</v>
      </c>
      <c r="B13" s="559">
        <v>12067274</v>
      </c>
      <c r="C13" s="560">
        <v>28391709</v>
      </c>
      <c r="D13" s="559">
        <v>12464008</v>
      </c>
      <c r="E13" s="558">
        <v>29231913</v>
      </c>
      <c r="F13" s="557">
        <v>103.1</v>
      </c>
      <c r="G13" s="556"/>
      <c r="H13" s="537"/>
      <c r="I13" s="537"/>
      <c r="J13" s="555"/>
      <c r="K13" s="554"/>
      <c r="L13" s="554"/>
      <c r="M13" s="553"/>
      <c r="N13" s="552"/>
      <c r="O13" s="551"/>
      <c r="Q13" s="537"/>
      <c r="R13" s="537"/>
      <c r="S13" s="537"/>
      <c r="T13" s="537"/>
      <c r="U13" s="537"/>
      <c r="V13" s="537"/>
    </row>
    <row r="14" spans="1:24" ht="15" customHeight="1">
      <c r="A14" s="563" t="s">
        <v>47</v>
      </c>
      <c r="B14" s="559">
        <v>17622515</v>
      </c>
      <c r="C14" s="560">
        <v>39763540</v>
      </c>
      <c r="D14" s="559">
        <v>17950830</v>
      </c>
      <c r="E14" s="558">
        <v>40449085</v>
      </c>
      <c r="F14" s="557">
        <v>101.8</v>
      </c>
      <c r="G14" s="556"/>
      <c r="H14" s="537"/>
      <c r="I14" s="537"/>
      <c r="J14" s="555"/>
      <c r="K14" s="554"/>
      <c r="L14" s="554"/>
      <c r="M14" s="553"/>
      <c r="N14" s="552"/>
      <c r="O14" s="551"/>
      <c r="Q14" s="537"/>
      <c r="R14" s="537"/>
      <c r="S14" s="537"/>
      <c r="T14" s="537"/>
      <c r="U14" s="537"/>
      <c r="V14" s="537"/>
    </row>
    <row r="15" spans="1:24" ht="15" customHeight="1">
      <c r="A15" s="563" t="s">
        <v>46</v>
      </c>
      <c r="B15" s="559">
        <v>21462302</v>
      </c>
      <c r="C15" s="560">
        <v>50350906</v>
      </c>
      <c r="D15" s="559">
        <v>22049203</v>
      </c>
      <c r="E15" s="558">
        <v>51492183</v>
      </c>
      <c r="F15" s="557">
        <v>102.4</v>
      </c>
      <c r="G15" s="556"/>
      <c r="H15" s="537"/>
      <c r="I15" s="537"/>
      <c r="J15" s="555"/>
      <c r="K15" s="554"/>
      <c r="L15" s="554"/>
      <c r="M15" s="553"/>
      <c r="N15" s="552"/>
      <c r="O15" s="551"/>
      <c r="Q15" s="537"/>
      <c r="R15" s="537"/>
      <c r="S15" s="537"/>
      <c r="T15" s="537"/>
      <c r="U15" s="537"/>
      <c r="V15" s="537"/>
    </row>
    <row r="16" spans="1:24" ht="15" customHeight="1">
      <c r="A16" s="563" t="s">
        <v>45</v>
      </c>
      <c r="B16" s="559">
        <v>3311441</v>
      </c>
      <c r="C16" s="560">
        <v>8539468</v>
      </c>
      <c r="D16" s="559">
        <v>3328380</v>
      </c>
      <c r="E16" s="558">
        <v>8582456</v>
      </c>
      <c r="F16" s="557">
        <v>100.5</v>
      </c>
      <c r="G16" s="556"/>
      <c r="H16" s="537"/>
      <c r="I16" s="537"/>
      <c r="J16" s="555"/>
      <c r="K16" s="554"/>
      <c r="L16" s="554"/>
      <c r="M16" s="553"/>
      <c r="N16" s="552"/>
      <c r="O16" s="551"/>
      <c r="Q16" s="537"/>
      <c r="R16" s="537"/>
      <c r="S16" s="537"/>
      <c r="T16" s="537"/>
      <c r="U16" s="537"/>
      <c r="V16" s="537"/>
    </row>
    <row r="17" spans="1:22" ht="15" customHeight="1">
      <c r="A17" s="563" t="s">
        <v>44</v>
      </c>
      <c r="B17" s="559">
        <v>11055554</v>
      </c>
      <c r="C17" s="560">
        <v>26089899</v>
      </c>
      <c r="D17" s="559">
        <v>11216113</v>
      </c>
      <c r="E17" s="558">
        <v>26409262</v>
      </c>
      <c r="F17" s="557">
        <v>101.3</v>
      </c>
      <c r="G17" s="556"/>
      <c r="H17" s="537"/>
      <c r="I17" s="537"/>
      <c r="J17" s="555"/>
      <c r="K17" s="554"/>
      <c r="L17" s="554"/>
      <c r="M17" s="553"/>
      <c r="N17" s="552"/>
      <c r="O17" s="551"/>
      <c r="Q17" s="537"/>
      <c r="R17" s="537"/>
      <c r="S17" s="537"/>
      <c r="T17" s="537"/>
      <c r="U17" s="537"/>
      <c r="V17" s="537"/>
    </row>
    <row r="18" spans="1:22" ht="15" customHeight="1">
      <c r="A18" s="563" t="s">
        <v>43</v>
      </c>
      <c r="B18" s="559">
        <v>10398961</v>
      </c>
      <c r="C18" s="560">
        <v>24060572</v>
      </c>
      <c r="D18" s="562">
        <v>10528041</v>
      </c>
      <c r="E18" s="558">
        <v>24331985</v>
      </c>
      <c r="F18" s="557">
        <v>101.2</v>
      </c>
      <c r="G18" s="556"/>
      <c r="H18" s="537"/>
      <c r="I18" s="537"/>
      <c r="J18" s="555"/>
      <c r="K18" s="554"/>
      <c r="L18" s="554"/>
      <c r="M18" s="553"/>
      <c r="N18" s="552"/>
      <c r="O18" s="551"/>
      <c r="Q18" s="537"/>
      <c r="R18" s="537"/>
      <c r="S18" s="537"/>
      <c r="T18" s="537"/>
      <c r="U18" s="537"/>
      <c r="V18" s="537"/>
    </row>
    <row r="19" spans="1:22" ht="15" customHeight="1">
      <c r="A19" s="563" t="s">
        <v>42</v>
      </c>
      <c r="B19" s="559">
        <v>5002488</v>
      </c>
      <c r="C19" s="560">
        <v>12546132</v>
      </c>
      <c r="D19" s="562">
        <v>5159791</v>
      </c>
      <c r="E19" s="558">
        <v>12797802</v>
      </c>
      <c r="F19" s="557">
        <v>102.3</v>
      </c>
      <c r="G19" s="556"/>
      <c r="H19" s="537"/>
      <c r="I19" s="537"/>
      <c r="J19" s="555"/>
      <c r="K19" s="554"/>
      <c r="L19" s="554"/>
      <c r="M19" s="553"/>
      <c r="N19" s="552"/>
      <c r="O19" s="551"/>
      <c r="Q19" s="537"/>
      <c r="R19" s="537"/>
      <c r="S19" s="537"/>
      <c r="T19" s="537"/>
      <c r="U19" s="537"/>
      <c r="V19" s="537"/>
    </row>
    <row r="20" spans="1:22" ht="15" customHeight="1">
      <c r="A20" s="563" t="s">
        <v>41</v>
      </c>
      <c r="B20" s="559">
        <v>4344052</v>
      </c>
      <c r="C20" s="560">
        <v>10664314</v>
      </c>
      <c r="D20" s="559">
        <v>4392111</v>
      </c>
      <c r="E20" s="558">
        <v>10758913</v>
      </c>
      <c r="F20" s="557">
        <v>101</v>
      </c>
      <c r="G20" s="556"/>
      <c r="H20" s="537"/>
      <c r="I20" s="537"/>
      <c r="J20" s="555"/>
      <c r="K20" s="554"/>
      <c r="L20" s="554"/>
      <c r="M20" s="553"/>
      <c r="N20" s="552"/>
      <c r="O20" s="551"/>
      <c r="Q20" s="537"/>
      <c r="R20" s="537"/>
      <c r="S20" s="537"/>
      <c r="T20" s="537"/>
      <c r="U20" s="537"/>
      <c r="V20" s="537"/>
    </row>
    <row r="21" spans="1:22" ht="15" customHeight="1">
      <c r="A21" s="561" t="s">
        <v>40</v>
      </c>
      <c r="B21" s="559">
        <v>8417454</v>
      </c>
      <c r="C21" s="560">
        <v>19602957</v>
      </c>
      <c r="D21" s="562">
        <v>8869323</v>
      </c>
      <c r="E21" s="558">
        <v>20510944</v>
      </c>
      <c r="F21" s="557">
        <v>104.9</v>
      </c>
      <c r="G21" s="556"/>
      <c r="H21" s="537"/>
      <c r="I21" s="537"/>
      <c r="J21" s="555"/>
      <c r="K21" s="554"/>
      <c r="L21" s="554"/>
      <c r="M21" s="553"/>
      <c r="N21" s="552"/>
      <c r="O21" s="551"/>
      <c r="Q21" s="537"/>
      <c r="R21" s="537"/>
      <c r="S21" s="537"/>
      <c r="T21" s="537"/>
      <c r="U21" s="537"/>
      <c r="V21" s="537"/>
    </row>
    <row r="22" spans="1:22" ht="15" customHeight="1">
      <c r="A22" s="561" t="s">
        <v>39</v>
      </c>
      <c r="B22" s="559">
        <v>5253064</v>
      </c>
      <c r="C22" s="560">
        <v>13185717</v>
      </c>
      <c r="D22" s="562">
        <v>5375901</v>
      </c>
      <c r="E22" s="558">
        <v>13424814</v>
      </c>
      <c r="F22" s="557">
        <v>102</v>
      </c>
      <c r="G22" s="556"/>
      <c r="H22" s="537"/>
      <c r="I22" s="537"/>
      <c r="J22" s="555"/>
      <c r="K22" s="554"/>
      <c r="L22" s="554"/>
      <c r="M22" s="553"/>
      <c r="N22" s="552"/>
      <c r="O22" s="551"/>
      <c r="Q22" s="537"/>
      <c r="R22" s="537"/>
      <c r="S22" s="537"/>
      <c r="T22" s="537"/>
      <c r="U22" s="537"/>
      <c r="V22" s="537"/>
    </row>
    <row r="23" spans="1:22" ht="15" customHeight="1">
      <c r="A23" s="561" t="s">
        <v>38</v>
      </c>
      <c r="B23" s="562">
        <v>14471088</v>
      </c>
      <c r="C23" s="560">
        <v>35017645</v>
      </c>
      <c r="D23" s="562">
        <v>14641215</v>
      </c>
      <c r="E23" s="558">
        <v>35310564</v>
      </c>
      <c r="F23" s="557">
        <v>100.9</v>
      </c>
      <c r="G23" s="556"/>
      <c r="H23" s="537"/>
      <c r="I23" s="537"/>
      <c r="J23" s="555"/>
      <c r="K23" s="554"/>
      <c r="L23" s="554"/>
      <c r="M23" s="553"/>
      <c r="N23" s="552"/>
      <c r="O23" s="551"/>
      <c r="Q23" s="537"/>
      <c r="R23" s="537"/>
      <c r="S23" s="537"/>
      <c r="T23" s="537"/>
      <c r="U23" s="537"/>
      <c r="V23" s="537"/>
    </row>
    <row r="24" spans="1:22" ht="15" customHeight="1">
      <c r="A24" s="561" t="s">
        <v>37</v>
      </c>
      <c r="B24" s="559">
        <v>3051093</v>
      </c>
      <c r="C24" s="560">
        <v>8376013</v>
      </c>
      <c r="D24" s="559">
        <v>3171900</v>
      </c>
      <c r="E24" s="558">
        <v>8711475</v>
      </c>
      <c r="F24" s="557">
        <v>104</v>
      </c>
      <c r="G24" s="556"/>
      <c r="H24" s="537"/>
      <c r="I24" s="537"/>
      <c r="J24" s="555"/>
      <c r="K24" s="554"/>
      <c r="L24" s="554"/>
      <c r="M24" s="553"/>
      <c r="N24" s="552"/>
      <c r="O24" s="551"/>
      <c r="Q24" s="537"/>
      <c r="R24" s="537"/>
      <c r="S24" s="537"/>
      <c r="T24" s="537"/>
      <c r="U24" s="537"/>
      <c r="V24" s="537"/>
    </row>
    <row r="25" spans="1:22" ht="37.5" customHeight="1">
      <c r="A25" s="894" t="s">
        <v>346</v>
      </c>
      <c r="B25" s="895"/>
      <c r="C25" s="895"/>
      <c r="D25" s="895"/>
      <c r="E25" s="895"/>
      <c r="F25" s="895"/>
      <c r="G25" s="556"/>
      <c r="H25" s="537"/>
      <c r="I25" s="537"/>
      <c r="J25" s="555"/>
      <c r="K25" s="554"/>
      <c r="L25" s="554"/>
      <c r="M25" s="553"/>
      <c r="N25" s="552"/>
      <c r="O25" s="551"/>
      <c r="Q25" s="537"/>
      <c r="R25" s="537"/>
      <c r="S25" s="537"/>
      <c r="T25" s="537"/>
      <c r="U25" s="537"/>
      <c r="V25" s="537"/>
    </row>
    <row r="26" spans="1:22" ht="36.75" customHeight="1">
      <c r="A26" s="883" t="s">
        <v>345</v>
      </c>
      <c r="B26" s="884"/>
      <c r="C26" s="884"/>
      <c r="D26" s="884"/>
      <c r="E26" s="884"/>
      <c r="F26" s="884"/>
    </row>
    <row r="27" spans="1:22" ht="34.5" customHeight="1">
      <c r="A27" s="885" t="s">
        <v>344</v>
      </c>
      <c r="B27" s="886"/>
      <c r="C27" s="886"/>
      <c r="D27" s="886"/>
      <c r="E27" s="886"/>
      <c r="F27" s="886"/>
    </row>
    <row r="28" spans="1:22" ht="15" customHeight="1">
      <c r="A28" s="550"/>
      <c r="B28" s="549"/>
      <c r="C28" s="549"/>
      <c r="D28" s="549"/>
      <c r="E28" s="549"/>
      <c r="F28" s="549"/>
    </row>
    <row r="29" spans="1:22" ht="28.15" customHeight="1">
      <c r="A29" s="887" t="s">
        <v>343</v>
      </c>
      <c r="B29" s="887"/>
      <c r="C29" s="887"/>
      <c r="D29" s="887"/>
      <c r="E29" s="887"/>
      <c r="F29" s="538"/>
    </row>
    <row r="30" spans="1:22">
      <c r="A30" s="548"/>
      <c r="B30" s="547"/>
      <c r="C30" s="547"/>
      <c r="D30" s="547"/>
      <c r="E30" s="547"/>
      <c r="F30" s="538"/>
    </row>
    <row r="31" spans="1:22" ht="18" customHeight="1">
      <c r="A31" s="888" t="s">
        <v>33</v>
      </c>
      <c r="B31" s="890" t="s">
        <v>342</v>
      </c>
      <c r="C31" s="890"/>
      <c r="D31" s="890"/>
      <c r="E31" s="890"/>
      <c r="F31" s="538"/>
    </row>
    <row r="32" spans="1:22" ht="28.15" customHeight="1">
      <c r="A32" s="889"/>
      <c r="B32" s="891" t="s">
        <v>341</v>
      </c>
      <c r="C32" s="891"/>
      <c r="D32" s="892" t="s">
        <v>340</v>
      </c>
      <c r="E32" s="893"/>
      <c r="F32" s="538"/>
    </row>
    <row r="33" spans="1:6" ht="21" customHeight="1">
      <c r="A33" s="546" t="s">
        <v>27</v>
      </c>
      <c r="B33" s="544">
        <v>33081</v>
      </c>
      <c r="C33" s="545"/>
      <c r="D33" s="544">
        <v>45271</v>
      </c>
      <c r="E33" s="543"/>
      <c r="F33" s="538"/>
    </row>
    <row r="34" spans="1:6">
      <c r="A34" s="542" t="s">
        <v>52</v>
      </c>
      <c r="B34" s="540">
        <v>1006</v>
      </c>
      <c r="C34" s="541"/>
      <c r="D34" s="540">
        <v>1735</v>
      </c>
      <c r="E34" s="539"/>
      <c r="F34" s="538"/>
    </row>
    <row r="35" spans="1:6">
      <c r="A35" s="542" t="s">
        <v>51</v>
      </c>
      <c r="B35" s="540">
        <v>1374</v>
      </c>
      <c r="C35" s="541"/>
      <c r="D35" s="540">
        <v>1951</v>
      </c>
      <c r="E35" s="539"/>
      <c r="F35" s="538"/>
    </row>
    <row r="36" spans="1:6">
      <c r="A36" s="542" t="s">
        <v>50</v>
      </c>
      <c r="B36" s="540">
        <v>4411</v>
      </c>
      <c r="C36" s="541"/>
      <c r="D36" s="540">
        <v>5812</v>
      </c>
      <c r="E36" s="539"/>
      <c r="F36" s="538"/>
    </row>
    <row r="37" spans="1:6">
      <c r="A37" s="542" t="s">
        <v>49</v>
      </c>
      <c r="B37" s="540">
        <v>391</v>
      </c>
      <c r="C37" s="541"/>
      <c r="D37" s="540">
        <v>656</v>
      </c>
      <c r="E37" s="539"/>
      <c r="F37" s="538"/>
    </row>
    <row r="38" spans="1:6">
      <c r="A38" s="542" t="s">
        <v>48</v>
      </c>
      <c r="B38" s="540">
        <v>2690</v>
      </c>
      <c r="C38" s="541"/>
      <c r="D38" s="540">
        <v>3694</v>
      </c>
      <c r="E38" s="539"/>
      <c r="F38" s="538"/>
    </row>
    <row r="39" spans="1:6">
      <c r="A39" s="542" t="s">
        <v>47</v>
      </c>
      <c r="B39" s="540">
        <v>5118</v>
      </c>
      <c r="C39" s="541"/>
      <c r="D39" s="540">
        <v>6362</v>
      </c>
      <c r="E39" s="539"/>
      <c r="F39" s="538"/>
    </row>
    <row r="40" spans="1:6">
      <c r="A40" s="542" t="s">
        <v>46</v>
      </c>
      <c r="B40" s="540">
        <v>3866</v>
      </c>
      <c r="C40" s="541"/>
      <c r="D40" s="540">
        <v>5212</v>
      </c>
      <c r="E40" s="539"/>
      <c r="F40" s="538"/>
    </row>
    <row r="41" spans="1:6">
      <c r="A41" s="542" t="s">
        <v>45</v>
      </c>
      <c r="B41" s="540">
        <v>557</v>
      </c>
      <c r="C41" s="541"/>
      <c r="D41" s="540">
        <v>1027</v>
      </c>
      <c r="E41" s="539"/>
      <c r="F41" s="538"/>
    </row>
    <row r="42" spans="1:6">
      <c r="A42" s="542" t="s">
        <v>44</v>
      </c>
      <c r="B42" s="540">
        <v>3596</v>
      </c>
      <c r="C42" s="541"/>
      <c r="D42" s="540">
        <v>4611</v>
      </c>
      <c r="E42" s="539"/>
      <c r="F42" s="538"/>
    </row>
    <row r="43" spans="1:6">
      <c r="A43" s="542" t="s">
        <v>43</v>
      </c>
      <c r="B43" s="540">
        <v>1840</v>
      </c>
      <c r="C43" s="541"/>
      <c r="D43" s="540">
        <v>2390</v>
      </c>
      <c r="E43" s="539"/>
      <c r="F43" s="538"/>
    </row>
    <row r="44" spans="1:6">
      <c r="A44" s="542" t="s">
        <v>42</v>
      </c>
      <c r="B44" s="540">
        <v>856</v>
      </c>
      <c r="C44" s="541"/>
      <c r="D44" s="540">
        <v>1287</v>
      </c>
      <c r="E44" s="539"/>
      <c r="F44" s="538"/>
    </row>
    <row r="45" spans="1:6">
      <c r="A45" s="542" t="s">
        <v>41</v>
      </c>
      <c r="B45" s="540">
        <v>987</v>
      </c>
      <c r="C45" s="541"/>
      <c r="D45" s="540">
        <v>1327</v>
      </c>
      <c r="E45" s="539"/>
      <c r="F45" s="538"/>
    </row>
    <row r="46" spans="1:6">
      <c r="A46" s="542" t="s">
        <v>40</v>
      </c>
      <c r="B46" s="540">
        <v>2145</v>
      </c>
      <c r="C46" s="541"/>
      <c r="D46" s="540">
        <v>3055</v>
      </c>
      <c r="E46" s="539"/>
      <c r="F46" s="538"/>
    </row>
    <row r="47" spans="1:6">
      <c r="A47" s="542" t="s">
        <v>39</v>
      </c>
      <c r="B47" s="540">
        <v>922</v>
      </c>
      <c r="C47" s="541"/>
      <c r="D47" s="540">
        <v>1229</v>
      </c>
      <c r="E47" s="539"/>
      <c r="F47" s="538"/>
    </row>
    <row r="48" spans="1:6">
      <c r="A48" s="542" t="s">
        <v>38</v>
      </c>
      <c r="B48" s="540">
        <v>2746</v>
      </c>
      <c r="C48" s="541"/>
      <c r="D48" s="540">
        <v>3946</v>
      </c>
      <c r="E48" s="539"/>
      <c r="F48" s="538"/>
    </row>
    <row r="49" spans="1:6">
      <c r="A49" s="542" t="s">
        <v>37</v>
      </c>
      <c r="B49" s="540">
        <v>576</v>
      </c>
      <c r="C49" s="541"/>
      <c r="D49" s="540">
        <v>977</v>
      </c>
      <c r="E49" s="539"/>
      <c r="F49" s="538"/>
    </row>
    <row r="50" spans="1:6">
      <c r="B50" s="537"/>
      <c r="D50" s="537"/>
    </row>
  </sheetData>
  <mergeCells count="14">
    <mergeCell ref="A25:F25"/>
    <mergeCell ref="A1:F1"/>
    <mergeCell ref="A3:F3"/>
    <mergeCell ref="A6:A7"/>
    <mergeCell ref="B6:C6"/>
    <mergeCell ref="D6:E6"/>
    <mergeCell ref="F6:F7"/>
    <mergeCell ref="A26:F26"/>
    <mergeCell ref="A27:F27"/>
    <mergeCell ref="A29:E29"/>
    <mergeCell ref="A31:A32"/>
    <mergeCell ref="B31:E31"/>
    <mergeCell ref="B32:C32"/>
    <mergeCell ref="D32:E32"/>
  </mergeCells>
  <pageMargins left="0.7" right="0.7" top="0.75" bottom="0.75" header="0.3" footer="0.3"/>
  <pageSetup paperSize="9" scale="8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33"/>
  <sheetViews>
    <sheetView zoomScaleNormal="100" workbookViewId="0">
      <selection activeCell="L25" sqref="L25"/>
    </sheetView>
  </sheetViews>
  <sheetFormatPr defaultRowHeight="15.75"/>
  <cols>
    <col min="1" max="1" width="17.7109375" style="579" customWidth="1"/>
    <col min="2" max="2" width="10.5703125" style="579" customWidth="1"/>
    <col min="3" max="4" width="16.140625" style="579" customWidth="1"/>
    <col min="5" max="6" width="16" style="579" customWidth="1"/>
    <col min="7" max="7" width="12.7109375" style="579" customWidth="1"/>
    <col min="8" max="9" width="10.7109375" style="579" customWidth="1"/>
    <col min="10" max="10" width="12.28515625" style="579" customWidth="1"/>
    <col min="11" max="11" width="14.28515625" style="579" customWidth="1"/>
    <col min="12" max="12" width="11.28515625" style="579" customWidth="1"/>
    <col min="13" max="14" width="11" style="579" bestFit="1" customWidth="1"/>
    <col min="15" max="15" width="11.28515625" style="579" customWidth="1"/>
    <col min="16" max="16384" width="9.140625" style="579"/>
  </cols>
  <sheetData>
    <row r="1" spans="1:256" ht="30" customHeight="1">
      <c r="A1" s="907" t="s">
        <v>368</v>
      </c>
      <c r="B1" s="907"/>
      <c r="C1" s="907"/>
      <c r="D1" s="907"/>
      <c r="E1" s="907"/>
      <c r="F1" s="907"/>
      <c r="G1" s="907"/>
      <c r="H1" s="907"/>
      <c r="I1" s="907"/>
      <c r="J1" s="907"/>
      <c r="K1" s="907"/>
      <c r="L1" s="907"/>
    </row>
    <row r="2" spans="1:256" ht="15" customHeight="1">
      <c r="A2" s="581"/>
      <c r="B2" s="581"/>
      <c r="C2" s="581"/>
      <c r="D2" s="581"/>
      <c r="E2" s="581"/>
      <c r="F2" s="581"/>
      <c r="G2" s="581"/>
      <c r="H2" s="581"/>
      <c r="I2" s="581"/>
      <c r="J2" s="581"/>
      <c r="K2" s="581"/>
      <c r="L2" s="581"/>
    </row>
    <row r="3" spans="1:256" ht="15" customHeight="1">
      <c r="A3" s="908" t="s">
        <v>367</v>
      </c>
      <c r="B3" s="908"/>
      <c r="C3" s="908"/>
      <c r="D3" s="908"/>
      <c r="E3" s="908"/>
      <c r="F3" s="908"/>
      <c r="G3" s="908"/>
      <c r="H3" s="908"/>
      <c r="I3" s="908"/>
      <c r="J3" s="908"/>
      <c r="K3" s="908"/>
      <c r="L3" s="908"/>
    </row>
    <row r="4" spans="1:256" ht="15" customHeight="1">
      <c r="A4" s="917" t="s">
        <v>366</v>
      </c>
      <c r="B4" s="917"/>
      <c r="C4" s="917"/>
      <c r="D4" s="917"/>
      <c r="E4" s="917"/>
      <c r="F4" s="917"/>
      <c r="G4" s="917"/>
      <c r="H4" s="917"/>
      <c r="I4" s="917"/>
      <c r="J4" s="917"/>
      <c r="K4" s="917"/>
      <c r="L4" s="917"/>
      <c r="M4" s="602"/>
    </row>
    <row r="5" spans="1:256" ht="12" customHeight="1">
      <c r="A5" s="581" t="s">
        <v>79</v>
      </c>
      <c r="B5" s="601"/>
      <c r="C5" s="581"/>
      <c r="D5" s="581"/>
      <c r="E5" s="581"/>
      <c r="F5" s="581"/>
      <c r="G5" s="581"/>
      <c r="H5" s="581"/>
      <c r="I5" s="581"/>
      <c r="J5" s="581"/>
      <c r="K5" s="581"/>
      <c r="L5" s="581"/>
    </row>
    <row r="6" spans="1:256" ht="15" customHeight="1">
      <c r="A6" s="909" t="s">
        <v>33</v>
      </c>
      <c r="B6" s="910" t="s">
        <v>365</v>
      </c>
      <c r="C6" s="912" t="s">
        <v>266</v>
      </c>
      <c r="D6" s="913"/>
      <c r="E6" s="913"/>
      <c r="F6" s="913"/>
      <c r="G6" s="913"/>
      <c r="H6" s="913"/>
      <c r="I6" s="913"/>
      <c r="J6" s="914"/>
      <c r="K6" s="915" t="s">
        <v>364</v>
      </c>
      <c r="L6" s="916" t="s">
        <v>363</v>
      </c>
    </row>
    <row r="7" spans="1:256" ht="118.15" customHeight="1">
      <c r="A7" s="909"/>
      <c r="B7" s="911"/>
      <c r="C7" s="600" t="s">
        <v>362</v>
      </c>
      <c r="D7" s="600" t="s">
        <v>361</v>
      </c>
      <c r="E7" s="600" t="s">
        <v>360</v>
      </c>
      <c r="F7" s="600" t="s">
        <v>359</v>
      </c>
      <c r="G7" s="600" t="s">
        <v>358</v>
      </c>
      <c r="H7" s="600" t="s">
        <v>357</v>
      </c>
      <c r="I7" s="600" t="s">
        <v>356</v>
      </c>
      <c r="J7" s="599" t="s">
        <v>355</v>
      </c>
      <c r="K7" s="915"/>
      <c r="L7" s="916"/>
      <c r="O7" s="579" t="s">
        <v>79</v>
      </c>
    </row>
    <row r="8" spans="1:256" ht="9" customHeight="1">
      <c r="A8" s="598"/>
      <c r="B8" s="595"/>
      <c r="C8" s="597"/>
      <c r="D8" s="597"/>
      <c r="E8" s="597"/>
      <c r="F8" s="597"/>
      <c r="G8" s="597"/>
      <c r="H8" s="597"/>
      <c r="I8" s="597"/>
      <c r="J8" s="596"/>
      <c r="K8" s="595"/>
      <c r="L8" s="594"/>
      <c r="M8" s="593"/>
      <c r="N8" s="593"/>
      <c r="O8" s="593"/>
      <c r="P8" s="593"/>
      <c r="Q8" s="593"/>
      <c r="R8" s="593"/>
      <c r="S8" s="593"/>
      <c r="T8" s="593"/>
      <c r="U8" s="593"/>
      <c r="V8" s="593"/>
      <c r="W8" s="593"/>
      <c r="X8" s="593"/>
      <c r="Y8" s="593"/>
      <c r="Z8" s="593"/>
      <c r="AA8" s="593"/>
      <c r="AB8" s="593"/>
      <c r="AC8" s="593"/>
      <c r="AD8" s="593"/>
      <c r="AE8" s="593"/>
      <c r="AF8" s="593"/>
      <c r="AG8" s="593"/>
      <c r="AH8" s="593"/>
      <c r="AI8" s="593"/>
      <c r="AJ8" s="593"/>
      <c r="AK8" s="593"/>
      <c r="AL8" s="593"/>
      <c r="AM8" s="593"/>
      <c r="AN8" s="593"/>
      <c r="AO8" s="593"/>
      <c r="AP8" s="593"/>
      <c r="AQ8" s="593"/>
      <c r="AR8" s="593"/>
      <c r="AS8" s="593"/>
      <c r="AT8" s="593"/>
      <c r="AU8" s="593"/>
      <c r="AV8" s="593"/>
      <c r="AW8" s="593"/>
      <c r="AX8" s="593"/>
      <c r="AY8" s="593"/>
      <c r="AZ8" s="593"/>
      <c r="BA8" s="593"/>
      <c r="BB8" s="593"/>
      <c r="BC8" s="593"/>
      <c r="BD8" s="593"/>
      <c r="BE8" s="593"/>
      <c r="BF8" s="593"/>
      <c r="BG8" s="593"/>
      <c r="BH8" s="593"/>
      <c r="BI8" s="593"/>
      <c r="BJ8" s="593"/>
      <c r="BK8" s="593"/>
      <c r="BL8" s="593"/>
      <c r="BM8" s="593"/>
      <c r="BN8" s="593"/>
      <c r="BO8" s="593"/>
      <c r="BP8" s="593"/>
      <c r="BQ8" s="593"/>
      <c r="BR8" s="593"/>
      <c r="BS8" s="593"/>
      <c r="BT8" s="593"/>
      <c r="BU8" s="593"/>
      <c r="BV8" s="593"/>
      <c r="BW8" s="593"/>
      <c r="BX8" s="593"/>
      <c r="BY8" s="593"/>
      <c r="BZ8" s="593"/>
      <c r="CA8" s="593"/>
      <c r="CB8" s="593"/>
      <c r="CC8" s="593"/>
      <c r="CD8" s="593"/>
      <c r="CE8" s="593"/>
      <c r="CF8" s="593"/>
      <c r="CG8" s="593"/>
      <c r="CH8" s="593"/>
      <c r="CI8" s="593"/>
      <c r="CJ8" s="593"/>
      <c r="CK8" s="593"/>
      <c r="CL8" s="593"/>
      <c r="CM8" s="593"/>
      <c r="CN8" s="593"/>
      <c r="CO8" s="593"/>
      <c r="CP8" s="593"/>
      <c r="CQ8" s="593"/>
      <c r="CR8" s="593"/>
      <c r="CS8" s="593"/>
      <c r="CT8" s="593"/>
      <c r="CU8" s="593"/>
      <c r="CV8" s="593"/>
      <c r="CW8" s="593"/>
      <c r="CX8" s="593"/>
      <c r="CY8" s="593"/>
      <c r="CZ8" s="593"/>
      <c r="DA8" s="593"/>
      <c r="DB8" s="593"/>
      <c r="DC8" s="593"/>
      <c r="DD8" s="593"/>
      <c r="DE8" s="593"/>
      <c r="DF8" s="593"/>
      <c r="DG8" s="593"/>
      <c r="DH8" s="593"/>
      <c r="DI8" s="593"/>
      <c r="DJ8" s="593"/>
      <c r="DK8" s="593"/>
      <c r="DL8" s="593"/>
      <c r="DM8" s="593"/>
      <c r="DN8" s="593"/>
      <c r="DO8" s="593"/>
      <c r="DP8" s="593"/>
      <c r="DQ8" s="593"/>
      <c r="DR8" s="593"/>
      <c r="DS8" s="593"/>
      <c r="DT8" s="593"/>
      <c r="DU8" s="593"/>
      <c r="DV8" s="593"/>
      <c r="DW8" s="593"/>
      <c r="DX8" s="593"/>
      <c r="DY8" s="593"/>
      <c r="DZ8" s="593"/>
      <c r="EA8" s="593"/>
      <c r="EB8" s="593"/>
      <c r="EC8" s="593"/>
      <c r="ED8" s="593"/>
      <c r="EE8" s="593"/>
      <c r="EF8" s="593"/>
      <c r="EG8" s="593"/>
      <c r="EH8" s="593"/>
      <c r="EI8" s="593"/>
      <c r="EJ8" s="593"/>
      <c r="EK8" s="593"/>
      <c r="EL8" s="593"/>
      <c r="EM8" s="593"/>
      <c r="EN8" s="593"/>
      <c r="EO8" s="593"/>
      <c r="EP8" s="593"/>
      <c r="EQ8" s="593"/>
      <c r="ER8" s="593"/>
      <c r="ES8" s="593"/>
      <c r="ET8" s="593"/>
      <c r="EU8" s="593"/>
      <c r="EV8" s="593"/>
      <c r="EW8" s="593"/>
      <c r="EX8" s="593"/>
      <c r="EY8" s="593"/>
      <c r="EZ8" s="593"/>
      <c r="FA8" s="593"/>
      <c r="FB8" s="593"/>
      <c r="FC8" s="593"/>
      <c r="FD8" s="593"/>
      <c r="FE8" s="593"/>
      <c r="FF8" s="593"/>
      <c r="FG8" s="593"/>
      <c r="FH8" s="593"/>
      <c r="FI8" s="593"/>
      <c r="FJ8" s="593"/>
      <c r="FK8" s="593"/>
      <c r="FL8" s="593"/>
      <c r="FM8" s="593"/>
      <c r="FN8" s="593"/>
      <c r="FO8" s="593"/>
      <c r="FP8" s="593"/>
      <c r="FQ8" s="593"/>
      <c r="FR8" s="593"/>
      <c r="FS8" s="593"/>
      <c r="FT8" s="593"/>
      <c r="FU8" s="593"/>
      <c r="FV8" s="593"/>
      <c r="FW8" s="593"/>
      <c r="FX8" s="593"/>
      <c r="FY8" s="593"/>
      <c r="FZ8" s="593"/>
      <c r="GA8" s="593"/>
      <c r="GB8" s="593"/>
      <c r="GC8" s="593"/>
      <c r="GD8" s="593"/>
      <c r="GE8" s="593"/>
      <c r="GF8" s="593"/>
      <c r="GG8" s="593"/>
      <c r="GH8" s="593"/>
      <c r="GI8" s="593"/>
      <c r="GJ8" s="593"/>
      <c r="GK8" s="593"/>
      <c r="GL8" s="593"/>
      <c r="GM8" s="593"/>
      <c r="GN8" s="593"/>
      <c r="GO8" s="593"/>
      <c r="GP8" s="593"/>
      <c r="GQ8" s="593"/>
      <c r="GR8" s="593"/>
      <c r="GS8" s="593"/>
      <c r="GT8" s="593"/>
      <c r="GU8" s="593"/>
      <c r="GV8" s="593"/>
      <c r="GW8" s="593"/>
      <c r="GX8" s="593"/>
      <c r="GY8" s="593"/>
      <c r="GZ8" s="593"/>
      <c r="HA8" s="593"/>
      <c r="HB8" s="593"/>
      <c r="HC8" s="593"/>
      <c r="HD8" s="593"/>
      <c r="HE8" s="593"/>
      <c r="HF8" s="593"/>
      <c r="HG8" s="593"/>
      <c r="HH8" s="593"/>
      <c r="HI8" s="593"/>
      <c r="HJ8" s="593"/>
      <c r="HK8" s="593"/>
      <c r="HL8" s="593"/>
      <c r="HM8" s="593"/>
      <c r="HN8" s="593"/>
      <c r="HO8" s="593"/>
      <c r="HP8" s="593"/>
      <c r="HQ8" s="593"/>
      <c r="HR8" s="593"/>
      <c r="HS8" s="593"/>
      <c r="HT8" s="593"/>
      <c r="HU8" s="593"/>
      <c r="HV8" s="593"/>
      <c r="HW8" s="593"/>
      <c r="HX8" s="593"/>
      <c r="HY8" s="593"/>
      <c r="HZ8" s="593"/>
      <c r="IA8" s="593"/>
      <c r="IB8" s="593"/>
      <c r="IC8" s="593"/>
      <c r="ID8" s="593"/>
      <c r="IE8" s="593"/>
      <c r="IF8" s="593"/>
      <c r="IG8" s="593"/>
      <c r="IH8" s="593"/>
      <c r="II8" s="593"/>
      <c r="IJ8" s="593"/>
      <c r="IK8" s="593"/>
      <c r="IL8" s="593"/>
      <c r="IM8" s="593"/>
      <c r="IN8" s="593"/>
      <c r="IO8" s="593"/>
      <c r="IP8" s="593"/>
      <c r="IQ8" s="593"/>
      <c r="IR8" s="593"/>
      <c r="IS8" s="593"/>
      <c r="IT8" s="593"/>
      <c r="IU8" s="593"/>
      <c r="IV8" s="593"/>
    </row>
    <row r="9" spans="1:256">
      <c r="A9" s="592" t="s">
        <v>338</v>
      </c>
      <c r="B9" s="591">
        <v>2360578</v>
      </c>
      <c r="C9" s="591">
        <v>651507</v>
      </c>
      <c r="D9" s="591">
        <v>99316</v>
      </c>
      <c r="E9" s="591">
        <v>394047</v>
      </c>
      <c r="F9" s="591">
        <v>52723</v>
      </c>
      <c r="G9" s="591">
        <v>12816</v>
      </c>
      <c r="H9" s="591">
        <v>3492</v>
      </c>
      <c r="I9" s="591">
        <v>3653</v>
      </c>
      <c r="J9" s="591">
        <v>1143024</v>
      </c>
      <c r="K9" s="591">
        <v>630450</v>
      </c>
      <c r="L9" s="590">
        <v>31983</v>
      </c>
      <c r="M9" s="585"/>
      <c r="N9" s="584"/>
      <c r="O9" s="583"/>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89"/>
      <c r="AY9" s="589"/>
      <c r="AZ9" s="589"/>
      <c r="BA9" s="589"/>
      <c r="BB9" s="589"/>
      <c r="BC9" s="589"/>
      <c r="BD9" s="589"/>
      <c r="BE9" s="589"/>
      <c r="BF9" s="589"/>
      <c r="BG9" s="589"/>
      <c r="BH9" s="589"/>
      <c r="BI9" s="589"/>
      <c r="BJ9" s="589"/>
      <c r="BK9" s="589"/>
      <c r="BL9" s="589"/>
      <c r="BM9" s="589"/>
      <c r="BN9" s="589"/>
      <c r="BO9" s="589"/>
      <c r="BP9" s="589"/>
      <c r="BQ9" s="589"/>
      <c r="BR9" s="589"/>
      <c r="BS9" s="589"/>
      <c r="BT9" s="589"/>
      <c r="BU9" s="589"/>
      <c r="BV9" s="589"/>
      <c r="BW9" s="589"/>
      <c r="BX9" s="589"/>
      <c r="BY9" s="589"/>
      <c r="BZ9" s="589"/>
      <c r="CA9" s="589"/>
      <c r="CB9" s="589"/>
      <c r="CC9" s="589"/>
      <c r="CD9" s="589"/>
      <c r="CE9" s="589"/>
      <c r="CF9" s="589"/>
      <c r="CG9" s="589"/>
      <c r="CH9" s="589"/>
      <c r="CI9" s="589"/>
      <c r="CJ9" s="589"/>
      <c r="CK9" s="589"/>
      <c r="CL9" s="589"/>
      <c r="CM9" s="589"/>
      <c r="CN9" s="589"/>
      <c r="CO9" s="589"/>
      <c r="CP9" s="589"/>
      <c r="CQ9" s="589"/>
      <c r="CR9" s="589"/>
      <c r="CS9" s="589"/>
      <c r="CT9" s="589"/>
      <c r="CU9" s="589"/>
      <c r="CV9" s="589"/>
      <c r="CW9" s="589"/>
      <c r="CX9" s="589"/>
      <c r="CY9" s="589"/>
      <c r="CZ9" s="589"/>
      <c r="DA9" s="589"/>
      <c r="DB9" s="589"/>
      <c r="DC9" s="589"/>
      <c r="DD9" s="589"/>
      <c r="DE9" s="589"/>
      <c r="DF9" s="589"/>
      <c r="DG9" s="589"/>
      <c r="DH9" s="589"/>
      <c r="DI9" s="589"/>
      <c r="DJ9" s="589"/>
      <c r="DK9" s="589"/>
      <c r="DL9" s="589"/>
      <c r="DM9" s="589"/>
      <c r="DN9" s="589"/>
      <c r="DO9" s="589"/>
      <c r="DP9" s="589"/>
      <c r="DQ9" s="589"/>
      <c r="DR9" s="589"/>
      <c r="DS9" s="589"/>
      <c r="DT9" s="589"/>
      <c r="DU9" s="589"/>
      <c r="DV9" s="589"/>
      <c r="DW9" s="589"/>
      <c r="DX9" s="589"/>
      <c r="DY9" s="589"/>
      <c r="DZ9" s="589"/>
      <c r="EA9" s="589"/>
      <c r="EB9" s="589"/>
      <c r="EC9" s="589"/>
      <c r="ED9" s="589"/>
      <c r="EE9" s="589"/>
      <c r="EF9" s="589"/>
      <c r="EG9" s="589"/>
      <c r="EH9" s="589"/>
      <c r="EI9" s="589"/>
      <c r="EJ9" s="589"/>
      <c r="EK9" s="589"/>
      <c r="EL9" s="589"/>
      <c r="EM9" s="589"/>
      <c r="EN9" s="589"/>
      <c r="EO9" s="589"/>
      <c r="EP9" s="589"/>
      <c r="EQ9" s="589"/>
      <c r="ER9" s="589"/>
      <c r="ES9" s="589"/>
      <c r="ET9" s="589"/>
      <c r="EU9" s="589"/>
      <c r="EV9" s="589"/>
      <c r="EW9" s="589"/>
      <c r="EX9" s="589"/>
      <c r="EY9" s="589"/>
      <c r="EZ9" s="589"/>
      <c r="FA9" s="589"/>
      <c r="FB9" s="589"/>
      <c r="FC9" s="589"/>
      <c r="FD9" s="589"/>
      <c r="FE9" s="589"/>
      <c r="FF9" s="589"/>
      <c r="FG9" s="589"/>
      <c r="FH9" s="589"/>
      <c r="FI9" s="589"/>
      <c r="FJ9" s="589"/>
      <c r="FK9" s="589"/>
      <c r="FL9" s="589"/>
      <c r="FM9" s="589"/>
      <c r="FN9" s="589"/>
      <c r="FO9" s="589"/>
      <c r="FP9" s="589"/>
      <c r="FQ9" s="589"/>
      <c r="FR9" s="589"/>
      <c r="FS9" s="589"/>
      <c r="FT9" s="589"/>
      <c r="FU9" s="589"/>
      <c r="FV9" s="589"/>
      <c r="FW9" s="589"/>
      <c r="FX9" s="589"/>
      <c r="FY9" s="589"/>
      <c r="FZ9" s="589"/>
      <c r="GA9" s="589"/>
      <c r="GB9" s="589"/>
      <c r="GC9" s="589"/>
      <c r="GD9" s="589"/>
      <c r="GE9" s="589"/>
      <c r="GF9" s="589"/>
      <c r="GG9" s="589"/>
      <c r="GH9" s="589"/>
      <c r="GI9" s="589"/>
      <c r="GJ9" s="589"/>
      <c r="GK9" s="589"/>
      <c r="GL9" s="589"/>
      <c r="GM9" s="589"/>
      <c r="GN9" s="589"/>
      <c r="GO9" s="589"/>
      <c r="GP9" s="589"/>
      <c r="GQ9" s="589"/>
      <c r="GR9" s="589"/>
      <c r="GS9" s="589"/>
      <c r="GT9" s="589"/>
      <c r="GU9" s="589"/>
      <c r="GV9" s="589"/>
      <c r="GW9" s="589"/>
      <c r="GX9" s="589"/>
      <c r="GY9" s="589"/>
      <c r="GZ9" s="589"/>
      <c r="HA9" s="589"/>
      <c r="HB9" s="589"/>
      <c r="HC9" s="589"/>
      <c r="HD9" s="589"/>
      <c r="HE9" s="589"/>
      <c r="HF9" s="589"/>
      <c r="HG9" s="589"/>
      <c r="HH9" s="589"/>
      <c r="HI9" s="589"/>
      <c r="HJ9" s="589"/>
      <c r="HK9" s="589"/>
      <c r="HL9" s="589"/>
      <c r="HM9" s="589"/>
      <c r="HN9" s="589"/>
      <c r="HO9" s="589"/>
      <c r="HP9" s="589"/>
      <c r="HQ9" s="589"/>
      <c r="HR9" s="589"/>
      <c r="HS9" s="589"/>
      <c r="HT9" s="589"/>
      <c r="HU9" s="589"/>
      <c r="HV9" s="589"/>
      <c r="HW9" s="589"/>
      <c r="HX9" s="589"/>
      <c r="HY9" s="589"/>
      <c r="HZ9" s="589"/>
      <c r="IA9" s="589"/>
      <c r="IB9" s="589"/>
      <c r="IC9" s="589"/>
      <c r="ID9" s="589"/>
      <c r="IE9" s="589"/>
      <c r="IF9" s="589"/>
      <c r="IG9" s="589"/>
      <c r="IH9" s="589"/>
      <c r="II9" s="589"/>
      <c r="IJ9" s="589"/>
      <c r="IK9" s="589"/>
      <c r="IL9" s="589"/>
      <c r="IM9" s="589"/>
      <c r="IN9" s="589"/>
      <c r="IO9" s="589"/>
      <c r="IP9" s="589"/>
      <c r="IQ9" s="589"/>
      <c r="IR9" s="589"/>
      <c r="IS9" s="589"/>
      <c r="IT9" s="589"/>
      <c r="IU9" s="589"/>
      <c r="IV9" s="589"/>
    </row>
    <row r="10" spans="1:256">
      <c r="A10" s="588" t="s">
        <v>52</v>
      </c>
      <c r="B10" s="587">
        <v>86809</v>
      </c>
      <c r="C10" s="587">
        <v>20147</v>
      </c>
      <c r="D10" s="587">
        <v>2957</v>
      </c>
      <c r="E10" s="587">
        <v>16764</v>
      </c>
      <c r="F10" s="587">
        <v>2652</v>
      </c>
      <c r="G10" s="587">
        <v>520</v>
      </c>
      <c r="H10" s="587">
        <v>162</v>
      </c>
      <c r="I10" s="587">
        <v>178</v>
      </c>
      <c r="J10" s="587">
        <v>43429</v>
      </c>
      <c r="K10" s="587">
        <v>17195</v>
      </c>
      <c r="L10" s="586">
        <v>1006</v>
      </c>
      <c r="M10" s="585"/>
      <c r="N10" s="584"/>
      <c r="O10" s="583"/>
    </row>
    <row r="11" spans="1:256">
      <c r="A11" s="588" t="s">
        <v>51</v>
      </c>
      <c r="B11" s="587">
        <v>141753</v>
      </c>
      <c r="C11" s="587">
        <v>21677</v>
      </c>
      <c r="D11" s="587">
        <v>1921</v>
      </c>
      <c r="E11" s="587">
        <v>36833</v>
      </c>
      <c r="F11" s="587">
        <v>4122</v>
      </c>
      <c r="G11" s="587">
        <v>561</v>
      </c>
      <c r="H11" s="587">
        <v>143</v>
      </c>
      <c r="I11" s="587">
        <v>63</v>
      </c>
      <c r="J11" s="587">
        <v>76433</v>
      </c>
      <c r="K11" s="587">
        <v>32059</v>
      </c>
      <c r="L11" s="586">
        <v>2246</v>
      </c>
      <c r="M11" s="585"/>
      <c r="N11" s="584"/>
      <c r="O11" s="583"/>
    </row>
    <row r="12" spans="1:256">
      <c r="A12" s="588" t="s">
        <v>50</v>
      </c>
      <c r="B12" s="587">
        <v>302239</v>
      </c>
      <c r="C12" s="587">
        <v>83201</v>
      </c>
      <c r="D12" s="587">
        <v>8231</v>
      </c>
      <c r="E12" s="587">
        <v>56470</v>
      </c>
      <c r="F12" s="587">
        <v>5458</v>
      </c>
      <c r="G12" s="587">
        <v>590</v>
      </c>
      <c r="H12" s="587">
        <v>56</v>
      </c>
      <c r="I12" s="587">
        <v>152</v>
      </c>
      <c r="J12" s="587">
        <v>148081</v>
      </c>
      <c r="K12" s="587">
        <v>81955</v>
      </c>
      <c r="L12" s="586">
        <v>4402</v>
      </c>
      <c r="M12" s="585"/>
      <c r="N12" s="584"/>
      <c r="O12" s="583"/>
    </row>
    <row r="13" spans="1:256">
      <c r="A13" s="588" t="s">
        <v>49</v>
      </c>
      <c r="B13" s="587">
        <v>30887</v>
      </c>
      <c r="C13" s="587">
        <v>7118</v>
      </c>
      <c r="D13" s="587">
        <v>1073</v>
      </c>
      <c r="E13" s="587">
        <v>5386</v>
      </c>
      <c r="F13" s="587">
        <v>880</v>
      </c>
      <c r="G13" s="587">
        <v>289</v>
      </c>
      <c r="H13" s="587">
        <v>116</v>
      </c>
      <c r="I13" s="587">
        <v>40</v>
      </c>
      <c r="J13" s="587">
        <v>15985</v>
      </c>
      <c r="K13" s="587">
        <v>6190</v>
      </c>
      <c r="L13" s="586">
        <v>420</v>
      </c>
      <c r="M13" s="585"/>
      <c r="N13" s="584"/>
      <c r="O13" s="583"/>
    </row>
    <row r="14" spans="1:256">
      <c r="A14" s="588" t="s">
        <v>48</v>
      </c>
      <c r="B14" s="587">
        <v>196811</v>
      </c>
      <c r="C14" s="587">
        <v>54412</v>
      </c>
      <c r="D14" s="587">
        <v>6133</v>
      </c>
      <c r="E14" s="587">
        <v>31855</v>
      </c>
      <c r="F14" s="587">
        <v>4058</v>
      </c>
      <c r="G14" s="587">
        <v>1152</v>
      </c>
      <c r="H14" s="587">
        <v>179</v>
      </c>
      <c r="I14" s="587">
        <v>547</v>
      </c>
      <c r="J14" s="587">
        <v>98475</v>
      </c>
      <c r="K14" s="587">
        <v>45375</v>
      </c>
      <c r="L14" s="586">
        <v>1683</v>
      </c>
      <c r="M14" s="585"/>
      <c r="N14" s="584"/>
      <c r="O14" s="583"/>
    </row>
    <row r="15" spans="1:256">
      <c r="A15" s="588" t="s">
        <v>47</v>
      </c>
      <c r="B15" s="587">
        <v>236779</v>
      </c>
      <c r="C15" s="587">
        <v>95799</v>
      </c>
      <c r="D15" s="587">
        <v>30218</v>
      </c>
      <c r="E15" s="587">
        <v>12250</v>
      </c>
      <c r="F15" s="587">
        <v>1951</v>
      </c>
      <c r="G15" s="587">
        <v>846</v>
      </c>
      <c r="H15" s="587">
        <v>136</v>
      </c>
      <c r="I15" s="587">
        <v>80</v>
      </c>
      <c r="J15" s="587">
        <v>95499</v>
      </c>
      <c r="K15" s="587">
        <v>87610</v>
      </c>
      <c r="L15" s="586">
        <v>4384</v>
      </c>
      <c r="M15" s="585"/>
      <c r="N15" s="584"/>
      <c r="O15" s="583"/>
    </row>
    <row r="16" spans="1:256">
      <c r="A16" s="588" t="s">
        <v>46</v>
      </c>
      <c r="B16" s="587">
        <v>349262</v>
      </c>
      <c r="C16" s="587">
        <v>92543</v>
      </c>
      <c r="D16" s="587">
        <v>9163</v>
      </c>
      <c r="E16" s="587">
        <v>60934</v>
      </c>
      <c r="F16" s="587">
        <v>6378</v>
      </c>
      <c r="G16" s="587">
        <v>2021</v>
      </c>
      <c r="H16" s="587">
        <v>347</v>
      </c>
      <c r="I16" s="587">
        <v>1566</v>
      </c>
      <c r="J16" s="587">
        <v>176310</v>
      </c>
      <c r="K16" s="587">
        <v>86840</v>
      </c>
      <c r="L16" s="586">
        <v>3957</v>
      </c>
      <c r="M16" s="585"/>
      <c r="N16" s="584"/>
      <c r="O16" s="583"/>
    </row>
    <row r="17" spans="1:15">
      <c r="A17" s="588" t="s">
        <v>45</v>
      </c>
      <c r="B17" s="587">
        <v>50598</v>
      </c>
      <c r="C17" s="587">
        <v>11119</v>
      </c>
      <c r="D17" s="587">
        <v>2100</v>
      </c>
      <c r="E17" s="587">
        <v>11408</v>
      </c>
      <c r="F17" s="587">
        <v>2139</v>
      </c>
      <c r="G17" s="587">
        <v>275</v>
      </c>
      <c r="H17" s="587">
        <v>84</v>
      </c>
      <c r="I17" s="587">
        <v>14</v>
      </c>
      <c r="J17" s="587">
        <v>23459</v>
      </c>
      <c r="K17" s="587">
        <v>14818</v>
      </c>
      <c r="L17" s="586">
        <v>385</v>
      </c>
      <c r="M17" s="585"/>
      <c r="N17" s="584"/>
      <c r="O17" s="583"/>
    </row>
    <row r="18" spans="1:15">
      <c r="A18" s="588" t="s">
        <v>44</v>
      </c>
      <c r="B18" s="587">
        <v>155880</v>
      </c>
      <c r="C18" s="587">
        <v>68318</v>
      </c>
      <c r="D18" s="587">
        <v>9538</v>
      </c>
      <c r="E18" s="587">
        <v>8559</v>
      </c>
      <c r="F18" s="587">
        <v>1191</v>
      </c>
      <c r="G18" s="587">
        <v>442</v>
      </c>
      <c r="H18" s="587">
        <v>50</v>
      </c>
      <c r="I18" s="587">
        <v>45</v>
      </c>
      <c r="J18" s="587">
        <v>67737</v>
      </c>
      <c r="K18" s="587">
        <v>47661</v>
      </c>
      <c r="L18" s="586">
        <v>2197</v>
      </c>
      <c r="M18" s="585"/>
      <c r="N18" s="584"/>
      <c r="O18" s="583"/>
    </row>
    <row r="19" spans="1:15">
      <c r="A19" s="588" t="s">
        <v>43</v>
      </c>
      <c r="B19" s="587">
        <v>166650</v>
      </c>
      <c r="C19" s="587">
        <v>40956</v>
      </c>
      <c r="D19" s="587">
        <v>5114</v>
      </c>
      <c r="E19" s="587">
        <v>31851</v>
      </c>
      <c r="F19" s="587">
        <v>5230</v>
      </c>
      <c r="G19" s="587">
        <v>406</v>
      </c>
      <c r="H19" s="587">
        <v>58</v>
      </c>
      <c r="I19" s="587">
        <v>59</v>
      </c>
      <c r="J19" s="587">
        <v>82976</v>
      </c>
      <c r="K19" s="587">
        <v>45930</v>
      </c>
      <c r="L19" s="586">
        <v>2492</v>
      </c>
      <c r="M19" s="585"/>
      <c r="N19" s="584"/>
      <c r="O19" s="583"/>
    </row>
    <row r="20" spans="1:15">
      <c r="A20" s="588" t="s">
        <v>42</v>
      </c>
      <c r="B20" s="587">
        <v>77111</v>
      </c>
      <c r="C20" s="587">
        <v>19904</v>
      </c>
      <c r="D20" s="587">
        <v>3798</v>
      </c>
      <c r="E20" s="587">
        <v>13531</v>
      </c>
      <c r="F20" s="587">
        <v>2223</v>
      </c>
      <c r="G20" s="587">
        <v>565</v>
      </c>
      <c r="H20" s="587">
        <v>178</v>
      </c>
      <c r="I20" s="587">
        <v>52</v>
      </c>
      <c r="J20" s="587">
        <v>36860</v>
      </c>
      <c r="K20" s="587">
        <v>23613</v>
      </c>
      <c r="L20" s="586">
        <v>1337</v>
      </c>
      <c r="M20" s="585"/>
      <c r="N20" s="584"/>
      <c r="O20" s="583"/>
    </row>
    <row r="21" spans="1:15">
      <c r="A21" s="588" t="s">
        <v>41</v>
      </c>
      <c r="B21" s="587">
        <v>68585</v>
      </c>
      <c r="C21" s="587">
        <v>21485</v>
      </c>
      <c r="D21" s="587">
        <v>3323</v>
      </c>
      <c r="E21" s="587">
        <v>7153</v>
      </c>
      <c r="F21" s="587">
        <v>1119</v>
      </c>
      <c r="G21" s="587">
        <v>1038</v>
      </c>
      <c r="H21" s="587">
        <v>444</v>
      </c>
      <c r="I21" s="587">
        <v>60</v>
      </c>
      <c r="J21" s="587">
        <v>33963</v>
      </c>
      <c r="K21" s="587">
        <v>14677</v>
      </c>
      <c r="L21" s="586">
        <v>736</v>
      </c>
      <c r="M21" s="585"/>
      <c r="N21" s="584"/>
      <c r="O21" s="583"/>
    </row>
    <row r="22" spans="1:15">
      <c r="A22" s="588" t="s">
        <v>40</v>
      </c>
      <c r="B22" s="587">
        <v>131502</v>
      </c>
      <c r="C22" s="587">
        <v>42869</v>
      </c>
      <c r="D22" s="587">
        <v>4548</v>
      </c>
      <c r="E22" s="587">
        <v>19134</v>
      </c>
      <c r="F22" s="587">
        <v>1767</v>
      </c>
      <c r="G22" s="587">
        <v>274</v>
      </c>
      <c r="H22" s="587">
        <v>56</v>
      </c>
      <c r="I22" s="587">
        <v>71</v>
      </c>
      <c r="J22" s="587">
        <v>62783</v>
      </c>
      <c r="K22" s="587">
        <v>34459</v>
      </c>
      <c r="L22" s="586">
        <v>1448</v>
      </c>
      <c r="M22" s="585"/>
      <c r="N22" s="584"/>
      <c r="O22" s="583"/>
    </row>
    <row r="23" spans="1:15">
      <c r="A23" s="588" t="s">
        <v>39</v>
      </c>
      <c r="B23" s="587">
        <v>84042</v>
      </c>
      <c r="C23" s="587">
        <v>14327</v>
      </c>
      <c r="D23" s="587">
        <v>1484</v>
      </c>
      <c r="E23" s="587">
        <v>22215</v>
      </c>
      <c r="F23" s="587">
        <v>3191</v>
      </c>
      <c r="G23" s="587">
        <v>640</v>
      </c>
      <c r="H23" s="587">
        <v>170</v>
      </c>
      <c r="I23" s="587">
        <v>11</v>
      </c>
      <c r="J23" s="587">
        <v>42004</v>
      </c>
      <c r="K23" s="587">
        <v>20562</v>
      </c>
      <c r="L23" s="586">
        <v>1453</v>
      </c>
      <c r="M23" s="585"/>
      <c r="N23" s="584"/>
      <c r="O23" s="583"/>
    </row>
    <row r="24" spans="1:15">
      <c r="A24" s="588" t="s">
        <v>38</v>
      </c>
      <c r="B24" s="587">
        <v>231338</v>
      </c>
      <c r="C24" s="587">
        <v>46815</v>
      </c>
      <c r="D24" s="587">
        <v>8585</v>
      </c>
      <c r="E24" s="587">
        <v>48366</v>
      </c>
      <c r="F24" s="587">
        <v>8947</v>
      </c>
      <c r="G24" s="587">
        <v>2891</v>
      </c>
      <c r="H24" s="587">
        <v>1164</v>
      </c>
      <c r="I24" s="587">
        <v>639</v>
      </c>
      <c r="J24" s="587">
        <v>113931</v>
      </c>
      <c r="K24" s="587">
        <v>60107</v>
      </c>
      <c r="L24" s="586">
        <v>3168</v>
      </c>
      <c r="M24" s="585"/>
      <c r="N24" s="584"/>
      <c r="O24" s="583"/>
    </row>
    <row r="25" spans="1:15">
      <c r="A25" s="588" t="s">
        <v>37</v>
      </c>
      <c r="B25" s="587">
        <v>50332</v>
      </c>
      <c r="C25" s="587">
        <v>10817</v>
      </c>
      <c r="D25" s="587">
        <v>1130</v>
      </c>
      <c r="E25" s="587">
        <v>11338</v>
      </c>
      <c r="F25" s="587">
        <v>1417</v>
      </c>
      <c r="G25" s="587">
        <v>306</v>
      </c>
      <c r="H25" s="587">
        <v>149</v>
      </c>
      <c r="I25" s="587">
        <v>76</v>
      </c>
      <c r="J25" s="587">
        <v>25099</v>
      </c>
      <c r="K25" s="587">
        <v>11399</v>
      </c>
      <c r="L25" s="586">
        <v>669</v>
      </c>
      <c r="M25" s="585"/>
      <c r="N25" s="584"/>
      <c r="O25" s="583"/>
    </row>
    <row r="26" spans="1:15" ht="21" customHeight="1">
      <c r="A26" s="581"/>
      <c r="B26" s="582"/>
      <c r="C26" s="582"/>
      <c r="D26" s="582"/>
      <c r="E26" s="582"/>
      <c r="F26" s="582"/>
      <c r="G26" s="582"/>
      <c r="H26" s="582"/>
      <c r="I26" s="582"/>
      <c r="J26" s="582"/>
      <c r="K26" s="582"/>
      <c r="L26" s="582"/>
      <c r="M26" s="580"/>
      <c r="N26" s="580"/>
    </row>
    <row r="27" spans="1:15" ht="12" customHeight="1">
      <c r="A27" s="903" t="s">
        <v>354</v>
      </c>
      <c r="B27" s="904"/>
      <c r="C27" s="904"/>
      <c r="D27" s="904"/>
      <c r="E27" s="904"/>
      <c r="F27" s="904"/>
      <c r="G27" s="904"/>
      <c r="H27" s="904"/>
      <c r="I27" s="904"/>
      <c r="J27" s="904"/>
      <c r="K27" s="904"/>
      <c r="L27" s="581"/>
    </row>
    <row r="28" spans="1:15" ht="12" customHeight="1">
      <c r="A28" s="905" t="s">
        <v>353</v>
      </c>
      <c r="B28" s="906"/>
      <c r="C28" s="906"/>
      <c r="D28" s="906"/>
      <c r="E28" s="906"/>
      <c r="F28" s="906"/>
      <c r="G28" s="906"/>
      <c r="H28" s="906"/>
      <c r="I28" s="906"/>
      <c r="J28" s="906"/>
      <c r="K28" s="906"/>
      <c r="L28" s="581"/>
    </row>
    <row r="33" spans="3:9">
      <c r="C33" s="580"/>
      <c r="D33" s="580"/>
      <c r="E33" s="580"/>
      <c r="F33" s="580"/>
      <c r="G33" s="580"/>
      <c r="H33" s="580"/>
      <c r="I33" s="580"/>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39"/>
  <sheetViews>
    <sheetView topLeftCell="A13" workbookViewId="0">
      <selection activeCell="F39" sqref="F39"/>
    </sheetView>
  </sheetViews>
  <sheetFormatPr defaultRowHeight="12.75"/>
  <cols>
    <col min="1" max="1" width="27.85546875" style="1" customWidth="1"/>
    <col min="2" max="2" width="10.7109375" style="38" customWidth="1"/>
    <col min="3" max="3" width="9.85546875" style="1" customWidth="1"/>
    <col min="4" max="4" width="10.140625" style="1" customWidth="1"/>
    <col min="5" max="6" width="11.28515625" style="1" customWidth="1"/>
    <col min="7" max="9" width="9.140625" style="1"/>
    <col min="10" max="10" width="13.28515625" style="1" customWidth="1"/>
    <col min="11" max="16384" width="9.140625" style="1"/>
  </cols>
  <sheetData>
    <row r="1" spans="1:12" ht="27" customHeight="1">
      <c r="A1" s="919" t="s">
        <v>368</v>
      </c>
      <c r="B1" s="919"/>
      <c r="C1" s="754"/>
      <c r="D1" s="754"/>
      <c r="E1" s="754"/>
      <c r="F1" s="754"/>
    </row>
    <row r="2" spans="1:12" ht="44.25" customHeight="1">
      <c r="A2" s="917" t="s">
        <v>391</v>
      </c>
      <c r="B2" s="779"/>
      <c r="C2" s="754"/>
      <c r="D2" s="754"/>
      <c r="E2" s="754"/>
      <c r="F2" s="754"/>
    </row>
    <row r="3" spans="1:12" ht="16.5" customHeight="1">
      <c r="A3" s="631"/>
      <c r="B3" s="630"/>
    </row>
    <row r="4" spans="1:12" ht="15">
      <c r="A4" s="629"/>
      <c r="B4" s="628"/>
    </row>
    <row r="5" spans="1:12" ht="21.75" customHeight="1">
      <c r="A5" s="922" t="s">
        <v>33</v>
      </c>
      <c r="B5" s="923"/>
      <c r="C5" s="920" t="s">
        <v>390</v>
      </c>
      <c r="D5" s="921"/>
      <c r="E5" s="921"/>
      <c r="I5" s="9"/>
      <c r="J5" s="9"/>
      <c r="K5" s="9"/>
      <c r="L5" s="9"/>
    </row>
    <row r="6" spans="1:12" ht="26.25" customHeight="1">
      <c r="A6" s="937" t="s">
        <v>389</v>
      </c>
      <c r="B6" s="938"/>
      <c r="C6" s="929">
        <v>823321135</v>
      </c>
      <c r="D6" s="930"/>
      <c r="E6" s="930"/>
      <c r="F6" s="7"/>
      <c r="I6" s="9"/>
      <c r="J6" s="627"/>
      <c r="K6" s="9"/>
      <c r="L6" s="9"/>
    </row>
    <row r="7" spans="1:12">
      <c r="A7" s="939" t="s">
        <v>388</v>
      </c>
      <c r="B7" s="940"/>
      <c r="C7" s="934"/>
      <c r="D7" s="932"/>
      <c r="E7" s="932"/>
      <c r="F7" s="7"/>
      <c r="I7" s="9"/>
      <c r="J7" s="9"/>
      <c r="K7" s="9"/>
      <c r="L7" s="9"/>
    </row>
    <row r="8" spans="1:12" ht="25.5" customHeight="1">
      <c r="A8" s="941" t="s">
        <v>387</v>
      </c>
      <c r="B8" s="942"/>
      <c r="C8" s="931">
        <v>345496918</v>
      </c>
      <c r="D8" s="932"/>
      <c r="E8" s="932"/>
      <c r="F8" s="624"/>
      <c r="I8" s="946"/>
      <c r="J8" s="947"/>
      <c r="K8" s="947"/>
      <c r="L8" s="947"/>
    </row>
    <row r="9" spans="1:12" ht="25.5" customHeight="1">
      <c r="A9" s="941" t="s">
        <v>386</v>
      </c>
      <c r="B9" s="942"/>
      <c r="C9" s="931">
        <v>465501000</v>
      </c>
      <c r="D9" s="932"/>
      <c r="E9" s="932"/>
      <c r="F9" s="624"/>
      <c r="I9" s="946"/>
      <c r="J9" s="947"/>
      <c r="K9" s="947"/>
      <c r="L9" s="947"/>
    </row>
    <row r="10" spans="1:12" ht="25.5" customHeight="1">
      <c r="A10" s="950" t="s">
        <v>385</v>
      </c>
      <c r="B10" s="951"/>
      <c r="C10" s="935">
        <v>1085198</v>
      </c>
      <c r="D10" s="936"/>
      <c r="E10" s="936"/>
      <c r="F10" s="624"/>
      <c r="I10" s="626"/>
      <c r="J10" s="625"/>
      <c r="K10" s="625"/>
      <c r="L10" s="625"/>
    </row>
    <row r="11" spans="1:12" ht="25.5" customHeight="1">
      <c r="A11" s="943" t="s">
        <v>606</v>
      </c>
      <c r="B11" s="754"/>
      <c r="C11" s="933">
        <v>11238019</v>
      </c>
      <c r="D11" s="932"/>
      <c r="E11" s="932"/>
      <c r="F11" s="624"/>
      <c r="I11" s="948"/>
      <c r="J11" s="949"/>
      <c r="K11" s="949"/>
      <c r="L11" s="949"/>
    </row>
    <row r="12" spans="1:12" ht="12.75" customHeight="1">
      <c r="A12" s="944"/>
      <c r="B12" s="754"/>
      <c r="C12" s="945"/>
      <c r="D12" s="754"/>
      <c r="E12" s="754"/>
      <c r="F12" s="7"/>
      <c r="I12" s="9"/>
      <c r="J12" s="9"/>
      <c r="K12" s="9"/>
      <c r="L12" s="9"/>
    </row>
    <row r="13" spans="1:12" ht="16.5" customHeight="1">
      <c r="A13" s="622" t="s">
        <v>384</v>
      </c>
      <c r="B13" s="623"/>
      <c r="E13" s="38"/>
      <c r="F13" s="7"/>
    </row>
    <row r="14" spans="1:12" ht="16.5" customHeight="1">
      <c r="A14" s="622" t="s">
        <v>383</v>
      </c>
      <c r="B14" s="172"/>
      <c r="F14" s="7"/>
    </row>
    <row r="15" spans="1:12">
      <c r="F15" s="7"/>
    </row>
    <row r="16" spans="1:12">
      <c r="A16" s="7"/>
      <c r="E16" s="7"/>
      <c r="F16" s="7"/>
    </row>
    <row r="19" spans="1:9" ht="20.45" customHeight="1">
      <c r="A19" s="924" t="s">
        <v>382</v>
      </c>
      <c r="B19" s="924"/>
      <c r="C19" s="924"/>
      <c r="D19" s="924"/>
      <c r="E19" s="924"/>
      <c r="F19" s="924"/>
    </row>
    <row r="20" spans="1:9" ht="15">
      <c r="A20" s="293"/>
      <c r="B20" s="293"/>
      <c r="C20" s="293"/>
      <c r="D20" s="293"/>
      <c r="E20" s="293"/>
      <c r="F20" s="293"/>
    </row>
    <row r="21" spans="1:9">
      <c r="A21" s="830" t="s">
        <v>381</v>
      </c>
      <c r="B21" s="830"/>
      <c r="C21" s="830"/>
      <c r="D21" s="830"/>
      <c r="E21" s="830"/>
      <c r="F21" s="830"/>
    </row>
    <row r="22" spans="1:9">
      <c r="A22" s="928" t="s">
        <v>380</v>
      </c>
      <c r="B22" s="928"/>
      <c r="C22" s="928"/>
      <c r="D22" s="928"/>
      <c r="E22" s="928"/>
      <c r="F22" s="928"/>
    </row>
    <row r="23" spans="1:9" ht="15">
      <c r="A23" s="293"/>
      <c r="B23" s="293"/>
      <c r="C23" s="293"/>
      <c r="D23" s="293"/>
      <c r="E23" s="293"/>
      <c r="F23" s="293"/>
    </row>
    <row r="24" spans="1:9" ht="16.899999999999999" customHeight="1">
      <c r="A24" s="925" t="s">
        <v>33</v>
      </c>
      <c r="B24" s="826">
        <v>2018</v>
      </c>
      <c r="C24" s="827"/>
      <c r="D24" s="826">
        <v>2019</v>
      </c>
      <c r="E24" s="825"/>
      <c r="F24" s="825"/>
    </row>
    <row r="25" spans="1:9" ht="16.899999999999999" customHeight="1">
      <c r="A25" s="926"/>
      <c r="B25" s="832" t="s">
        <v>31</v>
      </c>
      <c r="C25" s="832" t="s">
        <v>32</v>
      </c>
      <c r="D25" s="832" t="s">
        <v>31</v>
      </c>
      <c r="E25" s="826" t="s">
        <v>31</v>
      </c>
      <c r="F25" s="825"/>
    </row>
    <row r="26" spans="1:9" ht="26.45" customHeight="1">
      <c r="A26" s="927"/>
      <c r="B26" s="833"/>
      <c r="C26" s="833"/>
      <c r="D26" s="833"/>
      <c r="E26" s="621" t="s">
        <v>120</v>
      </c>
      <c r="F26" s="271" t="s">
        <v>28</v>
      </c>
    </row>
    <row r="27" spans="1:9">
      <c r="A27" s="292"/>
      <c r="B27" s="292"/>
      <c r="C27" s="292"/>
      <c r="D27" s="292"/>
      <c r="E27" s="292"/>
      <c r="F27" s="292"/>
    </row>
    <row r="28" spans="1:9">
      <c r="A28" s="816" t="s">
        <v>379</v>
      </c>
      <c r="B28" s="816"/>
      <c r="C28" s="816"/>
      <c r="D28" s="816"/>
      <c r="E28" s="816"/>
      <c r="F28" s="816"/>
    </row>
    <row r="29" spans="1:9" ht="36" customHeight="1">
      <c r="A29" s="619" t="s">
        <v>378</v>
      </c>
      <c r="B29" s="616">
        <v>3988</v>
      </c>
      <c r="C29" s="620">
        <v>3462</v>
      </c>
      <c r="D29" s="616">
        <v>3432</v>
      </c>
      <c r="E29" s="615">
        <v>86.1</v>
      </c>
      <c r="F29" s="604">
        <v>99.1</v>
      </c>
      <c r="H29" s="603"/>
      <c r="I29" s="603"/>
    </row>
    <row r="30" spans="1:9" ht="36">
      <c r="A30" s="619" t="s">
        <v>377</v>
      </c>
      <c r="B30" s="616">
        <v>4264</v>
      </c>
      <c r="C30" s="616">
        <v>3434</v>
      </c>
      <c r="D30" s="616">
        <v>3714</v>
      </c>
      <c r="E30" s="615">
        <v>87.1</v>
      </c>
      <c r="F30" s="604">
        <v>108.2</v>
      </c>
      <c r="H30" s="603"/>
      <c r="I30" s="603"/>
    </row>
    <row r="31" spans="1:9" ht="26.45" customHeight="1">
      <c r="A31" s="617" t="s">
        <v>376</v>
      </c>
      <c r="B31" s="263">
        <v>3296</v>
      </c>
      <c r="C31" s="263">
        <v>2757</v>
      </c>
      <c r="D31" s="616">
        <v>2979</v>
      </c>
      <c r="E31" s="615">
        <v>90.4</v>
      </c>
      <c r="F31" s="604">
        <v>108.1</v>
      </c>
      <c r="H31" s="603"/>
      <c r="I31" s="603"/>
    </row>
    <row r="32" spans="1:9" ht="16.149999999999999" customHeight="1">
      <c r="A32" s="618" t="s">
        <v>372</v>
      </c>
      <c r="B32" s="263">
        <v>27</v>
      </c>
      <c r="C32" s="263">
        <v>23</v>
      </c>
      <c r="D32" s="616">
        <v>12</v>
      </c>
      <c r="E32" s="615">
        <v>44.4</v>
      </c>
      <c r="F32" s="604">
        <v>52.2</v>
      </c>
      <c r="H32" s="603"/>
      <c r="I32" s="603"/>
    </row>
    <row r="33" spans="1:9" ht="24">
      <c r="A33" s="617" t="s">
        <v>369</v>
      </c>
      <c r="B33" s="263">
        <v>1525</v>
      </c>
      <c r="C33" s="263">
        <v>968</v>
      </c>
      <c r="D33" s="616">
        <v>1236</v>
      </c>
      <c r="E33" s="615">
        <v>81</v>
      </c>
      <c r="F33" s="604">
        <v>127.7</v>
      </c>
      <c r="H33" s="603"/>
      <c r="I33" s="603"/>
    </row>
    <row r="34" spans="1:9">
      <c r="A34" s="614"/>
      <c r="B34" s="613"/>
      <c r="C34" s="613"/>
      <c r="D34" s="612"/>
      <c r="E34" s="611"/>
      <c r="F34" s="604"/>
      <c r="H34" s="603"/>
      <c r="I34" s="603"/>
    </row>
    <row r="35" spans="1:9">
      <c r="A35" s="918" t="s">
        <v>375</v>
      </c>
      <c r="B35" s="918"/>
      <c r="C35" s="918"/>
      <c r="D35" s="918"/>
      <c r="E35" s="918"/>
      <c r="F35" s="918"/>
      <c r="H35" s="603"/>
      <c r="I35" s="603"/>
    </row>
    <row r="36" spans="1:9" ht="24">
      <c r="A36" s="258" t="s">
        <v>374</v>
      </c>
      <c r="B36" s="610">
        <v>104</v>
      </c>
      <c r="C36" s="606">
        <v>116</v>
      </c>
      <c r="D36" s="605">
        <v>143</v>
      </c>
      <c r="E36" s="312">
        <v>137.5</v>
      </c>
      <c r="F36" s="604">
        <v>123.3</v>
      </c>
      <c r="H36" s="603"/>
      <c r="I36" s="603"/>
    </row>
    <row r="37" spans="1:9" ht="27.6" customHeight="1">
      <c r="A37" s="258" t="s">
        <v>373</v>
      </c>
      <c r="B37" s="610">
        <v>74</v>
      </c>
      <c r="C37" s="606">
        <v>100</v>
      </c>
      <c r="D37" s="605">
        <v>84</v>
      </c>
      <c r="E37" s="312">
        <v>113.5</v>
      </c>
      <c r="F37" s="604">
        <v>84</v>
      </c>
      <c r="H37" s="603"/>
      <c r="I37" s="603"/>
    </row>
    <row r="38" spans="1:9" ht="15" customHeight="1">
      <c r="A38" s="609" t="s">
        <v>372</v>
      </c>
      <c r="B38" s="608" t="s">
        <v>371</v>
      </c>
      <c r="C38" s="608" t="s">
        <v>371</v>
      </c>
      <c r="D38" s="608" t="s">
        <v>371</v>
      </c>
      <c r="E38" s="312" t="s">
        <v>370</v>
      </c>
      <c r="F38" s="604" t="s">
        <v>370</v>
      </c>
      <c r="H38" s="603"/>
      <c r="I38" s="603"/>
    </row>
    <row r="39" spans="1:9" ht="25.9" customHeight="1">
      <c r="A39" s="258" t="s">
        <v>369</v>
      </c>
      <c r="B39" s="607">
        <v>41</v>
      </c>
      <c r="C39" s="606">
        <v>29</v>
      </c>
      <c r="D39" s="605">
        <v>30</v>
      </c>
      <c r="E39" s="312">
        <v>73.2</v>
      </c>
      <c r="F39" s="604">
        <v>103.4</v>
      </c>
      <c r="H39" s="603"/>
      <c r="I39" s="603"/>
    </row>
  </sheetData>
  <mergeCells count="33">
    <mergeCell ref="A12:B12"/>
    <mergeCell ref="C12:E12"/>
    <mergeCell ref="I8:L8"/>
    <mergeCell ref="I9:L9"/>
    <mergeCell ref="I11:L11"/>
    <mergeCell ref="A10:B10"/>
    <mergeCell ref="A6:B6"/>
    <mergeCell ref="A7:B7"/>
    <mergeCell ref="A8:B8"/>
    <mergeCell ref="A9:B9"/>
    <mergeCell ref="A11:B11"/>
    <mergeCell ref="C6:E6"/>
    <mergeCell ref="C8:E8"/>
    <mergeCell ref="C9:E9"/>
    <mergeCell ref="C11:E11"/>
    <mergeCell ref="C7:E7"/>
    <mergeCell ref="C10:E10"/>
    <mergeCell ref="A28:F28"/>
    <mergeCell ref="A35:F35"/>
    <mergeCell ref="A1:F1"/>
    <mergeCell ref="A2:F2"/>
    <mergeCell ref="C5:E5"/>
    <mergeCell ref="A5:B5"/>
    <mergeCell ref="A19:F19"/>
    <mergeCell ref="A21:F21"/>
    <mergeCell ref="A24:A26"/>
    <mergeCell ref="B24:C24"/>
    <mergeCell ref="D24:F24"/>
    <mergeCell ref="B25:B26"/>
    <mergeCell ref="C25:C26"/>
    <mergeCell ref="D25:D26"/>
    <mergeCell ref="E25:F25"/>
    <mergeCell ref="A22:F22"/>
  </mergeCells>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45"/>
  <sheetViews>
    <sheetView workbookViewId="0">
      <selection activeCell="J24" sqref="J24"/>
    </sheetView>
  </sheetViews>
  <sheetFormatPr defaultRowHeight="12.75"/>
  <cols>
    <col min="1" max="1" width="21.42578125" style="1" customWidth="1"/>
    <col min="2" max="2" width="9.140625" style="1"/>
    <col min="3" max="3" width="12.42578125" style="1" customWidth="1"/>
    <col min="4" max="4" width="15" style="1" customWidth="1"/>
    <col min="5" max="5" width="10.140625" style="1" customWidth="1"/>
    <col min="6" max="6" width="12" style="1" customWidth="1"/>
    <col min="7" max="7" width="13.42578125" style="1" customWidth="1"/>
    <col min="8" max="8" width="13.5703125" style="1" customWidth="1"/>
    <col min="9" max="10" width="13.28515625" style="1" customWidth="1"/>
    <col min="11" max="11" width="10.140625" style="1" customWidth="1"/>
    <col min="12" max="12" width="8.7109375" style="1" customWidth="1"/>
    <col min="13" max="13" width="10.42578125" style="1" customWidth="1"/>
    <col min="14" max="14" width="11.7109375" style="1" customWidth="1"/>
    <col min="15" max="17" width="10.42578125" style="1" customWidth="1"/>
    <col min="18" max="18" width="11.28515625" style="1" customWidth="1"/>
    <col min="19" max="19" width="9.140625" style="1"/>
    <col min="20" max="20" width="9.85546875" style="1" bestFit="1" customWidth="1"/>
    <col min="21" max="16384" width="9.140625" style="1"/>
  </cols>
  <sheetData>
    <row r="1" spans="1:22" ht="25.9" customHeight="1">
      <c r="A1" s="953" t="s">
        <v>382</v>
      </c>
      <c r="B1" s="953"/>
      <c r="C1" s="953"/>
      <c r="D1" s="953"/>
      <c r="E1" s="953"/>
      <c r="F1" s="953"/>
      <c r="G1" s="953"/>
      <c r="H1" s="953"/>
      <c r="I1" s="953"/>
      <c r="J1" s="651"/>
    </row>
    <row r="2" spans="1:22">
      <c r="A2" s="55"/>
      <c r="B2" s="55"/>
      <c r="C2" s="55"/>
      <c r="D2" s="55"/>
      <c r="E2" s="55"/>
      <c r="F2" s="55"/>
      <c r="G2" s="55"/>
      <c r="H2" s="55"/>
      <c r="I2" s="55"/>
      <c r="J2" s="55"/>
    </row>
    <row r="3" spans="1:22" ht="21" customHeight="1">
      <c r="A3" s="741" t="s">
        <v>402</v>
      </c>
      <c r="B3" s="741"/>
      <c r="C3" s="741"/>
      <c r="D3" s="741"/>
      <c r="E3" s="741"/>
      <c r="F3" s="741"/>
      <c r="G3" s="741"/>
      <c r="H3" s="741"/>
      <c r="I3" s="741"/>
      <c r="J3" s="741"/>
    </row>
    <row r="4" spans="1:22">
      <c r="A4" s="142"/>
      <c r="B4" s="142"/>
      <c r="C4" s="142"/>
      <c r="D4" s="142"/>
      <c r="E4" s="142"/>
      <c r="F4" s="142"/>
      <c r="G4" s="142"/>
      <c r="H4" s="142"/>
      <c r="I4" s="142"/>
      <c r="J4" s="142"/>
    </row>
    <row r="5" spans="1:22" ht="21.75" customHeight="1">
      <c r="A5" s="954" t="s">
        <v>33</v>
      </c>
      <c r="B5" s="952" t="s">
        <v>401</v>
      </c>
      <c r="C5" s="955"/>
      <c r="D5" s="757"/>
      <c r="E5" s="952" t="s">
        <v>400</v>
      </c>
      <c r="F5" s="759"/>
      <c r="G5" s="759"/>
      <c r="H5" s="759"/>
      <c r="I5" s="759"/>
      <c r="J5" s="757"/>
    </row>
    <row r="6" spans="1:22" ht="105" customHeight="1">
      <c r="A6" s="954"/>
      <c r="B6" s="650" t="s">
        <v>338</v>
      </c>
      <c r="C6" s="650" t="s">
        <v>372</v>
      </c>
      <c r="D6" s="650" t="s">
        <v>399</v>
      </c>
      <c r="E6" s="650" t="s">
        <v>398</v>
      </c>
      <c r="F6" s="650" t="s">
        <v>397</v>
      </c>
      <c r="G6" s="650" t="s">
        <v>396</v>
      </c>
      <c r="H6" s="650" t="s">
        <v>395</v>
      </c>
      <c r="I6" s="649" t="s">
        <v>394</v>
      </c>
      <c r="J6" s="649" t="s">
        <v>393</v>
      </c>
      <c r="K6" s="39"/>
      <c r="M6" s="648"/>
      <c r="N6" s="648"/>
      <c r="O6" s="648"/>
    </row>
    <row r="7" spans="1:22">
      <c r="A7" s="647"/>
      <c r="B7" s="646"/>
      <c r="C7" s="646"/>
      <c r="D7" s="646"/>
      <c r="E7" s="646"/>
      <c r="F7" s="646"/>
      <c r="G7" s="646"/>
      <c r="H7" s="646"/>
      <c r="I7" s="645"/>
      <c r="J7" s="645"/>
      <c r="M7" s="643"/>
      <c r="N7" s="644"/>
      <c r="O7" s="644"/>
      <c r="P7" s="644"/>
      <c r="Q7" s="643"/>
      <c r="R7" s="642"/>
    </row>
    <row r="8" spans="1:22" s="639" customFormat="1" ht="15.75" customHeight="1">
      <c r="A8" s="641" t="s">
        <v>27</v>
      </c>
      <c r="B8" s="151">
        <v>2979</v>
      </c>
      <c r="C8" s="640">
        <v>12</v>
      </c>
      <c r="D8" s="80">
        <v>2.4</v>
      </c>
      <c r="E8" s="151">
        <v>1410</v>
      </c>
      <c r="F8" s="151">
        <v>219</v>
      </c>
      <c r="G8" s="151">
        <v>352</v>
      </c>
      <c r="H8" s="151">
        <v>331</v>
      </c>
      <c r="I8" s="151">
        <v>667</v>
      </c>
      <c r="J8" s="640">
        <v>84</v>
      </c>
      <c r="K8" s="635"/>
      <c r="L8" s="634"/>
      <c r="M8" s="635"/>
      <c r="N8" s="634"/>
      <c r="O8" s="633"/>
      <c r="P8" s="632"/>
      <c r="Q8" s="632"/>
      <c r="R8" s="633"/>
      <c r="S8" s="38"/>
      <c r="T8" s="633"/>
      <c r="U8" s="632"/>
      <c r="V8" s="635"/>
    </row>
    <row r="9" spans="1:22">
      <c r="A9" s="531" t="s">
        <v>52</v>
      </c>
      <c r="B9" s="185">
        <v>100</v>
      </c>
      <c r="C9" s="637" t="s">
        <v>228</v>
      </c>
      <c r="D9" s="74">
        <v>2.2999999999999998</v>
      </c>
      <c r="E9" s="185">
        <v>51</v>
      </c>
      <c r="F9" s="185">
        <v>9</v>
      </c>
      <c r="G9" s="185">
        <v>11</v>
      </c>
      <c r="H9" s="185">
        <v>5</v>
      </c>
      <c r="I9" s="185">
        <v>24</v>
      </c>
      <c r="J9" s="185">
        <v>2</v>
      </c>
      <c r="K9" s="636"/>
      <c r="L9" s="634"/>
      <c r="M9" s="635"/>
      <c r="N9" s="634"/>
      <c r="O9" s="633"/>
      <c r="P9" s="632"/>
      <c r="Q9" s="632"/>
      <c r="R9" s="38"/>
      <c r="S9" s="38"/>
      <c r="T9" s="633"/>
      <c r="U9" s="632"/>
      <c r="V9" s="38"/>
    </row>
    <row r="10" spans="1:22">
      <c r="A10" s="531" t="s">
        <v>392</v>
      </c>
      <c r="B10" s="185">
        <v>227</v>
      </c>
      <c r="C10" s="185">
        <v>1</v>
      </c>
      <c r="D10" s="74">
        <v>3.4</v>
      </c>
      <c r="E10" s="185">
        <v>98</v>
      </c>
      <c r="F10" s="185">
        <v>16</v>
      </c>
      <c r="G10" s="185">
        <v>26</v>
      </c>
      <c r="H10" s="185">
        <v>23</v>
      </c>
      <c r="I10" s="185">
        <v>64</v>
      </c>
      <c r="J10" s="185">
        <v>4</v>
      </c>
      <c r="K10" s="636"/>
      <c r="L10" s="634"/>
      <c r="M10" s="635"/>
      <c r="N10" s="634"/>
      <c r="O10" s="633"/>
      <c r="P10" s="632"/>
      <c r="Q10" s="632"/>
      <c r="R10" s="38"/>
      <c r="S10" s="38"/>
      <c r="T10" s="633"/>
      <c r="U10" s="632"/>
      <c r="V10" s="38"/>
    </row>
    <row r="11" spans="1:22">
      <c r="A11" s="531" t="s">
        <v>50</v>
      </c>
      <c r="B11" s="185">
        <v>379</v>
      </c>
      <c r="C11" s="355">
        <v>3</v>
      </c>
      <c r="D11" s="74">
        <v>2.4</v>
      </c>
      <c r="E11" s="185">
        <v>176</v>
      </c>
      <c r="F11" s="185">
        <v>26</v>
      </c>
      <c r="G11" s="185">
        <v>44</v>
      </c>
      <c r="H11" s="185">
        <v>33</v>
      </c>
      <c r="I11" s="185">
        <v>100</v>
      </c>
      <c r="J11" s="185">
        <v>6</v>
      </c>
      <c r="K11" s="636"/>
      <c r="L11" s="634"/>
      <c r="M11" s="635"/>
      <c r="N11" s="634"/>
      <c r="O11" s="633"/>
      <c r="P11" s="632"/>
      <c r="Q11" s="632"/>
      <c r="R11" s="38"/>
      <c r="S11" s="38"/>
      <c r="T11" s="633"/>
      <c r="U11" s="632"/>
      <c r="V11" s="38"/>
    </row>
    <row r="12" spans="1:22">
      <c r="A12" s="531" t="s">
        <v>49</v>
      </c>
      <c r="B12" s="185">
        <v>46</v>
      </c>
      <c r="C12" s="637" t="s">
        <v>228</v>
      </c>
      <c r="D12" s="74">
        <v>3.1</v>
      </c>
      <c r="E12" s="185">
        <v>14</v>
      </c>
      <c r="F12" s="185">
        <v>4</v>
      </c>
      <c r="G12" s="185">
        <v>4</v>
      </c>
      <c r="H12" s="185">
        <v>4</v>
      </c>
      <c r="I12" s="185">
        <v>20</v>
      </c>
      <c r="J12" s="185">
        <v>2</v>
      </c>
      <c r="K12" s="636"/>
      <c r="L12" s="634"/>
      <c r="M12" s="635"/>
      <c r="N12" s="634"/>
      <c r="O12" s="633"/>
      <c r="P12" s="632"/>
      <c r="Q12" s="632"/>
      <c r="R12" s="38"/>
      <c r="S12" s="38"/>
      <c r="T12" s="633"/>
      <c r="U12" s="632"/>
      <c r="V12" s="38"/>
    </row>
    <row r="13" spans="1:22">
      <c r="A13" s="531" t="s">
        <v>48</v>
      </c>
      <c r="B13" s="185">
        <v>236</v>
      </c>
      <c r="C13" s="185">
        <v>1</v>
      </c>
      <c r="D13" s="74">
        <v>2.4</v>
      </c>
      <c r="E13" s="185">
        <v>111</v>
      </c>
      <c r="F13" s="185">
        <v>20</v>
      </c>
      <c r="G13" s="185">
        <v>30</v>
      </c>
      <c r="H13" s="185">
        <v>32</v>
      </c>
      <c r="I13" s="185">
        <v>43</v>
      </c>
      <c r="J13" s="185">
        <v>1</v>
      </c>
      <c r="K13" s="636"/>
      <c r="L13" s="634"/>
      <c r="M13" s="635"/>
      <c r="N13" s="634"/>
      <c r="O13" s="633"/>
      <c r="P13" s="632"/>
      <c r="Q13" s="632"/>
      <c r="R13" s="38"/>
      <c r="S13" s="38"/>
      <c r="T13" s="633"/>
      <c r="U13" s="632"/>
      <c r="V13" s="38"/>
    </row>
    <row r="14" spans="1:22">
      <c r="A14" s="531" t="s">
        <v>47</v>
      </c>
      <c r="B14" s="185">
        <v>249</v>
      </c>
      <c r="C14" s="355">
        <v>1</v>
      </c>
      <c r="D14" s="74">
        <v>1.7</v>
      </c>
      <c r="E14" s="185">
        <v>144</v>
      </c>
      <c r="F14" s="185">
        <v>18</v>
      </c>
      <c r="G14" s="185">
        <v>34</v>
      </c>
      <c r="H14" s="185">
        <v>11</v>
      </c>
      <c r="I14" s="185">
        <v>42</v>
      </c>
      <c r="J14" s="185">
        <v>6</v>
      </c>
      <c r="K14" s="636"/>
      <c r="L14" s="634"/>
      <c r="M14" s="635"/>
      <c r="N14" s="634"/>
      <c r="O14" s="633"/>
      <c r="P14" s="632"/>
      <c r="Q14" s="632"/>
      <c r="R14" s="38"/>
      <c r="S14" s="38"/>
      <c r="T14" s="633"/>
      <c r="U14" s="632"/>
      <c r="V14" s="38"/>
    </row>
    <row r="15" spans="1:22">
      <c r="A15" s="531" t="s">
        <v>46</v>
      </c>
      <c r="B15" s="185">
        <v>374</v>
      </c>
      <c r="C15" s="355">
        <v>1</v>
      </c>
      <c r="D15" s="74">
        <v>2.2000000000000002</v>
      </c>
      <c r="E15" s="185">
        <v>175</v>
      </c>
      <c r="F15" s="185">
        <v>31</v>
      </c>
      <c r="G15" s="185">
        <v>50</v>
      </c>
      <c r="H15" s="185">
        <v>49</v>
      </c>
      <c r="I15" s="185">
        <v>69</v>
      </c>
      <c r="J15" s="185">
        <v>17</v>
      </c>
      <c r="K15" s="636"/>
      <c r="L15" s="634"/>
      <c r="M15" s="635"/>
      <c r="N15" s="634"/>
      <c r="O15" s="633"/>
      <c r="P15" s="632"/>
      <c r="Q15" s="632"/>
      <c r="R15" s="38"/>
      <c r="S15" s="38"/>
      <c r="T15" s="633"/>
      <c r="U15" s="632"/>
      <c r="V15" s="38"/>
    </row>
    <row r="16" spans="1:22">
      <c r="A16" s="531" t="s">
        <v>45</v>
      </c>
      <c r="B16" s="185">
        <v>32</v>
      </c>
      <c r="C16" s="637" t="s">
        <v>228</v>
      </c>
      <c r="D16" s="74">
        <v>1.2</v>
      </c>
      <c r="E16" s="185">
        <v>17</v>
      </c>
      <c r="F16" s="185">
        <v>2</v>
      </c>
      <c r="G16" s="185">
        <v>4</v>
      </c>
      <c r="H16" s="185">
        <v>1</v>
      </c>
      <c r="I16" s="185">
        <v>8</v>
      </c>
      <c r="J16" s="637" t="s">
        <v>228</v>
      </c>
      <c r="K16" s="636"/>
      <c r="L16" s="634"/>
      <c r="M16" s="635"/>
      <c r="N16" s="634"/>
      <c r="O16" s="633"/>
      <c r="P16" s="632"/>
      <c r="Q16" s="632"/>
      <c r="R16" s="38"/>
      <c r="S16" s="38"/>
      <c r="T16" s="633"/>
      <c r="U16" s="632"/>
      <c r="V16" s="38"/>
    </row>
    <row r="17" spans="1:21">
      <c r="A17" s="531" t="s">
        <v>44</v>
      </c>
      <c r="B17" s="185">
        <v>206</v>
      </c>
      <c r="C17" s="637" t="s">
        <v>228</v>
      </c>
      <c r="D17" s="74">
        <v>2.2999999999999998</v>
      </c>
      <c r="E17" s="185">
        <v>114</v>
      </c>
      <c r="F17" s="185">
        <v>10</v>
      </c>
      <c r="G17" s="185">
        <v>30</v>
      </c>
      <c r="H17" s="185">
        <v>6</v>
      </c>
      <c r="I17" s="185">
        <v>46</v>
      </c>
      <c r="J17" s="185">
        <v>1</v>
      </c>
      <c r="K17" s="636"/>
      <c r="L17" s="634"/>
      <c r="M17" s="635"/>
      <c r="N17" s="634"/>
      <c r="O17" s="633"/>
      <c r="P17" s="632"/>
      <c r="Q17" s="632"/>
      <c r="R17" s="38"/>
      <c r="S17" s="38"/>
      <c r="T17" s="633"/>
      <c r="U17" s="632"/>
    </row>
    <row r="18" spans="1:21">
      <c r="A18" s="531" t="s">
        <v>43</v>
      </c>
      <c r="B18" s="185">
        <v>264</v>
      </c>
      <c r="C18" s="637" t="s">
        <v>228</v>
      </c>
      <c r="D18" s="74">
        <v>3.1</v>
      </c>
      <c r="E18" s="185">
        <v>110</v>
      </c>
      <c r="F18" s="185">
        <v>22</v>
      </c>
      <c r="G18" s="185">
        <v>25</v>
      </c>
      <c r="H18" s="185">
        <v>53</v>
      </c>
      <c r="I18" s="185">
        <v>54</v>
      </c>
      <c r="J18" s="185">
        <v>17</v>
      </c>
      <c r="K18" s="636"/>
      <c r="L18" s="634"/>
      <c r="M18" s="635"/>
      <c r="N18" s="634"/>
      <c r="O18" s="633"/>
      <c r="P18" s="632"/>
      <c r="Q18" s="632"/>
      <c r="R18" s="38"/>
      <c r="S18" s="38"/>
      <c r="T18" s="633"/>
      <c r="U18" s="632"/>
    </row>
    <row r="19" spans="1:21">
      <c r="A19" s="531" t="s">
        <v>42</v>
      </c>
      <c r="B19" s="185">
        <v>112</v>
      </c>
      <c r="C19" s="637" t="s">
        <v>228</v>
      </c>
      <c r="D19" s="74">
        <v>2.8</v>
      </c>
      <c r="E19" s="185">
        <v>54</v>
      </c>
      <c r="F19" s="185">
        <v>7</v>
      </c>
      <c r="G19" s="185">
        <v>15</v>
      </c>
      <c r="H19" s="185">
        <v>14</v>
      </c>
      <c r="I19" s="185">
        <v>22</v>
      </c>
      <c r="J19" s="185">
        <v>3</v>
      </c>
      <c r="K19" s="636"/>
      <c r="L19" s="634"/>
      <c r="M19" s="635"/>
      <c r="N19" s="634"/>
      <c r="O19" s="633"/>
      <c r="P19" s="632"/>
      <c r="Q19" s="632"/>
      <c r="R19" s="38"/>
      <c r="S19" s="38"/>
      <c r="T19" s="633"/>
      <c r="U19" s="632"/>
    </row>
    <row r="20" spans="1:21">
      <c r="A20" s="531" t="s">
        <v>41</v>
      </c>
      <c r="B20" s="185">
        <v>48</v>
      </c>
      <c r="C20" s="355">
        <v>1</v>
      </c>
      <c r="D20" s="74">
        <v>1.4</v>
      </c>
      <c r="E20" s="185">
        <v>25</v>
      </c>
      <c r="F20" s="185">
        <v>2</v>
      </c>
      <c r="G20" s="185">
        <v>4</v>
      </c>
      <c r="H20" s="185">
        <v>3</v>
      </c>
      <c r="I20" s="185">
        <v>14</v>
      </c>
      <c r="J20" s="185">
        <v>2</v>
      </c>
      <c r="K20" s="636"/>
      <c r="L20" s="634"/>
      <c r="M20" s="635"/>
      <c r="N20" s="634"/>
      <c r="O20" s="633"/>
      <c r="P20" s="632"/>
      <c r="Q20" s="632"/>
      <c r="R20" s="38"/>
      <c r="S20" s="38"/>
      <c r="T20" s="633"/>
      <c r="U20" s="632"/>
    </row>
    <row r="21" spans="1:21">
      <c r="A21" s="638" t="s">
        <v>40</v>
      </c>
      <c r="B21" s="185">
        <v>148</v>
      </c>
      <c r="C21" s="185">
        <v>4</v>
      </c>
      <c r="D21" s="74">
        <v>2.2000000000000002</v>
      </c>
      <c r="E21" s="185">
        <v>72</v>
      </c>
      <c r="F21" s="185">
        <v>14</v>
      </c>
      <c r="G21" s="185">
        <v>21</v>
      </c>
      <c r="H21" s="185">
        <v>15</v>
      </c>
      <c r="I21" s="185">
        <v>26</v>
      </c>
      <c r="J21" s="185">
        <v>2</v>
      </c>
      <c r="K21" s="636"/>
      <c r="L21" s="634"/>
      <c r="M21" s="635"/>
      <c r="N21" s="634"/>
      <c r="O21" s="633"/>
      <c r="P21" s="632"/>
      <c r="Q21" s="632"/>
      <c r="R21" s="38"/>
      <c r="S21" s="38"/>
      <c r="T21" s="633"/>
      <c r="U21" s="632"/>
    </row>
    <row r="22" spans="1:21">
      <c r="A22" s="638" t="s">
        <v>39</v>
      </c>
      <c r="B22" s="185">
        <v>122</v>
      </c>
      <c r="C22" s="637" t="s">
        <v>228</v>
      </c>
      <c r="D22" s="74">
        <v>2.9</v>
      </c>
      <c r="E22" s="185">
        <v>57</v>
      </c>
      <c r="F22" s="185">
        <v>5</v>
      </c>
      <c r="G22" s="185">
        <v>7</v>
      </c>
      <c r="H22" s="185">
        <v>24</v>
      </c>
      <c r="I22" s="185">
        <v>29</v>
      </c>
      <c r="J22" s="185">
        <v>15</v>
      </c>
      <c r="K22" s="636"/>
      <c r="L22" s="634"/>
      <c r="M22" s="635"/>
      <c r="N22" s="634"/>
      <c r="O22" s="633"/>
      <c r="P22" s="632"/>
      <c r="Q22" s="632"/>
      <c r="R22" s="38"/>
      <c r="S22" s="38"/>
      <c r="T22" s="633"/>
      <c r="U22" s="632"/>
    </row>
    <row r="23" spans="1:21">
      <c r="A23" s="638" t="s">
        <v>38</v>
      </c>
      <c r="B23" s="185">
        <v>384</v>
      </c>
      <c r="C23" s="637" t="s">
        <v>228</v>
      </c>
      <c r="D23" s="74">
        <v>3.2</v>
      </c>
      <c r="E23" s="185">
        <v>165</v>
      </c>
      <c r="F23" s="185">
        <v>30</v>
      </c>
      <c r="G23" s="185">
        <v>44</v>
      </c>
      <c r="H23" s="185">
        <v>54</v>
      </c>
      <c r="I23" s="185">
        <v>91</v>
      </c>
      <c r="J23" s="185">
        <v>3</v>
      </c>
      <c r="K23" s="636"/>
      <c r="L23" s="634"/>
      <c r="M23" s="635"/>
      <c r="N23" s="634"/>
      <c r="O23" s="633"/>
      <c r="P23" s="632"/>
      <c r="Q23" s="632"/>
      <c r="R23" s="38"/>
      <c r="S23" s="38"/>
      <c r="T23" s="633"/>
      <c r="U23" s="632"/>
    </row>
    <row r="24" spans="1:21">
      <c r="A24" s="638" t="s">
        <v>37</v>
      </c>
      <c r="B24" s="185">
        <v>52</v>
      </c>
      <c r="C24" s="637" t="s">
        <v>228</v>
      </c>
      <c r="D24" s="74">
        <v>2</v>
      </c>
      <c r="E24" s="185">
        <v>27</v>
      </c>
      <c r="F24" s="185">
        <v>3</v>
      </c>
      <c r="G24" s="185">
        <v>3</v>
      </c>
      <c r="H24" s="185">
        <v>4</v>
      </c>
      <c r="I24" s="185">
        <v>15</v>
      </c>
      <c r="J24" s="185">
        <v>3</v>
      </c>
      <c r="K24" s="636"/>
      <c r="L24" s="634"/>
      <c r="M24" s="635"/>
      <c r="N24" s="634"/>
      <c r="O24" s="633"/>
      <c r="P24" s="632"/>
      <c r="Q24" s="632"/>
      <c r="R24" s="38"/>
      <c r="S24" s="38"/>
      <c r="T24" s="633"/>
      <c r="U24" s="632"/>
    </row>
    <row r="25" spans="1:21">
      <c r="B25" s="39"/>
      <c r="C25" s="39"/>
      <c r="D25" s="39"/>
      <c r="E25" s="39"/>
      <c r="F25" s="39"/>
      <c r="G25" s="39"/>
      <c r="H25" s="39"/>
      <c r="I25" s="39"/>
      <c r="J25" s="39"/>
      <c r="M25" s="38"/>
      <c r="N25" s="183"/>
      <c r="O25" s="633"/>
      <c r="P25" s="9"/>
      <c r="Q25" s="632"/>
      <c r="R25" s="38"/>
      <c r="T25" s="38"/>
      <c r="U25" s="38"/>
    </row>
    <row r="26" spans="1:21">
      <c r="C26" s="39"/>
      <c r="D26" s="39"/>
    </row>
    <row r="27" spans="1:21">
      <c r="C27" s="39"/>
      <c r="D27" s="39"/>
      <c r="E27" s="39"/>
      <c r="I27" s="39"/>
    </row>
    <row r="28" spans="1:21">
      <c r="E28" s="39"/>
    </row>
    <row r="29" spans="1:21">
      <c r="D29" s="7"/>
      <c r="E29" s="8"/>
    </row>
    <row r="30" spans="1:21">
      <c r="D30" s="7"/>
      <c r="E30" s="8"/>
    </row>
    <row r="31" spans="1:21">
      <c r="D31" s="7"/>
      <c r="E31" s="8"/>
    </row>
    <row r="32" spans="1:21">
      <c r="D32" s="7"/>
      <c r="E32" s="8"/>
    </row>
    <row r="33" spans="4:5">
      <c r="D33" s="7"/>
      <c r="E33" s="8"/>
    </row>
    <row r="34" spans="4:5">
      <c r="D34" s="7"/>
      <c r="E34" s="8"/>
    </row>
    <row r="35" spans="4:5">
      <c r="D35" s="7"/>
      <c r="E35" s="8"/>
    </row>
    <row r="36" spans="4:5">
      <c r="D36" s="7"/>
      <c r="E36" s="8"/>
    </row>
    <row r="37" spans="4:5">
      <c r="D37" s="7"/>
      <c r="E37" s="8"/>
    </row>
    <row r="38" spans="4:5">
      <c r="D38" s="7"/>
      <c r="E38" s="8"/>
    </row>
    <row r="39" spans="4:5">
      <c r="D39" s="7"/>
      <c r="E39" s="8"/>
    </row>
    <row r="40" spans="4:5">
      <c r="D40" s="7"/>
      <c r="E40" s="8"/>
    </row>
    <row r="41" spans="4:5">
      <c r="D41" s="7"/>
      <c r="E41" s="8"/>
    </row>
    <row r="42" spans="4:5">
      <c r="D42" s="7"/>
      <c r="E42" s="8"/>
    </row>
    <row r="43" spans="4:5">
      <c r="D43" s="7"/>
      <c r="E43" s="8"/>
    </row>
    <row r="44" spans="4:5">
      <c r="D44" s="7"/>
      <c r="E44" s="8"/>
    </row>
    <row r="45" spans="4:5">
      <c r="E45" s="8"/>
    </row>
  </sheetData>
  <mergeCells count="5">
    <mergeCell ref="E5:J5"/>
    <mergeCell ref="A3:J3"/>
    <mergeCell ref="A1:I1"/>
    <mergeCell ref="A5:A6"/>
    <mergeCell ref="B5:D5"/>
  </mergeCell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I22"/>
  <sheetViews>
    <sheetView zoomScaleNormal="100" workbookViewId="0">
      <selection activeCell="G24" sqref="G24"/>
    </sheetView>
  </sheetViews>
  <sheetFormatPr defaultRowHeight="12.75"/>
  <cols>
    <col min="1" max="1" width="9.140625" style="1" customWidth="1"/>
    <col min="2" max="2" width="28.28515625" style="1" customWidth="1"/>
    <col min="3" max="3" width="14.5703125" style="1" customWidth="1"/>
    <col min="4" max="4" width="9.140625" style="1" customWidth="1"/>
    <col min="5" max="5" width="15.42578125" style="1" bestFit="1" customWidth="1"/>
    <col min="6" max="6" width="19.7109375" style="1" customWidth="1"/>
    <col min="7" max="7" width="13.42578125" style="1" customWidth="1"/>
    <col min="8" max="8" width="14.140625" style="1" customWidth="1"/>
    <col min="9" max="9" width="16.28515625" style="1" customWidth="1"/>
    <col min="10" max="16384" width="9.140625" style="1"/>
  </cols>
  <sheetData>
    <row r="4" spans="2:9">
      <c r="B4" s="142" t="s">
        <v>61</v>
      </c>
      <c r="C4" s="654">
        <v>0.79</v>
      </c>
    </row>
    <row r="5" spans="2:9">
      <c r="B5" s="142" t="s">
        <v>404</v>
      </c>
      <c r="C5" s="654">
        <v>0.16800000000000001</v>
      </c>
    </row>
    <row r="6" spans="2:9">
      <c r="B6" s="142" t="s">
        <v>403</v>
      </c>
      <c r="C6" s="654">
        <v>4.2000000000000003E-2</v>
      </c>
    </row>
    <row r="7" spans="2:9">
      <c r="B7" s="142"/>
      <c r="C7" s="654">
        <f>SUM(C4:C6)</f>
        <v>1</v>
      </c>
    </row>
    <row r="9" spans="2:9" ht="15.75" customHeight="1"/>
    <row r="10" spans="2:9">
      <c r="C10" s="8"/>
      <c r="D10" s="8" t="s">
        <v>405</v>
      </c>
    </row>
    <row r="11" spans="2:9">
      <c r="B11" s="1" t="s">
        <v>61</v>
      </c>
      <c r="C11" s="8">
        <v>3103737998.1700001</v>
      </c>
      <c r="D11" s="653">
        <v>30800</v>
      </c>
      <c r="E11" s="7">
        <f>C11-D11</f>
        <v>3103707198.1700001</v>
      </c>
      <c r="F11" s="652">
        <f>E11/E14</f>
        <v>0.79047351779813324</v>
      </c>
      <c r="G11" s="7"/>
      <c r="H11" s="8"/>
      <c r="I11" s="19"/>
    </row>
    <row r="12" spans="2:9">
      <c r="B12" s="1" t="s">
        <v>404</v>
      </c>
      <c r="C12" s="8">
        <v>659618211.8599999</v>
      </c>
      <c r="D12" s="652"/>
      <c r="F12" s="652">
        <f>C12/E14</f>
        <v>0.16799610757101099</v>
      </c>
      <c r="G12" s="7"/>
      <c r="H12" s="8"/>
    </row>
    <row r="13" spans="2:9">
      <c r="B13" s="1" t="s">
        <v>403</v>
      </c>
      <c r="C13" s="8">
        <v>163064441.47999999</v>
      </c>
      <c r="D13" s="652"/>
      <c r="F13" s="652">
        <f>C13/E14</f>
        <v>4.1530374630855647E-2</v>
      </c>
      <c r="G13" s="7"/>
      <c r="H13" s="8"/>
    </row>
    <row r="14" spans="2:9">
      <c r="C14" s="8">
        <f>SUM(C11:C13)</f>
        <v>3926420651.5099998</v>
      </c>
      <c r="E14" s="8">
        <f>E11+C13+C12</f>
        <v>3926389851.5100002</v>
      </c>
      <c r="F14" s="320"/>
      <c r="G14" s="45"/>
      <c r="H14" s="8"/>
    </row>
    <row r="15" spans="2:9">
      <c r="F15" s="320"/>
    </row>
    <row r="16" spans="2:9">
      <c r="F16" s="320"/>
    </row>
    <row r="17" spans="3:5">
      <c r="C17" s="38"/>
    </row>
    <row r="18" spans="3:5">
      <c r="C18" s="8"/>
      <c r="D18" s="8"/>
    </row>
    <row r="19" spans="3:5">
      <c r="C19" s="8"/>
      <c r="D19" s="652"/>
      <c r="E19" s="320"/>
    </row>
    <row r="20" spans="3:5">
      <c r="C20" s="8"/>
      <c r="D20" s="652"/>
    </row>
    <row r="21" spans="3:5">
      <c r="C21" s="8"/>
      <c r="D21" s="652"/>
    </row>
    <row r="22" spans="3:5">
      <c r="C22" s="8"/>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0:G31"/>
  <sheetViews>
    <sheetView workbookViewId="0">
      <selection activeCell="Q25" sqref="Q25"/>
    </sheetView>
  </sheetViews>
  <sheetFormatPr defaultRowHeight="12.75"/>
  <cols>
    <col min="1" max="2" width="9.140625" style="1"/>
    <col min="3" max="3" width="24.28515625" style="1" bestFit="1" customWidth="1"/>
    <col min="4" max="4" width="16.28515625" style="1" bestFit="1" customWidth="1"/>
    <col min="5" max="5" width="14.5703125" style="1" customWidth="1"/>
    <col min="6" max="7" width="9.140625" style="1"/>
    <col min="8" max="8" width="19.28515625" style="1" bestFit="1" customWidth="1"/>
    <col min="9" max="9" width="9.140625" style="1"/>
    <col min="10" max="10" width="11" style="1" customWidth="1"/>
    <col min="11" max="16384" width="9.140625" style="1"/>
  </cols>
  <sheetData>
    <row r="10" spans="3:7">
      <c r="C10" s="657"/>
      <c r="D10" s="657" t="s">
        <v>407</v>
      </c>
      <c r="E10" s="658" t="s">
        <v>406</v>
      </c>
    </row>
    <row r="11" spans="3:7">
      <c r="C11" s="657" t="s">
        <v>52</v>
      </c>
      <c r="D11" s="656">
        <v>43116</v>
      </c>
      <c r="E11" s="656">
        <v>43357</v>
      </c>
      <c r="G11" s="38"/>
    </row>
    <row r="12" spans="3:7">
      <c r="C12" s="657" t="s">
        <v>51</v>
      </c>
      <c r="D12" s="656">
        <v>75365</v>
      </c>
      <c r="E12" s="656">
        <v>66857</v>
      </c>
      <c r="G12" s="38"/>
    </row>
    <row r="13" spans="3:7">
      <c r="C13" s="657" t="s">
        <v>50</v>
      </c>
      <c r="D13" s="656">
        <v>146219</v>
      </c>
      <c r="E13" s="656">
        <v>155798</v>
      </c>
      <c r="G13" s="38"/>
    </row>
    <row r="14" spans="3:7">
      <c r="C14" s="657" t="s">
        <v>49</v>
      </c>
      <c r="D14" s="656">
        <v>15910</v>
      </c>
      <c r="E14" s="656">
        <v>15005</v>
      </c>
      <c r="G14" s="38"/>
    </row>
    <row r="15" spans="3:7">
      <c r="C15" s="657" t="s">
        <v>48</v>
      </c>
      <c r="D15" s="656">
        <v>97214</v>
      </c>
      <c r="E15" s="656">
        <v>97938</v>
      </c>
      <c r="G15" s="38"/>
    </row>
    <row r="16" spans="3:7">
      <c r="C16" s="657" t="s">
        <v>47</v>
      </c>
      <c r="D16" s="656">
        <v>94396</v>
      </c>
      <c r="E16" s="656">
        <v>142475</v>
      </c>
      <c r="G16" s="38"/>
    </row>
    <row r="17" spans="3:7">
      <c r="C17" s="657" t="s">
        <v>46</v>
      </c>
      <c r="D17" s="656">
        <v>174071</v>
      </c>
      <c r="E17" s="656">
        <v>173021</v>
      </c>
      <c r="G17" s="38"/>
    </row>
    <row r="18" spans="3:7">
      <c r="C18" s="657" t="s">
        <v>45</v>
      </c>
      <c r="D18" s="656">
        <v>23412</v>
      </c>
      <c r="E18" s="656">
        <v>27102</v>
      </c>
      <c r="G18" s="38"/>
    </row>
    <row r="19" spans="3:7">
      <c r="C19" s="657" t="s">
        <v>44</v>
      </c>
      <c r="D19" s="656">
        <v>67068</v>
      </c>
      <c r="E19" s="656">
        <v>89802</v>
      </c>
      <c r="G19" s="38"/>
    </row>
    <row r="20" spans="3:7">
      <c r="C20" s="657" t="s">
        <v>43</v>
      </c>
      <c r="D20" s="656">
        <v>81772</v>
      </c>
      <c r="E20" s="656">
        <v>84753</v>
      </c>
      <c r="G20" s="38"/>
    </row>
    <row r="21" spans="3:7">
      <c r="C21" s="657" t="s">
        <v>42</v>
      </c>
      <c r="D21" s="656">
        <v>36297</v>
      </c>
      <c r="E21" s="656">
        <v>40654</v>
      </c>
      <c r="G21" s="38"/>
    </row>
    <row r="22" spans="3:7">
      <c r="C22" s="657" t="s">
        <v>41</v>
      </c>
      <c r="D22" s="656">
        <v>33779</v>
      </c>
      <c r="E22" s="656">
        <v>35005</v>
      </c>
      <c r="G22" s="38"/>
    </row>
    <row r="23" spans="3:7">
      <c r="C23" s="657" t="s">
        <v>40</v>
      </c>
      <c r="D23" s="656">
        <v>62104</v>
      </c>
      <c r="E23" s="656">
        <v>68065</v>
      </c>
      <c r="G23" s="38"/>
    </row>
    <row r="24" spans="3:7">
      <c r="C24" s="657" t="s">
        <v>39</v>
      </c>
      <c r="D24" s="656">
        <v>41471</v>
      </c>
      <c r="E24" s="656">
        <v>42499</v>
      </c>
      <c r="G24" s="38"/>
    </row>
    <row r="25" spans="3:7">
      <c r="C25" s="657" t="s">
        <v>38</v>
      </c>
      <c r="D25" s="656">
        <v>115894</v>
      </c>
      <c r="E25" s="656">
        <v>118806</v>
      </c>
      <c r="G25" s="38"/>
    </row>
    <row r="26" spans="3:7">
      <c r="C26" s="657" t="s">
        <v>37</v>
      </c>
      <c r="D26" s="656">
        <v>24721</v>
      </c>
      <c r="E26" s="656">
        <v>25425</v>
      </c>
      <c r="G26" s="38"/>
    </row>
    <row r="27" spans="3:7" ht="18.75" customHeight="1">
      <c r="D27" s="655"/>
      <c r="E27" s="38"/>
      <c r="G27" s="38"/>
    </row>
    <row r="29" spans="3:7">
      <c r="D29" s="38"/>
    </row>
    <row r="31" spans="3:7">
      <c r="D31" s="38"/>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40"/>
  <sheetViews>
    <sheetView workbookViewId="0">
      <selection activeCell="I22" sqref="I22"/>
    </sheetView>
  </sheetViews>
  <sheetFormatPr defaultRowHeight="12.75"/>
  <cols>
    <col min="1" max="1" width="21.42578125" style="1" customWidth="1"/>
    <col min="2" max="2" width="19.7109375" style="1" customWidth="1"/>
    <col min="3" max="3" width="21.140625" style="1" customWidth="1"/>
    <col min="4" max="4" width="20.28515625" style="1" customWidth="1"/>
    <col min="5" max="5" width="13.5703125" style="1" customWidth="1"/>
    <col min="6" max="6" width="13.28515625" style="1" customWidth="1"/>
    <col min="7" max="7" width="10.140625" style="1" customWidth="1"/>
    <col min="8" max="8" width="8.7109375" style="1" customWidth="1"/>
    <col min="9" max="16384" width="9.140625" style="1"/>
  </cols>
  <sheetData>
    <row r="1" spans="1:9" ht="18.75">
      <c r="F1" s="670"/>
    </row>
    <row r="5" spans="1:9" ht="33" customHeight="1">
      <c r="E5" s="669"/>
      <c r="F5" s="669"/>
    </row>
    <row r="6" spans="1:9">
      <c r="A6" s="142"/>
      <c r="B6" s="142"/>
      <c r="C6" s="142"/>
    </row>
    <row r="7" spans="1:9">
      <c r="A7" s="142"/>
      <c r="B7" s="668" t="s">
        <v>409</v>
      </c>
      <c r="C7" s="667" t="s">
        <v>408</v>
      </c>
      <c r="E7" s="60"/>
      <c r="F7" s="60"/>
      <c r="G7" s="666"/>
      <c r="H7" s="60"/>
      <c r="I7" s="60"/>
    </row>
    <row r="8" spans="1:9">
      <c r="A8" s="142" t="s">
        <v>52</v>
      </c>
      <c r="B8" s="661">
        <v>1319.76</v>
      </c>
      <c r="C8" s="184">
        <v>1129.32</v>
      </c>
      <c r="D8" s="7"/>
      <c r="E8" s="7"/>
      <c r="F8" s="149"/>
      <c r="G8" s="149"/>
      <c r="H8" s="149"/>
    </row>
    <row r="9" spans="1:9">
      <c r="A9" s="142" t="s">
        <v>51</v>
      </c>
      <c r="B9" s="661">
        <v>1263.55</v>
      </c>
      <c r="C9" s="184">
        <v>1183.1500000000001</v>
      </c>
      <c r="D9" s="7"/>
      <c r="E9" s="7"/>
      <c r="F9" s="149"/>
      <c r="G9" s="149"/>
      <c r="H9" s="149"/>
    </row>
    <row r="10" spans="1:9">
      <c r="A10" s="142" t="s">
        <v>50</v>
      </c>
      <c r="B10" s="661">
        <v>1258.96</v>
      </c>
      <c r="C10" s="184">
        <v>1159.8399999999999</v>
      </c>
      <c r="D10" s="7"/>
      <c r="E10" s="7"/>
      <c r="F10" s="149"/>
      <c r="G10" s="149"/>
      <c r="H10" s="149"/>
    </row>
    <row r="11" spans="1:9">
      <c r="A11" s="142" t="s">
        <v>49</v>
      </c>
      <c r="B11" s="661">
        <v>1392.9</v>
      </c>
      <c r="C11" s="184">
        <v>1096.25</v>
      </c>
      <c r="D11" s="7"/>
      <c r="E11" s="7"/>
      <c r="F11" s="149"/>
      <c r="G11" s="149"/>
      <c r="H11" s="149"/>
    </row>
    <row r="12" spans="1:9">
      <c r="A12" s="142" t="s">
        <v>48</v>
      </c>
      <c r="B12" s="661">
        <v>1248.06</v>
      </c>
      <c r="C12" s="184">
        <v>1165.46</v>
      </c>
      <c r="D12" s="7"/>
      <c r="E12" s="7"/>
      <c r="F12" s="149"/>
      <c r="G12" s="149"/>
      <c r="H12" s="149"/>
    </row>
    <row r="13" spans="1:9">
      <c r="A13" s="142" t="s">
        <v>47</v>
      </c>
      <c r="B13" s="661">
        <v>1222.93</v>
      </c>
      <c r="C13" s="184">
        <v>1130.17</v>
      </c>
      <c r="D13" s="663"/>
      <c r="E13" s="7"/>
      <c r="F13" s="149"/>
      <c r="G13" s="149"/>
      <c r="H13" s="149"/>
    </row>
    <row r="14" spans="1:9">
      <c r="A14" s="178" t="s">
        <v>46</v>
      </c>
      <c r="B14" s="665">
        <v>1227.3800000000001</v>
      </c>
      <c r="C14" s="664">
        <v>1165.3499999999999</v>
      </c>
      <c r="D14" s="663"/>
      <c r="E14" s="7"/>
      <c r="F14" s="660"/>
      <c r="G14" s="149"/>
      <c r="H14" s="149"/>
    </row>
    <row r="15" spans="1:9">
      <c r="A15" s="142" t="s">
        <v>45</v>
      </c>
      <c r="B15" s="661">
        <v>1304.8</v>
      </c>
      <c r="C15" s="184">
        <v>1173.57</v>
      </c>
      <c r="D15" s="7"/>
      <c r="E15" s="7"/>
      <c r="F15" s="149"/>
      <c r="G15" s="149"/>
      <c r="H15" s="660"/>
    </row>
    <row r="16" spans="1:9">
      <c r="A16" s="142" t="s">
        <v>44</v>
      </c>
      <c r="B16" s="661">
        <v>1231.98</v>
      </c>
      <c r="C16" s="184">
        <v>1140.69</v>
      </c>
      <c r="D16" s="7"/>
      <c r="E16" s="7"/>
      <c r="F16" s="149"/>
      <c r="G16" s="149"/>
      <c r="H16" s="149"/>
    </row>
    <row r="17" spans="1:8">
      <c r="A17" s="142" t="s">
        <v>43</v>
      </c>
      <c r="B17" s="661">
        <v>1243.8</v>
      </c>
      <c r="C17" s="184">
        <v>1186.28</v>
      </c>
      <c r="D17" s="7"/>
      <c r="E17" s="7"/>
      <c r="F17" s="149"/>
      <c r="G17" s="149"/>
      <c r="H17" s="149"/>
    </row>
    <row r="18" spans="1:8">
      <c r="A18" s="142" t="s">
        <v>42</v>
      </c>
      <c r="B18" s="661">
        <v>1266.4000000000001</v>
      </c>
      <c r="C18" s="184">
        <v>1158.3599999999999</v>
      </c>
      <c r="D18" s="7"/>
      <c r="E18" s="7"/>
      <c r="F18" s="149"/>
      <c r="G18" s="149"/>
      <c r="H18" s="149"/>
    </row>
    <row r="19" spans="1:8">
      <c r="A19" s="142" t="s">
        <v>41</v>
      </c>
      <c r="B19" s="661">
        <v>1427.86</v>
      </c>
      <c r="C19" s="184">
        <v>1088.5999999999999</v>
      </c>
      <c r="D19" s="7"/>
      <c r="E19" s="7"/>
      <c r="F19" s="149"/>
      <c r="G19" s="149"/>
      <c r="H19" s="149"/>
    </row>
    <row r="20" spans="1:8">
      <c r="A20" s="142" t="s">
        <v>40</v>
      </c>
      <c r="B20" s="661">
        <v>1241.1500000000001</v>
      </c>
      <c r="C20" s="184">
        <v>1152.99</v>
      </c>
      <c r="D20" s="7"/>
      <c r="E20" s="7"/>
      <c r="F20" s="149"/>
      <c r="G20" s="149"/>
      <c r="H20" s="149"/>
    </row>
    <row r="21" spans="1:8">
      <c r="A21" s="142" t="s">
        <v>39</v>
      </c>
      <c r="B21" s="661">
        <v>1276.0999999999999</v>
      </c>
      <c r="C21" s="184">
        <v>1178.44</v>
      </c>
      <c r="D21" s="7"/>
      <c r="E21" s="7"/>
      <c r="F21" s="149"/>
      <c r="G21" s="149"/>
      <c r="H21" s="149"/>
    </row>
    <row r="22" spans="1:8">
      <c r="A22" s="142" t="s">
        <v>38</v>
      </c>
      <c r="B22" s="661">
        <v>1230.9000000000001</v>
      </c>
      <c r="C22" s="184">
        <v>1136.18</v>
      </c>
      <c r="D22" s="7"/>
      <c r="E22" s="7"/>
      <c r="F22" s="149"/>
      <c r="G22" s="149"/>
      <c r="H22" s="149"/>
    </row>
    <row r="23" spans="1:8">
      <c r="A23" s="142" t="s">
        <v>37</v>
      </c>
      <c r="B23" s="661">
        <v>1322.67</v>
      </c>
      <c r="C23" s="184">
        <v>1160.56</v>
      </c>
      <c r="D23" s="7"/>
      <c r="E23" s="7"/>
      <c r="F23" s="149"/>
      <c r="G23" s="149"/>
      <c r="H23" s="149"/>
    </row>
    <row r="24" spans="1:8">
      <c r="A24" s="142"/>
      <c r="B24" s="662"/>
      <c r="C24" s="142"/>
    </row>
    <row r="25" spans="1:8">
      <c r="A25" s="142"/>
      <c r="B25" s="661"/>
      <c r="C25" s="661"/>
      <c r="D25" s="149"/>
    </row>
    <row r="26" spans="1:8">
      <c r="B26" s="149"/>
      <c r="C26" s="149"/>
      <c r="D26" s="149"/>
    </row>
    <row r="27" spans="1:8">
      <c r="B27" s="149"/>
      <c r="C27" s="149"/>
      <c r="D27" s="149"/>
    </row>
    <row r="28" spans="1:8">
      <c r="B28" s="149"/>
      <c r="C28" s="149"/>
      <c r="D28" s="149"/>
    </row>
    <row r="29" spans="1:8">
      <c r="B29" s="149"/>
      <c r="C29" s="149"/>
      <c r="D29" s="149"/>
    </row>
    <row r="30" spans="1:8">
      <c r="B30" s="149"/>
      <c r="C30" s="149"/>
      <c r="D30" s="149"/>
    </row>
    <row r="31" spans="1:8">
      <c r="B31" s="149"/>
      <c r="C31" s="149"/>
      <c r="D31" s="149"/>
    </row>
    <row r="32" spans="1:8" ht="40.5" customHeight="1">
      <c r="B32" s="149"/>
      <c r="C32" s="660"/>
      <c r="D32" s="149"/>
      <c r="E32" s="659"/>
    </row>
    <row r="33" spans="2:4">
      <c r="B33" s="149"/>
      <c r="C33" s="149"/>
      <c r="D33" s="149"/>
    </row>
    <row r="34" spans="2:4">
      <c r="B34" s="149"/>
      <c r="C34" s="149"/>
      <c r="D34" s="149"/>
    </row>
    <row r="35" spans="2:4">
      <c r="B35" s="149"/>
      <c r="C35" s="149"/>
      <c r="D35" s="149"/>
    </row>
    <row r="36" spans="2:4">
      <c r="B36" s="149"/>
      <c r="C36" s="149"/>
      <c r="D36" s="149"/>
    </row>
    <row r="37" spans="2:4">
      <c r="B37" s="149"/>
      <c r="C37" s="149"/>
      <c r="D37" s="149"/>
    </row>
    <row r="38" spans="2:4">
      <c r="B38" s="149"/>
      <c r="C38" s="149"/>
      <c r="D38" s="149"/>
    </row>
    <row r="39" spans="2:4">
      <c r="B39" s="149"/>
      <c r="C39" s="149"/>
      <c r="D39" s="149"/>
    </row>
    <row r="40" spans="2:4">
      <c r="B40" s="149"/>
      <c r="C40" s="149"/>
      <c r="D40" s="149"/>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6"/>
  <sheetViews>
    <sheetView zoomScaleNormal="100" workbookViewId="0">
      <selection activeCell="E8" sqref="E8:E9"/>
    </sheetView>
  </sheetViews>
  <sheetFormatPr defaultRowHeight="12.75"/>
  <cols>
    <col min="1" max="1" width="9.140625" style="1"/>
    <col min="2" max="2" width="21.85546875" style="1" customWidth="1"/>
    <col min="3" max="3" width="10.7109375" style="1" customWidth="1"/>
    <col min="4" max="4" width="9.140625" style="1"/>
    <col min="5" max="5" width="12.7109375" style="1" bestFit="1" customWidth="1"/>
    <col min="6" max="16384" width="9.140625" style="1"/>
  </cols>
  <sheetData>
    <row r="1" spans="1:8">
      <c r="A1" s="186"/>
      <c r="B1" s="186"/>
      <c r="C1" s="186"/>
    </row>
    <row r="2" spans="1:8">
      <c r="A2" s="186"/>
      <c r="B2" s="186"/>
      <c r="C2" s="186"/>
    </row>
    <row r="3" spans="1:8">
      <c r="A3" s="186"/>
      <c r="B3" s="186"/>
      <c r="C3" s="186"/>
    </row>
    <row r="4" spans="1:8" ht="24" customHeight="1">
      <c r="A4" s="186"/>
      <c r="B4" s="55" t="s">
        <v>411</v>
      </c>
      <c r="C4" s="675">
        <v>0.81499999999999995</v>
      </c>
      <c r="D4" s="672"/>
      <c r="E4" s="7">
        <v>70744170</v>
      </c>
    </row>
    <row r="5" spans="1:8" ht="45" customHeight="1">
      <c r="A5" s="186"/>
      <c r="B5" s="674" t="s">
        <v>410</v>
      </c>
      <c r="C5" s="673">
        <v>0.185</v>
      </c>
      <c r="D5" s="672"/>
      <c r="E5" s="7">
        <v>16043510</v>
      </c>
    </row>
    <row r="6" spans="1:8" ht="24" customHeight="1">
      <c r="C6" s="652">
        <f>SUM(C4:C5)</f>
        <v>1</v>
      </c>
      <c r="D6" s="672"/>
      <c r="E6" s="8">
        <f>SUM(E4:E5)</f>
        <v>86787680</v>
      </c>
    </row>
    <row r="7" spans="1:8">
      <c r="E7" s="8"/>
      <c r="H7" s="652"/>
    </row>
    <row r="8" spans="1:8">
      <c r="E8" s="8">
        <f>E5/E6*100</f>
        <v>18.485930261069313</v>
      </c>
    </row>
    <row r="9" spans="1:8">
      <c r="E9" s="8">
        <f>E4/E6*100</f>
        <v>81.514069738930687</v>
      </c>
    </row>
    <row r="11" spans="1:8">
      <c r="C11" s="652"/>
      <c r="H11" s="671"/>
    </row>
    <row r="12" spans="1:8">
      <c r="C12" s="652"/>
    </row>
    <row r="13" spans="1:8">
      <c r="C13" s="652"/>
    </row>
    <row r="14" spans="1:8">
      <c r="C14" s="671"/>
    </row>
    <row r="15" spans="1:8">
      <c r="C15" s="671"/>
    </row>
    <row r="16" spans="1:8">
      <c r="C16" s="671"/>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16"/>
  <sheetViews>
    <sheetView workbookViewId="0">
      <selection activeCell="H8" sqref="H8"/>
    </sheetView>
  </sheetViews>
  <sheetFormatPr defaultRowHeight="12.75"/>
  <cols>
    <col min="1" max="1" width="21.42578125" style="1" customWidth="1"/>
    <col min="2" max="2" width="19.7109375" style="1" customWidth="1"/>
    <col min="3" max="3" width="13" style="1" customWidth="1"/>
    <col min="4" max="4" width="20.140625" style="1" customWidth="1"/>
    <col min="5" max="5" width="13.5703125" style="1" customWidth="1"/>
    <col min="6" max="6" width="13.28515625" style="1" customWidth="1"/>
    <col min="7" max="7" width="10.140625" style="1" customWidth="1"/>
    <col min="8" max="8" width="8.7109375" style="1" customWidth="1"/>
    <col min="9" max="16384" width="9.140625" style="1"/>
  </cols>
  <sheetData>
    <row r="1" spans="1:8" ht="18.75">
      <c r="A1" s="957" t="s">
        <v>382</v>
      </c>
      <c r="B1" s="957"/>
      <c r="C1" s="957"/>
      <c r="D1" s="957"/>
      <c r="E1" s="957"/>
      <c r="F1" s="677"/>
    </row>
    <row r="5" spans="1:8" ht="33" customHeight="1">
      <c r="A5" s="956" t="s">
        <v>413</v>
      </c>
      <c r="B5" s="956"/>
      <c r="C5" s="956"/>
      <c r="D5" s="956"/>
      <c r="E5" s="956"/>
      <c r="F5" s="956"/>
    </row>
    <row r="7" spans="1:8" ht="76.5">
      <c r="A7" s="676" t="s">
        <v>398</v>
      </c>
      <c r="B7" s="676" t="s">
        <v>397</v>
      </c>
      <c r="C7" s="676" t="s">
        <v>412</v>
      </c>
      <c r="D7" s="676" t="s">
        <v>395</v>
      </c>
      <c r="E7" s="676" t="s">
        <v>394</v>
      </c>
      <c r="F7" s="659"/>
    </row>
    <row r="8" spans="1:8">
      <c r="A8" s="1">
        <v>1410</v>
      </c>
      <c r="B8" s="1">
        <v>219</v>
      </c>
      <c r="C8" s="1">
        <v>352</v>
      </c>
      <c r="D8" s="1">
        <v>331</v>
      </c>
      <c r="E8" s="1">
        <v>667</v>
      </c>
      <c r="H8" s="1">
        <f>A8+B8+C8+D8+E8</f>
        <v>2979</v>
      </c>
    </row>
    <row r="10" spans="1:8">
      <c r="A10" s="8"/>
    </row>
    <row r="11" spans="1:8">
      <c r="A11" s="320"/>
      <c r="B11" s="320"/>
      <c r="C11" s="320"/>
      <c r="D11" s="320"/>
      <c r="E11" s="320"/>
      <c r="F11" s="320"/>
      <c r="G11" s="320"/>
    </row>
    <row r="13" spans="1:8">
      <c r="E13" s="8"/>
    </row>
    <row r="14" spans="1:8">
      <c r="A14" s="8">
        <v>47.3</v>
      </c>
      <c r="B14" s="8">
        <v>7.4</v>
      </c>
      <c r="C14" s="8">
        <v>11.8</v>
      </c>
      <c r="D14" s="8">
        <v>11.1</v>
      </c>
      <c r="E14" s="8">
        <v>22.4</v>
      </c>
      <c r="G14" s="149">
        <f>A14+B14+C14+D14+E14</f>
        <v>100</v>
      </c>
    </row>
    <row r="16" spans="1:8">
      <c r="A16" s="320"/>
      <c r="B16" s="320"/>
      <c r="C16" s="320"/>
      <c r="D16" s="320"/>
      <c r="E16" s="320"/>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
  <sheetViews>
    <sheetView topLeftCell="A28" workbookViewId="0">
      <selection activeCell="F36" sqref="F36"/>
    </sheetView>
  </sheetViews>
  <sheetFormatPr defaultRowHeight="12.75"/>
  <cols>
    <col min="1" max="1" width="32.42578125" style="1" customWidth="1"/>
    <col min="2" max="2" width="15.85546875" style="1" customWidth="1"/>
    <col min="3" max="3" width="14.42578125" style="1" customWidth="1"/>
    <col min="4" max="4" width="13.140625" style="1" customWidth="1"/>
    <col min="5" max="5" width="13.7109375" style="1" customWidth="1"/>
    <col min="6" max="6" width="12.42578125" style="1" customWidth="1"/>
    <col min="7" max="7" width="9.140625" style="1"/>
    <col min="8" max="8" width="13" style="1" customWidth="1"/>
    <col min="9" max="9" width="13.42578125" style="1" customWidth="1"/>
    <col min="10" max="10" width="13.5703125" style="1" customWidth="1"/>
    <col min="11" max="11" width="12.140625" style="1" customWidth="1"/>
    <col min="12" max="12" width="9.140625" style="1" bestFit="1" customWidth="1"/>
    <col min="13" max="16384" width="9.140625" style="1"/>
  </cols>
  <sheetData>
    <row r="1" spans="1:14" ht="23.25" customHeight="1">
      <c r="A1" s="728" t="s">
        <v>35</v>
      </c>
      <c r="B1" s="728"/>
      <c r="C1" s="728"/>
      <c r="D1" s="728"/>
      <c r="E1" s="728"/>
      <c r="F1" s="728"/>
    </row>
    <row r="2" spans="1:14" ht="15">
      <c r="B2" s="37"/>
      <c r="C2" s="37"/>
      <c r="D2" s="36"/>
      <c r="F2" s="35"/>
    </row>
    <row r="3" spans="1:14" ht="26.25" customHeight="1">
      <c r="A3" s="732" t="s">
        <v>34</v>
      </c>
      <c r="B3" s="733"/>
      <c r="C3" s="733"/>
      <c r="D3" s="733"/>
      <c r="E3" s="733"/>
      <c r="F3" s="733"/>
    </row>
    <row r="4" spans="1:14" ht="13.5" customHeight="1">
      <c r="A4" s="34"/>
      <c r="B4" s="33"/>
      <c r="C4" s="33"/>
      <c r="D4" s="33"/>
      <c r="E4" s="33"/>
      <c r="F4" s="33"/>
    </row>
    <row r="5" spans="1:14" ht="16.5" customHeight="1">
      <c r="A5" s="729" t="s">
        <v>33</v>
      </c>
      <c r="B5" s="734">
        <v>2018</v>
      </c>
      <c r="C5" s="735"/>
      <c r="D5" s="734">
        <v>2019</v>
      </c>
      <c r="E5" s="735"/>
      <c r="F5" s="735"/>
      <c r="G5" s="9"/>
    </row>
    <row r="6" spans="1:14" ht="18" customHeight="1">
      <c r="A6" s="730"/>
      <c r="B6" s="32" t="s">
        <v>31</v>
      </c>
      <c r="C6" s="32" t="s">
        <v>32</v>
      </c>
      <c r="D6" s="734" t="s">
        <v>31</v>
      </c>
      <c r="E6" s="735"/>
      <c r="F6" s="735"/>
      <c r="G6" s="9"/>
      <c r="H6" s="7"/>
    </row>
    <row r="7" spans="1:14" ht="25.9" customHeight="1">
      <c r="A7" s="731"/>
      <c r="B7" s="734" t="s">
        <v>30</v>
      </c>
      <c r="C7" s="735"/>
      <c r="D7" s="736"/>
      <c r="E7" s="32" t="s">
        <v>29</v>
      </c>
      <c r="F7" s="31" t="s">
        <v>28</v>
      </c>
      <c r="G7" s="9"/>
      <c r="H7" s="7"/>
      <c r="K7" s="7"/>
    </row>
    <row r="8" spans="1:14" ht="25.5" customHeight="1">
      <c r="A8" s="739" t="s">
        <v>27</v>
      </c>
      <c r="B8" s="739"/>
      <c r="C8" s="739"/>
      <c r="D8" s="739"/>
      <c r="E8" s="739"/>
      <c r="F8" s="739"/>
      <c r="G8" s="9"/>
      <c r="H8" s="7"/>
      <c r="K8" s="7"/>
    </row>
    <row r="9" spans="1:14" ht="15.75" customHeight="1">
      <c r="A9" s="30" t="s">
        <v>26</v>
      </c>
      <c r="B9" s="17">
        <v>1171242</v>
      </c>
      <c r="C9" s="17">
        <v>1142984</v>
      </c>
      <c r="D9" s="29">
        <v>1133742</v>
      </c>
      <c r="E9" s="16">
        <v>96.8</v>
      </c>
      <c r="F9" s="15">
        <v>99.2</v>
      </c>
      <c r="G9" s="9"/>
      <c r="H9" s="8"/>
      <c r="I9" s="8"/>
      <c r="J9" s="8"/>
      <c r="K9" s="8"/>
      <c r="L9" s="7"/>
      <c r="M9" s="7"/>
      <c r="N9" s="7"/>
    </row>
    <row r="10" spans="1:14" ht="19.5" customHeight="1">
      <c r="A10" s="27" t="s">
        <v>25</v>
      </c>
      <c r="B10" s="12">
        <v>924426</v>
      </c>
      <c r="C10" s="12">
        <v>903686</v>
      </c>
      <c r="D10" s="12">
        <v>894731</v>
      </c>
      <c r="E10" s="11">
        <v>96.8</v>
      </c>
      <c r="F10" s="10">
        <v>99</v>
      </c>
      <c r="G10" s="9"/>
      <c r="H10" s="8"/>
      <c r="I10" s="8"/>
      <c r="J10" s="8"/>
      <c r="K10" s="8"/>
      <c r="L10" s="7"/>
    </row>
    <row r="11" spans="1:14" ht="18" customHeight="1">
      <c r="A11" s="27" t="s">
        <v>24</v>
      </c>
      <c r="B11" s="12">
        <v>246702</v>
      </c>
      <c r="C11" s="12">
        <v>239193</v>
      </c>
      <c r="D11" s="12">
        <v>238910</v>
      </c>
      <c r="E11" s="11">
        <v>96.8</v>
      </c>
      <c r="F11" s="10">
        <v>99.9</v>
      </c>
      <c r="G11" s="9"/>
      <c r="H11" s="8"/>
      <c r="I11" s="8"/>
      <c r="J11" s="8"/>
      <c r="K11" s="8"/>
      <c r="L11" s="7"/>
    </row>
    <row r="12" spans="1:14" ht="18.75" customHeight="1">
      <c r="A12" s="27" t="s">
        <v>23</v>
      </c>
      <c r="B12" s="28">
        <v>114</v>
      </c>
      <c r="C12" s="28">
        <v>105</v>
      </c>
      <c r="D12" s="12">
        <v>101</v>
      </c>
      <c r="E12" s="11">
        <v>88.6</v>
      </c>
      <c r="F12" s="10">
        <v>96.2</v>
      </c>
      <c r="G12" s="25"/>
      <c r="H12" s="8"/>
      <c r="I12" s="8"/>
      <c r="J12" s="8"/>
      <c r="K12" s="8"/>
      <c r="L12" s="7"/>
    </row>
    <row r="13" spans="1:14" ht="5.25" customHeight="1">
      <c r="A13" s="27"/>
      <c r="B13" s="20"/>
      <c r="C13" s="20"/>
      <c r="D13" s="20"/>
      <c r="E13" s="10"/>
      <c r="F13" s="10"/>
      <c r="G13" s="25"/>
      <c r="H13" s="8"/>
      <c r="I13" s="8"/>
      <c r="J13" s="8"/>
      <c r="K13" s="8"/>
      <c r="L13" s="7"/>
    </row>
    <row r="14" spans="1:14" ht="26.25" customHeight="1">
      <c r="A14" s="739" t="s">
        <v>22</v>
      </c>
      <c r="B14" s="739"/>
      <c r="C14" s="739"/>
      <c r="D14" s="739"/>
      <c r="E14" s="739"/>
      <c r="F14" s="739"/>
      <c r="G14" s="9"/>
      <c r="H14" s="8"/>
      <c r="I14" s="8"/>
      <c r="J14" s="8"/>
      <c r="K14" s="8"/>
      <c r="L14" s="7"/>
    </row>
    <row r="15" spans="1:14" s="19" customFormat="1" ht="15.75" customHeight="1">
      <c r="A15" s="18" t="s">
        <v>21</v>
      </c>
      <c r="B15" s="17">
        <v>924426</v>
      </c>
      <c r="C15" s="17">
        <v>903686</v>
      </c>
      <c r="D15" s="26">
        <v>894731</v>
      </c>
      <c r="E15" s="16">
        <v>96.8</v>
      </c>
      <c r="F15" s="15">
        <v>99</v>
      </c>
      <c r="G15" s="25"/>
      <c r="H15" s="8"/>
      <c r="I15" s="8"/>
      <c r="J15" s="8"/>
      <c r="K15" s="8"/>
      <c r="L15" s="7"/>
    </row>
    <row r="16" spans="1:14" ht="20.25" customHeight="1">
      <c r="A16" s="14" t="s">
        <v>20</v>
      </c>
      <c r="B16" s="12">
        <v>73503</v>
      </c>
      <c r="C16" s="12">
        <v>64019</v>
      </c>
      <c r="D16" s="12">
        <v>59569</v>
      </c>
      <c r="E16" s="24">
        <v>81</v>
      </c>
      <c r="F16" s="23">
        <v>93</v>
      </c>
      <c r="G16" s="9"/>
      <c r="H16" s="8"/>
      <c r="I16" s="8"/>
      <c r="J16" s="8"/>
      <c r="K16" s="8"/>
      <c r="L16" s="7"/>
    </row>
    <row r="17" spans="1:12" ht="19.5" customHeight="1">
      <c r="A17" s="13" t="s">
        <v>19</v>
      </c>
      <c r="B17" s="12">
        <v>745805</v>
      </c>
      <c r="C17" s="12">
        <v>743147</v>
      </c>
      <c r="D17" s="12">
        <v>740087</v>
      </c>
      <c r="E17" s="11">
        <v>99.2</v>
      </c>
      <c r="F17" s="10">
        <v>99.6</v>
      </c>
      <c r="G17" s="9"/>
      <c r="H17" s="8"/>
      <c r="I17" s="8"/>
      <c r="J17" s="8"/>
      <c r="K17" s="8"/>
      <c r="L17" s="7"/>
    </row>
    <row r="18" spans="1:12" ht="28.5" customHeight="1">
      <c r="A18" s="13" t="s">
        <v>18</v>
      </c>
      <c r="B18" s="12">
        <v>29308</v>
      </c>
      <c r="C18" s="12">
        <v>26231</v>
      </c>
      <c r="D18" s="22">
        <v>25252</v>
      </c>
      <c r="E18" s="11">
        <v>86.2</v>
      </c>
      <c r="F18" s="10">
        <v>96.3</v>
      </c>
      <c r="G18" s="9"/>
      <c r="H18" s="8"/>
      <c r="I18" s="8"/>
      <c r="J18" s="8"/>
      <c r="K18" s="8"/>
      <c r="L18" s="7"/>
    </row>
    <row r="19" spans="1:12" ht="28.5" customHeight="1">
      <c r="A19" s="13" t="s">
        <v>17</v>
      </c>
      <c r="B19" s="12">
        <v>145936</v>
      </c>
      <c r="C19" s="12">
        <v>131068</v>
      </c>
      <c r="D19" s="12">
        <v>126212</v>
      </c>
      <c r="E19" s="11">
        <v>86.5</v>
      </c>
      <c r="F19" s="10">
        <v>96.3</v>
      </c>
      <c r="G19" s="9"/>
      <c r="H19" s="8"/>
      <c r="I19" s="8"/>
      <c r="J19" s="8"/>
      <c r="K19" s="8"/>
      <c r="L19" s="7"/>
    </row>
    <row r="20" spans="1:12" ht="27.75" customHeight="1">
      <c r="A20" s="13" t="s">
        <v>16</v>
      </c>
      <c r="B20" s="12">
        <v>3377</v>
      </c>
      <c r="C20" s="12">
        <v>3239</v>
      </c>
      <c r="D20" s="12">
        <v>3179</v>
      </c>
      <c r="E20" s="11">
        <v>94.1</v>
      </c>
      <c r="F20" s="10">
        <v>98.1</v>
      </c>
      <c r="G20" s="9"/>
      <c r="H20" s="8"/>
      <c r="I20" s="8"/>
      <c r="J20" s="8"/>
      <c r="K20" s="8"/>
      <c r="L20" s="7"/>
    </row>
    <row r="21" spans="1:12" ht="6.75" customHeight="1">
      <c r="A21" s="13"/>
      <c r="B21" s="20"/>
      <c r="C21" s="20"/>
      <c r="D21" s="20"/>
      <c r="E21" s="10"/>
      <c r="F21" s="10"/>
      <c r="G21" s="9"/>
      <c r="H21" s="8"/>
      <c r="I21" s="8"/>
      <c r="J21" s="8"/>
      <c r="K21" s="8"/>
      <c r="L21" s="7"/>
    </row>
    <row r="22" spans="1:12" s="19" customFormat="1" ht="27" customHeight="1">
      <c r="A22" s="740" t="s">
        <v>15</v>
      </c>
      <c r="B22" s="740"/>
      <c r="C22" s="740"/>
      <c r="D22" s="740"/>
      <c r="E22" s="740"/>
      <c r="F22" s="740"/>
      <c r="G22" s="9"/>
      <c r="H22" s="8"/>
      <c r="I22" s="8"/>
      <c r="J22" s="8"/>
      <c r="K22" s="8"/>
      <c r="L22" s="7"/>
    </row>
    <row r="23" spans="1:12" ht="32.25" customHeight="1">
      <c r="A23" s="18" t="s">
        <v>14</v>
      </c>
      <c r="B23" s="17">
        <v>202872</v>
      </c>
      <c r="C23" s="17">
        <v>196929</v>
      </c>
      <c r="D23" s="17">
        <v>195925</v>
      </c>
      <c r="E23" s="16">
        <v>96.6</v>
      </c>
      <c r="F23" s="21">
        <v>99.5</v>
      </c>
      <c r="G23" s="9"/>
      <c r="H23" s="8"/>
      <c r="I23" s="8"/>
      <c r="J23" s="8"/>
      <c r="K23" s="8"/>
      <c r="L23" s="7"/>
    </row>
    <row r="24" spans="1:12" ht="28.5" customHeight="1">
      <c r="A24" s="14" t="s">
        <v>13</v>
      </c>
      <c r="B24" s="12">
        <v>12959</v>
      </c>
      <c r="C24" s="12">
        <v>12793</v>
      </c>
      <c r="D24" s="12">
        <v>12770</v>
      </c>
      <c r="E24" s="11">
        <v>98.5</v>
      </c>
      <c r="F24" s="10">
        <v>99.8</v>
      </c>
      <c r="G24" s="9"/>
      <c r="H24" s="8"/>
      <c r="I24" s="8"/>
      <c r="J24" s="8"/>
      <c r="K24" s="8"/>
      <c r="L24" s="7"/>
    </row>
    <row r="25" spans="1:12" ht="30" customHeight="1">
      <c r="A25" s="13" t="s">
        <v>12</v>
      </c>
      <c r="B25" s="12">
        <v>199182</v>
      </c>
      <c r="C25" s="12">
        <v>193559</v>
      </c>
      <c r="D25" s="12">
        <v>192649</v>
      </c>
      <c r="E25" s="11">
        <v>96.7</v>
      </c>
      <c r="F25" s="10">
        <v>99.5</v>
      </c>
      <c r="G25" s="9"/>
      <c r="H25" s="8"/>
      <c r="I25" s="8"/>
      <c r="J25" s="8"/>
      <c r="K25" s="8"/>
      <c r="L25" s="7"/>
    </row>
    <row r="26" spans="1:12" ht="39" customHeight="1">
      <c r="A26" s="13" t="s">
        <v>11</v>
      </c>
      <c r="B26" s="12">
        <v>353</v>
      </c>
      <c r="C26" s="12">
        <v>304</v>
      </c>
      <c r="D26" s="12">
        <v>289</v>
      </c>
      <c r="E26" s="11">
        <v>81.900000000000006</v>
      </c>
      <c r="F26" s="10">
        <v>95.1</v>
      </c>
      <c r="G26" s="9"/>
      <c r="H26" s="8"/>
      <c r="I26" s="8"/>
      <c r="J26" s="8"/>
      <c r="K26" s="8"/>
      <c r="L26" s="7"/>
    </row>
    <row r="27" spans="1:12" ht="39.75" customHeight="1">
      <c r="A27" s="13" t="s">
        <v>10</v>
      </c>
      <c r="B27" s="12">
        <v>854</v>
      </c>
      <c r="C27" s="12">
        <v>781</v>
      </c>
      <c r="D27" s="12">
        <v>761</v>
      </c>
      <c r="E27" s="11">
        <v>89.1</v>
      </c>
      <c r="F27" s="10">
        <v>97.4</v>
      </c>
      <c r="G27" s="9"/>
      <c r="H27" s="8"/>
      <c r="I27" s="8"/>
      <c r="J27" s="8"/>
      <c r="K27" s="8"/>
      <c r="L27" s="7"/>
    </row>
    <row r="28" spans="1:12" ht="37.5" customHeight="1">
      <c r="A28" s="13" t="s">
        <v>9</v>
      </c>
      <c r="B28" s="12">
        <v>2483</v>
      </c>
      <c r="C28" s="12">
        <v>2284</v>
      </c>
      <c r="D28" s="12">
        <v>2226</v>
      </c>
      <c r="E28" s="11">
        <v>89.6</v>
      </c>
      <c r="F28" s="10">
        <v>97.5</v>
      </c>
      <c r="G28" s="9"/>
      <c r="H28" s="8"/>
      <c r="I28" s="8"/>
      <c r="J28" s="8"/>
      <c r="K28" s="8"/>
      <c r="L28" s="7"/>
    </row>
    <row r="29" spans="1:12" ht="6" customHeight="1">
      <c r="A29" s="13"/>
      <c r="B29" s="20"/>
      <c r="C29" s="20"/>
      <c r="D29" s="20"/>
      <c r="E29" s="10"/>
      <c r="F29" s="10"/>
      <c r="G29" s="9"/>
      <c r="H29" s="8"/>
      <c r="I29" s="8"/>
      <c r="J29" s="8"/>
      <c r="K29" s="8"/>
      <c r="L29" s="7"/>
    </row>
    <row r="30" spans="1:12" s="19" customFormat="1" ht="24" customHeight="1">
      <c r="A30" s="740" t="s">
        <v>8</v>
      </c>
      <c r="B30" s="740"/>
      <c r="C30" s="740"/>
      <c r="D30" s="740"/>
      <c r="E30" s="740"/>
      <c r="F30" s="740"/>
      <c r="G30" s="9"/>
      <c r="H30" s="8"/>
      <c r="I30" s="8"/>
      <c r="J30" s="8"/>
      <c r="K30" s="8"/>
      <c r="L30" s="7"/>
    </row>
    <row r="31" spans="1:12" ht="24.75" customHeight="1">
      <c r="A31" s="18" t="s">
        <v>7</v>
      </c>
      <c r="B31" s="17">
        <v>43830</v>
      </c>
      <c r="C31" s="17">
        <v>42264</v>
      </c>
      <c r="D31" s="17">
        <v>42985</v>
      </c>
      <c r="E31" s="16">
        <v>98.1</v>
      </c>
      <c r="F31" s="15">
        <v>101.7</v>
      </c>
      <c r="G31" s="9"/>
      <c r="H31" s="8"/>
      <c r="I31" s="8"/>
      <c r="J31" s="8"/>
      <c r="K31" s="8"/>
      <c r="L31" s="7"/>
    </row>
    <row r="32" spans="1:12" ht="18.75" customHeight="1">
      <c r="A32" s="14" t="s">
        <v>6</v>
      </c>
      <c r="B32" s="12">
        <v>1021</v>
      </c>
      <c r="C32" s="12">
        <v>956</v>
      </c>
      <c r="D32" s="12">
        <v>971</v>
      </c>
      <c r="E32" s="11">
        <v>95.1</v>
      </c>
      <c r="F32" s="10">
        <v>101.6</v>
      </c>
      <c r="G32" s="9"/>
      <c r="H32" s="8"/>
      <c r="I32" s="8"/>
      <c r="J32" s="8"/>
      <c r="K32" s="8"/>
      <c r="L32" s="7"/>
    </row>
    <row r="33" spans="1:12" ht="18" customHeight="1">
      <c r="A33" s="13" t="s">
        <v>5</v>
      </c>
      <c r="B33" s="12">
        <v>42020</v>
      </c>
      <c r="C33" s="12">
        <v>40519</v>
      </c>
      <c r="D33" s="12">
        <v>41264</v>
      </c>
      <c r="E33" s="11">
        <v>98.2</v>
      </c>
      <c r="F33" s="10">
        <v>101.8</v>
      </c>
      <c r="G33" s="9"/>
      <c r="H33" s="8"/>
      <c r="I33" s="8"/>
      <c r="J33" s="8"/>
      <c r="K33" s="8"/>
      <c r="L33" s="7"/>
    </row>
    <row r="34" spans="1:12" ht="28.5" customHeight="1">
      <c r="A34" s="13" t="s">
        <v>4</v>
      </c>
      <c r="B34" s="12">
        <v>423</v>
      </c>
      <c r="C34" s="12">
        <v>403</v>
      </c>
      <c r="D34" s="12">
        <v>397</v>
      </c>
      <c r="E34" s="11">
        <v>93.9</v>
      </c>
      <c r="F34" s="10">
        <v>98.5</v>
      </c>
      <c r="G34" s="9"/>
      <c r="H34" s="8"/>
      <c r="I34" s="8"/>
      <c r="J34" s="8"/>
      <c r="K34" s="8"/>
      <c r="L34" s="7"/>
    </row>
    <row r="35" spans="1:12" ht="28.5" customHeight="1">
      <c r="A35" s="13" t="s">
        <v>3</v>
      </c>
      <c r="B35" s="12">
        <v>979</v>
      </c>
      <c r="C35" s="12">
        <v>944</v>
      </c>
      <c r="D35" s="12">
        <v>934</v>
      </c>
      <c r="E35" s="11">
        <v>95.4</v>
      </c>
      <c r="F35" s="10">
        <v>98.9</v>
      </c>
      <c r="G35" s="9"/>
      <c r="H35" s="8"/>
      <c r="I35" s="8"/>
      <c r="J35" s="8"/>
      <c r="K35" s="8"/>
      <c r="L35" s="7"/>
    </row>
    <row r="36" spans="1:12" ht="27.75" customHeight="1">
      <c r="A36" s="13" t="s">
        <v>2</v>
      </c>
      <c r="B36" s="12">
        <v>407</v>
      </c>
      <c r="C36" s="12">
        <v>398</v>
      </c>
      <c r="D36" s="12">
        <v>390</v>
      </c>
      <c r="E36" s="11">
        <v>95.8</v>
      </c>
      <c r="F36" s="10">
        <v>98</v>
      </c>
      <c r="G36" s="9"/>
      <c r="H36" s="8"/>
      <c r="I36" s="8"/>
      <c r="J36" s="8"/>
      <c r="K36" s="8"/>
      <c r="L36" s="7"/>
    </row>
    <row r="37" spans="1:12" s="2" customFormat="1" ht="6" customHeight="1">
      <c r="A37" s="6"/>
      <c r="B37" s="5"/>
      <c r="C37" s="5"/>
      <c r="D37" s="5"/>
      <c r="E37" s="4"/>
      <c r="F37" s="3"/>
    </row>
    <row r="38" spans="1:12" ht="25.5" customHeight="1">
      <c r="A38" s="737" t="s">
        <v>1</v>
      </c>
      <c r="B38" s="738"/>
      <c r="C38" s="738"/>
      <c r="D38" s="738"/>
      <c r="E38" s="738"/>
      <c r="F38" s="738"/>
    </row>
    <row r="39" spans="1:12" ht="14.25" customHeight="1">
      <c r="A39" s="737" t="s">
        <v>0</v>
      </c>
      <c r="B39" s="737"/>
      <c r="C39" s="737"/>
      <c r="D39" s="737"/>
      <c r="E39" s="737"/>
      <c r="F39" s="737"/>
    </row>
  </sheetData>
  <mergeCells count="13">
    <mergeCell ref="A38:F38"/>
    <mergeCell ref="A39:F39"/>
    <mergeCell ref="A8:F8"/>
    <mergeCell ref="A14:F14"/>
    <mergeCell ref="A22:F22"/>
    <mergeCell ref="A30:F30"/>
    <mergeCell ref="A1:F1"/>
    <mergeCell ref="A5:A7"/>
    <mergeCell ref="A3:F3"/>
    <mergeCell ref="B7:D7"/>
    <mergeCell ref="B5:C5"/>
    <mergeCell ref="D5:F5"/>
    <mergeCell ref="D6:F6"/>
  </mergeCells>
  <printOptions horizontalCentered="1"/>
  <pageMargins left="0.39370078740157483" right="0.39370078740157483" top="0.47244094488188981" bottom="0.39370078740157483" header="0.23622047244094491" footer="0.35433070866141736"/>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9"/>
  <sheetViews>
    <sheetView workbookViewId="0">
      <selection activeCell="G27" sqref="G27"/>
    </sheetView>
  </sheetViews>
  <sheetFormatPr defaultRowHeight="12.75"/>
  <cols>
    <col min="1" max="1" width="20.28515625" style="1" customWidth="1"/>
    <col min="2" max="2" width="12.28515625" style="1" customWidth="1"/>
    <col min="3" max="3" width="13.5703125" style="1" customWidth="1"/>
    <col min="4" max="4" width="10.7109375" style="1" customWidth="1"/>
    <col min="5" max="5" width="10.85546875" style="1" customWidth="1"/>
    <col min="6" max="6" width="11.140625" style="1" customWidth="1"/>
    <col min="7" max="7" width="10.85546875" style="1" customWidth="1"/>
    <col min="8" max="16384" width="9.140625" style="1"/>
  </cols>
  <sheetData>
    <row r="1" spans="1:17" ht="16.5" customHeight="1">
      <c r="A1" s="728" t="s">
        <v>35</v>
      </c>
      <c r="B1" s="728"/>
      <c r="C1" s="728"/>
      <c r="D1" s="728"/>
      <c r="E1" s="728"/>
      <c r="F1" s="728"/>
      <c r="G1" s="728"/>
    </row>
    <row r="2" spans="1:17" ht="15">
      <c r="A2" s="64"/>
      <c r="B2" s="64"/>
      <c r="C2" s="64"/>
      <c r="D2" s="64"/>
      <c r="E2" s="64"/>
      <c r="F2" s="64"/>
      <c r="G2" s="63"/>
    </row>
    <row r="3" spans="1:17" ht="21.75" customHeight="1">
      <c r="A3" s="741" t="s">
        <v>64</v>
      </c>
      <c r="B3" s="741"/>
      <c r="C3" s="741"/>
      <c r="D3" s="741"/>
      <c r="E3" s="741"/>
      <c r="F3" s="741"/>
      <c r="G3" s="741"/>
    </row>
    <row r="4" spans="1:17" ht="14.25">
      <c r="A4" s="63"/>
      <c r="B4" s="63"/>
      <c r="C4" s="63"/>
      <c r="D4" s="63"/>
      <c r="E4" s="63"/>
      <c r="F4" s="63"/>
      <c r="G4" s="63"/>
    </row>
    <row r="5" spans="1:17">
      <c r="A5" s="742" t="s">
        <v>33</v>
      </c>
      <c r="B5" s="743" t="s">
        <v>63</v>
      </c>
      <c r="C5" s="746" t="s">
        <v>62</v>
      </c>
      <c r="D5" s="746"/>
      <c r="E5" s="746"/>
      <c r="F5" s="746"/>
      <c r="G5" s="747"/>
    </row>
    <row r="6" spans="1:17">
      <c r="A6" s="742"/>
      <c r="B6" s="744"/>
      <c r="C6" s="743" t="s">
        <v>61</v>
      </c>
      <c r="D6" s="748" t="s">
        <v>60</v>
      </c>
      <c r="E6" s="748"/>
      <c r="F6" s="748"/>
      <c r="G6" s="749"/>
    </row>
    <row r="7" spans="1:17" ht="29.25" customHeight="1">
      <c r="A7" s="742"/>
      <c r="B7" s="744"/>
      <c r="C7" s="744"/>
      <c r="D7" s="749" t="s">
        <v>59</v>
      </c>
      <c r="E7" s="742"/>
      <c r="F7" s="748" t="s">
        <v>58</v>
      </c>
      <c r="G7" s="749"/>
    </row>
    <row r="8" spans="1:17">
      <c r="A8" s="742"/>
      <c r="B8" s="744"/>
      <c r="C8" s="744"/>
      <c r="D8" s="748" t="s">
        <v>57</v>
      </c>
      <c r="E8" s="746" t="s">
        <v>55</v>
      </c>
      <c r="F8" s="743" t="s">
        <v>56</v>
      </c>
      <c r="G8" s="747" t="s">
        <v>55</v>
      </c>
    </row>
    <row r="9" spans="1:17" ht="26.25" customHeight="1">
      <c r="A9" s="742"/>
      <c r="B9" s="745"/>
      <c r="C9" s="745"/>
      <c r="D9" s="748"/>
      <c r="E9" s="746"/>
      <c r="F9" s="745"/>
      <c r="G9" s="747"/>
      <c r="I9" s="62"/>
      <c r="J9" s="61"/>
      <c r="K9" s="60"/>
    </row>
    <row r="10" spans="1:17" ht="12.75" customHeight="1">
      <c r="A10" s="59"/>
      <c r="B10" s="57"/>
      <c r="C10" s="58"/>
      <c r="D10" s="57"/>
      <c r="E10" s="57"/>
      <c r="F10" s="57"/>
      <c r="G10" s="56"/>
      <c r="I10" s="55"/>
      <c r="J10" s="55"/>
      <c r="K10" s="55"/>
    </row>
    <row r="11" spans="1:17" s="19" customFormat="1" ht="21.75" customHeight="1">
      <c r="A11" s="54" t="s">
        <v>54</v>
      </c>
      <c r="B11" s="53">
        <v>1133742</v>
      </c>
      <c r="C11" s="52" t="s">
        <v>53</v>
      </c>
      <c r="D11" s="51">
        <v>195925</v>
      </c>
      <c r="E11" s="51">
        <v>12770</v>
      </c>
      <c r="F11" s="51">
        <v>42985</v>
      </c>
      <c r="G11" s="50">
        <v>971</v>
      </c>
      <c r="I11" s="41"/>
      <c r="J11" s="41"/>
      <c r="K11" s="41"/>
      <c r="L11" s="45"/>
      <c r="M11" s="45"/>
      <c r="N11" s="45"/>
      <c r="O11" s="45"/>
      <c r="P11" s="45"/>
      <c r="Q11" s="45"/>
    </row>
    <row r="12" spans="1:17">
      <c r="A12" s="49" t="s">
        <v>52</v>
      </c>
      <c r="B12" s="46">
        <v>43116</v>
      </c>
      <c r="C12" s="47">
        <v>33661</v>
      </c>
      <c r="D12" s="47">
        <v>7809</v>
      </c>
      <c r="E12" s="47">
        <v>528</v>
      </c>
      <c r="F12" s="47">
        <v>1638</v>
      </c>
      <c r="G12" s="46">
        <v>22</v>
      </c>
      <c r="I12" s="45"/>
      <c r="J12" s="41"/>
      <c r="K12" s="41"/>
      <c r="L12" s="45"/>
      <c r="M12" s="45"/>
      <c r="N12" s="45"/>
      <c r="O12" s="45"/>
      <c r="P12" s="38"/>
      <c r="Q12" s="45"/>
    </row>
    <row r="13" spans="1:17">
      <c r="A13" s="49" t="s">
        <v>51</v>
      </c>
      <c r="B13" s="46">
        <v>75365</v>
      </c>
      <c r="C13" s="47">
        <v>58927</v>
      </c>
      <c r="D13" s="47">
        <v>13886</v>
      </c>
      <c r="E13" s="47">
        <v>1081</v>
      </c>
      <c r="F13" s="47">
        <v>2549</v>
      </c>
      <c r="G13" s="46">
        <v>73</v>
      </c>
      <c r="I13" s="41"/>
      <c r="J13" s="41"/>
      <c r="K13" s="41"/>
      <c r="L13" s="45"/>
      <c r="M13" s="45"/>
      <c r="N13" s="45"/>
      <c r="O13" s="45"/>
      <c r="Q13" s="45"/>
    </row>
    <row r="14" spans="1:17">
      <c r="A14" s="49" t="s">
        <v>50</v>
      </c>
      <c r="B14" s="46">
        <v>146219</v>
      </c>
      <c r="C14" s="47">
        <v>115793</v>
      </c>
      <c r="D14" s="47">
        <v>25298</v>
      </c>
      <c r="E14" s="47">
        <v>1588</v>
      </c>
      <c r="F14" s="47">
        <v>5128</v>
      </c>
      <c r="G14" s="46">
        <v>136</v>
      </c>
      <c r="I14" s="41"/>
      <c r="J14" s="41"/>
      <c r="K14" s="41"/>
      <c r="L14" s="45"/>
      <c r="M14" s="45"/>
      <c r="N14" s="45"/>
      <c r="O14" s="45"/>
      <c r="Q14" s="45"/>
    </row>
    <row r="15" spans="1:17">
      <c r="A15" s="49" t="s">
        <v>49</v>
      </c>
      <c r="B15" s="46">
        <v>15910</v>
      </c>
      <c r="C15" s="47">
        <v>12034</v>
      </c>
      <c r="D15" s="47">
        <v>3274</v>
      </c>
      <c r="E15" s="47">
        <v>199</v>
      </c>
      <c r="F15" s="47">
        <v>596</v>
      </c>
      <c r="G15" s="46">
        <v>11</v>
      </c>
      <c r="I15" s="41"/>
      <c r="J15" s="41"/>
      <c r="K15" s="41"/>
      <c r="L15" s="45"/>
      <c r="M15" s="45"/>
      <c r="N15" s="45"/>
      <c r="O15" s="45"/>
      <c r="Q15" s="45"/>
    </row>
    <row r="16" spans="1:17">
      <c r="A16" s="49" t="s">
        <v>48</v>
      </c>
      <c r="B16" s="46">
        <v>97214</v>
      </c>
      <c r="C16" s="47">
        <v>81861</v>
      </c>
      <c r="D16" s="47">
        <v>11741</v>
      </c>
      <c r="E16" s="47">
        <v>967</v>
      </c>
      <c r="F16" s="47">
        <v>3611</v>
      </c>
      <c r="G16" s="46">
        <v>80</v>
      </c>
      <c r="I16" s="41"/>
      <c r="J16" s="41"/>
      <c r="K16" s="41"/>
      <c r="L16" s="45"/>
      <c r="M16" s="45"/>
      <c r="N16" s="45"/>
      <c r="O16" s="45"/>
      <c r="Q16" s="45"/>
    </row>
    <row r="17" spans="1:17">
      <c r="A17" s="49" t="s">
        <v>47</v>
      </c>
      <c r="B17" s="46">
        <v>94396</v>
      </c>
      <c r="C17" s="47">
        <v>65457</v>
      </c>
      <c r="D17" s="47">
        <v>25357</v>
      </c>
      <c r="E17" s="47">
        <v>1183</v>
      </c>
      <c r="F17" s="47">
        <v>3564</v>
      </c>
      <c r="G17" s="46">
        <v>78</v>
      </c>
      <c r="I17" s="41"/>
      <c r="J17" s="41"/>
      <c r="K17" s="41"/>
      <c r="L17" s="45"/>
      <c r="M17" s="45"/>
      <c r="N17" s="45"/>
      <c r="O17" s="45"/>
      <c r="Q17" s="45"/>
    </row>
    <row r="18" spans="1:17">
      <c r="A18" s="49" t="s">
        <v>46</v>
      </c>
      <c r="B18" s="46">
        <v>174071</v>
      </c>
      <c r="C18" s="47">
        <v>142752</v>
      </c>
      <c r="D18" s="47">
        <v>24229</v>
      </c>
      <c r="E18" s="47">
        <v>1727</v>
      </c>
      <c r="F18" s="47">
        <v>7090</v>
      </c>
      <c r="G18" s="46">
        <v>148</v>
      </c>
      <c r="I18" s="41"/>
      <c r="J18" s="41"/>
      <c r="K18" s="41"/>
      <c r="L18" s="45"/>
      <c r="M18" s="45"/>
      <c r="N18" s="45"/>
      <c r="O18" s="45"/>
      <c r="Q18" s="45"/>
    </row>
    <row r="19" spans="1:17">
      <c r="A19" s="49" t="s">
        <v>45</v>
      </c>
      <c r="B19" s="46">
        <v>23412</v>
      </c>
      <c r="C19" s="47">
        <v>20132</v>
      </c>
      <c r="D19" s="47">
        <v>2520</v>
      </c>
      <c r="E19" s="47">
        <v>193</v>
      </c>
      <c r="F19" s="47">
        <v>758</v>
      </c>
      <c r="G19" s="46">
        <v>15</v>
      </c>
      <c r="I19" s="41"/>
      <c r="J19" s="41"/>
      <c r="K19" s="41"/>
      <c r="L19" s="45"/>
      <c r="M19" s="45"/>
      <c r="N19" s="45"/>
      <c r="O19" s="45"/>
      <c r="Q19" s="45"/>
    </row>
    <row r="20" spans="1:17">
      <c r="A20" s="49" t="s">
        <v>44</v>
      </c>
      <c r="B20" s="46">
        <v>67068</v>
      </c>
      <c r="C20" s="47">
        <v>51575</v>
      </c>
      <c r="D20" s="47">
        <v>13125</v>
      </c>
      <c r="E20" s="47">
        <v>660</v>
      </c>
      <c r="F20" s="47">
        <v>2365</v>
      </c>
      <c r="G20" s="46">
        <v>32</v>
      </c>
      <c r="I20" s="41"/>
      <c r="J20" s="41"/>
      <c r="K20" s="41"/>
      <c r="L20" s="45"/>
      <c r="M20" s="45"/>
      <c r="N20" s="45"/>
      <c r="O20" s="45"/>
      <c r="Q20" s="45"/>
    </row>
    <row r="21" spans="1:17">
      <c r="A21" s="49" t="s">
        <v>43</v>
      </c>
      <c r="B21" s="46">
        <v>81771</v>
      </c>
      <c r="C21" s="47">
        <v>67193</v>
      </c>
      <c r="D21" s="47">
        <v>11588</v>
      </c>
      <c r="E21" s="47">
        <v>799</v>
      </c>
      <c r="F21" s="47">
        <v>2989</v>
      </c>
      <c r="G21" s="46">
        <v>82</v>
      </c>
      <c r="I21" s="41"/>
      <c r="J21" s="41"/>
      <c r="K21" s="41"/>
      <c r="L21" s="45"/>
      <c r="M21" s="45"/>
      <c r="N21" s="45"/>
      <c r="O21" s="45"/>
      <c r="Q21" s="45"/>
    </row>
    <row r="22" spans="1:17">
      <c r="A22" s="49" t="s">
        <v>42</v>
      </c>
      <c r="B22" s="46">
        <v>36297</v>
      </c>
      <c r="C22" s="47">
        <v>26857</v>
      </c>
      <c r="D22" s="47">
        <v>7821</v>
      </c>
      <c r="E22" s="47">
        <v>497</v>
      </c>
      <c r="F22" s="47">
        <v>1619</v>
      </c>
      <c r="G22" s="46">
        <v>31</v>
      </c>
      <c r="I22" s="41"/>
      <c r="J22" s="41"/>
      <c r="K22" s="41"/>
      <c r="L22" s="45"/>
      <c r="M22" s="45"/>
      <c r="N22" s="45"/>
      <c r="O22" s="45"/>
      <c r="Q22" s="45"/>
    </row>
    <row r="23" spans="1:17">
      <c r="A23" s="49" t="s">
        <v>41</v>
      </c>
      <c r="B23" s="46">
        <v>33779</v>
      </c>
      <c r="C23" s="47">
        <v>27554</v>
      </c>
      <c r="D23" s="47">
        <v>5118</v>
      </c>
      <c r="E23" s="47">
        <v>364</v>
      </c>
      <c r="F23" s="47">
        <v>1055</v>
      </c>
      <c r="G23" s="46">
        <v>24</v>
      </c>
      <c r="I23" s="41"/>
      <c r="J23" s="41"/>
      <c r="K23" s="41"/>
      <c r="L23" s="45"/>
      <c r="M23" s="45"/>
      <c r="N23" s="45"/>
      <c r="O23" s="45"/>
      <c r="Q23" s="45"/>
    </row>
    <row r="24" spans="1:17">
      <c r="A24" s="49" t="s">
        <v>40</v>
      </c>
      <c r="B24" s="46">
        <v>62104</v>
      </c>
      <c r="C24" s="47">
        <v>50084</v>
      </c>
      <c r="D24" s="47">
        <v>9627</v>
      </c>
      <c r="E24" s="47">
        <v>697</v>
      </c>
      <c r="F24" s="47">
        <v>2393</v>
      </c>
      <c r="G24" s="46">
        <v>53</v>
      </c>
      <c r="I24" s="41"/>
      <c r="J24" s="41"/>
      <c r="K24" s="41"/>
      <c r="L24" s="45"/>
      <c r="M24" s="45"/>
      <c r="N24" s="45"/>
      <c r="O24" s="45"/>
      <c r="Q24" s="45"/>
    </row>
    <row r="25" spans="1:17">
      <c r="A25" s="49" t="s">
        <v>39</v>
      </c>
      <c r="B25" s="46">
        <v>41471</v>
      </c>
      <c r="C25" s="47">
        <v>31572</v>
      </c>
      <c r="D25" s="47">
        <v>7941</v>
      </c>
      <c r="E25" s="47">
        <v>546</v>
      </c>
      <c r="F25" s="47">
        <v>1958</v>
      </c>
      <c r="G25" s="46">
        <v>46</v>
      </c>
      <c r="I25" s="41"/>
      <c r="J25" s="41"/>
      <c r="K25" s="41"/>
      <c r="L25" s="45"/>
      <c r="M25" s="45"/>
      <c r="N25" s="45"/>
      <c r="O25" s="45"/>
      <c r="Q25" s="45"/>
    </row>
    <row r="26" spans="1:17">
      <c r="A26" s="49" t="s">
        <v>38</v>
      </c>
      <c r="B26" s="46">
        <v>115893</v>
      </c>
      <c r="C26" s="47">
        <v>89058</v>
      </c>
      <c r="D26" s="47">
        <v>22112</v>
      </c>
      <c r="E26" s="47">
        <v>1454</v>
      </c>
      <c r="F26" s="47">
        <v>4718</v>
      </c>
      <c r="G26" s="46">
        <v>121</v>
      </c>
      <c r="I26" s="41"/>
      <c r="J26" s="41"/>
      <c r="K26" s="41"/>
      <c r="L26" s="45"/>
      <c r="M26" s="45"/>
      <c r="N26" s="45"/>
      <c r="O26" s="45"/>
      <c r="Q26" s="45"/>
    </row>
    <row r="27" spans="1:17">
      <c r="A27" s="48" t="s">
        <v>37</v>
      </c>
      <c r="B27" s="46">
        <v>24721</v>
      </c>
      <c r="C27" s="47">
        <v>19286</v>
      </c>
      <c r="D27" s="47">
        <v>4479</v>
      </c>
      <c r="E27" s="47">
        <v>287</v>
      </c>
      <c r="F27" s="47">
        <v>954</v>
      </c>
      <c r="G27" s="46">
        <v>19</v>
      </c>
      <c r="I27" s="41"/>
      <c r="J27" s="41"/>
      <c r="K27" s="41"/>
      <c r="L27" s="45"/>
      <c r="M27" s="45"/>
      <c r="N27" s="45"/>
      <c r="O27" s="45"/>
      <c r="Q27" s="45"/>
    </row>
    <row r="28" spans="1:17">
      <c r="A28" s="43"/>
      <c r="B28" s="46"/>
      <c r="C28" s="46"/>
      <c r="D28" s="46"/>
      <c r="E28" s="46"/>
      <c r="F28" s="46"/>
      <c r="G28" s="46"/>
      <c r="I28" s="41"/>
      <c r="J28" s="41"/>
      <c r="K28" s="41"/>
      <c r="L28" s="45"/>
      <c r="N28" s="44"/>
    </row>
    <row r="29" spans="1:17">
      <c r="A29" s="43"/>
      <c r="B29" s="42"/>
      <c r="C29" s="42"/>
      <c r="D29" s="42"/>
      <c r="E29" s="42"/>
      <c r="F29" s="42"/>
      <c r="G29" s="42"/>
      <c r="I29" s="41"/>
      <c r="J29" s="41"/>
      <c r="K29" s="41"/>
      <c r="L29" s="38"/>
    </row>
    <row r="30" spans="1:17">
      <c r="A30" s="737" t="s">
        <v>36</v>
      </c>
      <c r="B30" s="737"/>
      <c r="C30" s="737"/>
      <c r="D30" s="737"/>
      <c r="E30" s="737"/>
      <c r="F30" s="737"/>
      <c r="G30" s="40"/>
      <c r="J30" s="38"/>
    </row>
    <row r="31" spans="1:17" ht="15.75" customHeight="1">
      <c r="A31" s="737" t="s">
        <v>0</v>
      </c>
      <c r="B31" s="737"/>
      <c r="C31" s="737"/>
      <c r="D31" s="737"/>
      <c r="E31" s="737"/>
      <c r="F31" s="737"/>
      <c r="G31" s="737"/>
    </row>
    <row r="33" spans="2:11">
      <c r="B33" s="38"/>
      <c r="C33" s="38"/>
      <c r="D33" s="38"/>
    </row>
    <row r="34" spans="2:11">
      <c r="B34" s="39"/>
      <c r="C34" s="39"/>
      <c r="D34" s="39"/>
    </row>
    <row r="39" spans="2:11">
      <c r="K39" s="38"/>
    </row>
  </sheetData>
  <mergeCells count="15">
    <mergeCell ref="A31:G31"/>
    <mergeCell ref="A30:F30"/>
    <mergeCell ref="E8:E9"/>
    <mergeCell ref="F8:F9"/>
    <mergeCell ref="G8:G9"/>
    <mergeCell ref="D8:D9"/>
    <mergeCell ref="A1:G1"/>
    <mergeCell ref="A3:G3"/>
    <mergeCell ref="A5:A9"/>
    <mergeCell ref="B5:B9"/>
    <mergeCell ref="C5:G5"/>
    <mergeCell ref="C6:C9"/>
    <mergeCell ref="D6:G6"/>
    <mergeCell ref="D7:E7"/>
    <mergeCell ref="F7:G7"/>
  </mergeCells>
  <printOptions horizontalCentered="1"/>
  <pageMargins left="0.59055118110236227" right="0.59055118110236227" top="0.47244094488188981" bottom="0.98425196850393704" header="0.23622047244094491"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3"/>
  <sheetViews>
    <sheetView topLeftCell="A19" workbookViewId="0">
      <selection activeCell="F35" sqref="F35"/>
    </sheetView>
  </sheetViews>
  <sheetFormatPr defaultRowHeight="12.75"/>
  <cols>
    <col min="1" max="1" width="29" style="1" customWidth="1"/>
    <col min="2" max="2" width="14" style="1" customWidth="1"/>
    <col min="3" max="3" width="14.7109375" style="1" customWidth="1"/>
    <col min="4" max="4" width="14.42578125" style="1" customWidth="1"/>
    <col min="5" max="5" width="12" style="1" customWidth="1"/>
    <col min="6" max="6" width="13" style="1" customWidth="1"/>
    <col min="7" max="7" width="9.140625" style="1"/>
    <col min="8" max="8" width="10.28515625" style="1" customWidth="1"/>
    <col min="9" max="9" width="14" style="1" customWidth="1"/>
    <col min="10" max="10" width="11.7109375" style="1" bestFit="1" customWidth="1"/>
    <col min="11" max="11" width="12.140625" style="1" customWidth="1"/>
    <col min="12" max="16384" width="9.140625" style="1"/>
  </cols>
  <sheetData>
    <row r="1" spans="1:15" ht="21.75" customHeight="1">
      <c r="A1" s="728" t="s">
        <v>35</v>
      </c>
      <c r="B1" s="728"/>
      <c r="C1" s="728"/>
      <c r="D1" s="728"/>
      <c r="E1" s="728"/>
      <c r="F1" s="728"/>
    </row>
    <row r="2" spans="1:15" ht="9.75" customHeight="1">
      <c r="B2" s="93"/>
      <c r="C2" s="93"/>
      <c r="F2" s="34"/>
    </row>
    <row r="3" spans="1:15" ht="24" customHeight="1">
      <c r="A3" s="760" t="s">
        <v>595</v>
      </c>
      <c r="B3" s="760"/>
      <c r="C3" s="760"/>
      <c r="D3" s="760"/>
      <c r="E3" s="760"/>
      <c r="F3" s="760"/>
    </row>
    <row r="4" spans="1:15" ht="9" customHeight="1">
      <c r="A4" s="34"/>
      <c r="B4" s="93"/>
      <c r="C4" s="93"/>
      <c r="D4" s="93"/>
      <c r="E4" s="93"/>
      <c r="F4" s="93"/>
    </row>
    <row r="5" spans="1:15" ht="15.75" customHeight="1">
      <c r="A5" s="757" t="s">
        <v>33</v>
      </c>
      <c r="B5" s="756">
        <v>2018</v>
      </c>
      <c r="C5" s="756"/>
      <c r="D5" s="759">
        <v>2019</v>
      </c>
      <c r="E5" s="759"/>
      <c r="F5" s="759"/>
      <c r="G5" s="9"/>
    </row>
    <row r="6" spans="1:15">
      <c r="A6" s="757"/>
      <c r="B6" s="92" t="s">
        <v>31</v>
      </c>
      <c r="C6" s="92" t="s">
        <v>32</v>
      </c>
      <c r="D6" s="758" t="s">
        <v>31</v>
      </c>
      <c r="E6" s="759"/>
      <c r="F6" s="759"/>
      <c r="G6" s="9"/>
    </row>
    <row r="7" spans="1:15" ht="24">
      <c r="A7" s="757"/>
      <c r="B7" s="758" t="s">
        <v>78</v>
      </c>
      <c r="C7" s="759"/>
      <c r="D7" s="757"/>
      <c r="E7" s="92" t="s">
        <v>29</v>
      </c>
      <c r="F7" s="91" t="s">
        <v>77</v>
      </c>
      <c r="G7" s="9"/>
    </row>
    <row r="8" spans="1:15">
      <c r="A8" s="85"/>
      <c r="B8" s="90"/>
      <c r="C8" s="90"/>
      <c r="D8" s="90"/>
      <c r="E8" s="90"/>
      <c r="F8" s="90"/>
      <c r="G8" s="9"/>
      <c r="I8" s="19"/>
    </row>
    <row r="9" spans="1:15">
      <c r="A9" s="755" t="s">
        <v>27</v>
      </c>
      <c r="B9" s="755"/>
      <c r="C9" s="755"/>
      <c r="D9" s="755"/>
      <c r="E9" s="755"/>
      <c r="F9" s="755"/>
      <c r="G9" s="9"/>
      <c r="H9" s="7"/>
      <c r="I9" s="19"/>
    </row>
    <row r="10" spans="1:15" s="19" customFormat="1">
      <c r="A10" s="89" t="s">
        <v>26</v>
      </c>
      <c r="B10" s="88">
        <v>3885064.5</v>
      </c>
      <c r="C10" s="88">
        <v>3875174.2</v>
      </c>
      <c r="D10" s="88">
        <v>3926529.6</v>
      </c>
      <c r="E10" s="79">
        <v>101.1</v>
      </c>
      <c r="F10" s="78">
        <v>101.3</v>
      </c>
      <c r="G10" s="73"/>
      <c r="H10" s="69"/>
      <c r="I10" s="69"/>
      <c r="J10" s="69"/>
      <c r="K10" s="69"/>
      <c r="L10" s="67"/>
    </row>
    <row r="11" spans="1:15">
      <c r="A11" s="87" t="s">
        <v>25</v>
      </c>
      <c r="B11" s="75">
        <v>3070666.3</v>
      </c>
      <c r="C11" s="75">
        <v>3064979.7</v>
      </c>
      <c r="D11" s="75">
        <v>3103707.2</v>
      </c>
      <c r="E11" s="11">
        <v>101.1</v>
      </c>
      <c r="F11" s="10">
        <v>101.3</v>
      </c>
      <c r="G11" s="73"/>
      <c r="H11" s="69"/>
      <c r="I11" s="69"/>
      <c r="J11" s="69"/>
      <c r="K11" s="69"/>
      <c r="L11" s="67"/>
      <c r="M11" s="19"/>
      <c r="N11" s="19"/>
      <c r="O11" s="19"/>
    </row>
    <row r="12" spans="1:15">
      <c r="A12" s="87" t="s">
        <v>24</v>
      </c>
      <c r="B12" s="75">
        <v>814243.4</v>
      </c>
      <c r="C12" s="75">
        <v>810049.2</v>
      </c>
      <c r="D12" s="75">
        <v>822682.7</v>
      </c>
      <c r="E12" s="11">
        <v>101</v>
      </c>
      <c r="F12" s="10">
        <v>101.6</v>
      </c>
      <c r="G12" s="73"/>
      <c r="H12" s="69"/>
      <c r="I12" s="69"/>
      <c r="J12" s="69"/>
      <c r="K12" s="69"/>
      <c r="L12" s="67"/>
      <c r="M12" s="19"/>
      <c r="N12" s="19"/>
      <c r="O12" s="19"/>
    </row>
    <row r="13" spans="1:15" ht="13.5">
      <c r="A13" s="87" t="s">
        <v>76</v>
      </c>
      <c r="B13" s="75">
        <v>154.80000000000001</v>
      </c>
      <c r="C13" s="75">
        <v>145.30000000000001</v>
      </c>
      <c r="D13" s="75">
        <v>139.69999999999999</v>
      </c>
      <c r="E13" s="11">
        <v>90.2</v>
      </c>
      <c r="F13" s="10">
        <v>96.1</v>
      </c>
      <c r="G13" s="73"/>
      <c r="H13" s="69"/>
      <c r="I13" s="69"/>
      <c r="J13" s="69"/>
      <c r="K13" s="69"/>
      <c r="L13" s="67"/>
      <c r="M13" s="19"/>
      <c r="N13" s="19"/>
      <c r="O13" s="19"/>
    </row>
    <row r="14" spans="1:15" ht="15.75" customHeight="1">
      <c r="A14" s="755" t="s">
        <v>75</v>
      </c>
      <c r="B14" s="755"/>
      <c r="C14" s="755"/>
      <c r="D14" s="755"/>
      <c r="E14" s="755"/>
      <c r="F14" s="755"/>
      <c r="G14" s="73"/>
      <c r="H14" s="69"/>
      <c r="I14" s="69"/>
      <c r="J14" s="69"/>
      <c r="K14" s="69"/>
      <c r="L14" s="67"/>
      <c r="M14" s="19"/>
      <c r="N14" s="19"/>
      <c r="O14" s="19"/>
    </row>
    <row r="15" spans="1:15" s="19" customFormat="1" ht="17.25" customHeight="1">
      <c r="A15" s="82" t="s">
        <v>21</v>
      </c>
      <c r="B15" s="80">
        <v>3070666.3</v>
      </c>
      <c r="C15" s="81">
        <v>3064979.7</v>
      </c>
      <c r="D15" s="80">
        <v>3103707.2</v>
      </c>
      <c r="E15" s="79">
        <v>101.1</v>
      </c>
      <c r="F15" s="78">
        <v>101.3</v>
      </c>
      <c r="G15" s="73"/>
      <c r="H15" s="69"/>
      <c r="I15" s="69"/>
      <c r="J15" s="69"/>
      <c r="K15" s="69"/>
      <c r="L15" s="67"/>
    </row>
    <row r="16" spans="1:15" ht="15.75" customHeight="1">
      <c r="A16" s="14" t="s">
        <v>20</v>
      </c>
      <c r="B16" s="85">
        <v>228510.8</v>
      </c>
      <c r="C16" s="75">
        <v>196764.6</v>
      </c>
      <c r="D16" s="86">
        <v>188029.4</v>
      </c>
      <c r="E16" s="11">
        <v>82.3</v>
      </c>
      <c r="F16" s="10">
        <v>95.6</v>
      </c>
      <c r="G16" s="73"/>
      <c r="H16" s="69"/>
      <c r="I16" s="69"/>
      <c r="J16" s="69"/>
      <c r="K16" s="69"/>
      <c r="L16" s="67"/>
      <c r="M16" s="19"/>
      <c r="N16" s="19"/>
      <c r="O16" s="19"/>
    </row>
    <row r="17" spans="1:15" ht="16.899999999999999" customHeight="1">
      <c r="A17" s="76" t="s">
        <v>19</v>
      </c>
      <c r="B17" s="74">
        <v>2550192.7999999998</v>
      </c>
      <c r="C17" s="75">
        <v>2577019.1</v>
      </c>
      <c r="D17" s="74">
        <v>2624034.2999999998</v>
      </c>
      <c r="E17" s="11">
        <v>102.9</v>
      </c>
      <c r="F17" s="10">
        <v>101.8</v>
      </c>
      <c r="G17" s="73"/>
      <c r="H17" s="69"/>
      <c r="I17" s="69"/>
      <c r="J17" s="69"/>
      <c r="K17" s="69"/>
      <c r="L17" s="67"/>
      <c r="M17" s="19"/>
      <c r="N17" s="19"/>
      <c r="O17" s="19"/>
    </row>
    <row r="18" spans="1:15" ht="24.6" customHeight="1">
      <c r="A18" s="76" t="s">
        <v>74</v>
      </c>
      <c r="B18" s="74">
        <v>79250.5</v>
      </c>
      <c r="C18" s="75">
        <v>75175.399999999994</v>
      </c>
      <c r="D18" s="74">
        <v>73771.600000000006</v>
      </c>
      <c r="E18" s="11">
        <v>93.1</v>
      </c>
      <c r="F18" s="10">
        <v>98.1</v>
      </c>
      <c r="G18" s="73"/>
      <c r="H18" s="69"/>
      <c r="I18" s="69"/>
      <c r="J18" s="69"/>
      <c r="K18" s="69"/>
      <c r="L18" s="67"/>
      <c r="M18" s="19"/>
      <c r="N18" s="19"/>
      <c r="O18" s="19"/>
    </row>
    <row r="19" spans="1:15" ht="26.45" customHeight="1">
      <c r="A19" s="76" t="s">
        <v>73</v>
      </c>
      <c r="B19" s="74">
        <v>429489.6</v>
      </c>
      <c r="C19" s="75">
        <v>401350.1</v>
      </c>
      <c r="D19" s="74">
        <v>394441.4</v>
      </c>
      <c r="E19" s="11">
        <v>91.8</v>
      </c>
      <c r="F19" s="10">
        <v>98.3</v>
      </c>
      <c r="G19" s="73"/>
      <c r="H19" s="69"/>
      <c r="I19" s="69"/>
      <c r="J19" s="69"/>
      <c r="K19" s="69"/>
      <c r="L19" s="67"/>
      <c r="M19" s="19"/>
      <c r="N19" s="19"/>
      <c r="O19" s="19"/>
    </row>
    <row r="20" spans="1:15" ht="23.25" customHeight="1">
      <c r="A20" s="76" t="s">
        <v>72</v>
      </c>
      <c r="B20" s="74">
        <v>11733.5</v>
      </c>
      <c r="C20" s="75">
        <v>11435.2</v>
      </c>
      <c r="D20" s="74">
        <v>11460</v>
      </c>
      <c r="E20" s="11">
        <v>97.7</v>
      </c>
      <c r="F20" s="10">
        <v>100.2</v>
      </c>
      <c r="G20" s="73"/>
      <c r="H20" s="69"/>
      <c r="I20" s="69"/>
      <c r="J20" s="69"/>
      <c r="K20" s="69"/>
      <c r="L20" s="67"/>
      <c r="M20" s="19"/>
      <c r="N20" s="19"/>
      <c r="O20" s="19"/>
    </row>
    <row r="21" spans="1:15">
      <c r="A21" s="750" t="s">
        <v>15</v>
      </c>
      <c r="B21" s="750"/>
      <c r="C21" s="750"/>
      <c r="D21" s="750"/>
      <c r="E21" s="750"/>
      <c r="F21" s="750"/>
      <c r="G21" s="73"/>
      <c r="H21" s="69"/>
      <c r="I21" s="69"/>
      <c r="J21" s="69"/>
      <c r="K21" s="69"/>
      <c r="L21" s="67"/>
      <c r="M21" s="19"/>
      <c r="N21" s="19"/>
      <c r="O21" s="19"/>
    </row>
    <row r="22" spans="1:15" s="19" customFormat="1" ht="30.75" customHeight="1">
      <c r="A22" s="82" t="s">
        <v>14</v>
      </c>
      <c r="B22" s="81">
        <v>654914.6</v>
      </c>
      <c r="C22" s="81">
        <v>649362.30000000005</v>
      </c>
      <c r="D22" s="80">
        <v>659618.19999999995</v>
      </c>
      <c r="E22" s="79">
        <v>100.7</v>
      </c>
      <c r="F22" s="78">
        <v>101.6</v>
      </c>
      <c r="G22" s="73"/>
      <c r="H22" s="69"/>
      <c r="I22" s="69"/>
      <c r="J22" s="69"/>
      <c r="K22" s="69"/>
      <c r="L22" s="67"/>
    </row>
    <row r="23" spans="1:15" ht="24.75" customHeight="1">
      <c r="A23" s="14" t="s">
        <v>13</v>
      </c>
      <c r="B23" s="75">
        <v>43530.3</v>
      </c>
      <c r="C23" s="75">
        <v>43732.3</v>
      </c>
      <c r="D23" s="77">
        <v>44451.4</v>
      </c>
      <c r="E23" s="11">
        <v>102.1</v>
      </c>
      <c r="F23" s="10">
        <v>101.6</v>
      </c>
      <c r="G23" s="73"/>
      <c r="H23" s="69"/>
      <c r="I23" s="69"/>
      <c r="J23" s="69"/>
      <c r="K23" s="69"/>
      <c r="L23" s="67"/>
      <c r="M23" s="19"/>
      <c r="N23" s="19"/>
      <c r="O23" s="19"/>
    </row>
    <row r="24" spans="1:15" ht="24" customHeight="1">
      <c r="A24" s="76" t="s">
        <v>12</v>
      </c>
      <c r="B24" s="75">
        <v>643612.30000000005</v>
      </c>
      <c r="C24" s="75">
        <v>638843.19999999995</v>
      </c>
      <c r="D24" s="74">
        <v>649204.9</v>
      </c>
      <c r="E24" s="11">
        <v>100.9</v>
      </c>
      <c r="F24" s="10">
        <v>101.6</v>
      </c>
      <c r="G24" s="73"/>
      <c r="H24" s="69"/>
      <c r="I24" s="69"/>
      <c r="J24" s="69"/>
      <c r="K24" s="69"/>
      <c r="L24" s="67"/>
      <c r="M24" s="19"/>
      <c r="N24" s="19"/>
      <c r="O24" s="19"/>
    </row>
    <row r="25" spans="1:15" ht="35.25" customHeight="1">
      <c r="A25" s="76" t="s">
        <v>71</v>
      </c>
      <c r="B25" s="75">
        <v>1009.2</v>
      </c>
      <c r="C25" s="75">
        <v>880.4</v>
      </c>
      <c r="D25" s="74">
        <v>848.5</v>
      </c>
      <c r="E25" s="11">
        <v>84.1</v>
      </c>
      <c r="F25" s="10">
        <v>96.4</v>
      </c>
      <c r="G25" s="73"/>
      <c r="H25" s="69"/>
      <c r="I25" s="69"/>
      <c r="J25" s="69"/>
      <c r="K25" s="69"/>
      <c r="L25" s="67"/>
      <c r="M25" s="19"/>
      <c r="N25" s="19"/>
      <c r="O25" s="19"/>
    </row>
    <row r="26" spans="1:15" ht="34.9" customHeight="1">
      <c r="A26" s="76" t="s">
        <v>70</v>
      </c>
      <c r="B26" s="75">
        <v>2319.5</v>
      </c>
      <c r="C26" s="75">
        <v>2136.6999999999998</v>
      </c>
      <c r="D26" s="74">
        <v>2112.1999999999998</v>
      </c>
      <c r="E26" s="11">
        <v>91.1</v>
      </c>
      <c r="F26" s="10">
        <v>98.9</v>
      </c>
      <c r="G26" s="73"/>
      <c r="H26" s="70"/>
      <c r="I26" s="69"/>
      <c r="J26" s="69"/>
      <c r="K26" s="69"/>
      <c r="L26" s="67"/>
      <c r="M26" s="19"/>
      <c r="N26" s="19"/>
      <c r="O26" s="19"/>
    </row>
    <row r="27" spans="1:15" ht="36" customHeight="1">
      <c r="A27" s="76" t="s">
        <v>69</v>
      </c>
      <c r="B27" s="75">
        <v>7973.6</v>
      </c>
      <c r="C27" s="75">
        <v>7502</v>
      </c>
      <c r="D27" s="74">
        <v>7452.7</v>
      </c>
      <c r="E27" s="11">
        <v>93.5</v>
      </c>
      <c r="F27" s="10">
        <v>99.3</v>
      </c>
      <c r="G27" s="73"/>
      <c r="H27" s="70"/>
      <c r="I27" s="69"/>
      <c r="J27" s="69"/>
      <c r="K27" s="69"/>
      <c r="L27" s="67"/>
      <c r="M27" s="19"/>
      <c r="N27" s="19"/>
      <c r="O27" s="19"/>
    </row>
    <row r="28" spans="1:15" ht="3.75" hidden="1" customHeight="1">
      <c r="A28" s="76"/>
      <c r="B28" s="85">
        <f>SUM(B24:B27)</f>
        <v>654914.6</v>
      </c>
      <c r="C28" s="85">
        <f>SUM(C24:C27)</f>
        <v>649362.29999999993</v>
      </c>
      <c r="D28" s="84">
        <f>SUM(D24:D27)</f>
        <v>659618.29999999993</v>
      </c>
      <c r="E28" s="83"/>
      <c r="F28" s="83"/>
      <c r="G28" s="73"/>
      <c r="H28" s="70"/>
      <c r="I28" s="69"/>
      <c r="J28" s="69"/>
      <c r="K28" s="69"/>
      <c r="L28" s="67"/>
      <c r="M28" s="19"/>
      <c r="N28" s="19"/>
      <c r="O28" s="19"/>
    </row>
    <row r="29" spans="1:15" ht="16.5" customHeight="1">
      <c r="A29" s="750" t="s">
        <v>8</v>
      </c>
      <c r="B29" s="750"/>
      <c r="C29" s="750"/>
      <c r="D29" s="750"/>
      <c r="E29" s="750"/>
      <c r="F29" s="750"/>
      <c r="G29" s="73"/>
      <c r="H29" s="70"/>
      <c r="I29" s="69"/>
      <c r="J29" s="69"/>
      <c r="K29" s="69"/>
      <c r="L29" s="67"/>
      <c r="M29" s="19"/>
      <c r="N29" s="19"/>
      <c r="O29" s="19"/>
    </row>
    <row r="30" spans="1:15" s="19" customFormat="1" ht="21" customHeight="1">
      <c r="A30" s="82" t="s">
        <v>7</v>
      </c>
      <c r="B30" s="81">
        <v>159328.79999999999</v>
      </c>
      <c r="C30" s="81">
        <v>160686.9</v>
      </c>
      <c r="D30" s="80">
        <v>163064.5</v>
      </c>
      <c r="E30" s="79">
        <v>102.3</v>
      </c>
      <c r="F30" s="78">
        <v>101.5</v>
      </c>
      <c r="G30" s="73"/>
      <c r="H30" s="70"/>
      <c r="I30" s="69"/>
      <c r="J30" s="69"/>
      <c r="K30" s="69"/>
      <c r="L30" s="67"/>
    </row>
    <row r="31" spans="1:15" ht="15" customHeight="1">
      <c r="A31" s="14" t="s">
        <v>6</v>
      </c>
      <c r="B31" s="75">
        <v>3885.9</v>
      </c>
      <c r="C31" s="75">
        <v>3831.7</v>
      </c>
      <c r="D31" s="77">
        <v>3877</v>
      </c>
      <c r="E31" s="11">
        <v>99.8</v>
      </c>
      <c r="F31" s="10">
        <v>101.2</v>
      </c>
      <c r="G31" s="73"/>
      <c r="H31" s="70"/>
      <c r="I31" s="69"/>
      <c r="J31" s="69"/>
      <c r="K31" s="69"/>
      <c r="L31" s="67"/>
      <c r="M31" s="19"/>
      <c r="N31" s="19"/>
      <c r="O31" s="19"/>
    </row>
    <row r="32" spans="1:15" ht="15" customHeight="1">
      <c r="A32" s="76" t="s">
        <v>5</v>
      </c>
      <c r="B32" s="75">
        <v>151630.9</v>
      </c>
      <c r="C32" s="75">
        <v>153079</v>
      </c>
      <c r="D32" s="74">
        <v>155403.29999999999</v>
      </c>
      <c r="E32" s="11">
        <v>102.5</v>
      </c>
      <c r="F32" s="10">
        <v>101.5</v>
      </c>
      <c r="G32" s="73"/>
      <c r="H32" s="70"/>
      <c r="I32" s="69"/>
      <c r="J32" s="69"/>
      <c r="K32" s="69"/>
      <c r="L32" s="67"/>
      <c r="M32" s="19"/>
      <c r="N32" s="19"/>
      <c r="O32" s="19"/>
    </row>
    <row r="33" spans="1:15" ht="25.5" customHeight="1">
      <c r="A33" s="76" t="s">
        <v>4</v>
      </c>
      <c r="B33" s="75">
        <v>1902</v>
      </c>
      <c r="C33" s="75">
        <v>1845.8</v>
      </c>
      <c r="D33" s="74">
        <v>1848.6</v>
      </c>
      <c r="E33" s="11">
        <v>97.2</v>
      </c>
      <c r="F33" s="10">
        <v>100.2</v>
      </c>
      <c r="G33" s="73"/>
      <c r="H33" s="70"/>
      <c r="I33" s="69"/>
      <c r="J33" s="69"/>
      <c r="K33" s="69"/>
      <c r="L33" s="67"/>
      <c r="M33" s="19"/>
      <c r="N33" s="19"/>
      <c r="O33" s="19"/>
    </row>
    <row r="34" spans="1:15" ht="24" customHeight="1">
      <c r="A34" s="76" t="s">
        <v>3</v>
      </c>
      <c r="B34" s="75">
        <v>4218.1000000000004</v>
      </c>
      <c r="C34" s="75">
        <v>4159.5</v>
      </c>
      <c r="D34" s="74">
        <v>4207.8999999999996</v>
      </c>
      <c r="E34" s="11">
        <v>99.8</v>
      </c>
      <c r="F34" s="10">
        <v>101.2</v>
      </c>
      <c r="G34" s="73"/>
      <c r="H34" s="70"/>
      <c r="I34" s="69"/>
      <c r="J34" s="69"/>
      <c r="K34" s="69"/>
      <c r="L34" s="67"/>
      <c r="M34" s="19"/>
      <c r="N34" s="19"/>
      <c r="O34" s="19"/>
    </row>
    <row r="35" spans="1:15" ht="23.45" customHeight="1">
      <c r="A35" s="76" t="s">
        <v>2</v>
      </c>
      <c r="B35" s="75">
        <v>1577.8</v>
      </c>
      <c r="C35" s="75">
        <v>1602.7</v>
      </c>
      <c r="D35" s="74">
        <v>1604.7</v>
      </c>
      <c r="E35" s="11">
        <v>101.7</v>
      </c>
      <c r="F35" s="10">
        <v>100.1</v>
      </c>
      <c r="G35" s="73"/>
      <c r="H35" s="70"/>
      <c r="I35" s="69"/>
      <c r="J35" s="69"/>
      <c r="K35" s="69"/>
      <c r="L35" s="67"/>
      <c r="M35" s="19"/>
      <c r="N35" s="19"/>
      <c r="O35" s="19"/>
    </row>
    <row r="36" spans="1:15" ht="7.5" hidden="1" customHeight="1">
      <c r="A36" s="71"/>
      <c r="B36" s="71"/>
      <c r="C36" s="71"/>
      <c r="D36" s="72"/>
      <c r="E36" s="71"/>
      <c r="F36" s="71"/>
      <c r="H36" s="70"/>
      <c r="I36" s="69"/>
      <c r="K36" s="68"/>
      <c r="L36" s="67">
        <f>ROUND(H36,1)</f>
        <v>0</v>
      </c>
      <c r="M36" s="19">
        <f>ROUND(J36,1)</f>
        <v>0</v>
      </c>
    </row>
    <row r="37" spans="1:15" ht="31.5" customHeight="1">
      <c r="A37" s="737" t="s">
        <v>91</v>
      </c>
      <c r="B37" s="737"/>
      <c r="C37" s="737"/>
      <c r="D37" s="737"/>
      <c r="E37" s="737"/>
      <c r="F37" s="737"/>
    </row>
    <row r="38" spans="1:15" ht="25.5" customHeight="1">
      <c r="A38" s="752" t="s">
        <v>68</v>
      </c>
      <c r="B38" s="753"/>
      <c r="C38" s="753"/>
      <c r="D38" s="753"/>
      <c r="E38" s="754"/>
      <c r="F38" s="754"/>
    </row>
    <row r="39" spans="1:15" ht="18.600000000000001" customHeight="1">
      <c r="A39" s="752" t="s">
        <v>67</v>
      </c>
      <c r="B39" s="752"/>
      <c r="C39" s="752"/>
      <c r="D39" s="752"/>
      <c r="E39" s="752"/>
      <c r="F39" s="752"/>
    </row>
    <row r="40" spans="1:15" ht="25.9" customHeight="1">
      <c r="A40" s="737" t="s">
        <v>66</v>
      </c>
      <c r="B40" s="737"/>
      <c r="C40" s="737"/>
      <c r="D40" s="737"/>
      <c r="E40" s="754"/>
      <c r="F40" s="754"/>
    </row>
    <row r="41" spans="1:15" ht="15" customHeight="1">
      <c r="A41" s="737" t="s">
        <v>65</v>
      </c>
      <c r="B41" s="737"/>
      <c r="C41" s="737"/>
      <c r="D41" s="737"/>
      <c r="E41" s="754"/>
      <c r="F41" s="754"/>
    </row>
    <row r="42" spans="1:15" ht="13.5" customHeight="1">
      <c r="A42" s="66"/>
      <c r="B42" s="65"/>
      <c r="C42" s="65"/>
      <c r="D42" s="65"/>
      <c r="E42" s="65"/>
      <c r="F42" s="65"/>
    </row>
    <row r="43" spans="1:15" ht="14.25">
      <c r="A43" s="751"/>
      <c r="B43" s="751"/>
      <c r="C43" s="751"/>
      <c r="D43" s="751"/>
      <c r="E43" s="751"/>
      <c r="F43" s="751"/>
    </row>
  </sheetData>
  <mergeCells count="17">
    <mergeCell ref="A9:F9"/>
    <mergeCell ref="A14:F14"/>
    <mergeCell ref="B5:C5"/>
    <mergeCell ref="A1:F1"/>
    <mergeCell ref="A5:A7"/>
    <mergeCell ref="B7:D7"/>
    <mergeCell ref="A3:F3"/>
    <mergeCell ref="D6:F6"/>
    <mergeCell ref="D5:F5"/>
    <mergeCell ref="A21:F21"/>
    <mergeCell ref="A43:F43"/>
    <mergeCell ref="A37:F37"/>
    <mergeCell ref="A38:F38"/>
    <mergeCell ref="A40:F40"/>
    <mergeCell ref="A41:F41"/>
    <mergeCell ref="A29:F29"/>
    <mergeCell ref="A39:F39"/>
  </mergeCells>
  <printOptions horizontalCentered="1"/>
  <pageMargins left="0.39370078740157483" right="0.39370078740157483" top="0.59055118110236227" bottom="0.35433070866141736" header="0.23622047244094491" footer="0.1968503937007874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zoomScaleNormal="100" workbookViewId="0">
      <selection activeCell="G11" sqref="G11"/>
    </sheetView>
  </sheetViews>
  <sheetFormatPr defaultRowHeight="12.75"/>
  <cols>
    <col min="1" max="1" width="23.7109375" style="94" customWidth="1"/>
    <col min="2" max="7" width="12.7109375" style="94" customWidth="1"/>
    <col min="8" max="8" width="9.140625" style="94" customWidth="1"/>
    <col min="9" max="9" width="12.28515625" style="94" customWidth="1"/>
    <col min="10" max="10" width="9.140625" style="94"/>
    <col min="11" max="12" width="10.7109375" style="94" bestFit="1" customWidth="1"/>
    <col min="13" max="16384" width="9.140625" style="94"/>
  </cols>
  <sheetData>
    <row r="1" spans="1:12" ht="30" customHeight="1">
      <c r="A1" s="770" t="s">
        <v>35</v>
      </c>
      <c r="B1" s="770"/>
      <c r="C1" s="770"/>
      <c r="D1" s="770"/>
      <c r="E1" s="770"/>
      <c r="F1" s="770"/>
      <c r="G1" s="770"/>
    </row>
    <row r="2" spans="1:12" ht="15">
      <c r="A2" s="111"/>
      <c r="B2" s="111"/>
      <c r="C2" s="111"/>
      <c r="D2" s="111"/>
      <c r="E2" s="111"/>
      <c r="F2" s="111"/>
      <c r="G2" s="110"/>
    </row>
    <row r="3" spans="1:12" ht="18" customHeight="1">
      <c r="A3" s="771" t="s">
        <v>89</v>
      </c>
      <c r="B3" s="771"/>
      <c r="C3" s="771"/>
      <c r="D3" s="771"/>
      <c r="E3" s="771"/>
      <c r="F3" s="771"/>
      <c r="G3" s="771"/>
    </row>
    <row r="4" spans="1:12" ht="12" customHeight="1">
      <c r="A4" s="110"/>
      <c r="B4" s="109"/>
      <c r="C4" s="109"/>
      <c r="D4" s="109"/>
      <c r="E4" s="109"/>
      <c r="F4" s="109"/>
      <c r="G4" s="109"/>
    </row>
    <row r="5" spans="1:12" ht="14.25" customHeight="1">
      <c r="A5" s="772" t="s">
        <v>33</v>
      </c>
      <c r="B5" s="763" t="s">
        <v>88</v>
      </c>
      <c r="C5" s="762" t="s">
        <v>87</v>
      </c>
      <c r="D5" s="762"/>
      <c r="E5" s="762"/>
      <c r="F5" s="762"/>
      <c r="G5" s="765"/>
      <c r="L5" s="108" t="s">
        <v>86</v>
      </c>
    </row>
    <row r="6" spans="1:12" ht="13.5" customHeight="1">
      <c r="A6" s="772"/>
      <c r="B6" s="773"/>
      <c r="C6" s="763" t="s">
        <v>61</v>
      </c>
      <c r="D6" s="774" t="s">
        <v>60</v>
      </c>
      <c r="E6" s="774"/>
      <c r="F6" s="774"/>
      <c r="G6" s="775"/>
    </row>
    <row r="7" spans="1:12" ht="27" customHeight="1">
      <c r="A7" s="772"/>
      <c r="B7" s="773"/>
      <c r="C7" s="773"/>
      <c r="D7" s="775" t="s">
        <v>59</v>
      </c>
      <c r="E7" s="772"/>
      <c r="F7" s="774" t="s">
        <v>58</v>
      </c>
      <c r="G7" s="775"/>
    </row>
    <row r="8" spans="1:12" ht="13.5" customHeight="1">
      <c r="A8" s="772"/>
      <c r="B8" s="773"/>
      <c r="C8" s="773"/>
      <c r="D8" s="774" t="s">
        <v>57</v>
      </c>
      <c r="E8" s="762" t="s">
        <v>55</v>
      </c>
      <c r="F8" s="763" t="s">
        <v>56</v>
      </c>
      <c r="G8" s="765" t="s">
        <v>55</v>
      </c>
    </row>
    <row r="9" spans="1:12" ht="18" customHeight="1">
      <c r="A9" s="772"/>
      <c r="B9" s="764"/>
      <c r="C9" s="764"/>
      <c r="D9" s="774"/>
      <c r="E9" s="762"/>
      <c r="F9" s="764"/>
      <c r="G9" s="765"/>
    </row>
    <row r="10" spans="1:12" ht="9" customHeight="1">
      <c r="A10" s="98"/>
      <c r="B10" s="107"/>
      <c r="C10" s="106"/>
      <c r="D10" s="105" t="s">
        <v>85</v>
      </c>
      <c r="E10" s="105" t="s">
        <v>85</v>
      </c>
      <c r="F10" s="105" t="s">
        <v>85</v>
      </c>
      <c r="G10" s="104" t="s">
        <v>85</v>
      </c>
    </row>
    <row r="11" spans="1:12" ht="15" customHeight="1">
      <c r="A11" s="103" t="s">
        <v>27</v>
      </c>
      <c r="B11" s="102">
        <v>3926529.6</v>
      </c>
      <c r="C11" s="102" t="s">
        <v>84</v>
      </c>
      <c r="D11" s="101">
        <v>659618.19999999995</v>
      </c>
      <c r="E11" s="101">
        <v>44451.4</v>
      </c>
      <c r="F11" s="101">
        <v>163064.5</v>
      </c>
      <c r="G11" s="100">
        <v>3877</v>
      </c>
      <c r="I11" s="95"/>
      <c r="K11" s="95"/>
      <c r="L11" s="95"/>
    </row>
    <row r="12" spans="1:12" ht="15" customHeight="1">
      <c r="A12" s="98" t="s">
        <v>52</v>
      </c>
      <c r="B12" s="99">
        <v>146074.29999999999</v>
      </c>
      <c r="C12" s="99">
        <v>114017.60000000001</v>
      </c>
      <c r="D12" s="99">
        <v>26025.8</v>
      </c>
      <c r="E12" s="99">
        <v>1784.1</v>
      </c>
      <c r="F12" s="99">
        <v>6019.6</v>
      </c>
      <c r="G12" s="97">
        <v>78.599999999999994</v>
      </c>
      <c r="I12" s="95"/>
      <c r="K12" s="95"/>
    </row>
    <row r="13" spans="1:12" ht="15" customHeight="1">
      <c r="A13" s="98" t="s">
        <v>51</v>
      </c>
      <c r="B13" s="99">
        <v>267504.09999999998</v>
      </c>
      <c r="C13" s="99">
        <v>208804.6</v>
      </c>
      <c r="D13" s="99">
        <v>48014.2</v>
      </c>
      <c r="E13" s="99">
        <v>3865</v>
      </c>
      <c r="F13" s="99">
        <v>10681.2</v>
      </c>
      <c r="G13" s="97">
        <v>345.9</v>
      </c>
      <c r="I13" s="95"/>
      <c r="K13" s="95"/>
    </row>
    <row r="14" spans="1:12" ht="15" customHeight="1">
      <c r="A14" s="98" t="s">
        <v>50</v>
      </c>
      <c r="B14" s="99">
        <v>508771.2</v>
      </c>
      <c r="C14" s="99">
        <v>403325.4</v>
      </c>
      <c r="D14" s="99">
        <v>85410.6</v>
      </c>
      <c r="E14" s="99">
        <v>5554.8</v>
      </c>
      <c r="F14" s="99">
        <v>20035.099999999999</v>
      </c>
      <c r="G14" s="97">
        <v>539.79999999999995</v>
      </c>
      <c r="K14" s="95"/>
    </row>
    <row r="15" spans="1:12" ht="15" customHeight="1">
      <c r="A15" s="98" t="s">
        <v>49</v>
      </c>
      <c r="B15" s="99">
        <v>52323.9</v>
      </c>
      <c r="C15" s="99">
        <v>39009.699999999997</v>
      </c>
      <c r="D15" s="99">
        <v>11062.2</v>
      </c>
      <c r="E15" s="99">
        <v>688.6</v>
      </c>
      <c r="F15" s="99">
        <v>2243.3000000000002</v>
      </c>
      <c r="G15" s="97">
        <v>38.200000000000003</v>
      </c>
      <c r="K15" s="95"/>
    </row>
    <row r="16" spans="1:12" ht="15" customHeight="1">
      <c r="A16" s="98" t="s">
        <v>48</v>
      </c>
      <c r="B16" s="99">
        <v>339896.8</v>
      </c>
      <c r="C16" s="99">
        <v>285477.40000000002</v>
      </c>
      <c r="D16" s="99">
        <v>39702.9</v>
      </c>
      <c r="E16" s="99">
        <v>3353</v>
      </c>
      <c r="F16" s="99">
        <v>14715.1</v>
      </c>
      <c r="G16" s="97">
        <v>333.2</v>
      </c>
      <c r="I16" s="95"/>
    </row>
    <row r="17" spans="1:7" ht="15" customHeight="1">
      <c r="A17" s="98" t="s">
        <v>47</v>
      </c>
      <c r="B17" s="99">
        <v>320048.59999999998</v>
      </c>
      <c r="C17" s="99">
        <v>222571.8</v>
      </c>
      <c r="D17" s="99">
        <v>84520.8</v>
      </c>
      <c r="E17" s="99">
        <v>4038.5</v>
      </c>
      <c r="F17" s="99">
        <v>12931.1</v>
      </c>
      <c r="G17" s="97">
        <v>278.5</v>
      </c>
    </row>
    <row r="18" spans="1:7" ht="15" customHeight="1">
      <c r="A18" s="98" t="s">
        <v>46</v>
      </c>
      <c r="B18" s="99">
        <v>608558.9</v>
      </c>
      <c r="C18" s="99">
        <v>501654.4</v>
      </c>
      <c r="D18" s="99">
        <v>80855</v>
      </c>
      <c r="E18" s="99">
        <v>6030.9</v>
      </c>
      <c r="F18" s="99">
        <v>26049.599999999999</v>
      </c>
      <c r="G18" s="97">
        <v>568.9</v>
      </c>
    </row>
    <row r="19" spans="1:7" ht="15" customHeight="1">
      <c r="A19" s="98" t="s">
        <v>45</v>
      </c>
      <c r="B19" s="99">
        <v>82425.8</v>
      </c>
      <c r="C19" s="99">
        <v>70772</v>
      </c>
      <c r="D19" s="99">
        <v>8654.6</v>
      </c>
      <c r="E19" s="99">
        <v>686.2</v>
      </c>
      <c r="F19" s="99">
        <v>2996.4</v>
      </c>
      <c r="G19" s="97">
        <v>62.8</v>
      </c>
    </row>
    <row r="20" spans="1:7" ht="15" customHeight="1">
      <c r="A20" s="98" t="s">
        <v>44</v>
      </c>
      <c r="B20" s="99">
        <v>229510.39999999999</v>
      </c>
      <c r="C20" s="99">
        <v>177428.2</v>
      </c>
      <c r="D20" s="99">
        <v>43262</v>
      </c>
      <c r="E20" s="99">
        <v>2256</v>
      </c>
      <c r="F20" s="99">
        <v>8815.7999999999993</v>
      </c>
      <c r="G20" s="97">
        <v>128.80000000000001</v>
      </c>
    </row>
    <row r="21" spans="1:7" ht="15" customHeight="1">
      <c r="A21" s="98" t="s">
        <v>43</v>
      </c>
      <c r="B21" s="99">
        <v>291012.7</v>
      </c>
      <c r="C21" s="99">
        <v>239893.3</v>
      </c>
      <c r="D21" s="99">
        <v>39178.5</v>
      </c>
      <c r="E21" s="99">
        <v>2825.5</v>
      </c>
      <c r="F21" s="99">
        <v>11939.5</v>
      </c>
      <c r="G21" s="97">
        <v>356.7</v>
      </c>
    </row>
    <row r="22" spans="1:7" ht="15" customHeight="1">
      <c r="A22" s="98" t="s">
        <v>42</v>
      </c>
      <c r="B22" s="99">
        <v>126136.2</v>
      </c>
      <c r="C22" s="99">
        <v>93562.9</v>
      </c>
      <c r="D22" s="99">
        <v>26472.5</v>
      </c>
      <c r="E22" s="99">
        <v>1740.9</v>
      </c>
      <c r="F22" s="99">
        <v>6100.8</v>
      </c>
      <c r="G22" s="97">
        <v>126.2</v>
      </c>
    </row>
    <row r="23" spans="1:7" ht="15" customHeight="1">
      <c r="A23" s="98" t="s">
        <v>41</v>
      </c>
      <c r="B23" s="99">
        <v>110314.4</v>
      </c>
      <c r="C23" s="99">
        <v>89570.8</v>
      </c>
      <c r="D23" s="99">
        <v>16955.099999999999</v>
      </c>
      <c r="E23" s="99">
        <v>1249.5999999999999</v>
      </c>
      <c r="F23" s="99">
        <v>3717.6</v>
      </c>
      <c r="G23" s="97">
        <v>83.4</v>
      </c>
    </row>
    <row r="24" spans="1:7" ht="15" customHeight="1">
      <c r="A24" s="98" t="s">
        <v>40</v>
      </c>
      <c r="B24" s="99">
        <v>214815.2</v>
      </c>
      <c r="C24" s="99">
        <v>173487.2</v>
      </c>
      <c r="D24" s="99">
        <v>32641.599999999999</v>
      </c>
      <c r="E24" s="99">
        <v>2457.9</v>
      </c>
      <c r="F24" s="99">
        <v>8686.4</v>
      </c>
      <c r="G24" s="97">
        <v>190.9</v>
      </c>
    </row>
    <row r="25" spans="1:7" ht="15" customHeight="1">
      <c r="A25" s="98" t="s">
        <v>39</v>
      </c>
      <c r="B25" s="99">
        <v>146612.70000000001</v>
      </c>
      <c r="C25" s="99">
        <v>112106</v>
      </c>
      <c r="D25" s="99">
        <v>27042.400000000001</v>
      </c>
      <c r="E25" s="99">
        <v>1884.5</v>
      </c>
      <c r="F25" s="99">
        <v>7464.3</v>
      </c>
      <c r="G25" s="97">
        <v>191.6</v>
      </c>
    </row>
    <row r="26" spans="1:7" ht="15" customHeight="1">
      <c r="A26" s="98" t="s">
        <v>38</v>
      </c>
      <c r="B26" s="99">
        <v>395028.5</v>
      </c>
      <c r="C26" s="99">
        <v>303767.3</v>
      </c>
      <c r="D26" s="99">
        <v>74536.3</v>
      </c>
      <c r="E26" s="99">
        <v>5061.7</v>
      </c>
      <c r="F26" s="99">
        <v>16718</v>
      </c>
      <c r="G26" s="97">
        <v>470.9</v>
      </c>
    </row>
    <row r="27" spans="1:7" ht="15" customHeight="1">
      <c r="A27" s="98" t="s">
        <v>37</v>
      </c>
      <c r="B27" s="99">
        <v>86069.5</v>
      </c>
      <c r="C27" s="99">
        <v>66832.5</v>
      </c>
      <c r="D27" s="99">
        <v>15283.7</v>
      </c>
      <c r="E27" s="99">
        <v>974.1</v>
      </c>
      <c r="F27" s="99">
        <v>3950.6</v>
      </c>
      <c r="G27" s="97">
        <v>82.6</v>
      </c>
    </row>
    <row r="28" spans="1:7" ht="9" customHeight="1">
      <c r="A28" s="98"/>
      <c r="B28" s="97"/>
      <c r="C28" s="97"/>
      <c r="D28" s="97"/>
      <c r="E28" s="97"/>
      <c r="F28" s="97"/>
      <c r="G28" s="97"/>
    </row>
    <row r="29" spans="1:7" ht="22.5" customHeight="1">
      <c r="A29" s="761" t="s">
        <v>83</v>
      </c>
      <c r="B29" s="761"/>
      <c r="C29" s="761"/>
      <c r="D29" s="761"/>
      <c r="E29" s="761"/>
      <c r="F29" s="761"/>
      <c r="G29" s="766"/>
    </row>
    <row r="30" spans="1:7" ht="22.5" customHeight="1">
      <c r="A30" s="761" t="s">
        <v>82</v>
      </c>
      <c r="B30" s="767"/>
      <c r="C30" s="767"/>
      <c r="D30" s="767"/>
      <c r="E30" s="767"/>
      <c r="F30" s="767"/>
      <c r="G30" s="767"/>
    </row>
    <row r="31" spans="1:7" ht="14.45" customHeight="1">
      <c r="A31" s="761" t="s">
        <v>81</v>
      </c>
      <c r="B31" s="769"/>
      <c r="C31" s="769"/>
      <c r="D31" s="769"/>
      <c r="E31" s="769"/>
      <c r="F31" s="769"/>
      <c r="G31" s="769"/>
    </row>
    <row r="32" spans="1:7" ht="12" customHeight="1">
      <c r="A32" s="761" t="s">
        <v>80</v>
      </c>
      <c r="B32" s="768"/>
      <c r="C32" s="768"/>
      <c r="D32" s="768"/>
      <c r="E32" s="768"/>
      <c r="F32" s="768"/>
      <c r="G32" s="768"/>
    </row>
    <row r="33" spans="1:9" ht="12" customHeight="1">
      <c r="A33" s="761" t="s">
        <v>65</v>
      </c>
      <c r="B33" s="761"/>
      <c r="C33" s="761"/>
      <c r="D33" s="761"/>
      <c r="E33" s="761"/>
      <c r="F33" s="761"/>
      <c r="G33" s="761"/>
    </row>
    <row r="34" spans="1:9">
      <c r="I34" s="94" t="s">
        <v>79</v>
      </c>
    </row>
    <row r="35" spans="1:9">
      <c r="B35" s="95"/>
      <c r="C35" s="95"/>
    </row>
    <row r="36" spans="1:9">
      <c r="B36" s="95"/>
      <c r="C36" s="95"/>
      <c r="D36" s="96"/>
    </row>
    <row r="37" spans="1:9">
      <c r="B37" s="95"/>
      <c r="C37" s="95"/>
      <c r="D37" s="96"/>
    </row>
    <row r="38" spans="1:9">
      <c r="C38" s="96"/>
      <c r="D38" s="96"/>
    </row>
    <row r="39" spans="1:9">
      <c r="C39" s="95"/>
      <c r="D39" s="95"/>
    </row>
    <row r="40" spans="1:9">
      <c r="C40" s="95"/>
    </row>
    <row r="41" spans="1:9">
      <c r="C41" s="95"/>
    </row>
  </sheetData>
  <mergeCells count="18">
    <mergeCell ref="A1:G1"/>
    <mergeCell ref="A3:G3"/>
    <mergeCell ref="A5:A9"/>
    <mergeCell ref="B5:B9"/>
    <mergeCell ref="C5:G5"/>
    <mergeCell ref="C6:C9"/>
    <mergeCell ref="D6:G6"/>
    <mergeCell ref="D7:E7"/>
    <mergeCell ref="F7:G7"/>
    <mergeCell ref="D8:D9"/>
    <mergeCell ref="A33:G33"/>
    <mergeCell ref="E8:E9"/>
    <mergeCell ref="F8:F9"/>
    <mergeCell ref="G8:G9"/>
    <mergeCell ref="A29:G29"/>
    <mergeCell ref="A30:G30"/>
    <mergeCell ref="A32:G32"/>
    <mergeCell ref="A31:G31"/>
  </mergeCells>
  <pageMargins left="0.7" right="0.7" top="0.75" bottom="0.75" header="0.3" footer="0.3"/>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topLeftCell="A10" workbookViewId="0">
      <selection activeCell="F34" sqref="F34"/>
    </sheetView>
  </sheetViews>
  <sheetFormatPr defaultRowHeight="12.75"/>
  <cols>
    <col min="1" max="1" width="28" style="1" customWidth="1"/>
    <col min="2" max="2" width="15.85546875" style="1" customWidth="1"/>
    <col min="3" max="3" width="16.5703125" style="1" customWidth="1"/>
    <col min="4" max="4" width="16" style="1" customWidth="1"/>
    <col min="5" max="5" width="14.140625" style="1" customWidth="1"/>
    <col min="6" max="6" width="17" style="1" customWidth="1"/>
    <col min="7" max="7" width="9.140625" style="1"/>
    <col min="8" max="9" width="11.7109375" style="1" bestFit="1" customWidth="1"/>
    <col min="10" max="10" width="9.85546875" style="1" bestFit="1" customWidth="1"/>
    <col min="11" max="11" width="9.140625" style="1"/>
    <col min="12" max="12" width="11.7109375" style="1" bestFit="1" customWidth="1"/>
    <col min="13" max="13" width="12.7109375" style="1" bestFit="1" customWidth="1"/>
    <col min="14" max="16384" width="9.140625" style="1"/>
  </cols>
  <sheetData>
    <row r="1" spans="1:14" ht="23.25" customHeight="1">
      <c r="A1" s="728" t="s">
        <v>35</v>
      </c>
      <c r="B1" s="728"/>
      <c r="C1" s="728"/>
      <c r="D1" s="728"/>
      <c r="E1" s="728"/>
      <c r="F1" s="728"/>
    </row>
    <row r="2" spans="1:14" ht="11.25" customHeight="1">
      <c r="A2" s="34"/>
      <c r="B2" s="34"/>
      <c r="C2" s="34"/>
      <c r="D2" s="34"/>
      <c r="E2" s="34"/>
      <c r="F2" s="127"/>
    </row>
    <row r="3" spans="1:14" ht="21" customHeight="1">
      <c r="A3" s="741" t="s">
        <v>596</v>
      </c>
      <c r="B3" s="741"/>
      <c r="C3" s="741"/>
      <c r="D3" s="741"/>
      <c r="E3" s="741"/>
      <c r="F3" s="741"/>
    </row>
    <row r="4" spans="1:14" ht="8.25" customHeight="1">
      <c r="B4" s="126"/>
      <c r="C4" s="126"/>
      <c r="D4" s="34"/>
      <c r="E4" s="126"/>
    </row>
    <row r="5" spans="1:14" ht="15" customHeight="1">
      <c r="A5" s="736" t="s">
        <v>33</v>
      </c>
      <c r="B5" s="734">
        <v>2018</v>
      </c>
      <c r="C5" s="735"/>
      <c r="D5" s="735">
        <v>2019</v>
      </c>
      <c r="E5" s="735"/>
      <c r="F5" s="735"/>
      <c r="G5" s="9"/>
    </row>
    <row r="6" spans="1:14" ht="16.149999999999999" customHeight="1">
      <c r="A6" s="736"/>
      <c r="B6" s="32" t="s">
        <v>31</v>
      </c>
      <c r="C6" s="32" t="s">
        <v>101</v>
      </c>
      <c r="D6" s="734" t="s">
        <v>31</v>
      </c>
      <c r="E6" s="735"/>
      <c r="F6" s="735"/>
      <c r="G6" s="9"/>
    </row>
    <row r="7" spans="1:14" ht="28.15" customHeight="1">
      <c r="A7" s="736"/>
      <c r="B7" s="734" t="s">
        <v>100</v>
      </c>
      <c r="C7" s="735"/>
      <c r="D7" s="735"/>
      <c r="E7" s="32" t="s">
        <v>29</v>
      </c>
      <c r="F7" s="31" t="s">
        <v>99</v>
      </c>
      <c r="G7" s="9"/>
      <c r="H7" s="711"/>
      <c r="I7" s="711"/>
      <c r="J7" s="711"/>
      <c r="L7" s="711"/>
      <c r="M7" s="711"/>
      <c r="N7" s="711"/>
    </row>
    <row r="8" spans="1:14">
      <c r="A8" s="739" t="s">
        <v>27</v>
      </c>
      <c r="B8" s="739"/>
      <c r="C8" s="739"/>
      <c r="D8" s="739"/>
      <c r="E8" s="739"/>
      <c r="F8" s="739"/>
      <c r="G8" s="9"/>
    </row>
    <row r="9" spans="1:14">
      <c r="A9" s="89" t="s">
        <v>26</v>
      </c>
      <c r="B9" s="120">
        <v>1105.68</v>
      </c>
      <c r="C9" s="125">
        <v>1130.1300000000001</v>
      </c>
      <c r="D9" s="120">
        <v>1154.45</v>
      </c>
      <c r="E9" s="16">
        <v>104.4</v>
      </c>
      <c r="F9" s="15">
        <v>102.2</v>
      </c>
      <c r="G9" s="9"/>
      <c r="H9" s="117"/>
      <c r="I9" s="117"/>
      <c r="J9" s="70"/>
      <c r="K9" s="70"/>
      <c r="L9" s="7"/>
      <c r="M9" s="7"/>
      <c r="N9" s="19"/>
    </row>
    <row r="10" spans="1:14" s="115" customFormat="1" ht="23.45" customHeight="1">
      <c r="A10" s="27" t="s">
        <v>25</v>
      </c>
      <c r="B10" s="119">
        <v>1107.23</v>
      </c>
      <c r="C10" s="124">
        <v>1130.55</v>
      </c>
      <c r="D10" s="119">
        <v>1156.29</v>
      </c>
      <c r="E10" s="11">
        <v>104.4</v>
      </c>
      <c r="F10" s="10">
        <v>102.3</v>
      </c>
      <c r="G10" s="118"/>
      <c r="H10" s="117"/>
      <c r="I10" s="117"/>
      <c r="J10" s="70"/>
      <c r="K10" s="70"/>
      <c r="L10" s="116"/>
      <c r="M10" s="116"/>
      <c r="N10" s="19"/>
    </row>
    <row r="11" spans="1:14" s="115" customFormat="1" ht="18" customHeight="1">
      <c r="A11" s="27" t="s">
        <v>24</v>
      </c>
      <c r="B11" s="119">
        <v>1100.17</v>
      </c>
      <c r="C11" s="124">
        <v>1128.8599999999999</v>
      </c>
      <c r="D11" s="119">
        <v>1147.83</v>
      </c>
      <c r="E11" s="11">
        <v>104.3</v>
      </c>
      <c r="F11" s="10">
        <v>101.7</v>
      </c>
      <c r="G11" s="118"/>
      <c r="H11" s="117"/>
      <c r="I11" s="117"/>
      <c r="J11" s="70"/>
      <c r="K11" s="70"/>
      <c r="L11" s="116"/>
      <c r="M11" s="116"/>
      <c r="N11" s="19"/>
    </row>
    <row r="12" spans="1:14" s="115" customFormat="1" ht="18.600000000000001" customHeight="1">
      <c r="A12" s="27" t="s">
        <v>76</v>
      </c>
      <c r="B12" s="119">
        <v>451.26</v>
      </c>
      <c r="C12" s="124">
        <v>461.21</v>
      </c>
      <c r="D12" s="119">
        <v>461.06</v>
      </c>
      <c r="E12" s="11">
        <v>102.2</v>
      </c>
      <c r="F12" s="10">
        <v>100</v>
      </c>
      <c r="G12" s="118"/>
      <c r="H12" s="117"/>
      <c r="I12" s="117"/>
      <c r="J12" s="70"/>
      <c r="K12" s="70"/>
      <c r="L12" s="116"/>
      <c r="M12" s="116"/>
      <c r="N12" s="19"/>
    </row>
    <row r="13" spans="1:14" ht="22.15" customHeight="1">
      <c r="A13" s="739" t="s">
        <v>98</v>
      </c>
      <c r="B13" s="739"/>
      <c r="C13" s="739"/>
      <c r="D13" s="739"/>
      <c r="E13" s="739"/>
      <c r="F13" s="739"/>
      <c r="G13" s="9"/>
      <c r="H13" s="117"/>
      <c r="I13" s="117"/>
      <c r="J13" s="70"/>
      <c r="K13" s="70"/>
      <c r="L13" s="7"/>
      <c r="M13" s="7"/>
      <c r="N13" s="19"/>
    </row>
    <row r="14" spans="1:14" s="19" customFormat="1" ht="16.5" customHeight="1">
      <c r="A14" s="18" t="s">
        <v>97</v>
      </c>
      <c r="B14" s="120">
        <v>1107.23</v>
      </c>
      <c r="C14" s="120">
        <v>1130.55</v>
      </c>
      <c r="D14" s="120">
        <v>1156.29</v>
      </c>
      <c r="E14" s="16">
        <v>104.4</v>
      </c>
      <c r="F14" s="15">
        <v>102.3</v>
      </c>
      <c r="G14" s="73"/>
      <c r="H14" s="117"/>
      <c r="I14" s="117"/>
      <c r="J14" s="70"/>
      <c r="K14" s="70"/>
      <c r="L14" s="70"/>
      <c r="M14" s="70"/>
    </row>
    <row r="15" spans="1:14" s="115" customFormat="1" ht="15" customHeight="1">
      <c r="A15" s="14" t="s">
        <v>20</v>
      </c>
      <c r="B15" s="119">
        <v>1036.28</v>
      </c>
      <c r="C15" s="119">
        <v>1024.51</v>
      </c>
      <c r="D15" s="124">
        <v>1052.17</v>
      </c>
      <c r="E15" s="11">
        <v>101.5</v>
      </c>
      <c r="F15" s="10">
        <v>102.7</v>
      </c>
      <c r="G15" s="118"/>
      <c r="H15" s="117"/>
      <c r="I15" s="117"/>
      <c r="J15" s="70"/>
      <c r="K15" s="70"/>
      <c r="L15" s="116"/>
      <c r="M15" s="116"/>
      <c r="N15" s="19"/>
    </row>
    <row r="16" spans="1:14" s="115" customFormat="1" ht="19.899999999999999" customHeight="1">
      <c r="A16" s="13" t="s">
        <v>19</v>
      </c>
      <c r="B16" s="119">
        <v>1139.79</v>
      </c>
      <c r="C16" s="119">
        <v>1155.9000000000001</v>
      </c>
      <c r="D16" s="119">
        <v>1181.8599999999999</v>
      </c>
      <c r="E16" s="11">
        <v>103.7</v>
      </c>
      <c r="F16" s="10">
        <v>102.2</v>
      </c>
      <c r="G16" s="118"/>
      <c r="H16" s="117"/>
      <c r="I16" s="117"/>
      <c r="J16" s="70"/>
      <c r="K16" s="70"/>
      <c r="L16" s="116"/>
      <c r="M16" s="116"/>
      <c r="N16" s="19"/>
    </row>
    <row r="17" spans="1:14" s="115" customFormat="1" ht="26.45" customHeight="1">
      <c r="A17" s="13" t="s">
        <v>74</v>
      </c>
      <c r="B17" s="119">
        <v>901.35</v>
      </c>
      <c r="C17" s="119">
        <v>955.29</v>
      </c>
      <c r="D17" s="119">
        <v>973.79</v>
      </c>
      <c r="E17" s="11">
        <v>108</v>
      </c>
      <c r="F17" s="10">
        <v>101.9</v>
      </c>
      <c r="G17" s="118"/>
      <c r="H17" s="117"/>
      <c r="I17" s="117"/>
      <c r="J17" s="70"/>
      <c r="K17" s="70"/>
      <c r="L17" s="116"/>
      <c r="M17" s="116"/>
      <c r="N17" s="19"/>
    </row>
    <row r="18" spans="1:14" s="115" customFormat="1" ht="27" customHeight="1">
      <c r="A18" s="13" t="s">
        <v>73</v>
      </c>
      <c r="B18" s="119">
        <v>981</v>
      </c>
      <c r="C18" s="119">
        <v>1020.71</v>
      </c>
      <c r="D18" s="119">
        <v>1041.74</v>
      </c>
      <c r="E18" s="11">
        <v>106.2</v>
      </c>
      <c r="F18" s="10">
        <v>102.1</v>
      </c>
      <c r="G18" s="118"/>
      <c r="H18" s="117"/>
      <c r="I18" s="117"/>
      <c r="J18" s="70"/>
      <c r="K18" s="70"/>
      <c r="L18" s="116"/>
      <c r="M18" s="116"/>
      <c r="N18" s="19"/>
    </row>
    <row r="19" spans="1:14" s="115" customFormat="1" ht="30" customHeight="1">
      <c r="A19" s="13" t="s">
        <v>96</v>
      </c>
      <c r="B19" s="119">
        <v>1158.29</v>
      </c>
      <c r="C19" s="119">
        <v>1176.7</v>
      </c>
      <c r="D19" s="119">
        <v>1201.51</v>
      </c>
      <c r="E19" s="11">
        <v>103.7</v>
      </c>
      <c r="F19" s="10">
        <v>102.1</v>
      </c>
      <c r="G19" s="118"/>
      <c r="H19" s="117"/>
      <c r="I19" s="117"/>
      <c r="J19" s="70"/>
      <c r="K19" s="70"/>
      <c r="L19" s="116"/>
      <c r="M19" s="116"/>
      <c r="N19" s="19"/>
    </row>
    <row r="20" spans="1:14" ht="17.45" customHeight="1">
      <c r="A20" s="740" t="s">
        <v>15</v>
      </c>
      <c r="B20" s="740"/>
      <c r="C20" s="740"/>
      <c r="D20" s="740"/>
      <c r="E20" s="740"/>
      <c r="F20" s="740"/>
      <c r="G20" s="9"/>
      <c r="H20" s="117"/>
      <c r="I20" s="117"/>
      <c r="J20" s="70"/>
      <c r="K20" s="70"/>
      <c r="L20" s="7"/>
      <c r="M20" s="7"/>
      <c r="N20" s="19"/>
    </row>
    <row r="21" spans="1:14" s="19" customFormat="1" ht="27" customHeight="1">
      <c r="A21" s="18" t="s">
        <v>14</v>
      </c>
      <c r="B21" s="120">
        <v>1076.07</v>
      </c>
      <c r="C21" s="123">
        <v>1099.1500000000001</v>
      </c>
      <c r="D21" s="122">
        <v>1122.23</v>
      </c>
      <c r="E21" s="16">
        <v>104.3</v>
      </c>
      <c r="F21" s="15">
        <v>102.1</v>
      </c>
      <c r="G21" s="73"/>
      <c r="H21" s="117"/>
      <c r="I21" s="117"/>
      <c r="J21" s="70"/>
      <c r="K21" s="70"/>
      <c r="L21" s="70"/>
      <c r="M21" s="70"/>
    </row>
    <row r="22" spans="1:14" s="115" customFormat="1" ht="30" customHeight="1">
      <c r="A22" s="14" t="s">
        <v>13</v>
      </c>
      <c r="B22" s="119">
        <v>1119.69</v>
      </c>
      <c r="C22" s="119">
        <v>1139.52</v>
      </c>
      <c r="D22" s="121">
        <v>1160.31</v>
      </c>
      <c r="E22" s="11">
        <v>103.6</v>
      </c>
      <c r="F22" s="10">
        <v>101.8</v>
      </c>
      <c r="G22" s="118"/>
      <c r="H22" s="117"/>
      <c r="I22" s="117"/>
      <c r="J22" s="70"/>
      <c r="K22" s="70"/>
      <c r="L22" s="116"/>
      <c r="M22" s="116"/>
      <c r="N22" s="19"/>
    </row>
    <row r="23" spans="1:14" s="115" customFormat="1" ht="27" customHeight="1">
      <c r="A23" s="13" t="s">
        <v>12</v>
      </c>
      <c r="B23" s="119">
        <v>1077.0899999999999</v>
      </c>
      <c r="C23" s="119">
        <v>1100.17</v>
      </c>
      <c r="D23" s="121">
        <v>1123.3</v>
      </c>
      <c r="E23" s="11">
        <v>104.3</v>
      </c>
      <c r="F23" s="10">
        <v>102.1</v>
      </c>
      <c r="G23" s="118"/>
      <c r="H23" s="117"/>
      <c r="I23" s="117"/>
      <c r="J23" s="70"/>
      <c r="K23" s="70"/>
      <c r="L23" s="116"/>
      <c r="M23" s="116"/>
      <c r="N23" s="19"/>
    </row>
    <row r="24" spans="1:14" s="115" customFormat="1" ht="36" customHeight="1">
      <c r="A24" s="13" t="s">
        <v>95</v>
      </c>
      <c r="B24" s="119">
        <v>952.93</v>
      </c>
      <c r="C24" s="119">
        <v>964.28</v>
      </c>
      <c r="D24" s="121">
        <v>979.8</v>
      </c>
      <c r="E24" s="11">
        <v>102.8</v>
      </c>
      <c r="F24" s="10">
        <v>101.6</v>
      </c>
      <c r="G24" s="118"/>
      <c r="H24" s="117"/>
      <c r="I24" s="117"/>
      <c r="J24" s="70"/>
      <c r="K24" s="70"/>
      <c r="L24" s="116"/>
      <c r="M24" s="116"/>
      <c r="N24" s="19"/>
    </row>
    <row r="25" spans="1:14" s="115" customFormat="1" ht="35.25" customHeight="1">
      <c r="A25" s="13" t="s">
        <v>94</v>
      </c>
      <c r="B25" s="119">
        <v>905.7</v>
      </c>
      <c r="C25" s="119">
        <v>911.58</v>
      </c>
      <c r="D25" s="121">
        <v>924.76</v>
      </c>
      <c r="E25" s="11">
        <v>102.1</v>
      </c>
      <c r="F25" s="10">
        <v>101.4</v>
      </c>
      <c r="G25" s="118"/>
      <c r="H25" s="117"/>
      <c r="I25" s="117"/>
      <c r="J25" s="70"/>
      <c r="K25" s="70"/>
      <c r="L25" s="116"/>
      <c r="M25" s="116"/>
      <c r="N25" s="19"/>
    </row>
    <row r="26" spans="1:14" s="115" customFormat="1" ht="37.5" customHeight="1">
      <c r="A26" s="13" t="s">
        <v>93</v>
      </c>
      <c r="B26" s="119">
        <v>1070.28</v>
      </c>
      <c r="C26" s="119">
        <v>1095.02</v>
      </c>
      <c r="D26" s="121">
        <v>1115.8399999999999</v>
      </c>
      <c r="E26" s="11">
        <v>104.3</v>
      </c>
      <c r="F26" s="10">
        <v>101.9</v>
      </c>
      <c r="G26" s="118"/>
      <c r="H26" s="117"/>
      <c r="I26" s="117"/>
      <c r="J26" s="70"/>
      <c r="K26" s="70"/>
      <c r="L26" s="116"/>
      <c r="M26" s="116"/>
      <c r="N26" s="19"/>
    </row>
    <row r="27" spans="1:14" ht="21" customHeight="1">
      <c r="A27" s="740" t="s">
        <v>8</v>
      </c>
      <c r="B27" s="740"/>
      <c r="C27" s="740"/>
      <c r="D27" s="740"/>
      <c r="E27" s="740"/>
      <c r="F27" s="740"/>
      <c r="G27" s="9"/>
      <c r="H27" s="117"/>
      <c r="I27" s="117"/>
      <c r="J27" s="70"/>
      <c r="K27" s="70"/>
      <c r="L27" s="7"/>
      <c r="M27" s="7"/>
      <c r="N27" s="19"/>
    </row>
    <row r="28" spans="1:14" s="19" customFormat="1" ht="15.75" customHeight="1">
      <c r="A28" s="18" t="s">
        <v>7</v>
      </c>
      <c r="B28" s="120">
        <v>1211.72</v>
      </c>
      <c r="C28" s="120">
        <v>1267.32</v>
      </c>
      <c r="D28" s="120">
        <v>1264.52</v>
      </c>
      <c r="E28" s="16">
        <v>104.4</v>
      </c>
      <c r="F28" s="15">
        <v>99.8</v>
      </c>
      <c r="G28" s="73"/>
      <c r="H28" s="117"/>
      <c r="I28" s="117"/>
      <c r="J28" s="70"/>
      <c r="K28" s="70"/>
      <c r="L28" s="70"/>
      <c r="M28" s="70"/>
    </row>
    <row r="29" spans="1:14" s="115" customFormat="1" ht="19.149999999999999" customHeight="1">
      <c r="A29" s="14" t="s">
        <v>6</v>
      </c>
      <c r="B29" s="119">
        <v>1268.67</v>
      </c>
      <c r="C29" s="119">
        <v>1336.49</v>
      </c>
      <c r="D29" s="119">
        <v>1330.48</v>
      </c>
      <c r="E29" s="11">
        <v>104.9</v>
      </c>
      <c r="F29" s="10">
        <v>99.6</v>
      </c>
      <c r="G29" s="118"/>
      <c r="H29" s="117"/>
      <c r="I29" s="117"/>
      <c r="J29" s="70"/>
      <c r="K29" s="70"/>
      <c r="L29" s="116"/>
      <c r="M29" s="116"/>
      <c r="N29" s="19"/>
    </row>
    <row r="30" spans="1:14" s="115" customFormat="1" ht="24" customHeight="1">
      <c r="A30" s="13" t="s">
        <v>5</v>
      </c>
      <c r="B30" s="119">
        <v>1202.8399999999999</v>
      </c>
      <c r="C30" s="119">
        <v>1259.32</v>
      </c>
      <c r="D30" s="119">
        <v>1255.3599999999999</v>
      </c>
      <c r="E30" s="11">
        <v>104.4</v>
      </c>
      <c r="F30" s="10">
        <v>99.7</v>
      </c>
      <c r="G30" s="118"/>
      <c r="H30" s="117"/>
      <c r="I30" s="117"/>
      <c r="J30" s="70"/>
      <c r="K30" s="70"/>
      <c r="L30" s="116"/>
      <c r="M30" s="116"/>
      <c r="N30" s="19"/>
    </row>
    <row r="31" spans="1:14" s="115" customFormat="1" ht="30" customHeight="1">
      <c r="A31" s="13" t="s">
        <v>4</v>
      </c>
      <c r="B31" s="119">
        <v>1498.82</v>
      </c>
      <c r="C31" s="119">
        <v>1525.44</v>
      </c>
      <c r="D31" s="119">
        <v>1553.44</v>
      </c>
      <c r="E31" s="11">
        <v>103.6</v>
      </c>
      <c r="F31" s="10">
        <v>101.8</v>
      </c>
      <c r="G31" s="118"/>
      <c r="H31" s="117"/>
      <c r="I31" s="117"/>
      <c r="J31" s="70"/>
      <c r="K31" s="70"/>
      <c r="L31" s="116"/>
      <c r="M31" s="116"/>
      <c r="N31" s="19"/>
    </row>
    <row r="32" spans="1:14" s="115" customFormat="1" ht="29.45" customHeight="1">
      <c r="A32" s="13" t="s">
        <v>3</v>
      </c>
      <c r="B32" s="119">
        <v>1435.7</v>
      </c>
      <c r="C32" s="119">
        <v>1468.73</v>
      </c>
      <c r="D32" s="119">
        <v>1501.74</v>
      </c>
      <c r="E32" s="11">
        <v>104.6</v>
      </c>
      <c r="F32" s="10">
        <v>102.2</v>
      </c>
      <c r="G32" s="118"/>
      <c r="H32" s="117"/>
      <c r="I32" s="117"/>
      <c r="J32" s="70"/>
      <c r="K32" s="70"/>
      <c r="L32" s="116"/>
      <c r="M32" s="116"/>
      <c r="N32" s="19"/>
    </row>
    <row r="33" spans="1:14" s="115" customFormat="1" ht="26.45" customHeight="1">
      <c r="A33" s="13" t="s">
        <v>92</v>
      </c>
      <c r="B33" s="119">
        <v>1291.1199999999999</v>
      </c>
      <c r="C33" s="119">
        <v>1342.32</v>
      </c>
      <c r="D33" s="119">
        <v>1371.51</v>
      </c>
      <c r="E33" s="11">
        <v>106.2</v>
      </c>
      <c r="F33" s="10">
        <v>102.2</v>
      </c>
      <c r="G33" s="118"/>
      <c r="H33" s="117"/>
      <c r="I33" s="117"/>
      <c r="J33" s="70"/>
      <c r="K33" s="70"/>
      <c r="L33" s="116"/>
      <c r="M33" s="116"/>
      <c r="N33" s="19"/>
    </row>
    <row r="34" spans="1:14" ht="19.899999999999999" customHeight="1">
      <c r="A34" s="55"/>
      <c r="B34" s="55"/>
      <c r="C34" s="55"/>
      <c r="D34" s="55"/>
      <c r="E34" s="55"/>
      <c r="F34" s="55"/>
      <c r="G34" s="9"/>
      <c r="H34" s="7"/>
    </row>
    <row r="35" spans="1:14" ht="22.9" customHeight="1">
      <c r="A35" s="737" t="s">
        <v>91</v>
      </c>
      <c r="B35" s="737"/>
      <c r="C35" s="737"/>
      <c r="D35" s="737"/>
      <c r="E35" s="777"/>
      <c r="F35" s="777"/>
    </row>
    <row r="36" spans="1:14" ht="27" customHeight="1">
      <c r="A36" s="752" t="s">
        <v>68</v>
      </c>
      <c r="B36" s="753"/>
      <c r="C36" s="753"/>
      <c r="D36" s="753"/>
      <c r="E36" s="776"/>
      <c r="F36" s="776"/>
    </row>
    <row r="37" spans="1:14" ht="16.899999999999999" customHeight="1">
      <c r="A37" s="752" t="s">
        <v>90</v>
      </c>
      <c r="B37" s="752"/>
      <c r="C37" s="752"/>
      <c r="D37" s="752"/>
      <c r="E37" s="114"/>
      <c r="F37" s="114"/>
    </row>
    <row r="38" spans="1:14" ht="15.75" customHeight="1">
      <c r="A38" s="737" t="s">
        <v>66</v>
      </c>
      <c r="B38" s="737"/>
      <c r="C38" s="737"/>
      <c r="D38" s="737"/>
      <c r="E38" s="776"/>
      <c r="F38" s="776"/>
    </row>
    <row r="39" spans="1:14" ht="15.75" customHeight="1">
      <c r="A39" s="737" t="s">
        <v>65</v>
      </c>
      <c r="B39" s="737"/>
      <c r="C39" s="737"/>
      <c r="D39" s="737"/>
      <c r="E39" s="776"/>
      <c r="F39" s="776"/>
    </row>
    <row r="40" spans="1:14" ht="18" customHeight="1">
      <c r="A40" s="113"/>
      <c r="B40" s="113"/>
      <c r="C40" s="113"/>
      <c r="D40" s="113"/>
      <c r="E40" s="112"/>
      <c r="F40" s="112"/>
    </row>
  </sheetData>
  <mergeCells count="18">
    <mergeCell ref="L7:N7"/>
    <mergeCell ref="A8:F8"/>
    <mergeCell ref="A13:F13"/>
    <mergeCell ref="A39:F39"/>
    <mergeCell ref="A36:F36"/>
    <mergeCell ref="A38:F38"/>
    <mergeCell ref="A20:F20"/>
    <mergeCell ref="A27:F27"/>
    <mergeCell ref="A35:F35"/>
    <mergeCell ref="H7:J7"/>
    <mergeCell ref="A37:D37"/>
    <mergeCell ref="D6:F6"/>
    <mergeCell ref="A1:F1"/>
    <mergeCell ref="A3:F3"/>
    <mergeCell ref="A5:A7"/>
    <mergeCell ref="B7:D7"/>
    <mergeCell ref="B5:C5"/>
    <mergeCell ref="D5:F5"/>
  </mergeCells>
  <printOptions horizontalCentered="1"/>
  <pageMargins left="0.19685039370078741" right="0.19685039370078741" top="0.47244094488188981" bottom="0.39370078740157483" header="0.23622047244094491" footer="0.2362204724409449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9"/>
  <sheetViews>
    <sheetView workbookViewId="0">
      <selection activeCell="G11" sqref="G11"/>
    </sheetView>
  </sheetViews>
  <sheetFormatPr defaultRowHeight="12.75"/>
  <cols>
    <col min="1" max="1" width="23.140625" style="1" customWidth="1"/>
    <col min="2" max="2" width="14.5703125" style="1" customWidth="1"/>
    <col min="3" max="3" width="11.7109375" style="1" customWidth="1"/>
    <col min="4" max="5" width="12.5703125" style="1" customWidth="1"/>
    <col min="6" max="6" width="10.42578125" style="1" customWidth="1"/>
    <col min="7" max="7" width="12.85546875" style="1" customWidth="1"/>
    <col min="8" max="9" width="14.28515625" style="1" customWidth="1"/>
    <col min="10" max="10" width="11.7109375" style="1" bestFit="1" customWidth="1"/>
    <col min="11" max="12" width="10.140625" style="1" bestFit="1" customWidth="1"/>
    <col min="13" max="13" width="9.28515625" style="1" bestFit="1" customWidth="1"/>
    <col min="14" max="16384" width="9.140625" style="1"/>
  </cols>
  <sheetData>
    <row r="1" spans="1:13" ht="23.25" customHeight="1">
      <c r="A1" s="728" t="s">
        <v>35</v>
      </c>
      <c r="B1" s="728"/>
      <c r="C1" s="728"/>
      <c r="D1" s="728"/>
      <c r="E1" s="728"/>
      <c r="F1" s="728"/>
      <c r="G1" s="728"/>
    </row>
    <row r="2" spans="1:13" ht="14.25">
      <c r="A2" s="63"/>
      <c r="B2" s="63"/>
      <c r="C2" s="63"/>
      <c r="D2" s="63"/>
      <c r="E2" s="63"/>
      <c r="F2" s="63"/>
      <c r="G2" s="63"/>
    </row>
    <row r="3" spans="1:13" ht="21" customHeight="1">
      <c r="A3" s="741" t="s">
        <v>597</v>
      </c>
      <c r="B3" s="741"/>
      <c r="C3" s="741"/>
      <c r="D3" s="741"/>
      <c r="E3" s="741"/>
      <c r="F3" s="741"/>
      <c r="G3" s="741"/>
    </row>
    <row r="4" spans="1:13" ht="14.25">
      <c r="A4" s="147"/>
      <c r="B4" s="146"/>
      <c r="C4" s="34"/>
      <c r="D4" s="34"/>
      <c r="E4" s="34"/>
      <c r="F4" s="34"/>
      <c r="G4" s="63"/>
    </row>
    <row r="5" spans="1:13">
      <c r="A5" s="742" t="s">
        <v>33</v>
      </c>
      <c r="B5" s="743" t="s">
        <v>111</v>
      </c>
      <c r="C5" s="746" t="s">
        <v>110</v>
      </c>
      <c r="D5" s="746"/>
      <c r="E5" s="746"/>
      <c r="F5" s="746"/>
      <c r="G5" s="747"/>
    </row>
    <row r="6" spans="1:13">
      <c r="A6" s="742"/>
      <c r="B6" s="744"/>
      <c r="C6" s="743" t="s">
        <v>61</v>
      </c>
      <c r="D6" s="748" t="s">
        <v>60</v>
      </c>
      <c r="E6" s="748"/>
      <c r="F6" s="748"/>
      <c r="G6" s="749"/>
    </row>
    <row r="7" spans="1:13" ht="29.25" customHeight="1">
      <c r="A7" s="742"/>
      <c r="B7" s="744"/>
      <c r="C7" s="744"/>
      <c r="D7" s="749" t="s">
        <v>109</v>
      </c>
      <c r="E7" s="742"/>
      <c r="F7" s="748" t="s">
        <v>108</v>
      </c>
      <c r="G7" s="749"/>
    </row>
    <row r="8" spans="1:13">
      <c r="A8" s="742"/>
      <c r="B8" s="744"/>
      <c r="C8" s="744"/>
      <c r="D8" s="748" t="s">
        <v>57</v>
      </c>
      <c r="E8" s="746" t="s">
        <v>55</v>
      </c>
      <c r="F8" s="743" t="s">
        <v>56</v>
      </c>
      <c r="G8" s="747" t="s">
        <v>55</v>
      </c>
    </row>
    <row r="9" spans="1:13" ht="21.75" customHeight="1">
      <c r="A9" s="742"/>
      <c r="B9" s="745"/>
      <c r="C9" s="745"/>
      <c r="D9" s="748"/>
      <c r="E9" s="746"/>
      <c r="F9" s="745"/>
      <c r="G9" s="747"/>
      <c r="K9" s="1" t="s">
        <v>102</v>
      </c>
    </row>
    <row r="10" spans="1:13">
      <c r="A10" s="145" t="s">
        <v>107</v>
      </c>
      <c r="B10" s="143"/>
      <c r="C10" s="144"/>
      <c r="D10" s="143" t="s">
        <v>85</v>
      </c>
      <c r="E10" s="142"/>
      <c r="F10" s="141"/>
      <c r="G10" s="140" t="s">
        <v>85</v>
      </c>
    </row>
    <row r="11" spans="1:13" ht="13.5">
      <c r="A11" s="139" t="s">
        <v>106</v>
      </c>
      <c r="B11" s="136">
        <v>1154.45</v>
      </c>
      <c r="C11" s="138" t="s">
        <v>105</v>
      </c>
      <c r="D11" s="136">
        <v>1122.23</v>
      </c>
      <c r="E11" s="137">
        <v>1160.31</v>
      </c>
      <c r="F11" s="136">
        <v>1264.52</v>
      </c>
      <c r="G11" s="135">
        <v>1330.48</v>
      </c>
      <c r="H11" s="7"/>
      <c r="I11" s="7"/>
      <c r="J11" s="7"/>
      <c r="K11" s="7"/>
      <c r="L11" s="7"/>
      <c r="M11" s="7"/>
    </row>
    <row r="12" spans="1:13">
      <c r="A12" s="98" t="s">
        <v>52</v>
      </c>
      <c r="B12" s="133">
        <v>1129.32</v>
      </c>
      <c r="C12" s="132">
        <v>1129.07</v>
      </c>
      <c r="D12" s="133">
        <v>1110.98</v>
      </c>
      <c r="E12" s="132">
        <v>1126.3</v>
      </c>
      <c r="F12" s="133">
        <v>1225.24</v>
      </c>
      <c r="G12" s="132">
        <v>1191</v>
      </c>
      <c r="H12" s="7"/>
      <c r="I12" s="7"/>
      <c r="J12" s="7"/>
      <c r="K12" s="7"/>
      <c r="L12" s="7"/>
      <c r="M12" s="7"/>
    </row>
    <row r="13" spans="1:13">
      <c r="A13" s="98" t="s">
        <v>51</v>
      </c>
      <c r="B13" s="133">
        <v>1183.1500000000001</v>
      </c>
      <c r="C13" s="132">
        <v>1181.1600000000001</v>
      </c>
      <c r="D13" s="133">
        <v>1152.58</v>
      </c>
      <c r="E13" s="132">
        <v>1191.44</v>
      </c>
      <c r="F13" s="133">
        <v>1396.6</v>
      </c>
      <c r="G13" s="132">
        <v>1579.48</v>
      </c>
      <c r="H13" s="7"/>
      <c r="I13" s="7"/>
      <c r="J13" s="7"/>
      <c r="K13" s="7"/>
      <c r="L13" s="7"/>
      <c r="M13" s="7"/>
    </row>
    <row r="14" spans="1:13">
      <c r="A14" s="98" t="s">
        <v>50</v>
      </c>
      <c r="B14" s="133">
        <v>1159.8399999999999</v>
      </c>
      <c r="C14" s="132">
        <v>1161.05</v>
      </c>
      <c r="D14" s="133">
        <v>1125.3800000000001</v>
      </c>
      <c r="E14" s="132">
        <v>1166.24</v>
      </c>
      <c r="F14" s="133">
        <v>1302.5899999999999</v>
      </c>
      <c r="G14" s="132">
        <v>1316.6</v>
      </c>
      <c r="H14" s="7"/>
      <c r="I14" s="7"/>
      <c r="J14" s="7"/>
      <c r="K14" s="7"/>
      <c r="L14" s="7" t="s">
        <v>86</v>
      </c>
      <c r="M14" s="7"/>
    </row>
    <row r="15" spans="1:13">
      <c r="A15" s="98" t="s">
        <v>49</v>
      </c>
      <c r="B15" s="133">
        <v>1096.25</v>
      </c>
      <c r="C15" s="132">
        <v>1080.57</v>
      </c>
      <c r="D15" s="133">
        <v>1126.1500000000001</v>
      </c>
      <c r="E15" s="132">
        <v>1155.33</v>
      </c>
      <c r="F15" s="133">
        <v>1254.6400000000001</v>
      </c>
      <c r="G15" s="132">
        <v>1192.5</v>
      </c>
      <c r="H15" s="7"/>
      <c r="I15" s="7"/>
      <c r="J15" s="7"/>
      <c r="K15" s="7"/>
      <c r="L15" s="7"/>
      <c r="M15" s="7"/>
    </row>
    <row r="16" spans="1:13">
      <c r="A16" s="98" t="s">
        <v>48</v>
      </c>
      <c r="B16" s="133">
        <v>1165.46</v>
      </c>
      <c r="C16" s="132">
        <v>1162.45</v>
      </c>
      <c r="D16" s="133">
        <v>1127.19</v>
      </c>
      <c r="E16" s="132">
        <v>1155.43</v>
      </c>
      <c r="F16" s="133">
        <v>1358.23</v>
      </c>
      <c r="G16" s="132">
        <v>1394.19</v>
      </c>
      <c r="H16" s="7"/>
      <c r="I16" s="7"/>
      <c r="J16" s="7"/>
      <c r="K16" s="7"/>
      <c r="L16" s="7"/>
      <c r="M16" s="7"/>
    </row>
    <row r="17" spans="1:13">
      <c r="A17" s="98" t="s">
        <v>47</v>
      </c>
      <c r="B17" s="133">
        <v>1130.17</v>
      </c>
      <c r="C17" s="132">
        <v>1133.42</v>
      </c>
      <c r="D17" s="133">
        <v>1111.0899999999999</v>
      </c>
      <c r="E17" s="132">
        <v>1137.5999999999999</v>
      </c>
      <c r="F17" s="133">
        <v>1209.42</v>
      </c>
      <c r="G17" s="132">
        <v>1185.1400000000001</v>
      </c>
      <c r="H17" s="7"/>
      <c r="I17" s="7"/>
      <c r="J17" s="7"/>
      <c r="K17" s="7"/>
      <c r="L17" s="7"/>
      <c r="M17" s="7"/>
    </row>
    <row r="18" spans="1:13">
      <c r="A18" s="98" t="s">
        <v>46</v>
      </c>
      <c r="B18" s="133">
        <v>1165.3499999999999</v>
      </c>
      <c r="C18" s="132">
        <v>1171.3900000000001</v>
      </c>
      <c r="D18" s="133">
        <v>1112.3900000000001</v>
      </c>
      <c r="E18" s="132">
        <v>1163.82</v>
      </c>
      <c r="F18" s="133">
        <v>1224.71</v>
      </c>
      <c r="G18" s="132">
        <v>1278.46</v>
      </c>
      <c r="H18" s="7"/>
      <c r="I18" s="7"/>
      <c r="J18" s="7"/>
      <c r="K18" s="7"/>
      <c r="L18" s="7"/>
      <c r="M18" s="7"/>
    </row>
    <row r="19" spans="1:13">
      <c r="A19" s="98" t="s">
        <v>45</v>
      </c>
      <c r="B19" s="133">
        <v>1173.57</v>
      </c>
      <c r="C19" s="132">
        <v>1171.8399999999999</v>
      </c>
      <c r="D19" s="133">
        <v>1144.6300000000001</v>
      </c>
      <c r="E19" s="132">
        <v>1185.22</v>
      </c>
      <c r="F19" s="133">
        <v>1317.7</v>
      </c>
      <c r="G19" s="134">
        <v>1427.88</v>
      </c>
      <c r="H19" s="7"/>
      <c r="I19" s="7"/>
      <c r="J19" s="7"/>
      <c r="K19" s="7"/>
      <c r="L19" s="7"/>
      <c r="M19" s="7"/>
    </row>
    <row r="20" spans="1:13">
      <c r="A20" s="98" t="s">
        <v>44</v>
      </c>
      <c r="B20" s="133">
        <v>1140.69</v>
      </c>
      <c r="C20" s="132">
        <v>1146.73</v>
      </c>
      <c r="D20" s="133">
        <v>1098.75</v>
      </c>
      <c r="E20" s="132">
        <v>1139.99</v>
      </c>
      <c r="F20" s="133">
        <v>1242.3599999999999</v>
      </c>
      <c r="G20" s="132">
        <v>1356.06</v>
      </c>
      <c r="H20" s="7"/>
      <c r="I20" s="7"/>
      <c r="J20" s="7"/>
      <c r="K20" s="7"/>
      <c r="L20" s="7"/>
      <c r="M20" s="7"/>
    </row>
    <row r="21" spans="1:13">
      <c r="A21" s="98" t="s">
        <v>43</v>
      </c>
      <c r="B21" s="133">
        <v>1186.28</v>
      </c>
      <c r="C21" s="132">
        <v>1190.07</v>
      </c>
      <c r="D21" s="133">
        <v>1126.95</v>
      </c>
      <c r="E21" s="132">
        <v>1178.77</v>
      </c>
      <c r="F21" s="133">
        <v>1331.35</v>
      </c>
      <c r="G21" s="132">
        <v>1456.05</v>
      </c>
      <c r="H21" s="7"/>
      <c r="I21" s="7"/>
      <c r="J21" s="7"/>
      <c r="K21" s="7"/>
      <c r="L21" s="7"/>
      <c r="M21" s="7"/>
    </row>
    <row r="22" spans="1:13">
      <c r="A22" s="98" t="s">
        <v>42</v>
      </c>
      <c r="B22" s="133">
        <v>1158.3599999999999</v>
      </c>
      <c r="C22" s="132">
        <v>1161.25</v>
      </c>
      <c r="D22" s="133">
        <v>1128.22</v>
      </c>
      <c r="E22" s="132">
        <v>1168.3699999999999</v>
      </c>
      <c r="F22" s="133">
        <v>1256.0899999999999</v>
      </c>
      <c r="G22" s="132">
        <v>1356.54</v>
      </c>
      <c r="H22" s="7"/>
      <c r="I22" s="7"/>
      <c r="J22" s="7"/>
      <c r="K22" s="7"/>
      <c r="L22" s="7"/>
      <c r="M22" s="7"/>
    </row>
    <row r="23" spans="1:13">
      <c r="A23" s="98" t="s">
        <v>41</v>
      </c>
      <c r="B23" s="133">
        <v>1088.5999999999999</v>
      </c>
      <c r="C23" s="132">
        <v>1083.5899999999999</v>
      </c>
      <c r="D23" s="133">
        <v>1104.21</v>
      </c>
      <c r="E23" s="132">
        <v>1145.3699999999999</v>
      </c>
      <c r="F23" s="133">
        <v>1174.97</v>
      </c>
      <c r="G23" s="132">
        <v>1175.03</v>
      </c>
      <c r="H23" s="7"/>
      <c r="I23" s="7"/>
      <c r="J23" s="7"/>
      <c r="K23" s="7"/>
      <c r="L23" s="7"/>
      <c r="M23" s="7"/>
    </row>
    <row r="24" spans="1:13">
      <c r="A24" s="98" t="s">
        <v>40</v>
      </c>
      <c r="B24" s="133">
        <v>1152.99</v>
      </c>
      <c r="C24" s="132">
        <v>1154.6300000000001</v>
      </c>
      <c r="D24" s="133">
        <v>1130.25</v>
      </c>
      <c r="E24" s="132">
        <v>1174.8900000000001</v>
      </c>
      <c r="F24" s="133">
        <v>1210.1400000000001</v>
      </c>
      <c r="G24" s="132">
        <v>1193.08</v>
      </c>
      <c r="H24" s="7"/>
      <c r="I24" s="7"/>
      <c r="J24" s="7"/>
      <c r="K24" s="7"/>
      <c r="L24" s="7"/>
      <c r="M24" s="7"/>
    </row>
    <row r="25" spans="1:13">
      <c r="A25" s="98" t="s">
        <v>39</v>
      </c>
      <c r="B25" s="133">
        <v>1178.44</v>
      </c>
      <c r="C25" s="132">
        <v>1183.5899999999999</v>
      </c>
      <c r="D25" s="133">
        <v>1135.19</v>
      </c>
      <c r="E25" s="132">
        <v>1150.5</v>
      </c>
      <c r="F25" s="133">
        <v>1270.74</v>
      </c>
      <c r="G25" s="132">
        <v>1378.63</v>
      </c>
      <c r="H25" s="7"/>
      <c r="I25" s="7"/>
      <c r="J25" s="7"/>
      <c r="K25" s="7"/>
      <c r="L25" s="7"/>
      <c r="M25" s="7"/>
    </row>
    <row r="26" spans="1:13">
      <c r="A26" s="98" t="s">
        <v>38</v>
      </c>
      <c r="B26" s="133">
        <v>1136.18</v>
      </c>
      <c r="C26" s="132">
        <v>1136.96</v>
      </c>
      <c r="D26" s="133">
        <v>1123.5999999999999</v>
      </c>
      <c r="E26" s="132">
        <v>1160.1500000000001</v>
      </c>
      <c r="F26" s="133">
        <v>1181.06</v>
      </c>
      <c r="G26" s="132">
        <v>1297.1099999999999</v>
      </c>
      <c r="H26" s="7"/>
      <c r="I26" s="7"/>
      <c r="J26" s="7"/>
      <c r="K26" s="7"/>
      <c r="L26" s="7"/>
      <c r="M26" s="7"/>
    </row>
    <row r="27" spans="1:13">
      <c r="A27" s="43" t="s">
        <v>37</v>
      </c>
      <c r="B27" s="133">
        <v>1160.56</v>
      </c>
      <c r="C27" s="132">
        <v>1155.1099999999999</v>
      </c>
      <c r="D27" s="133">
        <v>1137.52</v>
      </c>
      <c r="E27" s="132">
        <v>1132.73</v>
      </c>
      <c r="F27" s="133">
        <v>1380.37</v>
      </c>
      <c r="G27" s="132">
        <v>1423.46</v>
      </c>
      <c r="H27" s="7"/>
      <c r="I27" s="7"/>
      <c r="J27" s="7"/>
      <c r="K27" s="7"/>
      <c r="L27" s="7"/>
      <c r="M27" s="7"/>
    </row>
    <row r="28" spans="1:13" s="37" customFormat="1" ht="15">
      <c r="A28" s="131"/>
      <c r="B28" s="130"/>
      <c r="C28" s="129"/>
      <c r="D28" s="129"/>
      <c r="E28" s="129"/>
      <c r="F28" s="129"/>
      <c r="G28" s="128"/>
    </row>
    <row r="29" spans="1:13" ht="24" customHeight="1">
      <c r="A29" s="737" t="s">
        <v>91</v>
      </c>
      <c r="B29" s="737"/>
      <c r="C29" s="737"/>
      <c r="D29" s="737"/>
      <c r="E29" s="737"/>
      <c r="F29" s="737"/>
      <c r="G29" s="737"/>
    </row>
    <row r="30" spans="1:13" ht="23.25" customHeight="1">
      <c r="A30" s="752" t="s">
        <v>68</v>
      </c>
      <c r="B30" s="753"/>
      <c r="C30" s="753"/>
      <c r="D30" s="753"/>
      <c r="E30" s="753"/>
      <c r="F30" s="753"/>
      <c r="G30" s="753"/>
    </row>
    <row r="31" spans="1:13" ht="12.75" customHeight="1">
      <c r="A31" s="752" t="s">
        <v>104</v>
      </c>
      <c r="B31" s="712"/>
      <c r="C31" s="712"/>
      <c r="D31" s="712"/>
      <c r="E31" s="712"/>
      <c r="F31" s="712"/>
      <c r="G31" s="712"/>
    </row>
    <row r="32" spans="1:13" ht="12" customHeight="1">
      <c r="A32" s="737" t="s">
        <v>80</v>
      </c>
      <c r="B32" s="737"/>
      <c r="C32" s="737"/>
      <c r="D32" s="737"/>
      <c r="E32" s="737"/>
      <c r="F32" s="737"/>
      <c r="G32" s="737"/>
    </row>
    <row r="33" spans="1:9" ht="12" customHeight="1">
      <c r="A33" s="737" t="s">
        <v>103</v>
      </c>
      <c r="B33" s="778"/>
      <c r="C33" s="778"/>
      <c r="D33" s="778"/>
      <c r="E33" s="778"/>
      <c r="F33" s="778"/>
      <c r="G33" s="778"/>
    </row>
    <row r="36" spans="1:9">
      <c r="A36" s="55"/>
      <c r="B36" s="55"/>
      <c r="C36" s="55"/>
      <c r="D36" s="55"/>
      <c r="E36" s="55"/>
      <c r="F36" s="55"/>
    </row>
    <row r="39" spans="1:9">
      <c r="I39" s="1" t="s">
        <v>102</v>
      </c>
    </row>
  </sheetData>
  <mergeCells count="18">
    <mergeCell ref="A1:G1"/>
    <mergeCell ref="A3:G3"/>
    <mergeCell ref="A5:A9"/>
    <mergeCell ref="B5:B9"/>
    <mergeCell ref="C5:G5"/>
    <mergeCell ref="C6:C9"/>
    <mergeCell ref="D6:G6"/>
    <mergeCell ref="D7:E7"/>
    <mergeCell ref="F7:G7"/>
    <mergeCell ref="D8:D9"/>
    <mergeCell ref="A33:G33"/>
    <mergeCell ref="A30:G30"/>
    <mergeCell ref="E8:E9"/>
    <mergeCell ref="F8:F9"/>
    <mergeCell ref="G8:G9"/>
    <mergeCell ref="A29:G29"/>
    <mergeCell ref="A32:G32"/>
    <mergeCell ref="A31:G31"/>
  </mergeCells>
  <printOptions horizontalCentered="1"/>
  <pageMargins left="0.31496062992125984" right="0.31496062992125984" top="0.59055118110236227" bottom="0.98425196850393704"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2"/>
  <sheetViews>
    <sheetView zoomScaleNormal="100" workbookViewId="0">
      <selection activeCell="E36" sqref="E36:F36"/>
    </sheetView>
  </sheetViews>
  <sheetFormatPr defaultRowHeight="12.75"/>
  <cols>
    <col min="1" max="1" width="23.28515625" style="1" customWidth="1"/>
    <col min="2" max="2" width="14.42578125" style="1" customWidth="1"/>
    <col min="3" max="3" width="12.5703125" style="1" customWidth="1"/>
    <col min="4" max="4" width="12" style="1" customWidth="1"/>
    <col min="5" max="5" width="10" style="1" customWidth="1"/>
    <col min="6" max="6" width="9.7109375" style="1" customWidth="1"/>
    <col min="7" max="7" width="9.140625" style="1"/>
    <col min="8" max="8" width="11.5703125" style="1" bestFit="1" customWidth="1"/>
    <col min="9" max="9" width="16.7109375" style="1" customWidth="1"/>
    <col min="10" max="10" width="11.5703125" style="1" bestFit="1" customWidth="1"/>
    <col min="11" max="16384" width="9.140625" style="1"/>
  </cols>
  <sheetData>
    <row r="1" spans="1:6" ht="30" customHeight="1">
      <c r="A1" s="728" t="s">
        <v>35</v>
      </c>
      <c r="B1" s="728"/>
      <c r="C1" s="728"/>
      <c r="D1" s="728"/>
      <c r="E1" s="728"/>
      <c r="F1" s="728"/>
    </row>
    <row r="2" spans="1:6" s="60" customFormat="1" ht="15" customHeight="1">
      <c r="A2" s="64"/>
      <c r="B2" s="64"/>
      <c r="C2" s="64"/>
      <c r="D2" s="64"/>
    </row>
    <row r="3" spans="1:6" ht="15" customHeight="1">
      <c r="A3" s="779" t="s">
        <v>598</v>
      </c>
      <c r="B3" s="779"/>
      <c r="C3" s="779"/>
      <c r="D3" s="779"/>
      <c r="E3" s="779"/>
      <c r="F3" s="779"/>
    </row>
    <row r="4" spans="1:6" ht="15" customHeight="1">
      <c r="A4" s="168"/>
      <c r="B4" s="168"/>
      <c r="C4" s="168"/>
      <c r="D4" s="168"/>
      <c r="E4" s="168"/>
      <c r="F4" s="168"/>
    </row>
    <row r="5" spans="1:6" ht="15" customHeight="1">
      <c r="A5" s="780" t="s">
        <v>33</v>
      </c>
      <c r="B5" s="758">
        <v>2018</v>
      </c>
      <c r="C5" s="757"/>
      <c r="D5" s="758">
        <v>2019</v>
      </c>
      <c r="E5" s="759"/>
      <c r="F5" s="759"/>
    </row>
    <row r="6" spans="1:6" ht="15" customHeight="1">
      <c r="A6" s="781"/>
      <c r="B6" s="783" t="s">
        <v>31</v>
      </c>
      <c r="C6" s="783" t="s">
        <v>32</v>
      </c>
      <c r="D6" s="783" t="s">
        <v>31</v>
      </c>
      <c r="E6" s="758" t="s">
        <v>31</v>
      </c>
      <c r="F6" s="759"/>
    </row>
    <row r="7" spans="1:6" ht="25.9" customHeight="1">
      <c r="A7" s="782"/>
      <c r="B7" s="784"/>
      <c r="C7" s="784"/>
      <c r="D7" s="784"/>
      <c r="E7" s="92" t="s">
        <v>120</v>
      </c>
      <c r="F7" s="91" t="s">
        <v>28</v>
      </c>
    </row>
    <row r="8" spans="1:6" ht="15" customHeight="1">
      <c r="A8" s="142"/>
      <c r="B8" s="167"/>
      <c r="C8" s="167"/>
      <c r="D8" s="166"/>
      <c r="E8" s="166"/>
      <c r="F8" s="166"/>
    </row>
    <row r="9" spans="1:6" ht="15" customHeight="1">
      <c r="A9" s="789" t="s">
        <v>119</v>
      </c>
      <c r="B9" s="789"/>
      <c r="C9" s="789"/>
      <c r="D9" s="789"/>
      <c r="E9" s="789"/>
      <c r="F9" s="789"/>
    </row>
    <row r="10" spans="1:6" ht="18" customHeight="1">
      <c r="A10" s="160" t="s">
        <v>118</v>
      </c>
      <c r="B10" s="165">
        <v>53736</v>
      </c>
      <c r="C10" s="165">
        <v>50466</v>
      </c>
      <c r="D10" s="164">
        <v>49502</v>
      </c>
      <c r="E10" s="157">
        <v>92.1</v>
      </c>
      <c r="F10" s="157">
        <v>98.1</v>
      </c>
    </row>
    <row r="11" spans="1:6" ht="18" customHeight="1">
      <c r="A11" s="163" t="s">
        <v>117</v>
      </c>
      <c r="B11" s="162">
        <v>52572.5</v>
      </c>
      <c r="C11" s="162">
        <v>49479.5</v>
      </c>
      <c r="D11" s="161">
        <v>48368.7</v>
      </c>
      <c r="E11" s="157">
        <v>92</v>
      </c>
      <c r="F11" s="157">
        <v>97.8</v>
      </c>
    </row>
    <row r="12" spans="1:6" ht="18" customHeight="1">
      <c r="A12" s="160" t="s">
        <v>116</v>
      </c>
      <c r="B12" s="159">
        <v>978.35</v>
      </c>
      <c r="C12" s="159">
        <v>980.45</v>
      </c>
      <c r="D12" s="158">
        <v>977.1</v>
      </c>
      <c r="E12" s="157">
        <v>99.9</v>
      </c>
      <c r="F12" s="157">
        <v>99.7</v>
      </c>
    </row>
    <row r="13" spans="1:6" ht="22.5" customHeight="1">
      <c r="A13" s="55"/>
      <c r="B13" s="55"/>
      <c r="C13" s="55"/>
      <c r="D13" s="55"/>
      <c r="E13" s="55"/>
      <c r="F13" s="55"/>
    </row>
    <row r="14" spans="1:6" ht="25.5" customHeight="1">
      <c r="A14" s="752" t="s">
        <v>112</v>
      </c>
      <c r="B14" s="752"/>
      <c r="C14" s="752"/>
      <c r="D14" s="752"/>
      <c r="E14" s="752"/>
      <c r="F14" s="752"/>
    </row>
    <row r="15" spans="1:6" ht="55.5" customHeight="1">
      <c r="A15" s="55"/>
      <c r="B15" s="156"/>
      <c r="C15" s="156"/>
      <c r="D15" s="55"/>
    </row>
    <row r="16" spans="1:6" s="34" customFormat="1" ht="18" customHeight="1">
      <c r="A16" s="155" t="s">
        <v>599</v>
      </c>
      <c r="B16" s="155"/>
      <c r="C16" s="155"/>
      <c r="D16" s="155"/>
    </row>
    <row r="17" spans="1:11" ht="12" customHeight="1">
      <c r="A17" s="55"/>
      <c r="B17" s="55"/>
      <c r="C17" s="55"/>
      <c r="D17" s="55"/>
    </row>
    <row r="18" spans="1:11" ht="35.450000000000003" customHeight="1">
      <c r="A18" s="154" t="s">
        <v>33</v>
      </c>
      <c r="B18" s="91" t="s">
        <v>115</v>
      </c>
      <c r="C18" s="758" t="s">
        <v>114</v>
      </c>
      <c r="D18" s="759"/>
      <c r="E18" s="734" t="s">
        <v>113</v>
      </c>
      <c r="F18" s="735"/>
    </row>
    <row r="19" spans="1:11" ht="9" customHeight="1">
      <c r="A19" s="153"/>
      <c r="B19" s="152"/>
      <c r="C19" s="790"/>
      <c r="D19" s="791"/>
      <c r="E19" s="786"/>
      <c r="F19" s="786"/>
    </row>
    <row r="20" spans="1:11" ht="15" customHeight="1">
      <c r="A20" s="139" t="s">
        <v>27</v>
      </c>
      <c r="B20" s="151">
        <v>49502</v>
      </c>
      <c r="C20" s="792">
        <v>48368650</v>
      </c>
      <c r="D20" s="793">
        <v>48368650.400000006</v>
      </c>
      <c r="E20" s="785">
        <v>977.1</v>
      </c>
      <c r="F20" s="785">
        <v>977.1049735364229</v>
      </c>
      <c r="H20" s="149"/>
      <c r="I20" s="7"/>
      <c r="J20" s="149"/>
    </row>
    <row r="21" spans="1:11" ht="15" customHeight="1">
      <c r="A21" s="98" t="s">
        <v>52</v>
      </c>
      <c r="B21" s="150">
        <v>1133</v>
      </c>
      <c r="C21" s="787">
        <v>1121736</v>
      </c>
      <c r="D21" s="788">
        <v>1121735.7</v>
      </c>
      <c r="E21" s="794">
        <v>990.06</v>
      </c>
      <c r="F21" s="795">
        <v>990.05798764342444</v>
      </c>
      <c r="H21" s="149"/>
      <c r="J21" s="7"/>
      <c r="K21" s="7"/>
    </row>
    <row r="22" spans="1:11" ht="15" customHeight="1">
      <c r="A22" s="98" t="s">
        <v>51</v>
      </c>
      <c r="B22" s="150">
        <v>2129</v>
      </c>
      <c r="C22" s="787">
        <v>2050235</v>
      </c>
      <c r="D22" s="788">
        <v>2050234.7</v>
      </c>
      <c r="E22" s="794">
        <v>963</v>
      </c>
      <c r="F22" s="795">
        <v>963.00361672146551</v>
      </c>
      <c r="H22" s="149"/>
      <c r="J22" s="7"/>
      <c r="K22" s="7"/>
    </row>
    <row r="23" spans="1:11" ht="15" customHeight="1">
      <c r="A23" s="98" t="s">
        <v>50</v>
      </c>
      <c r="B23" s="150">
        <v>6594</v>
      </c>
      <c r="C23" s="787">
        <v>6596426</v>
      </c>
      <c r="D23" s="788">
        <v>6596425.5999999996</v>
      </c>
      <c r="E23" s="797">
        <v>1000.37</v>
      </c>
      <c r="F23" s="798">
        <v>1000.3678495602062</v>
      </c>
      <c r="H23" s="149"/>
      <c r="J23" s="38"/>
      <c r="K23" s="7"/>
    </row>
    <row r="24" spans="1:11" ht="15" customHeight="1">
      <c r="A24" s="98" t="s">
        <v>49</v>
      </c>
      <c r="B24" s="150">
        <v>420</v>
      </c>
      <c r="C24" s="787">
        <v>405078</v>
      </c>
      <c r="D24" s="788">
        <v>405077.6</v>
      </c>
      <c r="E24" s="794">
        <v>964.47</v>
      </c>
      <c r="F24" s="795">
        <v>964.47047619047612</v>
      </c>
      <c r="H24" s="149"/>
      <c r="K24" s="7"/>
    </row>
    <row r="25" spans="1:11" ht="15" customHeight="1">
      <c r="A25" s="98" t="s">
        <v>48</v>
      </c>
      <c r="B25" s="150">
        <v>3340</v>
      </c>
      <c r="C25" s="787">
        <v>3253622</v>
      </c>
      <c r="D25" s="788">
        <v>3253622.3</v>
      </c>
      <c r="E25" s="794">
        <v>974.14</v>
      </c>
      <c r="F25" s="795">
        <v>974.13841317365268</v>
      </c>
      <c r="H25" s="149"/>
      <c r="J25" s="7"/>
      <c r="K25" s="7"/>
    </row>
    <row r="26" spans="1:11" ht="15" customHeight="1">
      <c r="A26" s="98" t="s">
        <v>47</v>
      </c>
      <c r="B26" s="150">
        <v>8376</v>
      </c>
      <c r="C26" s="787">
        <v>8098226</v>
      </c>
      <c r="D26" s="788">
        <v>8098225.9000000004</v>
      </c>
      <c r="E26" s="794">
        <v>966.84</v>
      </c>
      <c r="F26" s="795">
        <v>966.8369030563515</v>
      </c>
      <c r="H26" s="149"/>
      <c r="J26" s="7"/>
      <c r="K26" s="7"/>
    </row>
    <row r="27" spans="1:11" ht="15" customHeight="1">
      <c r="A27" s="98" t="s">
        <v>46</v>
      </c>
      <c r="B27" s="150">
        <v>6054</v>
      </c>
      <c r="C27" s="787">
        <v>5965237</v>
      </c>
      <c r="D27" s="788">
        <v>5965236.9000000004</v>
      </c>
      <c r="E27" s="794">
        <v>985.34</v>
      </c>
      <c r="F27" s="795">
        <v>985.33810703667007</v>
      </c>
      <c r="H27" s="149"/>
      <c r="J27" s="7"/>
      <c r="K27" s="7"/>
    </row>
    <row r="28" spans="1:11" ht="15" customHeight="1">
      <c r="A28" s="98" t="s">
        <v>45</v>
      </c>
      <c r="B28" s="150">
        <v>1036</v>
      </c>
      <c r="C28" s="787">
        <v>1000587</v>
      </c>
      <c r="D28" s="788">
        <v>1000587.2999999999</v>
      </c>
      <c r="E28" s="794">
        <v>965.82</v>
      </c>
      <c r="F28" s="795">
        <v>965.81785714285706</v>
      </c>
      <c r="H28" s="149"/>
      <c r="J28" s="7"/>
      <c r="K28" s="7"/>
    </row>
    <row r="29" spans="1:11" ht="15" customHeight="1">
      <c r="A29" s="98" t="s">
        <v>44</v>
      </c>
      <c r="B29" s="150">
        <v>4343</v>
      </c>
      <c r="C29" s="787">
        <v>4232461</v>
      </c>
      <c r="D29" s="788">
        <v>4232461</v>
      </c>
      <c r="E29" s="794">
        <v>974.55</v>
      </c>
      <c r="F29" s="795">
        <v>974.54777803361731</v>
      </c>
      <c r="H29" s="149"/>
      <c r="J29" s="7"/>
      <c r="K29" s="7"/>
    </row>
    <row r="30" spans="1:11" ht="15" customHeight="1">
      <c r="A30" s="98" t="s">
        <v>43</v>
      </c>
      <c r="B30" s="150">
        <v>3810</v>
      </c>
      <c r="C30" s="787">
        <v>3725615</v>
      </c>
      <c r="D30" s="788">
        <v>3725615.3</v>
      </c>
      <c r="E30" s="794">
        <v>977.85</v>
      </c>
      <c r="F30" s="795">
        <v>977.85178477690283</v>
      </c>
      <c r="H30" s="149"/>
      <c r="J30" s="7"/>
      <c r="K30" s="7"/>
    </row>
    <row r="31" spans="1:11" ht="15" customHeight="1">
      <c r="A31" s="98" t="s">
        <v>42</v>
      </c>
      <c r="B31" s="150">
        <v>1680</v>
      </c>
      <c r="C31" s="787">
        <v>1630538</v>
      </c>
      <c r="D31" s="788">
        <v>1630538.2000000002</v>
      </c>
      <c r="E31" s="794">
        <v>970.56</v>
      </c>
      <c r="F31" s="795">
        <v>970.55845238095253</v>
      </c>
      <c r="H31" s="149"/>
      <c r="J31" s="7"/>
      <c r="K31" s="7"/>
    </row>
    <row r="32" spans="1:11" ht="15" customHeight="1">
      <c r="A32" s="98" t="s">
        <v>41</v>
      </c>
      <c r="B32" s="150">
        <v>1234</v>
      </c>
      <c r="C32" s="787">
        <v>1188330</v>
      </c>
      <c r="D32" s="788">
        <v>1188330</v>
      </c>
      <c r="E32" s="794">
        <v>962.99</v>
      </c>
      <c r="F32" s="795">
        <v>962.99027552674227</v>
      </c>
      <c r="H32" s="149"/>
      <c r="J32" s="7"/>
      <c r="K32" s="7"/>
    </row>
    <row r="33" spans="1:11" ht="15" customHeight="1">
      <c r="A33" s="98" t="s">
        <v>40</v>
      </c>
      <c r="B33" s="150">
        <v>2641</v>
      </c>
      <c r="C33" s="787">
        <v>2619646</v>
      </c>
      <c r="D33" s="788">
        <v>2619646.2000000002</v>
      </c>
      <c r="E33" s="794">
        <v>991.91</v>
      </c>
      <c r="F33" s="795">
        <v>991.91450208254457</v>
      </c>
      <c r="H33" s="149"/>
      <c r="J33" s="38"/>
      <c r="K33" s="7"/>
    </row>
    <row r="34" spans="1:11" ht="15" customHeight="1">
      <c r="A34" s="98" t="s">
        <v>39</v>
      </c>
      <c r="B34" s="150">
        <v>1518</v>
      </c>
      <c r="C34" s="787">
        <v>1473293</v>
      </c>
      <c r="D34" s="788">
        <v>1473293.5</v>
      </c>
      <c r="E34" s="794">
        <v>970.55</v>
      </c>
      <c r="F34" s="795">
        <v>970.54907773386037</v>
      </c>
      <c r="H34" s="149"/>
      <c r="J34" s="7"/>
      <c r="K34" s="7"/>
    </row>
    <row r="35" spans="1:11" ht="15" customHeight="1">
      <c r="A35" s="98" t="s">
        <v>38</v>
      </c>
      <c r="B35" s="150">
        <v>4654</v>
      </c>
      <c r="C35" s="787">
        <v>4477186</v>
      </c>
      <c r="D35" s="788">
        <v>4477185.5999999996</v>
      </c>
      <c r="E35" s="794">
        <v>962.01</v>
      </c>
      <c r="F35" s="795">
        <v>962.00807907176613</v>
      </c>
      <c r="H35" s="149"/>
      <c r="J35" s="7"/>
      <c r="K35" s="7"/>
    </row>
    <row r="36" spans="1:11" ht="15" customHeight="1">
      <c r="A36" s="43" t="s">
        <v>37</v>
      </c>
      <c r="B36" s="150">
        <v>540</v>
      </c>
      <c r="C36" s="787">
        <v>530435</v>
      </c>
      <c r="D36" s="788">
        <v>530434.60000000009</v>
      </c>
      <c r="E36" s="794">
        <v>982.29</v>
      </c>
      <c r="F36" s="795">
        <v>982.28629629629643</v>
      </c>
      <c r="H36" s="149"/>
      <c r="J36" s="7"/>
      <c r="K36" s="7"/>
    </row>
    <row r="37" spans="1:11">
      <c r="C37" s="796"/>
      <c r="D37" s="796"/>
      <c r="E37" s="796"/>
      <c r="F37" s="796"/>
    </row>
    <row r="38" spans="1:11" ht="26.25" customHeight="1">
      <c r="A38" s="752" t="s">
        <v>112</v>
      </c>
      <c r="B38" s="752"/>
      <c r="C38" s="752"/>
      <c r="D38" s="752"/>
      <c r="E38" s="752"/>
      <c r="F38" s="752"/>
    </row>
    <row r="40" spans="1:11">
      <c r="B40" s="38"/>
      <c r="C40" s="38"/>
      <c r="D40" s="38"/>
    </row>
    <row r="41" spans="1:11">
      <c r="D41" s="148"/>
    </row>
    <row r="42" spans="1:11">
      <c r="D42" s="148"/>
    </row>
  </sheetData>
  <mergeCells count="52">
    <mergeCell ref="E22:F22"/>
    <mergeCell ref="E23:F23"/>
    <mergeCell ref="E24:F24"/>
    <mergeCell ref="C28:D28"/>
    <mergeCell ref="E26:F26"/>
    <mergeCell ref="E29:F29"/>
    <mergeCell ref="C29:D29"/>
    <mergeCell ref="E27:F27"/>
    <mergeCell ref="E28:F28"/>
    <mergeCell ref="A38:F38"/>
    <mergeCell ref="C37:D37"/>
    <mergeCell ref="E37:F37"/>
    <mergeCell ref="E34:F34"/>
    <mergeCell ref="E35:F35"/>
    <mergeCell ref="A1:F1"/>
    <mergeCell ref="C33:D33"/>
    <mergeCell ref="C34:D34"/>
    <mergeCell ref="C35:D35"/>
    <mergeCell ref="C36:D36"/>
    <mergeCell ref="E30:F30"/>
    <mergeCell ref="E31:F31"/>
    <mergeCell ref="E36:F36"/>
    <mergeCell ref="C18:D18"/>
    <mergeCell ref="C30:D30"/>
    <mergeCell ref="C31:D31"/>
    <mergeCell ref="E33:F33"/>
    <mergeCell ref="E32:F32"/>
    <mergeCell ref="C32:D32"/>
    <mergeCell ref="C26:D26"/>
    <mergeCell ref="C27:D27"/>
    <mergeCell ref="E20:F20"/>
    <mergeCell ref="E19:F19"/>
    <mergeCell ref="E6:F6"/>
    <mergeCell ref="C25:D25"/>
    <mergeCell ref="D6:D7"/>
    <mergeCell ref="A9:F9"/>
    <mergeCell ref="A14:F14"/>
    <mergeCell ref="E18:F18"/>
    <mergeCell ref="C19:D19"/>
    <mergeCell ref="C20:D20"/>
    <mergeCell ref="C21:D21"/>
    <mergeCell ref="C22:D22"/>
    <mergeCell ref="C23:D23"/>
    <mergeCell ref="C24:D24"/>
    <mergeCell ref="E25:F25"/>
    <mergeCell ref="E21:F21"/>
    <mergeCell ref="A3:F3"/>
    <mergeCell ref="A5:A7"/>
    <mergeCell ref="B5:C5"/>
    <mergeCell ref="D5:F5"/>
    <mergeCell ref="B6:B7"/>
    <mergeCell ref="C6:C7"/>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29</vt:i4>
      </vt:variant>
      <vt:variant>
        <vt:lpstr>Wykresy</vt:lpstr>
      </vt:variant>
      <vt:variant>
        <vt:i4>5</vt:i4>
      </vt:variant>
      <vt:variant>
        <vt:lpstr>Nazwane zakresy</vt:lpstr>
      </vt:variant>
      <vt:variant>
        <vt:i4>20</vt:i4>
      </vt:variant>
    </vt:vector>
  </HeadingPairs>
  <TitlesOfParts>
    <vt:vector size="54" baseType="lpstr">
      <vt:lpstr>Spis treści</vt:lpstr>
      <vt:lpstr>Uwagi wstępne </vt:lpstr>
      <vt:lpstr>Tabl.1.</vt:lpstr>
      <vt:lpstr>Tabl.2.</vt:lpstr>
      <vt:lpstr>Tabl.3.</vt:lpstr>
      <vt:lpstr>Tabl. 4.</vt:lpstr>
      <vt:lpstr>Tabl.5.</vt:lpstr>
      <vt:lpstr>Tabl.6. </vt:lpstr>
      <vt:lpstr>Tabl. 7 i 8</vt:lpstr>
      <vt:lpstr>Tabl. 9 i 10</vt:lpstr>
      <vt:lpstr>Tabl. 1.(11).</vt:lpstr>
      <vt:lpstr>Tabl. 1.(12).</vt:lpstr>
      <vt:lpstr>Tabl. 2.(13). i 3.(14).</vt:lpstr>
      <vt:lpstr>Tabl. 4.(15). i 5.(16).</vt:lpstr>
      <vt:lpstr>Tabl. 6.(17). i 7.(18).</vt:lpstr>
      <vt:lpstr>Tabl. 8.(19).</vt:lpstr>
      <vt:lpstr>Tabl. 1.(20). i 2.(21).</vt:lpstr>
      <vt:lpstr>Tabl. 1.(22). </vt:lpstr>
      <vt:lpstr>Tab. 2.(23). </vt:lpstr>
      <vt:lpstr>Tabl. 3.(24) i 4.(25)</vt:lpstr>
      <vt:lpstr>Tabl. 5.(26). 6.(27).</vt:lpstr>
      <vt:lpstr>Tabl.1.(28).</vt:lpstr>
      <vt:lpstr>Tabl. 2.(29) i 1.(30).</vt:lpstr>
      <vt:lpstr>Tabl.2.(31).</vt:lpstr>
      <vt:lpstr>Dane do wykresu nr 1.</vt:lpstr>
      <vt:lpstr>Dane do wykresu nr 2</vt:lpstr>
      <vt:lpstr>Dane do wykresu nr 3</vt:lpstr>
      <vt:lpstr>Dane do wykresu nr 4.</vt:lpstr>
      <vt:lpstr>Dane do wykresu 5</vt:lpstr>
      <vt:lpstr>Wykres nr 1</vt:lpstr>
      <vt:lpstr>Wykres nr 2</vt:lpstr>
      <vt:lpstr>Wykres nr 3</vt:lpstr>
      <vt:lpstr>Wykres nr 4. </vt:lpstr>
      <vt:lpstr>Wykres 5</vt:lpstr>
      <vt:lpstr>'Dane do wykresu 5'!Obszar_wydruku</vt:lpstr>
      <vt:lpstr>'Dane do wykresu nr 3'!Obszar_wydruku</vt:lpstr>
      <vt:lpstr>'Dane do wykresu nr 4.'!Obszar_wydruku</vt:lpstr>
      <vt:lpstr>'Tab. 2.(23). '!Obszar_wydruku</vt:lpstr>
      <vt:lpstr>'Tabl. 1.(11).'!Obszar_wydruku</vt:lpstr>
      <vt:lpstr>'Tabl. 1.(22). '!Obszar_wydruku</vt:lpstr>
      <vt:lpstr>'Tabl. 2.(29) i 1.(30).'!Obszar_wydruku</vt:lpstr>
      <vt:lpstr>'Tabl. 3.(24) i 4.(25)'!Obszar_wydruku</vt:lpstr>
      <vt:lpstr>'Tabl. 4.(15). i 5.(16).'!Obszar_wydruku</vt:lpstr>
      <vt:lpstr>'Tabl. 5.(26). 6.(27).'!Obszar_wydruku</vt:lpstr>
      <vt:lpstr>'Tabl. 6.(17). i 7.(18).'!Obszar_wydruku</vt:lpstr>
      <vt:lpstr>'Tabl. 7 i 8'!Obszar_wydruku</vt:lpstr>
      <vt:lpstr>'Tabl. 8.(19).'!Obszar_wydruku</vt:lpstr>
      <vt:lpstr>'Tabl. 9 i 10'!Obszar_wydruku</vt:lpstr>
      <vt:lpstr>Tabl.1.!Obszar_wydruku</vt:lpstr>
      <vt:lpstr>Tabl.2.!Obszar_wydruku</vt:lpstr>
      <vt:lpstr>'Tabl.2.(31).'!Obszar_wydruku</vt:lpstr>
      <vt:lpstr>Tabl.3.!Obszar_wydruku</vt:lpstr>
      <vt:lpstr>Tabl.5.!Obszar_wydruku</vt:lpstr>
      <vt:lpstr>'Tabl.6.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Głąbicka</dc:creator>
  <cp:lastModifiedBy>Maciej Świątek</cp:lastModifiedBy>
  <cp:lastPrinted>2019-07-17T08:47:12Z</cp:lastPrinted>
  <dcterms:created xsi:type="dcterms:W3CDTF">2019-07-08T07:55:58Z</dcterms:created>
  <dcterms:modified xsi:type="dcterms:W3CDTF">2023-08-21T13:59:09Z</dcterms:modified>
</cp:coreProperties>
</file>