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Stare dane\Moje dokumenty\Pisma\2022\"/>
    </mc:Choice>
  </mc:AlternateContent>
  <xr:revisionPtr revIDLastSave="0" documentId="13_ncr:1_{83FA1853-B56E-449E-A1CB-2A23552892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lkulator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5" l="1"/>
  <c r="H10" i="5"/>
  <c r="D4" i="5" l="1"/>
  <c r="C10" i="5" l="1"/>
  <c r="I10" i="5" s="1"/>
  <c r="D10" i="5" l="1"/>
  <c r="J10" i="5"/>
  <c r="E10" i="5"/>
  <c r="F10" i="5" l="1"/>
  <c r="C11" i="5"/>
  <c r="I11" i="5" s="1"/>
  <c r="E11" i="5" l="1"/>
  <c r="D11" i="5"/>
  <c r="F11" i="5"/>
</calcChain>
</file>

<file path=xl/sharedStrings.xml><?xml version="1.0" encoding="utf-8"?>
<sst xmlns="http://schemas.openxmlformats.org/spreadsheetml/2006/main" count="23" uniqueCount="23">
  <si>
    <t xml:space="preserve">Liczba sadzonek </t>
  </si>
  <si>
    <t>Powierzchnia (ha)</t>
  </si>
  <si>
    <t>2x2</t>
  </si>
  <si>
    <t>2x3</t>
  </si>
  <si>
    <t xml:space="preserve">WIĘZBY </t>
  </si>
  <si>
    <t>Liczba sadzonek</t>
  </si>
  <si>
    <r>
      <t>deklarowana powierzchnia 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</si>
  <si>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 xml:space="preserve"> Minimalna liczba sadzonek</t>
  </si>
  <si>
    <t>Maksymalna liczba sadzonek</t>
  </si>
  <si>
    <t>Zgodnie z rozporządzeniem  liczba sadzonek na 1 hektar</t>
  </si>
  <si>
    <t>10 % udział najmniej licznego gatunku lub rodzaju, spośród 3 najliczniejszych</t>
  </si>
  <si>
    <t>Minimalna i maksymalna powierzchnia kwalifikująca się do wsparcia</t>
  </si>
  <si>
    <t>Kalkulator do wyliczenia liczby sadzonek dla systemu rolno-leśnego</t>
  </si>
  <si>
    <t>od 0,1 do 40 ha</t>
  </si>
  <si>
    <t xml:space="preserve">51 % udział gatunków lub rodzajów liścistych </t>
  </si>
  <si>
    <t>Liczba wszytkich gatunków i rodzajów drzew lub krzewów</t>
  </si>
  <si>
    <t>Powierzchnia, na której sadzonki drzew lub krzewów powinny zostać zabezpieczone przed zniszczeniem osłonkami albo 3 palikami albo owczą wełną albo repelentami (ha)</t>
  </si>
  <si>
    <t>51 % minimalnej  liczby drzew lub krzewów, które należy utrzymać przez 5 lat od dnia wypłaty wsparcia na założenie systemu rolno-leśnego</t>
  </si>
  <si>
    <t>Maksymalny 50% udział drzew owocowych odmian tradycyjnych, które mogą zostać użyte do założenia systemu rolno-leśnego</t>
  </si>
  <si>
    <t>deklarowana powierzchnia systemu rolno-leśnego (ha)*</t>
  </si>
  <si>
    <t>*- suma powierzchni nasadzeń oraz powierzchni pomiędzy rzędami nasadzeń, na której prowadzona jest działalność rolnicza (w przypadku gruntu ornego) albo powierzchni trwałego użytku zielonego, na której zostanie założony system rolno-leśny oraz powierzchnia gruntu wyznaczona przez granicę nasadzeń i granicę sąsiedniego gruntu.</t>
  </si>
  <si>
    <t>Wyliczona automatycznie liczba sadzonek dla zadeklarowanej powierzchni</t>
  </si>
  <si>
    <t>Należy wpisać w żółtych polach powierzchnię deklarowaną do wsparcia w ramach jednego wniosku o przyznanie wsparcia na założenie systemu rolno-leśnego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</si>
</sst>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0" borderId="0" xfId="0" applyAlignment="1">
      <alignment horizontal="left" vertical="center" indent="5"/>
    </xf>
    <xf numFmtId="0" fontId="0" fillId="0" borderId="0" xfId="0" applyAlignment="1">
      <alignment horizontal="left" vertical="center" indent="10"/>
    </xf>
    <xf numFmtId="0" fontId="5" fillId="0" borderId="0" xfId="0" applyFont="1" applyAlignment="1">
      <alignment horizontal="left" vertical="center" indent="15"/>
    </xf>
    <xf numFmtId="0" fontId="0" fillId="0" borderId="0" xfId="0" applyAlignment="1" applyProtection="1">
      <alignment wrapText="1"/>
    </xf>
    <xf numFmtId="0" fontId="0" fillId="0" borderId="0" xfId="0" applyFill="1" applyAlignment="1" applyProtection="1">
      <alignment wrapText="1"/>
    </xf>
    <xf numFmtId="0" fontId="3" fillId="0" borderId="0" xfId="0" applyFont="1" applyAlignment="1" applyProtection="1">
      <alignment wrapText="1"/>
    </xf>
    <xf numFmtId="0" fontId="0" fillId="0" borderId="0" xfId="0" applyAlignment="1" applyProtection="1">
      <alignment horizontal="left" vertical="center" indent="5"/>
    </xf>
    <xf numFmtId="0" fontId="0" fillId="0" borderId="0" xfId="0" applyAlignment="1" applyProtection="1">
      <alignment horizontal="left" vertical="center" indent="10"/>
    </xf>
    <xf numFmtId="2" fontId="0" fillId="3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Fill="1" applyAlignment="1" applyProtection="1">
      <alignment wrapText="1"/>
      <protection hidden="1"/>
    </xf>
    <xf numFmtId="0" fontId="0" fillId="0" borderId="0" xfId="0" applyFill="1" applyBorder="1" applyAlignment="1" applyProtection="1">
      <alignment horizontal="center" wrapText="1"/>
      <protection hidden="1"/>
    </xf>
    <xf numFmtId="0" fontId="0" fillId="0" borderId="0" xfId="0" applyFill="1" applyBorder="1" applyAlignment="1" applyProtection="1">
      <alignment wrapText="1"/>
      <protection hidden="1"/>
    </xf>
    <xf numFmtId="0" fontId="0" fillId="0" borderId="1" xfId="0" applyFont="1" applyFill="1" applyBorder="1" applyAlignment="1" applyProtection="1">
      <alignment vertical="center" wrapText="1"/>
      <protection hidden="1"/>
    </xf>
    <xf numFmtId="0" fontId="0" fillId="0" borderId="1" xfId="0" applyFont="1" applyBorder="1" applyAlignment="1" applyProtection="1">
      <alignment vertical="center" wrapText="1"/>
      <protection hidden="1"/>
    </xf>
    <xf numFmtId="0" fontId="0" fillId="0" borderId="1" xfId="0" applyBorder="1" applyAlignment="1" applyProtection="1">
      <alignment vertical="center" wrapText="1"/>
      <protection hidden="1"/>
    </xf>
    <xf numFmtId="0" fontId="3" fillId="0" borderId="1" xfId="0" applyFont="1" applyBorder="1" applyAlignment="1" applyProtection="1">
      <alignment horizontal="right" wrapText="1"/>
      <protection hidden="1"/>
    </xf>
    <xf numFmtId="0" fontId="3" fillId="2" borderId="1" xfId="0" applyFont="1" applyFill="1" applyBorder="1" applyAlignment="1" applyProtection="1">
      <alignment wrapText="1"/>
      <protection hidden="1"/>
    </xf>
    <xf numFmtId="1" fontId="10" fillId="0" borderId="1" xfId="0" applyNumberFormat="1" applyFont="1" applyBorder="1" applyAlignment="1" applyProtection="1">
      <alignment wrapText="1"/>
      <protection hidden="1"/>
    </xf>
    <xf numFmtId="1" fontId="3" fillId="0" borderId="1" xfId="0" applyNumberFormat="1" applyFont="1" applyBorder="1" applyAlignment="1" applyProtection="1">
      <alignment wrapText="1"/>
      <protection hidden="1"/>
    </xf>
    <xf numFmtId="4" fontId="10" fillId="0" borderId="1" xfId="0" applyNumberFormat="1" applyFont="1" applyBorder="1" applyAlignment="1" applyProtection="1">
      <alignment wrapText="1"/>
      <protection hidden="1"/>
    </xf>
    <xf numFmtId="0" fontId="11" fillId="0" borderId="1" xfId="0" applyFont="1" applyBorder="1" applyAlignment="1" applyProtection="1">
      <alignment horizontal="right" wrapText="1"/>
      <protection hidden="1"/>
    </xf>
    <xf numFmtId="0" fontId="6" fillId="2" borderId="1" xfId="0" applyFont="1" applyFill="1" applyBorder="1" applyAlignment="1" applyProtection="1">
      <alignment wrapText="1"/>
      <protection hidden="1"/>
    </xf>
    <xf numFmtId="1" fontId="6" fillId="2" borderId="1" xfId="0" applyNumberFormat="1" applyFont="1" applyFill="1" applyBorder="1" applyAlignment="1" applyProtection="1">
      <alignment wrapText="1"/>
      <protection hidden="1"/>
    </xf>
    <xf numFmtId="1" fontId="6" fillId="0" borderId="1" xfId="0" applyNumberFormat="1" applyFont="1" applyBorder="1" applyAlignment="1" applyProtection="1">
      <alignment wrapText="1"/>
      <protection hidden="1"/>
    </xf>
    <xf numFmtId="4" fontId="6" fillId="2" borderId="1" xfId="0" applyNumberFormat="1" applyFont="1" applyFill="1" applyBorder="1" applyAlignment="1" applyProtection="1">
      <alignment wrapText="1"/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0" fillId="0" borderId="0" xfId="0" applyProtection="1">
      <protection hidden="1"/>
    </xf>
    <xf numFmtId="3" fontId="10" fillId="0" borderId="1" xfId="0" applyNumberFormat="1" applyFont="1" applyBorder="1" applyAlignment="1" applyProtection="1">
      <alignment wrapText="1"/>
      <protection hidden="1"/>
    </xf>
    <xf numFmtId="3" fontId="6" fillId="2" borderId="1" xfId="0" applyNumberFormat="1" applyFont="1" applyFill="1" applyBorder="1" applyAlignment="1" applyProtection="1">
      <alignment wrapText="1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0" fillId="4" borderId="1" xfId="0" applyFont="1" applyFill="1" applyBorder="1" applyAlignment="1" applyProtection="1">
      <alignment horizontal="center" vertical="center" wrapText="1"/>
      <protection hidden="1"/>
    </xf>
    <xf numFmtId="0" fontId="0" fillId="2" borderId="1" xfId="0" applyFon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 wrapText="1"/>
    </xf>
    <xf numFmtId="0" fontId="1" fillId="4" borderId="1" xfId="0" applyFont="1" applyFill="1" applyBorder="1" applyAlignment="1" applyProtection="1">
      <alignment horizontal="center" wrapText="1"/>
      <protection hidden="1"/>
    </xf>
    <xf numFmtId="0" fontId="0" fillId="0" borderId="2" xfId="0" applyFill="1" applyBorder="1" applyAlignment="1" applyProtection="1">
      <alignment horizontal="center" wrapText="1"/>
      <protection hidden="1"/>
    </xf>
    <xf numFmtId="0" fontId="0" fillId="0" borderId="3" xfId="0" applyFill="1" applyBorder="1" applyAlignment="1" applyProtection="1">
      <alignment horizont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view="pageBreakPreview" zoomScaleNormal="100" zoomScaleSheetLayoutView="100" workbookViewId="0">
      <selection activeCell="H3" sqref="H3"/>
    </sheetView>
  </sheetViews>
  <sheetFormatPr defaultColWidth="9.140625" defaultRowHeight="15" x14ac:dyDescent="0.25"/>
  <cols>
    <col min="1" max="2" width="28.42578125" style="1" customWidth="1"/>
    <col min="3" max="3" width="23.85546875" style="1" customWidth="1"/>
    <col min="4" max="4" width="21.7109375" style="1" customWidth="1"/>
    <col min="5" max="5" width="25.140625" style="1" customWidth="1"/>
    <col min="6" max="6" width="11.5703125" style="1" hidden="1" customWidth="1"/>
    <col min="7" max="7" width="0" style="1" hidden="1" customWidth="1"/>
    <col min="8" max="8" width="28.42578125" style="1" customWidth="1"/>
    <col min="9" max="9" width="21.5703125" style="1" customWidth="1"/>
    <col min="10" max="10" width="16.28515625" style="1" customWidth="1"/>
    <col min="11" max="16384" width="9.140625" style="1"/>
  </cols>
  <sheetData>
    <row r="1" spans="1:13" s="6" customFormat="1" ht="18.75" x14ac:dyDescent="0.3">
      <c r="A1" s="37" t="s">
        <v>12</v>
      </c>
      <c r="B1" s="38"/>
      <c r="C1" s="38"/>
    </row>
    <row r="2" spans="1:13" s="6" customFormat="1" x14ac:dyDescent="0.25">
      <c r="B2" s="41" t="s">
        <v>1</v>
      </c>
      <c r="C2" s="41"/>
      <c r="D2" s="41"/>
    </row>
    <row r="3" spans="1:13" s="6" customFormat="1" ht="105" x14ac:dyDescent="0.25">
      <c r="A3" s="6" t="s">
        <v>22</v>
      </c>
      <c r="B3" s="12" t="s">
        <v>11</v>
      </c>
      <c r="C3" s="13" t="s">
        <v>19</v>
      </c>
      <c r="D3" s="13" t="s">
        <v>6</v>
      </c>
      <c r="E3"/>
      <c r="F3"/>
      <c r="G3"/>
      <c r="H3"/>
      <c r="I3"/>
    </row>
    <row r="4" spans="1:13" x14ac:dyDescent="0.25">
      <c r="A4" s="6"/>
      <c r="B4" s="2" t="s">
        <v>13</v>
      </c>
      <c r="C4" s="11">
        <v>0.5</v>
      </c>
      <c r="D4" s="32">
        <f>C4*10000</f>
        <v>5000</v>
      </c>
      <c r="E4" s="33"/>
      <c r="F4" s="33"/>
      <c r="G4" s="33"/>
      <c r="H4" s="33"/>
      <c r="I4" s="33"/>
      <c r="J4" s="31"/>
      <c r="K4" s="6"/>
      <c r="L4" s="6"/>
      <c r="M4" s="6"/>
    </row>
    <row r="5" spans="1:13" s="7" customFormat="1" x14ac:dyDescent="0.25">
      <c r="A5" s="14"/>
      <c r="B5" s="15"/>
      <c r="C5" s="16"/>
      <c r="D5" s="14"/>
      <c r="E5" s="14"/>
      <c r="F5" s="14"/>
      <c r="G5" s="14"/>
      <c r="H5" s="14"/>
      <c r="I5" s="14"/>
      <c r="J5" s="14"/>
    </row>
    <row r="6" spans="1:13" s="7" customFormat="1" x14ac:dyDescent="0.25">
      <c r="A6" s="14"/>
      <c r="B6" s="15"/>
      <c r="C6" s="16"/>
      <c r="D6" s="14"/>
      <c r="E6" s="14"/>
      <c r="F6" s="14"/>
      <c r="G6" s="14"/>
      <c r="H6" s="14"/>
      <c r="I6" s="14"/>
      <c r="J6" s="14"/>
    </row>
    <row r="7" spans="1:13" s="7" customFormat="1" x14ac:dyDescent="0.25">
      <c r="A7" s="42" t="s">
        <v>5</v>
      </c>
      <c r="B7" s="42"/>
      <c r="C7" s="42"/>
      <c r="D7" s="42"/>
      <c r="E7" s="42"/>
      <c r="F7" s="42"/>
      <c r="G7" s="42"/>
      <c r="H7" s="42"/>
      <c r="I7" s="42"/>
      <c r="J7" s="42"/>
    </row>
    <row r="8" spans="1:13" s="7" customFormat="1" ht="57.75" customHeight="1" x14ac:dyDescent="0.25">
      <c r="A8" s="39" t="s">
        <v>0</v>
      </c>
      <c r="B8" s="40" t="s">
        <v>9</v>
      </c>
      <c r="C8" s="45" t="s">
        <v>21</v>
      </c>
      <c r="D8" s="46"/>
      <c r="E8" s="46"/>
      <c r="F8" s="46"/>
      <c r="G8" s="46"/>
      <c r="H8" s="46"/>
      <c r="I8" s="47"/>
      <c r="J8" s="43" t="s">
        <v>17</v>
      </c>
    </row>
    <row r="9" spans="1:13" s="6" customFormat="1" ht="105" x14ac:dyDescent="0.25">
      <c r="A9" s="39"/>
      <c r="B9" s="40"/>
      <c r="C9" s="17" t="s">
        <v>15</v>
      </c>
      <c r="D9" s="18" t="s">
        <v>14</v>
      </c>
      <c r="E9" s="18" t="s">
        <v>10</v>
      </c>
      <c r="F9" s="19" t="s">
        <v>4</v>
      </c>
      <c r="G9" s="19"/>
      <c r="H9" s="19" t="s">
        <v>16</v>
      </c>
      <c r="I9" s="36" t="s">
        <v>18</v>
      </c>
      <c r="J9" s="44"/>
    </row>
    <row r="10" spans="1:13" s="8" customFormat="1" x14ac:dyDescent="0.25">
      <c r="A10" s="20" t="s">
        <v>7</v>
      </c>
      <c r="B10" s="21">
        <v>150</v>
      </c>
      <c r="C10" s="22">
        <f>B10*$C$4</f>
        <v>75</v>
      </c>
      <c r="D10" s="22">
        <f>C10*0.51</f>
        <v>38.25</v>
      </c>
      <c r="E10" s="22">
        <f>C10*0.1</f>
        <v>7.5</v>
      </c>
      <c r="F10" s="23">
        <f>D4/C10</f>
        <v>66.666666666666671</v>
      </c>
      <c r="G10" s="23" t="s">
        <v>3</v>
      </c>
      <c r="H10" s="24">
        <f>C4</f>
        <v>0.5</v>
      </c>
      <c r="I10" s="34">
        <f>C10*0.5</f>
        <v>37.5</v>
      </c>
      <c r="J10" s="22">
        <f>C10*0.51</f>
        <v>38.25</v>
      </c>
    </row>
    <row r="11" spans="1:13" s="6" customFormat="1" x14ac:dyDescent="0.25">
      <c r="A11" s="25" t="s">
        <v>8</v>
      </c>
      <c r="B11" s="26">
        <v>250</v>
      </c>
      <c r="C11" s="27">
        <f>B11*$C$4</f>
        <v>125</v>
      </c>
      <c r="D11" s="27">
        <f>C11*0.51</f>
        <v>63.75</v>
      </c>
      <c r="E11" s="27">
        <f>C11*0.1</f>
        <v>12.5</v>
      </c>
      <c r="F11" s="28">
        <f>D4/C11</f>
        <v>40</v>
      </c>
      <c r="G11" s="28" t="s">
        <v>2</v>
      </c>
      <c r="H11" s="29">
        <f>C4</f>
        <v>0.5</v>
      </c>
      <c r="I11" s="35">
        <f>C11*0.5</f>
        <v>62.5</v>
      </c>
      <c r="J11" s="29"/>
    </row>
    <row r="12" spans="1:13" s="6" customFormat="1" x14ac:dyDescent="0.25">
      <c r="A12" s="30"/>
      <c r="B12" s="30"/>
      <c r="C12" s="30"/>
      <c r="D12" s="30"/>
      <c r="E12" s="30"/>
      <c r="F12" s="31"/>
      <c r="G12" s="31"/>
      <c r="H12" s="31"/>
      <c r="I12" s="31"/>
      <c r="J12" s="31"/>
    </row>
    <row r="13" spans="1:13" s="6" customFormat="1" ht="195" x14ac:dyDescent="0.25">
      <c r="A13" s="31" t="s">
        <v>20</v>
      </c>
      <c r="B13" s="31"/>
      <c r="C13" s="31"/>
      <c r="D13" s="31"/>
      <c r="E13" s="31"/>
      <c r="F13" s="31"/>
      <c r="G13" s="31"/>
      <c r="H13" s="31"/>
      <c r="I13" s="31"/>
      <c r="J13" s="31"/>
    </row>
    <row r="14" spans="1:13" s="6" customFormat="1" x14ac:dyDescent="0.25">
      <c r="A14" s="9"/>
    </row>
    <row r="15" spans="1:13" s="6" customFormat="1" x14ac:dyDescent="0.25">
      <c r="A15" s="10"/>
    </row>
    <row r="16" spans="1:13" s="6" customFormat="1" x14ac:dyDescent="0.25">
      <c r="A16" s="10"/>
    </row>
    <row r="17" spans="1:1" s="6" customFormat="1" x14ac:dyDescent="0.25">
      <c r="A17" s="10"/>
    </row>
    <row r="18" spans="1:1" s="6" customFormat="1" x14ac:dyDescent="0.25">
      <c r="A18" s="9"/>
    </row>
    <row r="19" spans="1:1" x14ac:dyDescent="0.25">
      <c r="A19" s="4"/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3"/>
    </row>
    <row r="24" spans="1:1" x14ac:dyDescent="0.25">
      <c r="A24" s="4"/>
    </row>
    <row r="25" spans="1:1" x14ac:dyDescent="0.25">
      <c r="A25" s="5"/>
    </row>
    <row r="26" spans="1:1" x14ac:dyDescent="0.25">
      <c r="A26" s="5"/>
    </row>
    <row r="27" spans="1:1" x14ac:dyDescent="0.25">
      <c r="A27" s="4"/>
    </row>
    <row r="28" spans="1:1" x14ac:dyDescent="0.25">
      <c r="A28" s="4"/>
    </row>
  </sheetData>
  <sheetProtection algorithmName="SHA-512" hashValue="HqiF96esTPiwPfljwvzFq+0FptGARlYWd9xH7CnNTWwA4os2Nwp2g5BzByzhkS1IkvLVXCHmoDEOQLjYNsEi+g==" saltValue="/GZolWP+shMwNqXuq+Ca5Q==" spinCount="100000" sheet="1" formatCells="0" formatColumns="0" formatRows="0" insertColumns="0" insertRows="0" insertHyperlinks="0" deleteColumns="0" deleteRows="0" sort="0" autoFilter="0" pivotTables="0"/>
  <mergeCells count="7">
    <mergeCell ref="A1:C1"/>
    <mergeCell ref="A8:A9"/>
    <mergeCell ref="B8:B9"/>
    <mergeCell ref="B2:D2"/>
    <mergeCell ref="A7:J7"/>
    <mergeCell ref="J8:J9"/>
    <mergeCell ref="C8:I8"/>
  </mergeCells>
  <pageMargins left="0.7" right="0.7" top="0.75" bottom="0.75" header="0.3" footer="0.3"/>
  <pageSetup paperSize="9" scale="4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A7A042D5-80BF-4818-97E8-4D320CAA4A1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Kalkulator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Budka</dc:creator>
  <cp:lastModifiedBy>Gołębiowski Sebastian</cp:lastModifiedBy>
  <dcterms:created xsi:type="dcterms:W3CDTF">2021-02-25T12:54:14Z</dcterms:created>
  <dcterms:modified xsi:type="dcterms:W3CDTF">2025-06-02T13:05:27Z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d541b7df-c86a-4dd0-988a-530e9cff6f23</vt:lpwstr>
  </property>
  <property fmtid="{D5CDD505-2E9C-101B-9397-08002B2CF9AE}" pid="3" name="bjSaver">
    <vt:lpwstr>jVRJT9GML6gcMolmzz74d4eaQutly2rm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