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knalepa\Desktop\publikacje\"/>
    </mc:Choice>
  </mc:AlternateContent>
  <xr:revisionPtr revIDLastSave="0" documentId="8_{0F808E0C-CC2A-44CB-9897-F6BDA53E8B93}" xr6:coauthVersionLast="47" xr6:coauthVersionMax="47" xr10:uidLastSave="{00000000-0000-0000-0000-000000000000}"/>
  <bookViews>
    <workbookView xWindow="-120" yWindow="-120" windowWidth="29040" windowHeight="15720" tabRatio="500" firstSheet="8" activeTab="16" xr2:uid="{00000000-000D-0000-FFFF-FFFF00000000}"/>
  </bookViews>
  <sheets>
    <sheet name="Tabela_nr_1  " sheetId="1" r:id="rId1"/>
    <sheet name="Tabela_2  " sheetId="2" r:id="rId2"/>
    <sheet name="Tabela__3" sheetId="3" r:id="rId3"/>
    <sheet name="Tabela__4_" sheetId="4" r:id="rId4"/>
    <sheet name="Tabela_5_ " sheetId="5" r:id="rId5"/>
    <sheet name="Tabela__6" sheetId="6" r:id="rId6"/>
    <sheet name="Tabela_7 " sheetId="7" r:id="rId7"/>
    <sheet name="Tabela_8 " sheetId="8" r:id="rId8"/>
    <sheet name="Tabela__9" sheetId="9" r:id="rId9"/>
    <sheet name="Tabela_10" sheetId="10" r:id="rId10"/>
    <sheet name="Tabela__11" sheetId="11" r:id="rId11"/>
    <sheet name="Tabela__12" sheetId="12" r:id="rId12"/>
    <sheet name="Tabela_13" sheetId="13" r:id="rId13"/>
    <sheet name="Tabela_14__" sheetId="14" r:id="rId14"/>
    <sheet name="Tabela_15" sheetId="15" r:id="rId15"/>
    <sheet name="Tabela_16" sheetId="16" r:id="rId16"/>
    <sheet name="Tabela_17" sheetId="17" r:id="rId17"/>
  </sheets>
  <definedNames>
    <definedName name="_xlnm._FilterDatabase" localSheetId="7" hidden="1">'Tabela_8 '!$H$5:$L$279</definedName>
    <definedName name="_xlnm._FilterDatabase" localSheetId="0" hidden="1">'Tabela_nr_1  '!$G$3:$L$5</definedName>
    <definedName name="Dysponent">"""['file:///C:/Documents%20and%20Settings/k.jankowska/Pulpit/dane%20PRM/Mazowiecki.xlsx'#$Arkusz2.$A$41:.$A$42]"""</definedName>
    <definedName name="_xlnm.Print_Area" localSheetId="10">Tabela__11!$A$1:$H$11</definedName>
    <definedName name="_xlnm.Print_Area" localSheetId="3">Tabela__4_!$A$1:$Y$114</definedName>
    <definedName name="_xlnm.Print_Area" localSheetId="8">Tabela__9!$A$1:$M$26</definedName>
    <definedName name="_xlnm.Print_Area" localSheetId="9">Tabela_10!$A$1:$M$32</definedName>
    <definedName name="_xlnm.Print_Area" localSheetId="14">Tabela_15!$A$1:$L$35</definedName>
    <definedName name="_xlnm.Print_Area" localSheetId="16">Tabela_17!$A$1:$M$10</definedName>
    <definedName name="_xlnm.Print_Area" localSheetId="1">'Tabela_2  '!$A$1:$O$112</definedName>
    <definedName name="_xlnm.Print_Area" localSheetId="4">'Tabela_5_ '!$A$1:$H$330</definedName>
    <definedName name="_xlnm.Print_Area" localSheetId="6">'Tabela_7 '!$A$1:$O$37</definedName>
    <definedName name="_xlnm.Print_Area" localSheetId="7">'Tabela_8 '!$A$1:$M$279</definedName>
    <definedName name="_xlnm.Print_Area" localSheetId="0">'Tabela_nr_1  '!$A$1:$P$146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31" i="15" l="1"/>
  <c r="J31" i="15"/>
  <c r="H31" i="15"/>
  <c r="K24" i="15"/>
  <c r="J24" i="15"/>
  <c r="I24" i="15"/>
  <c r="H24" i="15"/>
  <c r="G24" i="15"/>
  <c r="L29" i="10"/>
  <c r="J29" i="10"/>
  <c r="F29" i="10"/>
  <c r="D29" i="10"/>
  <c r="M28" i="10"/>
  <c r="L28" i="10"/>
  <c r="K28" i="10"/>
  <c r="J28" i="10"/>
  <c r="I28" i="10"/>
  <c r="H28" i="10"/>
  <c r="H29" i="10" s="1"/>
  <c r="D30" i="10" s="1"/>
  <c r="G28" i="10"/>
  <c r="F28" i="10"/>
  <c r="E28" i="10"/>
  <c r="D28" i="10"/>
  <c r="J25" i="9"/>
  <c r="H25" i="9"/>
  <c r="F25" i="9"/>
  <c r="D25" i="9"/>
  <c r="D26" i="9" s="1"/>
  <c r="M24" i="9"/>
  <c r="L24" i="9"/>
  <c r="L25" i="9" s="1"/>
  <c r="K24" i="9"/>
  <c r="J24" i="9"/>
  <c r="I24" i="9"/>
  <c r="H24" i="9"/>
  <c r="G24" i="9"/>
  <c r="F24" i="9"/>
  <c r="E24" i="9"/>
  <c r="D24" i="9"/>
  <c r="N36" i="7"/>
  <c r="M36" i="7"/>
  <c r="L36" i="7"/>
  <c r="E310" i="5"/>
  <c r="E309" i="5"/>
  <c r="M112" i="4"/>
  <c r="K112" i="4"/>
  <c r="I112" i="4"/>
  <c r="G112" i="4"/>
  <c r="M110" i="4"/>
  <c r="L110" i="4"/>
  <c r="K110" i="4"/>
  <c r="J110" i="4"/>
  <c r="I110" i="4"/>
  <c r="H110" i="4"/>
  <c r="G110" i="4"/>
  <c r="F110" i="4"/>
  <c r="E110" i="4"/>
  <c r="E112" i="4" s="1"/>
  <c r="E113" i="4" s="1"/>
  <c r="N101" i="4"/>
  <c r="C15" i="3"/>
  <c r="E111" i="2"/>
  <c r="D111" i="2"/>
  <c r="D112" i="2" s="1"/>
  <c r="E132" i="1"/>
  <c r="D132" i="1"/>
  <c r="D135" i="1" s="1"/>
</calcChain>
</file>

<file path=xl/sharedStrings.xml><?xml version="1.0" encoding="utf-8"?>
<sst xmlns="http://schemas.openxmlformats.org/spreadsheetml/2006/main" count="5154" uniqueCount="2607">
  <si>
    <t xml:space="preserve"> Tabela nr 1– Rejony operacyjne i miejsca stacjonowania zespołów ratownictwa medycznego-  obowiązuje od 1 stycznia  2025 r.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</si>
  <si>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13</t>
  </si>
  <si>
    <r>
      <rPr>
        <b/>
        <sz val="9"/>
        <color rgb="FF000000"/>
        <rFont val="Arial"/>
        <family val="2"/>
        <charset val="238"/>
      </rPr>
      <t>Numer rejonu operacyjnego</t>
    </r>
    <r>
      <rPr>
        <b/>
        <vertAlign val="superscript"/>
        <sz val="9"/>
        <color rgb="FF000000"/>
        <rFont val="Arial"/>
        <family val="2"/>
        <charset val="238"/>
      </rPr>
      <t>1)</t>
    </r>
  </si>
  <si>
    <r>
      <rPr>
        <b/>
        <sz val="9"/>
        <color rgb="FF000000"/>
        <rFont val="Arial"/>
        <family val="2"/>
        <charset val="238"/>
      </rPr>
      <t>Nazwa i opis rejonu operacyjnego</t>
    </r>
    <r>
      <rPr>
        <b/>
        <vertAlign val="superscript"/>
        <sz val="9"/>
        <color rgb="FF000000"/>
        <rFont val="Arial"/>
        <family val="2"/>
        <charset val="238"/>
      </rPr>
      <t>2)</t>
    </r>
  </si>
  <si>
    <r>
      <rPr>
        <b/>
        <sz val="9"/>
        <color rgb="FF000000"/>
        <rFont val="Arial"/>
        <family val="2"/>
        <charset val="238"/>
      </rPr>
      <t>Kod dyspozytorni medycznej</t>
    </r>
    <r>
      <rPr>
        <b/>
        <vertAlign val="superscript"/>
        <sz val="9"/>
        <color rgb="FF000000"/>
        <rFont val="Arial"/>
        <family val="2"/>
        <charset val="238"/>
      </rPr>
      <t>3)</t>
    </r>
  </si>
  <si>
    <r>
      <rPr>
        <b/>
        <sz val="9"/>
        <color rgb="FF000000"/>
        <rFont val="Arial"/>
        <family val="2"/>
        <charset val="238"/>
      </rPr>
      <t>Liczba i rodzaj zespołów ratownictwa medycznego</t>
    </r>
    <r>
      <rPr>
        <b/>
        <vertAlign val="superscript"/>
        <sz val="9"/>
        <color rgb="FF000000"/>
        <rFont val="Arial"/>
        <family val="2"/>
        <charset val="238"/>
      </rPr>
      <t>4</t>
    </r>
    <r>
      <rPr>
        <b/>
        <sz val="9"/>
        <color rgb="FF000000"/>
        <rFont val="Arial"/>
        <family val="2"/>
        <charset val="238"/>
      </rPr>
      <t>) w danym rejonie opracyjnym</t>
    </r>
  </si>
  <si>
    <r>
      <rPr>
        <b/>
        <sz val="9"/>
        <color rgb="FF000000"/>
        <rFont val="Arial"/>
        <family val="2"/>
        <charset val="238"/>
      </rPr>
      <t>Obszar działania zespołu ratownictwa medycznego</t>
    </r>
    <r>
      <rPr>
        <b/>
        <vertAlign val="superscript"/>
        <sz val="9"/>
        <color rgb="FF000000"/>
        <rFont val="Arial"/>
        <family val="2"/>
        <charset val="238"/>
      </rPr>
      <t>5)</t>
    </r>
  </si>
  <si>
    <r>
      <rPr>
        <b/>
        <sz val="9"/>
        <color rgb="FF000000"/>
        <rFont val="Arial"/>
        <family val="2"/>
        <charset val="238"/>
      </rPr>
      <t>Kod zespołu ratownictwa medycznego</t>
    </r>
    <r>
      <rPr>
        <b/>
        <vertAlign val="superscript"/>
        <sz val="9"/>
        <color rgb="FF000000"/>
        <rFont val="Arial"/>
        <family val="2"/>
        <charset val="238"/>
      </rPr>
      <t>6)</t>
    </r>
  </si>
  <si>
    <r>
      <rPr>
        <b/>
        <sz val="9"/>
        <color rgb="FF000000"/>
        <rFont val="Arial"/>
        <family val="2"/>
        <charset val="238"/>
      </rPr>
      <t>Nazwa zespołu ratownictwa medycznego</t>
    </r>
    <r>
      <rPr>
        <b/>
        <vertAlign val="superscript"/>
        <sz val="9"/>
        <color rgb="FF000000"/>
        <rFont val="Arial"/>
        <family val="2"/>
        <charset val="238"/>
      </rPr>
      <t>7)</t>
    </r>
  </si>
  <si>
    <r>
      <rPr>
        <b/>
        <sz val="9"/>
        <color rgb="FF000000"/>
        <rFont val="Arial"/>
        <family val="2"/>
        <charset val="238"/>
      </rPr>
      <t>Kod TERYT miejsca stacjonowania</t>
    </r>
    <r>
      <rPr>
        <b/>
        <vertAlign val="superscript"/>
        <sz val="9"/>
        <color rgb="FF000000"/>
        <rFont val="Arial"/>
        <family val="2"/>
        <charset val="238"/>
      </rPr>
      <t>8)</t>
    </r>
  </si>
  <si>
    <r>
      <rPr>
        <b/>
        <sz val="9"/>
        <color rgb="FF000000"/>
        <rFont val="Arial"/>
        <family val="2"/>
        <charset val="238"/>
      </rPr>
      <t>Miejsce stacjonowania zespołu ratownictwa medycznego</t>
    </r>
    <r>
      <rPr>
        <b/>
        <vertAlign val="superscript"/>
        <sz val="9"/>
        <color rgb="FF000000"/>
        <rFont val="Arial"/>
        <family val="2"/>
        <charset val="238"/>
      </rPr>
      <t>9)</t>
    </r>
  </si>
  <si>
    <t>Liczba dni w roku pozostawania w gotowości zespołu ratownictwa medycznego</t>
  </si>
  <si>
    <t>Liczba godzin na dobę pozostawania w gotowości zespołu ratownictwa medycznego</t>
  </si>
  <si>
    <r>
      <rPr>
        <b/>
        <sz val="9"/>
        <color rgb="FF000000"/>
        <rFont val="Arial"/>
        <family val="2"/>
        <charset val="238"/>
      </rPr>
      <t>Dni tygodnia pozostawania w gotowości zespołu ratownictwa medycznego</t>
    </r>
    <r>
      <rPr>
        <b/>
        <vertAlign val="superscript"/>
        <sz val="9"/>
        <color rgb="FF000000"/>
        <rFont val="Arial"/>
        <family val="2"/>
        <charset val="238"/>
      </rPr>
      <t>10)</t>
    </r>
  </si>
  <si>
    <t>Okres w roku pozostawania w gotowości zespołu ratownictwa medycznego</t>
  </si>
  <si>
    <t>uwagi</t>
  </si>
  <si>
    <t>4a</t>
  </si>
  <si>
    <t>4b</t>
  </si>
  <si>
    <t>13a</t>
  </si>
  <si>
    <t>13b</t>
  </si>
  <si>
    <t>S</t>
  </si>
  <si>
    <t>P</t>
  </si>
  <si>
    <t>od
dd-mm</t>
  </si>
  <si>
    <t>do
dd-mm</t>
  </si>
  <si>
    <t>RO18/01</t>
  </si>
  <si>
    <r>
      <rPr>
        <b/>
        <u/>
        <sz val="9"/>
        <rFont val="Arial"/>
        <family val="2"/>
        <charset val="238"/>
      </rPr>
      <t xml:space="preserve">Rejon podkarpacki
</t>
    </r>
    <r>
      <rPr>
        <sz val="9"/>
        <rFont val="Arial"/>
        <family val="2"/>
        <charset val="238"/>
      </rPr>
      <t xml:space="preserve">1808011 - Leżajsk miasto;
1808022 - Grodzisko Dolne;
1808032 - Kuryłówka;
1808042 - Leżajsk obszar wiejski;
1808054 - Nowa Sarzyna miasto;
1808055 - Nowa Sarzyna obszar wiejski;
1810011 - Łańcut miasto;
1810022 - Białobrzegi;
1810032 - Czarna;
1810042 - Łańcut obszar wiejski;
1810052 - Markowa;
1810062 - Rakszawa;
1810072 - Żołynia;
1812012 - Harasiuki;
1812022 - Jarocin;
1812032 - Jeżowe;
1812042 - Krzeszów;
1812054 - Nisko miasto;
1812055 - Nisko obszar wiejski;
1812064 - Rudnik nad Sanem miasto;
1812065 - Rudnik nad Sanem obszar wiejski;
1812074 - Ulanów miasto;
1812075 - Ulanów obszar wiejski;
1863011 - Rzeszów miasto;
1816011 - Dynów miasto;                                                                         1816052 - Dynów obszar wiejski;
1816024 - Błażowa miasto;
1816025 - Błażowa obszar wiejski;
1816034 - Boguchwała miasto;
1816035 - Boguchwała obszar wiejski;
1816042 - Chmielnik;
1816064 - Głogów Małopolski miasto;
1816065 - Głogów Małopolski obszar wiejski;
1816072 - Hyżne;
1816082 - Kamień;
1816092 - Krasne;
1816102 - Lubenia;
1816114 - Sokołów Młp. miasto;
1816115 - Sokołów Młp. obszar wiejski;
1816122 - Świlcza;
1816132 - Trzebownisko;
1816144 - Tyczyn miasto;
1816145 - Tyczyn obszar wiejski;                                                                                                                                       1803011 - Dębica miasto;
1803024 - Brzostek miasto;
1803025 - Brzostek obszar wiejski;
1803032 - Czarna;
1803042 - Dębica obszar wiejski;
1803052 - Jodłowa;
1803064 - Pilzno miasto;
1803065 - Pilzno obszar wiejski;
1803072 - Żyraków;
1805011 - Jasło miasto;
1805022 - Brzyska;
1805032 - Dębowiec;
1805042 - Jasło obszar wiejski;
1805054 - Kołaczyce miasto;
1805055 - Kołaczyce obszar wiejski;
1805062 - Krempna;
1805072 - Nowy Żmigród ;
1805082 - Osiek Jasielski ;
1805092 - Skołyszyn;
1805112 - Tarnowiec;
1861011 - Krosno miasto;
1807012 - Chorkówka;
1807024 - Dukla miasto;
1807025 - Dukla obszar wiejski;
1807034 - Iwonicz-Zdrój miasto;
1807035 - Iwonicz-Zdrój obszar wiejski;
1807102 - Jaśliska;
1807044 - Jedlicze miasto;
1807045 - Jedlicze obszar wiejski ;
1807052 - Korczyna;
1807062 - Krościenko Wyżne;
1807072 - Miejsce Piastowe;
1807084 - Rymanów miasto;
1807085 - Rymanów obszar wiejski;
1807092 - Wojaszówka;
1815012 - Iwierzyce;
1815022 - Ostrów; 1815034 - Ropczyce miasto;
1815035 - Ropczyce obszar wiejski;
1815044 - Sędziszów Młp. miasto;
1815045 - Sędziszów Młp. obszar wiejski;
1815052 - Wielopole Skrzyńskie;
1819012 - Czudec;
1819022 - Frysztak;
1819032 - Niebylec;
1819044 - Strzyżów miasto;
1819045 - Strzyżów obszar wiejski;
1819052 - Wiśniowa;                                                                               1801032 - Czarna;
1801052 - Lutowiska;
1801084 - Ustrzyki Dolne miasto;
1801085 - Ustrzyki Dolne obszar wiejski;
1802014 - Brzozów miasto;
1802015 - Brzozów obszar wiejski;
1802022 - Domaradz;
1802032 - Dydnia;
1802042 - Haczów;
1802052 - Jasienica Rosielna;
1802062 - Nozdrzec;
1821012 - Baligród;
1821022 - Cisna;
1821034 - Lesko miasto;
1821035 - Lesko obszar wiejski ;
1821042 - Olszanica;
1821052 - Solina;
1817011 - Sanok miasto;
1817022 - Besko;
1817032 - Bukowsko;
1817042 - Komańcza;
1817052 - Sanok obszar wiejski;
1817062 - Tyrawa Wołoska;
1817074 - Zagórz miasto;
1817075 - Zagórz obszar wiejsk;i
1817082 - Zarszyn;
Akwen Wodny –Jezioro Solińskie; 1806012 - Cmolas;
1806062 - Dzikowiec;
1806024 - Kolbuszowa miasto;
1806025 - Kolbuszowa obszar wiejski;
1806032 - Majdan Królewski;
1806042 - Niwiska;
1806052 - Raniżów;
1811011 - Mielec miasto;
1811022 - Borowa;
1811032 - Czermin;
1811042 - Gawłuszowice;
1811052 - Mielec obszar wiejski;
1811062 - Padew Narodowa;
1811074 - Przecław miasto;
1811075 - Przecław obszar wiejski ;
1811084 - Radomyśl Wielki miasto
1811085 - Radomyśl Wielki obszar wiejski;
1811092 - Tuszów Narodowy;
1811102 - Wadowice Górne;
1818011 - Stalowa Wola miasto;
1818022 - Bojanów;
1818032 - Pysznica;
1818042 - Radomyśl nad Sanem;
1818054 - Zaklików miasto;
1818055 - Zaklików obszar wiejski;
1818062 - Zaleszany;
1864011 - Tarnobrzeg miasto;
1820014 - Baranów Sandomierski miasto;
1820015 - Baranów Sandomierski obszar wiejski;
1820022 - Gorzyce;
1820032 - Grębów;
1820044 - Nowa Dęba miasto;
1820045 - Nowa Dęba obszar wiejski;            1804011 - Jarosław miasto;
1804021 - Radymno miasto;
1804032 - Chłopice;
1804042 - Jarosław obszar wiejski;
1804052 - Laszki;
1804062 - Pawłosiów;
1804074 - Pruchnik miasto;
1804075 - Pruchnik obszar wiejski ;
1804082 - Radymno obszar wiejski ;
1804092 - Rokietnica;
1804102 - Roźwienica;
1804112 - Wiązownica;
1809011 - Lubaczów miasto;
1809024 - Cieszanów miasto;
1809025 - Cieszanów obszar wiejski;
1809032 - Horyniec-Zdrój ;
1809042 - Lubaczów obszar wiejski;
1809054 - Narol miasto;
1809055 - Narol obszar wiejski ;
1809064 - Oleszyce miasto;
1809065 - Oleszyce obszar wiejski ;
1809072 - Stary Dzików;
1809082 - Wielkie Oczy;
1862011 - Przemyśl miasto;
1813014 - Bircza miasto;                    1813015 - Bircza obszar wiejski;
1813024 - Dubiecko miasto;
1813025 - Dubiecko obszar wiejski;
1813032 - Fredropol;                    
1813042 - Krasiczyn;
1813052 - Krzywcza;
1813062 - Medyka;
1813072 - Orły;
1813082 - Przemyśl obszar wiejski;
1813092 - Stubno;
1813102 - Żurawica ;
1814011 - Przeworsk miasto;
1814022 - Adamówka;
1814032 - Gać;                                                1814044 - Jawornik Polski miasto;                                                                          1814045 - Jawornik Polski obszar wiejski;
1814054 - Kańczuga miasto ;
1814055 - Kańczuga obszar wiejski ;
1814062 - Przeworsk obszar wiejski;
1814074 - Sieniawa miasto;
1814075 - Sieniawa obszar wiejski ;
1814082 - Tryńcza;
1814092 - Zarzecze.
</t>
    </r>
    <r>
      <rPr>
        <b/>
        <sz val="9"/>
        <rFont val="Arial"/>
        <family val="2"/>
        <charset val="238"/>
      </rPr>
      <t xml:space="preserve">
</t>
    </r>
  </si>
  <si>
    <t>DM09-01</t>
  </si>
  <si>
    <t>1808011 - Leżajsk miasto;
1808022 - Grodzisko Dolne;
1808032 - Kuryłówka;
1808042 - Leżajsk obszar wiejski;
1808054 - Nowa Sarzyna miasto;
1808055 - Nowa Sarzyna obszar wiejski.</t>
  </si>
  <si>
    <t>1808011 401</t>
  </si>
  <si>
    <t>R01 01</t>
  </si>
  <si>
    <t>Leżajsk</t>
  </si>
  <si>
    <t>pon.-niedz.</t>
  </si>
  <si>
    <t>01.01</t>
  </si>
  <si>
    <t>31.12</t>
  </si>
  <si>
    <t>1808011 201</t>
  </si>
  <si>
    <t>R01 02</t>
  </si>
  <si>
    <t xml:space="preserve"> Leżajsk</t>
  </si>
  <si>
    <t>1808054 - Nowa Sarzyna miasto;
1808055 - Nowa Sarzyna obszar wiejski;                                              1808042 - Leżajsk obszar wiejski;                                       1812042 - Krzeszów;
1812065 - Rudnik nad Sanem obszar wiejski.</t>
  </si>
  <si>
    <t xml:space="preserve">1808054 201
</t>
  </si>
  <si>
    <t>R01 04</t>
  </si>
  <si>
    <t>Nowa Sarzyna</t>
  </si>
  <si>
    <t xml:space="preserve"> 01.01</t>
  </si>
  <si>
    <t>7.00-19.00</t>
  </si>
  <si>
    <t>1810011 - Łańcut miasto;
1810022 - Białobrzegi;
1810032 - Czarna;
1810042 - Łańcut obszar wiejski;
1810052 - Markowa;
1810062 - Rakszawa;
1810072 - Żołynia.</t>
  </si>
  <si>
    <t>1810011 401</t>
  </si>
  <si>
    <t>R01 03</t>
  </si>
  <si>
    <t>Łańcut</t>
  </si>
  <si>
    <t>1810011 201</t>
  </si>
  <si>
    <t>R01 06</t>
  </si>
  <si>
    <t>7.00-23.00</t>
  </si>
  <si>
    <t>1810011 202</t>
  </si>
  <si>
    <t>R01 08</t>
  </si>
  <si>
    <t>1812012 - Harasiuki;
1812042 - Krzeszów;                                                   1812064 - Rudnik nad Sanem miasto;
1812065 - Rudnik nad Sanem obszar wiejski;
1812074 - Ulanów miasto;
1812075 - Ulanów obszar wiejski.</t>
  </si>
  <si>
    <t>1812042 201</t>
  </si>
  <si>
    <t>R01 10</t>
  </si>
  <si>
    <t>Krzeszów</t>
  </si>
  <si>
    <t>1812032 - Jeżowe;                                               1816082 - Kamień;
1812055 - Nisko obszar wiejski;
1816115 - Sokołów Młp. obszar wiejski;                                            1812065 - Rudnik nad Sanem obszar wiejski.</t>
  </si>
  <si>
    <t>1812032 201</t>
  </si>
  <si>
    <t>R01 12</t>
  </si>
  <si>
    <t>Jeżowe</t>
  </si>
  <si>
    <t>1812022 - Jarocin;
1812032 - Jeżowe;
1812054 - Nisko miasto;
1812055 - Nisko obszar wiejski;
1812064 - Rudnik nad Sanem miasto;
1812065 - Rudnik nad Sanem obszar wiejski;
1812074 - Ulanów miasto;
1812075 - Ulanów obszar wiejski;                           1812012 - Harasiuki.</t>
  </si>
  <si>
    <t>1812054 201</t>
  </si>
  <si>
    <t>R01 14</t>
  </si>
  <si>
    <t>Nisko</t>
  </si>
  <si>
    <t>1816011 - Dynów miasto;
1816024 - Błażowa miasto;
1816025 - Błażowa obszar wiejski;                  1816052 - Dynów obszar wiejski;                 1816072 - Hyżne;                                                    1814044 - Jawornik Polski miasto;                                        1814045 - Jawornik Polski obszar wiejski;
1816102 – Lubenia.</t>
  </si>
  <si>
    <t>1816024 201</t>
  </si>
  <si>
    <t>R01 16</t>
  </si>
  <si>
    <t>Błażowa</t>
  </si>
  <si>
    <t>1816082 - Kamień;
1816114 - Sokołów Młp. miasto;
1816115 - Sokołów Młp. obszar wiejski;                           1816065 - Głogów Małopolski obszar wiejski;
1816132 - Trzebownisko;          1812032 - Jeżowe.</t>
  </si>
  <si>
    <t>1816114 201</t>
  </si>
  <si>
    <t>R01 18</t>
  </si>
  <si>
    <t>Sokołów Młp.</t>
  </si>
  <si>
    <t>1863011 - Rzeszów miasto;
1816034 - Boguchwała miasto;
1816035 - Boguchwała obszar wiejski;
1816064 - Głogów Małopolski miasto;
1816065 - Głogów Małopolski obszar wiejski;
1816122 - Świlcza;
1816132 - Trzebownisko;                                                    1816082 - Kamień;
1816114 - Sokołów Młp. miasto;
1816115 - Sokołów Młp. obszar wiejski.</t>
  </si>
  <si>
    <t>1863011 401</t>
  </si>
  <si>
    <t>R01 05</t>
  </si>
  <si>
    <t>Rzeszów zachodnia część miasta od rzeki Wisłok</t>
  </si>
  <si>
    <t>1863011 - Rzeszów miasto;
1816011 - Dynów miasto;
1816024 - Błażowa miasto;
1816025 - Błażowa obszar wiejski;
1816042 - Chmielnik;
1816052 - Dynów obszar wiejski;
1816072 - Hyżne;
1816092 - Krasne;
1816102 - Lubenia;
1816144 - Tyczyn miasto;
1816145 - Tyczyn obszar wiejski.</t>
  </si>
  <si>
    <t>1863011 402</t>
  </si>
  <si>
    <t>R01 07</t>
  </si>
  <si>
    <t>Rzeszów wschodnia część miasta od rzeki Wisłok</t>
  </si>
  <si>
    <t>1863011 - Rzeszów miasto;
1816064 - Głogów Małopolski miasto;
1816065 - Głogów Małopolski obszar wiejski;
1816122 - Świlcza;
1816132 - Trzebownisko;                                                1816082 - Kamień;
1816114 - Sokołów Młp. miasto;
1816115 - Sokołów Młp. obszar wiejski.</t>
  </si>
  <si>
    <t>1863011 201</t>
  </si>
  <si>
    <t>R01 20</t>
  </si>
  <si>
    <t>1863011 - Rzeszów miasto;
1816064 - Głogów Małopolski miasto;
1816065 - Głogów Małopolski obszar wiejski;
1816122 - Świlcza;
1816132 - Trzebownisko.</t>
  </si>
  <si>
    <t>1863011 202</t>
  </si>
  <si>
    <t>R01 22</t>
  </si>
  <si>
    <t>1863011 203</t>
  </si>
  <si>
    <t>R01 24</t>
  </si>
  <si>
    <t>1863011 - Rzeszów miasto;
1816011 - Dynów miasto;
1816024 - Błażowa miasto;
1816025 - Błażowa obszar wiejski;
1816042 - Chmielnik;
1816052 - Dynów obszar wiejski;
1816072 - Hyżne;;
1816092 - Krasne;
1816102 - Lubenia;
1816144 - Tyczyn miasto;
1816145 - Tyczyn obszar wiejski.</t>
  </si>
  <si>
    <t>1863011 204</t>
  </si>
  <si>
    <t>R01 26</t>
  </si>
  <si>
    <t>1863011 205</t>
  </si>
  <si>
    <t>R01 28</t>
  </si>
  <si>
    <t>1863011 206</t>
  </si>
  <si>
    <t>R01 30</t>
  </si>
  <si>
    <t>Rzeszów wschodnia lub zachodnia część  miasta od rzeki Wisłok</t>
  </si>
  <si>
    <t>1863011 - Rzeszów miasto;                              1816102 - Lubenia;
1816034 - Boguchwała miasto;
1816035 - Boguchwała obszar wiejski.</t>
  </si>
  <si>
    <t>1816034 201</t>
  </si>
  <si>
    <t>R01 32</t>
  </si>
  <si>
    <t>Boguchwała</t>
  </si>
  <si>
    <t>1816011 - Dynów miasto;
1816024 - Błażowa miasto;
1816025 - Błażowa obszar wiejski;
1816052 - Dynów obszar wiejski;                                 1814044 - Jawornik Polski miasto;                                       1814045 - Jawornik Polski obszar wiejski;                                     1802062 - Nozdrzec;                                                               1813024 - Dubiecko miasto;
1813025 - Dubiecko obszar wiejski;
1816072 - Hyżne.</t>
  </si>
  <si>
    <t>1816011 201</t>
  </si>
  <si>
    <t>R01 34</t>
  </si>
  <si>
    <t>Dynów</t>
  </si>
  <si>
    <t>1803011 - Dębica miasto;
1803024 - Brzostek miasto;
1803025 - Brzostek obszar wiejski;
1803032 - Czarna;
1803042 - Dębica obszar wiejski;
1803052 - Jodłowa;
1803064 - Pilzno miasto;
1803065 - Pilzno obszar wiejski;
1803072 - Żyraków.</t>
  </si>
  <si>
    <t>1803011 401</t>
  </si>
  <si>
    <t>R01 09</t>
  </si>
  <si>
    <t>Dębica</t>
  </si>
  <si>
    <t>1803011 - Dębica miasto;
1803024 - Brzostek miasto;
1803025 - Brzostek obszar wiejski;
1803032 - Czarna;
1803042 - Dębica obszar wiejski;                                  1803052 - Jodłowa;
1803072 - Żyraków.</t>
  </si>
  <si>
    <t>1803011 2 01</t>
  </si>
  <si>
    <t>R01 36</t>
  </si>
  <si>
    <t>1803011 - Dębica miasto;
1803024 - Brzostek miasto;
1803025 - Brzostek obszar wiejski;
1803032 - Czarna;
1803042 - Dębica obszar wiejski;
1803052 - Jodłowa;                                            1803072 - Żyraków.</t>
  </si>
  <si>
    <t>1803011 202</t>
  </si>
  <si>
    <t>R01 38</t>
  </si>
  <si>
    <t>1803064 - Pilzno miasto;
1803065 - Pilzno obszar wiejski;                               1803024 - Brzostek miasto;
1803025 - Brzostek obszar wiejski;
1803052 - Jodłowa.</t>
  </si>
  <si>
    <t>1803064 201</t>
  </si>
  <si>
    <t>R01 40</t>
  </si>
  <si>
    <t xml:space="preserve">Pilzno                        </t>
  </si>
  <si>
    <t>1803011 - Dębica miasto;
1803032 - Czarna;
1803042 - Dębica obszar wiejski;                                          1811075 - Przecław obszar wiejski;
1803072 - Żyraków.</t>
  </si>
  <si>
    <t>1803072 201</t>
  </si>
  <si>
    <t>R01 42</t>
  </si>
  <si>
    <t xml:space="preserve"> Żyraków</t>
  </si>
  <si>
    <t>1805011 - Jasło miasto;
1805022 - Brzyska;
1805032 - Dębowiec;
1805042 - Jasło obszar wiejski;
1805054 - Kołaczyce miasto;
1805055 - Kołaczyce obszar wiejski;
1805062 - Krempna;
1805072 - Nowy Żmigród;
1805082 - Osiek Jasielski;
1805092 - Skołyszyn;
1805112 - Tarnowiec.</t>
  </si>
  <si>
    <t>1805011 401</t>
  </si>
  <si>
    <t>R01 11</t>
  </si>
  <si>
    <t>Jasło</t>
  </si>
  <si>
    <t>1805011 201</t>
  </si>
  <si>
    <t>R01 44</t>
  </si>
  <si>
    <t>1805011 202</t>
  </si>
  <si>
    <t>R01 46</t>
  </si>
  <si>
    <t>1805062 - Krempna;
1805072 - Nowy Żmigród;                                       1807012 - Chorkówka;
1807025 - Dukla obszar wiejski;
1805082 - Osiek Jasielski.</t>
  </si>
  <si>
    <t>1805072  201</t>
  </si>
  <si>
    <t>R01 48</t>
  </si>
  <si>
    <t>Nowy Żmigród</t>
  </si>
  <si>
    <t>1861011 - Krosno miasto;
1807012 - Chorkówka;
1807024 - Dukla miasto;
1807025 - Dukla obszar wiejski;
1807034 - Iwonicz-Zdrój miasto;
1807035 - Iwonicz-Zdrój obszar wiejski;
1807102 - Jaśliska;
1807044 - Jedlicze miasto;
1807045 - Jedlicze obszar wiejski;
1807052 - Korczyna;
1807062 - Krościenko Wyżne;
1807072 - Miejsce Piastowe;
1807084 - Rymanów miasto;
1807085 - Rymanów obszar wiejski;
1807092 - Wojaszówka.</t>
  </si>
  <si>
    <t>1861011 401</t>
  </si>
  <si>
    <t>R01 13</t>
  </si>
  <si>
    <t>Krosno</t>
  </si>
  <si>
    <t>1861011 201</t>
  </si>
  <si>
    <t>R01 50</t>
  </si>
  <si>
    <t>1861011 202</t>
  </si>
  <si>
    <t>R01 52</t>
  </si>
  <si>
    <t>1807024 - Dukla miasto;
1807025 - Dukla obszar wiejski;
1807102 - Jaśliska;                                                  1805072 - Nowy Żmigród;                                               1807035 - Iwonicz-Zdrój obszar wiejski.</t>
  </si>
  <si>
    <t>1807024 201</t>
  </si>
  <si>
    <t>R01 54</t>
  </si>
  <si>
    <t>Dukla</t>
  </si>
  <si>
    <t>1807034 - Iwonicz-Zdrój miasto;
1807035 - Iwonicz-Zdrój obszar wiejski;
1807102 - Jaśliska;                                                1802042 - Haczów;                                                                1817082 - Zarszyn;                                                 1817022 - Besko;
1807084 - Rymanów miasto;
1807085 - Rymanów obszar wiejski.</t>
  </si>
  <si>
    <t>1807084 201</t>
  </si>
  <si>
    <t>R01 56</t>
  </si>
  <si>
    <t>Rymanów</t>
  </si>
  <si>
    <t>1807012 - Chorkówka;
1807044 - Jedlicze miasto;
1807045 - Jedlicze obszar wiejski;                                     1805112 - Tarnowiec;
1807092 - Wojaszówka.</t>
  </si>
  <si>
    <t>1807044 201</t>
  </si>
  <si>
    <t>R01 58</t>
  </si>
  <si>
    <t>Jedlicze</t>
  </si>
  <si>
    <t>1807012 - Chorkówka;
1807034 - Iwonicz-Zdrój miasto;
1807035 - Iwonicz-Zdrój obszar wiejski;
1807072 - Miejsce Piastowe; 1807085 - Rymanów obszar wiejski;                                         1807025 - Dukla obszar wiejski.</t>
  </si>
  <si>
    <t>1807072 201</t>
  </si>
  <si>
    <t>R01 60</t>
  </si>
  <si>
    <t>Miejsce Piastowe</t>
  </si>
  <si>
    <t>1815012 - Iwierzyce;
1815022 - Ostrów;                                     1815034 - Ropczyce miasto;
1815035 - Ropczyce obszar wiejski;
1815044 - Sędziszów Młp. miasto;
1815045 - Sędziszów Młp. obszar wiejski;
1815052 - Wielopole Skrzyńskie.</t>
  </si>
  <si>
    <t>1815034 401</t>
  </si>
  <si>
    <t>R01 15</t>
  </si>
  <si>
    <t>Ropczyce</t>
  </si>
  <si>
    <t>1815012 - Iwierzyce;
1815022 - Ostrów; 1815034 - Ropczyce miasto;
1815035 - Ropczyce obszar wiejski;
1815044 - Sędziszów Młp. miasto;
1815045 - Sędziszów Młp. obszar wiejski;
1815052 - Wielopole Skrzyńskie.</t>
  </si>
  <si>
    <t>1815044 201</t>
  </si>
  <si>
    <t>R01 62</t>
  </si>
  <si>
    <t>Sędziszów Młp</t>
  </si>
  <si>
    <t>1815012 - Iwierzyce;                                                1815035 - Ropczyce obszar wiejski;
1815045 - Sędziszów Młp. obszar wiejski;
1815052 - Wielopole Skrzyńskie;                                  1819022 - Frysztak;
1819052 - Wiśniowa;                                                              1819045 - Strzyżów obszar wiejski;                                     1819012 - Czudec.</t>
  </si>
  <si>
    <t>1815052 201</t>
  </si>
  <si>
    <t>R01 64</t>
  </si>
  <si>
    <t>Wielopole Skrzyńskie</t>
  </si>
  <si>
    <t>1819012 - Czudec;
1819022 - Frysztak;
1819032 - Niebylec;
1819044 - Strzyżów miasto;
1819045 - Strzyżów obszar wiejski;
1819052 - Wiśniowa.</t>
  </si>
  <si>
    <t>1819044 201</t>
  </si>
  <si>
    <t>R01 66</t>
  </si>
  <si>
    <t>Strzyżów</t>
  </si>
  <si>
    <t>1819044 202</t>
  </si>
  <si>
    <t>R01 68</t>
  </si>
  <si>
    <t>1801084  - Ustrzyki Dolne miasto;                                        1801085  - Ustrzyki Dolne obszar wiejski .</t>
  </si>
  <si>
    <t>1801084 201</t>
  </si>
  <si>
    <t>R01 70</t>
  </si>
  <si>
    <t>Ustrzyki Dolne</t>
  </si>
  <si>
    <t>1801084  - Ustrzyki Dolne miasto;                                           1801085  - Ustrzyki Dolne obszar wiejski.</t>
  </si>
  <si>
    <t>1801084 202</t>
  </si>
  <si>
    <t>R01 72</t>
  </si>
  <si>
    <t>1801032  - Czarna;                                                      1801085  - Ustrzyki Dolne obszar wiejski                                                     1801052 -  Lutowiska.</t>
  </si>
  <si>
    <t>1801052 201</t>
  </si>
  <si>
    <t>R01 74</t>
  </si>
  <si>
    <t>Lutowiska</t>
  </si>
  <si>
    <t>1802014 - Brzozów miasto;
1802015 - Brzozów obszar wiejski;                                    1802032 - Dydnia;
1802042 - Haczów;
1802052 - Jasienica Rosielna; 1802062 - Nozdrzec;                         1802022 - Domaradz.</t>
  </si>
  <si>
    <t>1802014 201</t>
  </si>
  <si>
    <t>R01 76</t>
  </si>
  <si>
    <t>Brzozów</t>
  </si>
  <si>
    <t>1802014 - Brzozów miasto;
1802015 - Brzozów obszar wiejski;                            1802032 - Dydnia;
1802042 - Haczów;
1802052 - Jasienica Rosielna; 1802062 - Nozdrzec;                      1802022 - Domaradz.</t>
  </si>
  <si>
    <t>1802014 202</t>
  </si>
  <si>
    <t>R01 78</t>
  </si>
  <si>
    <t>1802022 - Domaradz;                                           1816052 - Dynów obszar wiejski;
1816025 - Błażowa obszar wiejski;
1802062 - Nozdrzec.</t>
  </si>
  <si>
    <t>1802062 201</t>
  </si>
  <si>
    <t>R01 80</t>
  </si>
  <si>
    <t xml:space="preserve"> Nozdrzec</t>
  </si>
  <si>
    <t>1801084 - Ustrzyki Dolne miasto;
1801085 - Ustrzyki Dolne obszar wiejski;
1821034 - Lesko miasto;
1821035 - Lesko obszar wiejski;
1821042 - Olszanica;
1821052 - Solina.</t>
  </si>
  <si>
    <t>1821042 401</t>
  </si>
  <si>
    <t>R01 17</t>
  </si>
  <si>
    <t>Olszanica</t>
  </si>
  <si>
    <t>1821034 - Lesko miasto;
1821035 - Lesko obszar wiejski;                                               1821052 - Solina;
1821042 - Olszanica.</t>
  </si>
  <si>
    <t>1821034 201</t>
  </si>
  <si>
    <t>R01 82</t>
  </si>
  <si>
    <t>Lesko</t>
  </si>
  <si>
    <t>1821034- Lesko miasto
1821035- Lesko obszar wiejski; 1821052 - Solina;
1821042- Olszanica</t>
  </si>
  <si>
    <t>1821034 202</t>
  </si>
  <si>
    <t>R01 84</t>
  </si>
  <si>
    <t>1821042 - Olszanica;
1821052 - Solina;                             1821012 - Baligród.</t>
  </si>
  <si>
    <t>1821052 201</t>
  </si>
  <si>
    <t>R01 86</t>
  </si>
  <si>
    <t xml:space="preserve">Solina                               </t>
  </si>
  <si>
    <t>1821012 - Baligród;                        1817042 - Komańcza;                      1801052 - Lutowiska;
1821022 - Cisna.</t>
  </si>
  <si>
    <t>1821022 201</t>
  </si>
  <si>
    <t>R01 88</t>
  </si>
  <si>
    <t>Cisna</t>
  </si>
  <si>
    <t>1821052 - Solina;                                              1801032 - Czarna;
1801085 - Ustrzyki Dln obszar wiejski;                                                      Akwen wodny -Jezioro Solińskie.</t>
  </si>
  <si>
    <t>1821052 301</t>
  </si>
  <si>
    <t>R01 90  W</t>
  </si>
  <si>
    <t xml:space="preserve">Solina                     </t>
  </si>
  <si>
    <t>15.06.</t>
  </si>
  <si>
    <t>15.09</t>
  </si>
  <si>
    <t>1817042 - Komańcza;
1817074 - Zagórz miasto;
1817075 - Zagórz obszar wiejski.</t>
  </si>
  <si>
    <t>1817075 201</t>
  </si>
  <si>
    <t>R01 92</t>
  </si>
  <si>
    <t xml:space="preserve">Zagórz                            </t>
  </si>
  <si>
    <t>1817011 - Sanok miasto;
1817022 - Besko;
1817032 - Bukowsko;
1817052 - Sanok obszar wiejski;
1817062 - Tyrawa Wołoska;
1817082 - Zarszyn.</t>
  </si>
  <si>
    <t>1817011 201</t>
  </si>
  <si>
    <t>R01 94</t>
  </si>
  <si>
    <t>Sanok</t>
  </si>
  <si>
    <t>1817011 202</t>
  </si>
  <si>
    <t>R01 96</t>
  </si>
  <si>
    <t>1817011 - Sanok miasto;
1817022 - Besko;
1817032 - Bukowsko;
1817052 - Sanok obszar wiejski;
1817062 - Tyrawa Wołoska ;
1817082 - Zarszyn.</t>
  </si>
  <si>
    <t>1817011 203</t>
  </si>
  <si>
    <t>R01 98</t>
  </si>
  <si>
    <t>1817042 - Komańcza;                                                 1817032 - Bukowsko;
1817075 - Zagórz obszar wiejski.</t>
  </si>
  <si>
    <t>1817042 201</t>
  </si>
  <si>
    <t>R01 100</t>
  </si>
  <si>
    <t xml:space="preserve"> Komańcza</t>
  </si>
  <si>
    <t>1806012 - Cmolas;
1806062 - Dzikowiec;
1806024 - Kolbuszowa miasto;
1806025 - Kolbuszowa obszar wiejski;
1806032 - Majdan Królewski;
1806042 - Niwiska;
1806052 - Raniżów.</t>
  </si>
  <si>
    <t>1806024 201</t>
  </si>
  <si>
    <t>R01 102</t>
  </si>
  <si>
    <t>Kolbuszowa</t>
  </si>
  <si>
    <t>1806024 202</t>
  </si>
  <si>
    <t>R01 104</t>
  </si>
  <si>
    <t>1811011 - Mielec miasto;                                    1811052 - Mielec obszar wiejski;
1811022 - Borowa;
1811032 - Czermin;
1811042 - Gawłuszowice;
1811062 - Padew Narodowa;
1811074 - Przecław miasto;
1811075 - Przecław obszar wiejski ;
1811084 - Radomyśl Wielki miasto;
1811085 - Radomyśl Wielki obszar wiejski;
1811092 - Tuszów Narodowy;
1811102 - Wadowice Górne.</t>
  </si>
  <si>
    <t>1811011 401</t>
  </si>
  <si>
    <t>R01 19</t>
  </si>
  <si>
    <t>Mielec</t>
  </si>
  <si>
    <t>1811011 - Mielec miasto;                                      1811052 - Mielec obszar wiejski;
1811022 - Borowa;
1811032 - Czermin;
1811042 - Gawłuszowice;
1811062 - Padew Narodowa;
1811074 - Przecław miasto;
1811075 - Przecław obszar wiejski ;
1811084 - Radomyśl Wielki miasto;
1811085 - Radomyśl Wielki obszar wiejski;
1811092 - Tuszów Narodowy;
1811102 - Wadowice Górne.</t>
  </si>
  <si>
    <t>1811011 201</t>
  </si>
  <si>
    <t>R01 106</t>
  </si>
  <si>
    <t>1811011 202</t>
  </si>
  <si>
    <t>R01 108</t>
  </si>
  <si>
    <t>1811022 - Borowa;
1811032 - Czermin;
1811042 - Gawłuszowice.</t>
  </si>
  <si>
    <t>1811022 201</t>
  </si>
  <si>
    <t>R01 110</t>
  </si>
  <si>
    <t xml:space="preserve"> Borowa</t>
  </si>
  <si>
    <t>1811074 - Przecław miasto;
1811075 - Przecław obszar wiejski;
1811084 - Radomyśl Wielki miasto;
1811085 - Radomyśl Wielki obszar wiejski;                                              1803032 - Czarna;
1803072 - Żyraków.
1811102 - Wadowice Górne.</t>
  </si>
  <si>
    <t>1811084 201</t>
  </si>
  <si>
    <t>R01 112</t>
  </si>
  <si>
    <t>Radomyśl Wielki</t>
  </si>
  <si>
    <t>1811042 - Gawłuszowice;
1811062 - Padew Narodowa;
1811092 - Tuszów Narodowy;
1820014 - Baranów Sandomierski miasto;
1820015 - Baranów Sandomierski obszar wiejski.</t>
  </si>
  <si>
    <t>1811062 201</t>
  </si>
  <si>
    <t>R01 114</t>
  </si>
  <si>
    <t xml:space="preserve"> Padew Narodowa</t>
  </si>
  <si>
    <t>1818011 - Stalowa Wola miasto;
1818022 - Bojanów;
1818032 - Pysznica;
1818042 - Radomyśl nad Sanem;
1818054 - Zaklików miasto;
1818055 - Zaklików obszar wiejski;
1818062 - Zaleszany.</t>
  </si>
  <si>
    <t>1818011 401</t>
  </si>
  <si>
    <t>R01 21</t>
  </si>
  <si>
    <t>Stalowa Wola</t>
  </si>
  <si>
    <t>1818011 201</t>
  </si>
  <si>
    <t>R01 116</t>
  </si>
  <si>
    <t>1818011 202</t>
  </si>
  <si>
    <t>R01 118</t>
  </si>
  <si>
    <t>1818042 - Radomyśl nad Sanem;
1818054 - Zaklików miasto;
1818055 - Zaklików obszar wiejski;
1818062 - Zaleszany</t>
  </si>
  <si>
    <t>1818054 201</t>
  </si>
  <si>
    <t>R01 120</t>
  </si>
  <si>
    <t>Zaklików</t>
  </si>
  <si>
    <t>1864011 - Tarnobrzeg miasto;
1820014 - Baranów Sandomierski miasto;
1820015 - Baranów Sandomierski obszar wiejski;
1820022 - Gorzyce;
1820032 - Grębów.</t>
  </si>
  <si>
    <t>1864011 201</t>
  </si>
  <si>
    <t>R01 122</t>
  </si>
  <si>
    <t>Tarnobrzeg</t>
  </si>
  <si>
    <t>1864011 202</t>
  </si>
  <si>
    <t>R01 124</t>
  </si>
  <si>
    <t>1820022 - Gorzyce;                                                 1818042 - Radomyśl nad Sanem;
1818062 - Zaleszany.</t>
  </si>
  <si>
    <t>1820022 201</t>
  </si>
  <si>
    <t>R01 126</t>
  </si>
  <si>
    <t xml:space="preserve"> Gorzyce</t>
  </si>
  <si>
    <t>1820044 - Nowa Dęba miasto;
1820045 - Nowa Dęba obszar wiejski; 1818022 - Bojanów;                                            1806032 - Majdan Królewski.</t>
  </si>
  <si>
    <t>1820044 201</t>
  </si>
  <si>
    <t>R01 128</t>
  </si>
  <si>
    <t>Nowa Dęba</t>
  </si>
  <si>
    <t>1820044 - Nowa Dęba miasto;
1820045 - Nowa Dęba obszar wiejski;                                         1818022 - Bojanów;                                             1806032 - Majdan Królewski.</t>
  </si>
  <si>
    <t>1820044 202</t>
  </si>
  <si>
    <t>R01 130</t>
  </si>
  <si>
    <t>1804011 - Jarosław miasto;
1804021 - Radymno miasto;
1804032 - Chłopice;
1804042 - Jarosław obszar wiejski;
1804052 - Laszki;
1804062 - Pawłosiów;
1804074 - Pruchnik miasto;
1804075 - Pruchnik obszar wiejski;
1804082 - Radymno obszar wiejski;
1804092 - Rokietnica;
1804102 - Roźwienica;
1804112 - Wiązownica.</t>
  </si>
  <si>
    <t>1804011 401</t>
  </si>
  <si>
    <t>R01 23</t>
  </si>
  <si>
    <t>Jarosław</t>
  </si>
  <si>
    <t>1804011 - Jarosław miasto;
1804042 - Jarosław obszar wiejski;
1804062 - Pawłosiów;                                           1804052 - Laszki;                                                  1804032 - Chłopice;                                                           1804102 - Roźwienica;
1804112 - Wiązownica.</t>
  </si>
  <si>
    <t>1804011 201</t>
  </si>
  <si>
    <t>R01 132</t>
  </si>
  <si>
    <t>1804011 - Jarosław miasto;
1804042 - Jarosław obszar wiejski;
1804062 - Pawłosiów;                                          1804052 - Laszki;                                                                   1804032 - Chłopice;                                                  1804102 - Roźwienica;
1804112 - Wiązownica.</t>
  </si>
  <si>
    <t>1804011 202</t>
  </si>
  <si>
    <t>R01 134</t>
  </si>
  <si>
    <t>1804021 - Radymno miasto;                                1804082 - Radymno obszar wiejski;
1804032 - Chłopice;
1804052 - Laszki;                                                  1813072 - Orły;                                                           1813092 - Stubno.</t>
  </si>
  <si>
    <t>1804021 201</t>
  </si>
  <si>
    <t>R01 136</t>
  </si>
  <si>
    <t>Radymno</t>
  </si>
  <si>
    <t>1804032 - Chłopice;
1804074 - Pruchnik miasto;
1804075 - Pruchnik obszar wiejski;
1804092 - Rokietnica;
1804102 - Roźwienica.</t>
  </si>
  <si>
    <t>1804074 201</t>
  </si>
  <si>
    <t>R01 138</t>
  </si>
  <si>
    <t>Pruchnik</t>
  </si>
  <si>
    <t>1809011 - Lubaczów miasto;
1809024 - Cieszanów miasto;
1809025 - Cieszanów obszar wiejski;
1809032 - Horyniec-Zdrój;
1809042 - Lubaczów obszar wiejski;
1809054 - Narol miasto;
1809055 - Narol obszar wiejski;
1809064 - Oleszyce miasto;
1809065 - Oleszyce obszar wiejski;
1809072 - Stary Dzików;
1809082 - Wielkie Oczy.</t>
  </si>
  <si>
    <t>1809011 401</t>
  </si>
  <si>
    <t>R01 25</t>
  </si>
  <si>
    <t>Lubaczów</t>
  </si>
  <si>
    <t>1809011 201</t>
  </si>
  <si>
    <t>R01 140</t>
  </si>
  <si>
    <t>1809024 - Cieszanów miasto;
1809025 - Cieszanów obszar wiejski;
1809032 - Horyniec-Zdrój;
1809042 - Lubaczów obszar wiejski;
1809054 - Narol miasto;
1809055 - Narol obszar wiejski.</t>
  </si>
  <si>
    <t>1809055 201</t>
  </si>
  <si>
    <t>R01 142</t>
  </si>
  <si>
    <t xml:space="preserve"> Narol                               </t>
  </si>
  <si>
    <t>1809024 - Cieszanów miasto;
1809025 - Cieszanów obszar wiejski;
1809064 - Oleszyce miasto;
1809065 - Oleszyce obszar wiejski;
1809072 - Stary Dzików;
1814022 - Adamówka;                                        1814075 - Sieniawa obszar wiejski;                                   1804112 - Wiązownica.</t>
  </si>
  <si>
    <t>1809072 201</t>
  </si>
  <si>
    <t>R01 144</t>
  </si>
  <si>
    <t xml:space="preserve"> Stary Dzików</t>
  </si>
  <si>
    <t>1862011 - Przemyśl miasto;
1813014 - Bircza miasto;       1813015 - Bircza obszar wiejski;
1813024 - Dubiecko miasto;
1813025 - Dubiecko obszar wiejski;
1813032 - Fredropol;
1813042 - Krasiczyn;
1813052 - Krzywcza;
1813062 - Medyka;
1813072 - Orły;
1813082 - Przemyśl obszar wiejski;
1813092 - Stubno;
1813102 - Żurawica.</t>
  </si>
  <si>
    <t>1862011 401</t>
  </si>
  <si>
    <t>R01 27</t>
  </si>
  <si>
    <t>Przemyśl    wschodnia część miasta od rzeki San</t>
  </si>
  <si>
    <t>1862011 - Przemyśl miasto;
1813032 - Fredropol;
1813042 - Krasiczyn;
1813052 - Krzywcza;
1813062 - Medyka;
1813072 - Orły;
1813082 - Przemyśl obszar wiejski;
1813092 - Stubno;
1813102 - Żurawica.</t>
  </si>
  <si>
    <t>1862011 201</t>
  </si>
  <si>
    <t>R01 146</t>
  </si>
  <si>
    <t>Przemyśl       wschodnia część miasta od rzeki San</t>
  </si>
  <si>
    <t>1862011 202</t>
  </si>
  <si>
    <t>R01 148</t>
  </si>
  <si>
    <t>Przemyśl     zachodnia część miasta od rzeki San</t>
  </si>
  <si>
    <t>1862011 203</t>
  </si>
  <si>
    <t>R01 150</t>
  </si>
  <si>
    <t>Przemyśl               zachodnia część miasta od rzeki San</t>
  </si>
  <si>
    <t>1813014 - Bircza miasto;       1813015 - Bircza obszar wiejski;
1813024 - Dubiecko miasto;
1813025 - Dubiecko obszar wiejski;                                        1801085 - Ustrzyki Dolne obszar wiejski;                                                     1817062 - Tyrawa Wołoska;
1813042 - Krasiczyn.</t>
  </si>
  <si>
    <t>1813014 201</t>
  </si>
  <si>
    <t>R01 152</t>
  </si>
  <si>
    <t>Bircza</t>
  </si>
  <si>
    <t>1862011 - Przemyśl miasto; 1813032 - Fredropol ;
1813042 - Krasiczyn;                                         1801085 - Ustrzyki Dolne obszar wiejski;
1813082 - Przemyśl obszar wiejski.</t>
  </si>
  <si>
    <t>1813032 201</t>
  </si>
  <si>
    <t>R01 154</t>
  </si>
  <si>
    <t>Fredropol</t>
  </si>
  <si>
    <t>1813014 - Bircza miasto;       1813015 - Bircza obszar wiejski;                         1813024 - Dubiecko miasto;
1813025 - Dubiecko obszar wiejski;                                   1816052 - Dynów obszar wiejski; 1804075 - Pruchnik obszar wiejski;                                           1814044 - Jawornik Polski miasto;                                      1814045 - Jawornik Polski obszar wiejski;
1813052 - Krzywcza.</t>
  </si>
  <si>
    <t>1813025  201</t>
  </si>
  <si>
    <t>R01 156</t>
  </si>
  <si>
    <t xml:space="preserve"> Dubiecko </t>
  </si>
  <si>
    <t>1814011 - Przeworsk miasto; 1814022 - Adamówka;
1814032 - Gać;
1814044 - Jawornik Polski miasto;                                        1814045 - Jawornik Polski obszar wiejski;
1814054 - Kańczuga miasto;
1814055 - Kańczuga obszar wiejski;
1814062 - Przeworsk obszar wiejski;
1814074 - Sieniawa miasto;
1814075 - Sieniawa obszar wiejski;
1814082 - Tryńcza;
1814092 - Zarzecze.</t>
  </si>
  <si>
    <t>1814011 201</t>
  </si>
  <si>
    <t>R01 158</t>
  </si>
  <si>
    <t>Przeworsk</t>
  </si>
  <si>
    <t>1814011 - Przeworsk miasto; 1814022 - Adamówka;
1814032 - Gać;
1814044 - Jawornik Polski miasto;                                       1814045 - Jawornik Polski obszar wiejski;
1814054 - Kańczuga miasto;
1814055 - Kańczuga obszar wiejski;
1814062 - Przeworsk obszar wiejski;
1814074 - Sieniawa miasto;
1814075 - Sieniawa obszar wiejski;
1814082 - Tryńcza;
1814092 - Zarzecze.</t>
  </si>
  <si>
    <t>1814011 202</t>
  </si>
  <si>
    <t>R01 160</t>
  </si>
  <si>
    <t>1814032 - Gać;
1814044 - Jawornik Polski miasto;                                   1814045 - Jawornik Polski obszar wiejski;
1814054 - Kańczuga miasto;
1814055 - Kańczuga obszar wiejski;                                                           1804075 - Pruchnik obszar wiejski;                                              1810052 - Markowa;
1814092 - Zarzecze.</t>
  </si>
  <si>
    <t>1814054 201</t>
  </si>
  <si>
    <t>R01 162</t>
  </si>
  <si>
    <t>Kańczuga</t>
  </si>
  <si>
    <t>1814074 - Sieniawa miasto;                                      1814075 - Sieniawa obszar wiejski;
1814082 - Tryńcza;                                                       1814022 - Adamówka;                                              1809072 - Stary Dzików;                                      1804112 - Wiązownica;                                           1808022 - Grodzisko Dolne</t>
  </si>
  <si>
    <t>1814074 201</t>
  </si>
  <si>
    <t>R01 164</t>
  </si>
  <si>
    <t>Sieniawa</t>
  </si>
  <si>
    <t>1813092 - Stubno;                                                           1813062 - Medyka;                                                          1804082 - Radymno obszar wiejski;
1809082 - Wielkie Oczy</t>
  </si>
  <si>
    <t>1813092 201</t>
  </si>
  <si>
    <t>R01 166</t>
  </si>
  <si>
    <t>Stubno</t>
  </si>
  <si>
    <t>1805022 - Brzyska;
1805042 - Jasło obszar wiejski;
1805054 - Kołaczyce miasto;
1805055 - Kołaczyce obszar wiejski;
1803024 - Brzostek miasto;
1803025 - Brzostek obszar wiejski;                                           1803052 - Jodłowa;                              1803065 - Pilzno obszar wiejski;               1819022 - Frysztak;
1819052 - Wiśniowa;                          1815052 - Wielopole Skrzyńskie.</t>
  </si>
  <si>
    <t>1803024  201</t>
  </si>
  <si>
    <t>R01 172</t>
  </si>
  <si>
    <t>Brzostek</t>
  </si>
  <si>
    <t xml:space="preserve">1809011 - Lubaczów miasto;                                    1809042 - Lubaczów obszar wiejski;
1809024 - Cieszanów miasto;
1809025 - Cieszanów obszar wiejski;
1809032 - Horyniec Zdrój;
1809054 - Narol miasto;
1809055 - Narol obszar wiejski.   </t>
  </si>
  <si>
    <t>1809032 201</t>
  </si>
  <si>
    <t>R01 174</t>
  </si>
  <si>
    <t>Horyniec Zdrój</t>
  </si>
  <si>
    <t>1802022 - Domaradz;                              
1802052 - Jasienica Rosielna;                   1816025 - Błażowa obszar wiejski;                                                                                     1816102 - Lubenia;                                1819032 - Niebylec.</t>
  </si>
  <si>
    <t>1802022 201</t>
  </si>
  <si>
    <t>R01 176</t>
  </si>
  <si>
    <t>Domaradz</t>
  </si>
  <si>
    <t>1816144 - Tyczyn miasto;
1816145 - Tyczyn obszar wiejski;                
1816025 - Błażowa obszar wiejski;
1816042 - Chmielnik;
1816072 - Hyżne;                                         1814044 - Jawornik Polski miasto;                                    1814045 - Jawornik Polski obszar wiejski;                                                  1810042 - Łańcut obszar wiejski;
1810052 - Markowa.</t>
  </si>
  <si>
    <t>1816072 201</t>
  </si>
  <si>
    <t>R01 178</t>
  </si>
  <si>
    <t>Hyżne</t>
  </si>
  <si>
    <t>1816064 - Głogów Małopolski miasto;
1816065 - Głogów Małopolski obszar wiejski;
1816122 - Świlcza;
1816132 - Trzebownisko;                           1806025 - Kolbuszowa obszar wiejski;                                               1816115 - Sokołów Młp. obszar wiejski;                                                 1806052 - Raniżów.</t>
  </si>
  <si>
    <t>1816064 201</t>
  </si>
  <si>
    <t>R01 180</t>
  </si>
  <si>
    <t>Głogów Młp.</t>
  </si>
  <si>
    <t>1812022 - Jarocin;                                          1812074 - Ulanów miasto;
1812075 - Ulanów obszar wiejski
1812054 - Nisko miasto;
1812055 - Nisko obszar wiejski;                        1818032 - Pysznica;
1812012 - Harasiuki.</t>
  </si>
  <si>
    <t>1812022 201</t>
  </si>
  <si>
    <t>R01 182</t>
  </si>
  <si>
    <t>Jarocin</t>
  </si>
  <si>
    <t>1811074 - Przecław miasto;
1811075 - Przecław obszar wiejski;                                 1806042 - Niwiska;                                         1811084 - Radomyśl Wielki miasto;
1811085 - Radomyśl Wielki obszar wiejski;                                                               1811011 - Mielec miasto;                                    1811052 - Mielec obszar wiejski;                                     1803042 - Dębica obszar wiejski;                                    1815022 - Ostrów;                           1803072 - Żyraków.</t>
  </si>
  <si>
    <t>1811074 201</t>
  </si>
  <si>
    <t>R01 184</t>
  </si>
  <si>
    <t>Przecław</t>
  </si>
  <si>
    <t>Razem</t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</si>
  <si>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
4) Stosuje się oznaczenia „S” dla specjalistycznych zespołów ratownictwa medycznego i „P” dla podstawowych zespołów ratownictwa medycznego, o których mowa w art. 36 ust. 1 ustawy z dnia 8 września 2006 r. o Państwowym Ratownictwie Medycznym.
5) Stosuje się 7-znakowy kod TERYT w zakresie systemu identyfikatorów i nazw jednostek podziału administracyjnego; nie używa się kodów zakończonych cyfrą „3”, kolejne pozycje obszaru działania oddziela się średnikiem i spacją.
6) Jest identyfikowany 10-znakowym numerem zespołu ratownictwa medycznego, składającym się z 7-znakowego kodu TERYT w zakresie systemu identyfikatorów i nazw jednostek podziału administracyjnego oraz cyfry identyfikującej rodzaju zespołu (kody: 2 – podstawowy, 3 – wodny podstawowy, 4 – specjalistyczny, 5 – wodny specjalistyczny) i dwóch cyfr numeru kolejnego dla danego rodzaju zespołu w miejscu stacjonowania; nie używa się kodów zakończonych cyfrą „3”.
7) Nazwy nadawane zgodnie z procedurami tworzonymi i wprowadzanymi do stosowania przez ministra właściwego do spraw zdrowia.
8) Stosuje się 7-znakowy kod TERYT miejscowości lub dzielnicy w zakresie systemu identyfikatorów i nazw jednostek podziału administracyjnego, w której stacjonuje zespół ratownictwa medycznego; nie używa się kodów zakończonych cyfrą „3”; nie podaje się danych adresowych miejsca stacjonowania.
9) Wskazuje się nazwę miejscowości lub dzielnicy, w której stacjonuje zespół ratownictwa medycznego; nie podaje się danych adresowych miejsca stacjonowania.
10) Wymienia się dni tygodnia, a w przypadku gdy zespół ratownictwa medycznego nie pozostaje w całodobowej gotowości, wskazuje się godziny pozostawania w gotowości
</t>
  </si>
  <si>
    <r>
      <rPr>
        <sz val="11"/>
        <color rgb="FF000000"/>
        <rFont val="Arial"/>
        <family val="2"/>
        <charset val="238"/>
      </rPr>
      <t>Numer rejonu operacyjnego</t>
    </r>
    <r>
      <rPr>
        <vertAlign val="superscript"/>
        <sz val="11"/>
        <color rgb="FF000000"/>
        <rFont val="Arial"/>
        <family val="2"/>
        <charset val="238"/>
      </rPr>
      <t>1)</t>
    </r>
  </si>
  <si>
    <r>
      <rPr>
        <sz val="11"/>
        <color rgb="FF000000"/>
        <rFont val="Arial"/>
        <family val="2"/>
        <charset val="238"/>
      </rPr>
      <t>Nazwa i opis rejonu operacyjnego</t>
    </r>
    <r>
      <rPr>
        <vertAlign val="superscript"/>
        <sz val="11"/>
        <color rgb="FF000000"/>
        <rFont val="Arial"/>
        <family val="2"/>
        <charset val="238"/>
      </rPr>
      <t>2)</t>
    </r>
  </si>
  <si>
    <r>
      <rPr>
        <sz val="11"/>
        <color rgb="FF000000"/>
        <rFont val="Arial"/>
        <family val="2"/>
        <charset val="238"/>
      </rPr>
      <t xml:space="preserve">Kod dyspozytorni medycznej </t>
    </r>
    <r>
      <rPr>
        <vertAlign val="superscript"/>
        <sz val="11"/>
        <color rgb="FF000000"/>
        <rFont val="Arial"/>
        <family val="2"/>
        <charset val="238"/>
      </rPr>
      <t>3)</t>
    </r>
  </si>
  <si>
    <r>
      <rPr>
        <sz val="11"/>
        <color rgb="FF000000"/>
        <rFont val="Arial"/>
        <family val="2"/>
        <charset val="238"/>
      </rPr>
      <t>Liczba i rodzaj zespołów ratownictwa medycznego</t>
    </r>
    <r>
      <rPr>
        <vertAlign val="superscript"/>
        <sz val="11"/>
        <color rgb="FF000000"/>
        <rFont val="Arial"/>
        <family val="2"/>
        <charset val="238"/>
      </rPr>
      <t>4</t>
    </r>
    <r>
      <rPr>
        <sz val="11"/>
        <color rgb="FF000000"/>
        <rFont val="Arial"/>
        <family val="2"/>
        <charset val="238"/>
      </rPr>
      <t>) w danym rejonie operacyjnym</t>
    </r>
  </si>
  <si>
    <r>
      <rPr>
        <sz val="11"/>
        <color rgb="FF000000"/>
        <rFont val="Arial"/>
        <family val="2"/>
        <charset val="238"/>
      </rPr>
      <t xml:space="preserve">Kod zespołu ratownictwa medycznego </t>
    </r>
    <r>
      <rPr>
        <vertAlign val="superscript"/>
        <sz val="11"/>
        <color rgb="FF000000"/>
        <rFont val="Arial"/>
        <family val="2"/>
        <charset val="238"/>
      </rPr>
      <t>5)</t>
    </r>
  </si>
  <si>
    <r>
      <rPr>
        <sz val="11"/>
        <color rgb="FF000000"/>
        <rFont val="Arial"/>
        <family val="2"/>
        <charset val="238"/>
      </rPr>
      <t xml:space="preserve">Nazwa zespołu ratownictwa medycznego </t>
    </r>
    <r>
      <rPr>
        <vertAlign val="superscript"/>
        <sz val="11"/>
        <color rgb="FF000000"/>
        <rFont val="Arial"/>
        <family val="2"/>
        <charset val="238"/>
      </rPr>
      <t>6)</t>
    </r>
  </si>
  <si>
    <r>
      <rPr>
        <sz val="11"/>
        <color rgb="FF000000"/>
        <rFont val="Arial"/>
        <family val="2"/>
        <charset val="238"/>
      </rPr>
      <t>Kod TERYT miejsca stacjonowania</t>
    </r>
    <r>
      <rPr>
        <vertAlign val="superscript"/>
        <sz val="11"/>
        <color rgb="FF000000"/>
        <rFont val="Arial"/>
        <family val="2"/>
        <charset val="238"/>
      </rPr>
      <t>7)</t>
    </r>
  </si>
  <si>
    <t>Adres miejsca stacjonowania zespołu ratownictwa medycznego</t>
  </si>
  <si>
    <t>Nazwa dysponenta jednostki</t>
  </si>
  <si>
    <t>Adres dysponenta jednostki</t>
  </si>
  <si>
    <r>
      <rPr>
        <sz val="11"/>
        <color rgb="FF000000"/>
        <rFont val="Arial"/>
        <family val="2"/>
        <charset val="238"/>
      </rPr>
      <t>Numer księgi rejestrowej podmiotu leczniczego dysponenta jednostki</t>
    </r>
    <r>
      <rPr>
        <vertAlign val="superscript"/>
        <sz val="11"/>
        <color rgb="FF000000"/>
        <rFont val="Arial"/>
        <family val="2"/>
        <charset val="238"/>
      </rPr>
      <t>8)</t>
    </r>
  </si>
  <si>
    <r>
      <rPr>
        <sz val="11"/>
        <color rgb="FF000000"/>
        <rFont val="Arial"/>
        <family val="2"/>
        <charset val="238"/>
      </rPr>
      <t>VII część kodu resortowego jednostki systemu</t>
    </r>
    <r>
      <rPr>
        <vertAlign val="superscript"/>
        <sz val="11"/>
        <color rgb="FF000000"/>
        <rFont val="Arial"/>
        <family val="2"/>
        <charset val="238"/>
      </rPr>
      <t>9)</t>
    </r>
  </si>
  <si>
    <r>
      <rPr>
        <sz val="11"/>
        <color rgb="FF000000"/>
        <rFont val="Arial"/>
        <family val="2"/>
        <charset val="238"/>
      </rPr>
      <t>IV część kodu resortowego określającego formę organizacyjno-prawną podmiotu wykonującego działalność leczniczą</t>
    </r>
    <r>
      <rPr>
        <vertAlign val="superscript"/>
        <sz val="11"/>
        <color rgb="FF000000"/>
        <rFont val="Arial"/>
        <family val="2"/>
        <charset val="238"/>
      </rPr>
      <t>9)</t>
    </r>
  </si>
  <si>
    <r>
      <rPr>
        <b/>
        <u/>
        <sz val="11"/>
        <rFont val="Arial"/>
        <family val="2"/>
        <charset val="238"/>
      </rPr>
      <t xml:space="preserve">Rejon podkarpacki                    </t>
    </r>
    <r>
      <rPr>
        <sz val="11"/>
        <rFont val="Arial"/>
        <family val="2"/>
        <charset val="238"/>
      </rPr>
      <t xml:space="preserve">1808011 - Leżajsk miasto;
1808022 - Grodzisko Dolne;
1808032 - Kuryłówka;
1808042 - Leżajsk obszar wiejski;
1808054 - Nowa Sarzyna miasto;
1808055 - Nowa Sarzyna obszar wiejski;
1810011 - Łańcut miasto;
1810022 - Białobrzegi;
1810032 - Czarna;
1810042 - Łańcut obszar wiejski;
1810052 - Markowa;
1810062 - Rakszawa;
1810072 - Żołynia;
1812012 - Harasiuki;
1812022 - Jarocin;
1812032 - Jeżowe;
1812042 - Krzeszów;
1812054 - Nisko miasto;
1812055 - Nisko obszar wiejski;
1812064 - Rudnik nad Sanem miasto;
1812065 - Rudnik nad Sanem obszar wiejski;
1812074 - Ulanów miasto;
1812075 - Ulanów obszar wiejski;
1863011 - Rzeszów miasto;
1816011 - Dynów miasto;
1816024 - Błażowa miasto;
1816025 - Błażowa obszar wiejski;
1816034 - Boguchwała miasto;
1816035 - Boguchwała obszar wiejski;
1816042 - Chmielnik;
1816052 - Dynów obszar wiejski;
1816064 - Głogów Małopolski miasto;
1816065 - Głogów Małopolski obszar wiejski;
1816072 - Hyżne;
1816082 - Kamień;
1816092 - Krasne;
1816102 - Lubenia;
1816114 - Sokołów Młp. miasto;
1816115 - Sokołów Młp. obszar wiejski;
1816122 - Świlcza;
1816132 - Trzebownisko;
1816144 - Tyczyn miasto;
1816145 - Tyczyn obszar wiejski; 1803011 - Dębica miasto;
1803024 - Brzostek miasto;
1803025 - Brzostek obszar wiejski;
1803032 - Czarna;
1803042 - Dębica obszar wiejski;
1803052 - Jodłowa;
1803064 - Pilzno miasto;
1803065 - Pilzno obszar wiejski;
1803072 - Żyraków;
1805011 - Jasło miasto;
1805022 - Brzyska;
1805032 - Dębowiec;
1805042 - Jasło obszar wiejski;
1805054 - Kołaczyce miasto;
1805055 - Kołaczyce obszar wiejski;
1805062 - Krempna;
1805072 - Nowy Żmigród;
1805082 - Osiek Jasielski;
1805092 - Skołyszyn;
1805112 - Tarnowiec;
1861011 - Krosno miasto;
1807012 - Chorkówka;
1807024 - Dukla miasto;
1807025 - Dukla obszar wiejski;
1807034 - Iwonicz-Zdrój miasto;
1807035 - Iwonicz-Zdrój obszar wiejski;
1807102 - Jaśliska;
1807044 - Jedlicze miasto;
1807045 - Jedlicze obszar wiejski ;
1807052 - Korczyna;
1807062 - Krościenko Wyżne;
1807072 - Miejsce Piastowe;
1807084 - Rymanów miasto;
1807085 - Rymanów obszar wiejski;
1807092 - Wojaszówka;
1815012 - Iwierzyce;
1815022 - Ostrów; 1815034 - Ropczyce miasto;
1815035 - Ropczyce obszar wiejski;
1815044 - Sędziszów Młp. miasto;
1815045 - Sędziszów Młp. obszar wiejski;
1815052 - Wielopole Skrzyńskie;
1819012 - Czudec;
1819022 - Frysztak;
1819032 - Niebylec;
1819044 - Strzyżów miasto;
1819045 - Strzyżów obszar wiejski;
1819052 - Wiśniowa; 1801032 - Czarna;
1801052 - Lutowiska;
1801084 - Ustrzyki Dolne miasto;
1801085 - Ustrzyki Dolne obszar wiejski;
1802014 - Brzozów miasto;
1802015 - Brzozów obszar wiejski;
1802022 - Domaradz;
1802032 - Dydnia;
1802042 - Haczów;
1802052 - Jasienica Rosielna;
1802062 - Nozdrzec;
1821012 - Baligród;
1821022 - Cisna;
1821034 - Lesko miasto;
1821035 - Lesko obszar wiejski ;
1821042 - Olszanica;
1821052 - Solina;
1817011 - Sanok miasto;
1817022 - Besko;
1817032 - Bukowsko;
1817042 - Komańcza;
1817052 - Sanok obszar wiejski;
1817062 - Tyrawa Wołoska;
1817074 - Zagórz miasto;
1817075 - Zagórz obszar wiejsk;i
1817082 - Zarszyn;
Akwen Wodny –Jezioro Solińskie; 1806012 - Cmolas;
1806062 - Dzikowiec;
1806024 - Kolbuszowa miasto;
1806025 - Kolbuszowa obszar wiejski;
1806032 - Majdan Królewski;
1806042 - Niwiska;
1806052 - Raniżów;
1811011 - Mielec miasto;
1811022 - Borowa;
1811032 - Czermin;
1811042 - Gawłuszowice;
1811052 - Mielec obszar wiejski;
1811062 - Padew Narodowa;
1811074 - Przecław miasto;
1811075 - Przecław obszar wiejski ;
1811084 - Radomyśl Wielki miasto
1811085 - Radomyśl Wielki obszar wiejski;
1811092 - Tuszów Narodowy;
1811102 - Wadowice Górne;
1818011 - Stalowa Wola miasto;
1818022 - Bojanów;
1818032 - Pysznica;
1818042 - Radomyśl nad Sanem;
1818054 - Zaklików miasto;
1818055 - Zaklików obszar wiejski;
1818062 - Zaleszany;
1864011 - Tarnobrzeg miasto;
1820014 - Baranów Sandomierski miasto;
1820015 - Baranów Sandomierski obszar wiejski;
1820022 - Gorzyce;
1820032 - Grębów;
1820044 - Nowa Dęba miasto;
1820045 - Nowa Dęba obszar wiejski; 1804011 - Jarosław miasto;
1804021 - Radymno miasto;
1804032 - Chłopice;
1804042 - Jarosław obszar wiejski;
1804052 - Laszki;
1804062 - Pawłosiów;
1804074 - Pruchnik miasto;
1804075 - Pruchnik obszar wiejski ;
1804082 - Radymno obszar wiejski ;
1804092 - Rokietnica;
1804102 - Roźwienica;
1804112 - Wiązownica;
1809011 - Lubaczów miasto;
1809024 - Cieszanów miasto;
1809025 - Cieszanów obszar wiejski;
1809032 - Horyniec-Zdrój ;
1809042 - Lubaczów obszar wiejski;
1809054 - Narol miasto;
1809055 - Narol obszar wiejski ;
1809064 - Oleszyce miasto;
1809065 - Oleszyce obszar wiejski ;
1809072 - Stary Dzików;
1809082 - Wielkie Oczy;
1862011 - Przemyśl miasto;
1813014 - Bircza miasto;       1813015 - Bircza obszar wiejski;   
1813024 - Dubiecko miasto;
1813025 - Dubiecko obszar wiejski;
1813032 - Fredropol;
1813042 - Krasiczyn;
1813052 - Krzywcza;
1813062 - Medyka;
1813072 - Orły;
1813082 - Przemyśl obszar wiejski;
1813092 - Stubno;
1813102 - Żurawica ;
1814011 - Przeworsk miasto;
1814022 - Adamówka;
1814032 - Gać;
  1814044 - Jawornik Polski miasto;                                      1814045 - Jawornik Polski obszar wiejski;
1814054 - Kańczuga miasto ;
1814055 - Kańczuga obszar wiejski ;
1814062 - Przeworsk obszar wiejski;
1814074 - Sieniawa miasto;
1814075 - Sieniawa obszar wiejski ;
1814082 - Tryńcza;
1814092 - Zarzecze.
</t>
    </r>
  </si>
  <si>
    <t xml:space="preserve">    ul. Mickiewicza 77              37-300 Leżajsk</t>
  </si>
  <si>
    <t>Wojewódzka Stacja Pogotowia Ratunkowego w Rzeszowie</t>
  </si>
  <si>
    <t>ul. Poniatowskiego 4 35-026 Rzeszów</t>
  </si>
  <si>
    <t>000000009974</t>
  </si>
  <si>
    <t>047</t>
  </si>
  <si>
    <t>0100</t>
  </si>
  <si>
    <t xml:space="preserve">    ul. Mickiewicza 77                 37-300 Leżajsk</t>
  </si>
  <si>
    <t>048</t>
  </si>
  <si>
    <t>1808054 201</t>
  </si>
  <si>
    <t xml:space="preserve">  ul. Chemików  3                  37-310 Nowa Sarzyna</t>
  </si>
  <si>
    <t>070</t>
  </si>
  <si>
    <t xml:space="preserve">      ul. Hrabska 4                     37-100 Łańcut         </t>
  </si>
  <si>
    <t>064</t>
  </si>
  <si>
    <t>ul. Hrabska 4                      37-100 Łańcut</t>
  </si>
  <si>
    <t>065</t>
  </si>
  <si>
    <t>ul Podzwierzyniec 74A              37-100 Łańcut</t>
  </si>
  <si>
    <t>056</t>
  </si>
  <si>
    <t>ul. Rynek 32                                      37-418 Krzeszów</t>
  </si>
  <si>
    <t>052</t>
  </si>
  <si>
    <t>Jeżowe 662A                                         37-430 Jeżowe</t>
  </si>
  <si>
    <t>051</t>
  </si>
  <si>
    <t>ul. Kolejowa 20                  37-400 Nisko</t>
  </si>
  <si>
    <t>072</t>
  </si>
  <si>
    <t>ul. Ks Adolfa Kowala 3                36-030 Błażowa</t>
  </si>
  <si>
    <t>033</t>
  </si>
  <si>
    <t>ul. Sienkiewicza 41                      36-050 Sokołów. Młp.</t>
  </si>
  <si>
    <t>032</t>
  </si>
  <si>
    <t>ul. Poniatowskiego 4            35-026 Rzeszów</t>
  </si>
  <si>
    <t>001</t>
  </si>
  <si>
    <t>ul. Lwowska 60                                      35-301 Rzeszów</t>
  </si>
  <si>
    <t>017</t>
  </si>
  <si>
    <t>ul. Poniatowskiego 4           35-026 Rzeszów</t>
  </si>
  <si>
    <t>005</t>
  </si>
  <si>
    <t>ul. Poniatowskiego 4              35-026 Rzeszów</t>
  </si>
  <si>
    <t>026</t>
  </si>
  <si>
    <t>ul. Wyzwolenia 4                       35-501 Rzeszów</t>
  </si>
  <si>
    <t>037</t>
  </si>
  <si>
    <t>ul. Lwowska 60                                35-301 Rzeszów</t>
  </si>
  <si>
    <t>036</t>
  </si>
  <si>
    <t>ul. Podwisłocze 10/5                   35-410 Rzeszów</t>
  </si>
  <si>
    <t>043</t>
  </si>
  <si>
    <t>073</t>
  </si>
  <si>
    <t>ul. Ks. Żytkiewicza 2                      36-040 Boguchwała</t>
  </si>
  <si>
    <t>042</t>
  </si>
  <si>
    <t>ul. Szkolna 7                           36-065 Dynów</t>
  </si>
  <si>
    <t>081</t>
  </si>
  <si>
    <t>Podkarpacka Stacja Pogotowia Ratunkowego Samodzielny Publiczny Zakład w Mielcu</t>
  </si>
  <si>
    <t xml:space="preserve">ul. Żeromskiego 22        39-300 Mielec                       </t>
  </si>
  <si>
    <t>000000010555</t>
  </si>
  <si>
    <t>035</t>
  </si>
  <si>
    <t>1803011 201</t>
  </si>
  <si>
    <t xml:space="preserve">ul. Żeromskiego 22 39-300 Mielec                         </t>
  </si>
  <si>
    <t>Podkarpacka  Stacja Pogotowia Ratunkowego Samodzielny Publiczny Zakład w Mielcu</t>
  </si>
  <si>
    <t xml:space="preserve"> ul. Bujnowskiego 31                 39-220 Pilzno</t>
  </si>
  <si>
    <t>074</t>
  </si>
  <si>
    <t>39-204 Żyraków 172</t>
  </si>
  <si>
    <t>066</t>
  </si>
  <si>
    <t xml:space="preserve">ul. Lwowska 22                 38-200 Jasło                          </t>
  </si>
  <si>
    <t>Samodzielne Publiczne Pogotowie Ratunkowe w Krośnie</t>
  </si>
  <si>
    <t>ul. Grodzka 45                                 38 - 400  Krosno</t>
  </si>
  <si>
    <t>000000010088</t>
  </si>
  <si>
    <t>030</t>
  </si>
  <si>
    <t xml:space="preserve">ul. Lwowska 22                       38-200 Jasło                         </t>
  </si>
  <si>
    <t>031</t>
  </si>
  <si>
    <t xml:space="preserve">ul. Lwowska 22                   38-200 Jasło                          </t>
  </si>
  <si>
    <t xml:space="preserve">   ul. Mickiewicza 18                   38-230 Nowy Żmigród</t>
  </si>
  <si>
    <t>034</t>
  </si>
  <si>
    <t>ul. Grodzka 45                                                38 - 400  Krosno</t>
  </si>
  <si>
    <t>004</t>
  </si>
  <si>
    <t>006</t>
  </si>
  <si>
    <t xml:space="preserve">ul. Cergowska 12,                38-450 Dukla                       </t>
  </si>
  <si>
    <t>023</t>
  </si>
  <si>
    <t>ul. Piłsudskiego 2                     38-480 Rymanów</t>
  </si>
  <si>
    <t>014</t>
  </si>
  <si>
    <t xml:space="preserve">ul.  Sienkiewicza 16                 8-460 Jedlicze                                      </t>
  </si>
  <si>
    <t>015</t>
  </si>
  <si>
    <t xml:space="preserve">ul. Ks. Bronisława Markiewicza 19                    38 - 430 Miejsce Piastowe                                    </t>
  </si>
  <si>
    <t>038</t>
  </si>
  <si>
    <t xml:space="preserve">  ul. Południowa 155b/1             39-100 Ropczyce                           </t>
  </si>
  <si>
    <t xml:space="preserve">ul. 3 Maja 25                        39-120 Sędziszów Młp.                                              </t>
  </si>
  <si>
    <t>028</t>
  </si>
  <si>
    <t>39-110 Wielopole Skrzyńskie 259</t>
  </si>
  <si>
    <t>029</t>
  </si>
  <si>
    <t>R01  66</t>
  </si>
  <si>
    <t xml:space="preserve"> ul. Łukasiewicza  11              38-100 Strzyżów                        </t>
  </si>
  <si>
    <t xml:space="preserve"> ul. Pionierska 10              38-700 Ustrzyki Dolne </t>
  </si>
  <si>
    <t>Bieszczadzkie Pogotowie Ratunkowe SP ZOZ w Sanoku</t>
  </si>
  <si>
    <t xml:space="preserve">ul. Jezierskiego 21                                 38-500 Sanok                     </t>
  </si>
  <si>
    <t xml:space="preserve">ul. Pionierska 10                      38-700 Ustrzyki Dolne  </t>
  </si>
  <si>
    <t>38-713 Lutowiska 77</t>
  </si>
  <si>
    <t xml:space="preserve">ul. 3 Maja 62                      36-200 Brzozów                         </t>
  </si>
  <si>
    <t>011</t>
  </si>
  <si>
    <t xml:space="preserve">ul. 3 Maja 62                          36-200 Brzozów                </t>
  </si>
  <si>
    <t>012</t>
  </si>
  <si>
    <t>36-245 Nozdrzec 242</t>
  </si>
  <si>
    <t>013</t>
  </si>
  <si>
    <t>38-722 Olszanica 208</t>
  </si>
  <si>
    <t xml:space="preserve">ul. Stawowa 15                                         38-600 Lesko                 </t>
  </si>
  <si>
    <t>027</t>
  </si>
  <si>
    <t xml:space="preserve">ul. Stawowa 15                                       38-600 Lesko                 </t>
  </si>
  <si>
    <t xml:space="preserve">Myczków 29                         38-610 Polańczyk             </t>
  </si>
  <si>
    <t xml:space="preserve">38-607 Cisna 79                       </t>
  </si>
  <si>
    <t>019</t>
  </si>
  <si>
    <t>R01 90 W</t>
  </si>
  <si>
    <t xml:space="preserve">ul. Zdrojowa 59                       38-610 Polańczyk                       </t>
  </si>
  <si>
    <t>041</t>
  </si>
  <si>
    <t>38-516 Tarnawa Górna 80</t>
  </si>
  <si>
    <t>003</t>
  </si>
  <si>
    <t xml:space="preserve">ul. Wincentego Witosa 60                                           38-500 Sanok  </t>
  </si>
  <si>
    <t xml:space="preserve">ul. Rymanowska 45                       38-500 Sanok             </t>
  </si>
  <si>
    <t xml:space="preserve">ul. Rymanowska 45                38-500 Sanok                </t>
  </si>
  <si>
    <t>38-543 Komańcza 175</t>
  </si>
  <si>
    <t xml:space="preserve"> ul. Grunwaldzka 4                  36-100 Kolbuszowa</t>
  </si>
  <si>
    <t xml:space="preserve">ul. Grunwaldzka 4                    36-100 Kolbuszowa  </t>
  </si>
  <si>
    <t xml:space="preserve">ul. Żeromskiego 22              39-300 Mielec  </t>
  </si>
  <si>
    <t>002</t>
  </si>
  <si>
    <t>ul. Żeromskiego 22                39-300 Mielec</t>
  </si>
  <si>
    <t>016</t>
  </si>
  <si>
    <t xml:space="preserve"> ul. Żeromskiego 22              39-300 Mielec</t>
  </si>
  <si>
    <t>018</t>
  </si>
  <si>
    <t>39-305 Borowa 309</t>
  </si>
  <si>
    <t>045</t>
  </si>
  <si>
    <t xml:space="preserve">ul. Armii Krajowej 5              39-310 Radomyśl Wielki  </t>
  </si>
  <si>
    <t>ul. Ludwiki Uzar-Krysiakowej 20                                        39-340 Padew Narodowa</t>
  </si>
  <si>
    <t xml:space="preserve">ul. Stanisława Staszica 4    37-450 Stalowa Wola  </t>
  </si>
  <si>
    <t xml:space="preserve"> ul. Stanisława Staszica 4                                             37-450 Stalowa Wola</t>
  </si>
  <si>
    <t xml:space="preserve"> ul. Stanisława Staszica 4                                               37-450 Stalowa Wola</t>
  </si>
  <si>
    <t xml:space="preserve">      ul. Strażacka 4,                              37-470 Zaklików  </t>
  </si>
  <si>
    <t>039</t>
  </si>
  <si>
    <t xml:space="preserve"> ul. Sienkiewicza 86                      39-400 Tarnobrzeg</t>
  </si>
  <si>
    <t>ul. Pańska 1                              39-432 Gorzyce</t>
  </si>
  <si>
    <t xml:space="preserve"> ul.  Marii Skłodowskiej Curie 1A                                      39-460 Nowa Dęba,</t>
  </si>
  <si>
    <t>ul. Marii Skłodowskiej Curie  1A                                      39-460 Nowa Dęba</t>
  </si>
  <si>
    <t xml:space="preserve">ul. Zygmunta   Zielińskiego 4                                                    37-500 Jarosław                     </t>
  </si>
  <si>
    <t xml:space="preserve">Wojewódzka Stacja Pogotowia Ratunkowego w Przemyślu SP ZOZ  </t>
  </si>
  <si>
    <t xml:space="preserve">ul.  Zygmunta Zielińskiego 4                                      37-500 Jarosław             </t>
  </si>
  <si>
    <t xml:space="preserve">ul.  Zygmunta Zielińskiego 4                                                                    37-500 Jarosław              </t>
  </si>
  <si>
    <t xml:space="preserve">ul. Legionów 1                     37-550 Radymno             </t>
  </si>
  <si>
    <t xml:space="preserve">ul. Ks.Bronisława Markiewicza 9                      37-560 Pruchnik               </t>
  </si>
  <si>
    <t xml:space="preserve">ul.Płk.Stanisława Dąbka 4     37-600 Lubaczów               </t>
  </si>
  <si>
    <t xml:space="preserve">ul. Płk. Stanisława Dąbka 4,  37-600 Lubaczów               </t>
  </si>
  <si>
    <t xml:space="preserve">Jędrzejówka 132                         37-610 Narol        </t>
  </si>
  <si>
    <t>021</t>
  </si>
  <si>
    <t xml:space="preserve">ul. T. Kościuszki 86                    37-632 Stary Dzików                  </t>
  </si>
  <si>
    <t>022</t>
  </si>
  <si>
    <t>008</t>
  </si>
  <si>
    <t>009</t>
  </si>
  <si>
    <t xml:space="preserve">ul. Monte Cassino 33            37-700 Przemyśl               </t>
  </si>
  <si>
    <t xml:space="preserve">ul. Monte Cassino 33              37-700 Przemyśl              </t>
  </si>
  <si>
    <t xml:space="preserve"> ul. Bieszczadzka 31A                                37-740 Bircza                    </t>
  </si>
  <si>
    <t xml:space="preserve">Fredropol 40                             37-734 Fredropol             </t>
  </si>
  <si>
    <t>010</t>
  </si>
  <si>
    <t>1813025 201</t>
  </si>
  <si>
    <t xml:space="preserve">Nienadowa 502A                       37-750 Nienadowa          </t>
  </si>
  <si>
    <t>R01  158</t>
  </si>
  <si>
    <t xml:space="preserve">ul. Słowackiego 30                 37-200 Przeworsk            </t>
  </si>
  <si>
    <t>025</t>
  </si>
  <si>
    <t xml:space="preserve">ul. Słowackiego 30                  37-200 Przeworsk            </t>
  </si>
  <si>
    <t xml:space="preserve">ul. Parkowa 1                              37-220 Kańczuga                             </t>
  </si>
  <si>
    <t xml:space="preserve">ul. Józefa Piłsudskiego 28                                    37-530 Sieniawa             </t>
  </si>
  <si>
    <t xml:space="preserve">Wojewódzka Stacja Pogotowia Ratunkowego w Przemyślu  SP ZOZ  </t>
  </si>
  <si>
    <t>37-723 Stubno 69</t>
  </si>
  <si>
    <t>1803024 201</t>
  </si>
  <si>
    <t>ul. Mariana Nałęcza Mysłowskiego 7                       39-230 Brzostek</t>
  </si>
  <si>
    <t>079</t>
  </si>
  <si>
    <t xml:space="preserve"> ul Sanatoryjna 5                         37-620 Horyniec Zdrój  </t>
  </si>
  <si>
    <t>36-230 Domaradz 345</t>
  </si>
  <si>
    <t xml:space="preserve">36-024 Hyżne 225                         </t>
  </si>
  <si>
    <t>078</t>
  </si>
  <si>
    <t>1816064</t>
  </si>
  <si>
    <t>ul. Mickiewicza 55                        36-060 Głogów Młp.</t>
  </si>
  <si>
    <t>083</t>
  </si>
  <si>
    <t>1812022</t>
  </si>
  <si>
    <t>Szyperki 59B,                                   37-405 Jarocin</t>
  </si>
  <si>
    <t>084</t>
  </si>
  <si>
    <t>1811074</t>
  </si>
  <si>
    <t>ul. Kilińskiego 29                    39-320 Przecław</t>
  </si>
  <si>
    <t xml:space="preserve">ul. Żeromskiego 22      39-300 Mielec                     </t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</si>
  <si>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
4) Stosuje się oznaczenia „S” dla specjalistycznych zespołów ratownictwa medycznego i „P” dla podstawowych zespołów ratownictwa medycznego, o których mowa w art. 36 ust. 1 ustawy z dnia 8 września 2006 r. o Państwowym Ratownictwie Medycznym (Dz. U. z 2017 r. poz. 2195, z póź. zm.).
5) Jest identyfikowany 10-znakowym numerem zespołu ratownictwa medycznego, składającym się z 7-znakowego kodu TERYT w zakresie systemu identyfikatorów i nazw jednostek podziału administracyjnego oraz cyfry identyfikującej rodzaju zespołu (kody: 2 – podstawowy, 3 – wodny podstawowy, 4 – specjalistyczny, 5 – wodny specjalistyczny) i dwóch cyfr numeru kolejnego dla danego rodzaju zespołu w miejscu stacjonowania; nie używa się kodów zakończonych cyfrą „3”.
6) Nazwy nadawane zgodnie z procedurami tworzonymi i wprowadzanymi do stosowania przez ministra właściwego do spraw zdrowia.
7) Stosuje się 7-znakowy kod TERYT miejscowości lub dzielnicy w zakresie systemu identyfikatorów i nazw jednostek podziału administracyjnego, w której stacjonuje zespół ratownictwa medycznego; nie używa się kodów zakończonych cyfrą „3”; nie podaje się danych adresowych miejsca stacjonowania.
8)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605)”
9) Zgodnie z rozporządzeniem Ministra Zdrowia z dnia 17 maja 2012 r. w sprawie systemu resortowych kodów identyfikacyjnych oraz szczegółowego sposobu ich nadawania (Dz. U. poz. 594 oraz z 2017 r. poz. 999).
</t>
  </si>
  <si>
    <t>Lp.</t>
  </si>
  <si>
    <t>Liczba i rodzaj dodatkowych zespołów ratownictwa medycznego możliwych do uruchomienia w przypadkach zdarzeń powodujących stan nagłego zagrożenia zdrowotnego znacznej liczby osób</t>
  </si>
  <si>
    <t>Dysponent jednostki                  (nazwa i adres)</t>
  </si>
  <si>
    <t>Maksymalny czas uruchomienia
( w minutach)</t>
  </si>
  <si>
    <t>2a</t>
  </si>
  <si>
    <t>2b</t>
  </si>
  <si>
    <t>2c</t>
  </si>
  <si>
    <t>specjalistyczne</t>
  </si>
  <si>
    <t>podstawowe</t>
  </si>
  <si>
    <r>
      <rPr>
        <sz val="11"/>
        <color rgb="FF000000"/>
        <rFont val="Arial"/>
        <family val="2"/>
        <charset val="238"/>
      </rPr>
      <t>Nazwa zespołu ratownictwa medycznego</t>
    </r>
    <r>
      <rPr>
        <vertAlign val="superscript"/>
        <sz val="11"/>
        <color rgb="FF000000"/>
        <rFont val="Arial"/>
        <family val="2"/>
        <charset val="238"/>
      </rPr>
      <t>1)</t>
    </r>
  </si>
  <si>
    <t>1</t>
  </si>
  <si>
    <t xml:space="preserve">R01 D 02  </t>
  </si>
  <si>
    <t>2</t>
  </si>
  <si>
    <t>0</t>
  </si>
  <si>
    <t xml:space="preserve">R01 D 06  </t>
  </si>
  <si>
    <t xml:space="preserve">ul. Żeromskiego 22                     39-300 Mielec,                                 </t>
  </si>
  <si>
    <t>Podkarpacka  Stacja Pogotowia Ratunkowego Samodzielny Publiczny Zakład w Mielcu                    39-300 Mielec,                                                      ul. Żeromskiego 22</t>
  </si>
  <si>
    <t>3</t>
  </si>
  <si>
    <t>na podstawie decyzji Wojewody</t>
  </si>
  <si>
    <t>ul. Poniatowskiego 4                         35-026 Rzeszów</t>
  </si>
  <si>
    <t>Wojewódzka Stacja Pogotowia Ratunkowego w Rzeszowie                                           ul. Poniatowskiego 4                         35-026 Rzeszów</t>
  </si>
  <si>
    <t>4</t>
  </si>
  <si>
    <t>R01 D 10</t>
  </si>
  <si>
    <t xml:space="preserve">ul. Grodzka 45                                  38-400 Krosno                               </t>
  </si>
  <si>
    <t>Samodzielne Publiczne Pogotowie Ratunkowe W Krośnie 38-400 Krosno ul. Grodzka 45</t>
  </si>
  <si>
    <t>5</t>
  </si>
  <si>
    <t>R01 D 12</t>
  </si>
  <si>
    <t xml:space="preserve">ul. Słowackiego 35                 37-200 Przeworsk         </t>
  </si>
  <si>
    <t>6</t>
  </si>
  <si>
    <t>R01 D 14</t>
  </si>
  <si>
    <t xml:space="preserve">ul. Płk. Stanisława Dąbka 4,     37-600 Lubaczów         </t>
  </si>
  <si>
    <t>7</t>
  </si>
  <si>
    <t>RO1 D 16</t>
  </si>
  <si>
    <t>8</t>
  </si>
  <si>
    <t>R01 D 20</t>
  </si>
  <si>
    <t xml:space="preserve">ul. Rymanowska 45                38-500 Sanok </t>
  </si>
  <si>
    <t>Bieszczadzkie Pogotowie Ratunkowe SPZOZ w Sanoku, ul. Jezierskiego 21,  38-500 Sanok</t>
  </si>
  <si>
    <t>9</t>
  </si>
  <si>
    <t>R01 D 22</t>
  </si>
  <si>
    <t xml:space="preserve">ul. Stawowa 15                                         38-600 Lesko   </t>
  </si>
  <si>
    <t>1) Nazwy nadawane zgodnie z procedurami tworzonymi i wprowadzanymi do stosowania przez ministra właściwego do spraw zdrowia</t>
  </si>
  <si>
    <t>Tabela nr 4 – Wyjazdy zespołów ratownictwa medycznego w 2024 roku (dane wygenerowano z SWD PRM w dniu 24.02.2025r.)</t>
  </si>
  <si>
    <t>Wyjazdy zespołów ratownictwa medycznego</t>
  </si>
  <si>
    <t>Liczba wyjazdów zespołów ratownictwa medycznego zakończonych przewiezieniem pacjenta do szpitala</t>
  </si>
  <si>
    <r>
      <rPr>
        <sz val="10"/>
        <color rgb="FF000000"/>
        <rFont val="Arial"/>
        <family val="2"/>
        <charset val="238"/>
      </rPr>
      <t xml:space="preserve">Obszar
działania
zespołu
ratownictwa
medycznego </t>
    </r>
    <r>
      <rPr>
        <vertAlign val="superscript"/>
        <sz val="10"/>
        <color rgb="FF000000"/>
        <rFont val="Arial"/>
        <family val="2"/>
        <charset val="238"/>
      </rPr>
      <t>1)</t>
    </r>
  </si>
  <si>
    <t>Adres miejsca
stacjonowania zespołu ratownictwa medycznego</t>
  </si>
  <si>
    <r>
      <rPr>
        <sz val="10"/>
        <color rgb="FF000000"/>
        <rFont val="Arial"/>
        <family val="2"/>
        <charset val="238"/>
      </rPr>
      <t xml:space="preserve">Nazwa zespołu ratownictwa medycznego </t>
    </r>
    <r>
      <rPr>
        <vertAlign val="superscript"/>
        <sz val="10"/>
        <color rgb="FF000000"/>
        <rFont val="Arial"/>
        <family val="2"/>
        <charset val="238"/>
      </rPr>
      <t>2)</t>
    </r>
  </si>
  <si>
    <t>Wyjazdy do stanu nagłego zagrożenia zdrowotnego</t>
  </si>
  <si>
    <t>Wyjazdy niezwiązane ze stanem nagłego zagrożenia zdrowotnego</t>
  </si>
  <si>
    <t>Zgony przed podjęciem albo w trakcie wykonywania medycznych czynności ratunkowych</t>
  </si>
  <si>
    <t>ogółem</t>
  </si>
  <si>
    <t>w tym pacjenci urazowi</t>
  </si>
  <si>
    <t>5a</t>
  </si>
  <si>
    <t>5b</t>
  </si>
  <si>
    <t>5c</t>
  </si>
  <si>
    <t>5d</t>
  </si>
  <si>
    <t>6a</t>
  </si>
  <si>
    <t>6b</t>
  </si>
  <si>
    <t>7a</t>
  </si>
  <si>
    <t>7b</t>
  </si>
  <si>
    <t>0-18 lat</t>
  </si>
  <si>
    <t>&gt; 18 lat</t>
  </si>
  <si>
    <r>
      <rPr>
        <sz val="10"/>
        <color rgb="FF000000"/>
        <rFont val="Arial"/>
        <family val="2"/>
        <charset val="238"/>
      </rPr>
      <t xml:space="preserve">Rejon operacyjny </t>
    </r>
    <r>
      <rPr>
        <vertAlign val="superscript"/>
        <sz val="10"/>
        <color rgb="FF000000"/>
        <rFont val="Arial"/>
        <family val="2"/>
        <charset val="238"/>
      </rPr>
      <t>3)</t>
    </r>
    <r>
      <rPr>
        <sz val="10"/>
        <color rgb="FF000000"/>
        <rFont val="Arial"/>
        <family val="2"/>
        <charset val="238"/>
      </rPr>
      <t xml:space="preserve"> nr:RO18/01 z dyspozytornią medyczną w Rzeszowie DM09-01</t>
    </r>
  </si>
  <si>
    <t>ul. Mickiewicza 77                    37-300 Leżajsk</t>
  </si>
  <si>
    <t>ul. Mickiewicza 77                       37-300 Leżajsk</t>
  </si>
  <si>
    <t>1808054 - Nowa Sarzyna miasto;
1808055 - Nowa Sarzyna obszar wiejski; 1808042 - Leżajsk obszar wiejski; 1812042 - Krzeszów;
1812065 - Rudnik nad Sanem obszar wiejski.</t>
  </si>
  <si>
    <t>ul.Chemików 3                  37-310 Nowa Sarzyna</t>
  </si>
  <si>
    <t xml:space="preserve"> ul. Hrabska 4                    37-100 Łańcut</t>
  </si>
  <si>
    <t xml:space="preserve"> ul. Hrabska 4                     37-100 Łańcut</t>
  </si>
  <si>
    <t>ul. Podzwierzyniec 74a                  37-100 Łańcut</t>
  </si>
  <si>
    <t>1812012 - Harasiuki;
1812042 - Krzeszów;                           1812064 - Rudnik nad Sanem miasto;
1812065 - Rudnik nad Sanem obszar wiejski;
1812074 - Ulanów miasto;
1812075 - Ulanów obszar wiejski.</t>
  </si>
  <si>
    <t>1812032 - Jeżowe; 1816082 - Kamień;
1812055 - Nisko obszar wiejski;
1816115 - Sokołów Młp. obszar wiejski;                                  1812065 - Rudnik nad Sanem obszar wiejski.</t>
  </si>
  <si>
    <t xml:space="preserve">Jeżowe 662a                          37-418 Jeżowe  </t>
  </si>
  <si>
    <t>1812022 - Jarocin;
1812032 - Jeżowe;
1812054 - Nisko miasto;
1812055 - Nisko obszar wiejski;
1812064 - Rudnik nad Sanem miasto;
1812065 - Rudnik nad Sanem obszar wiejski;
1812074 - Ulanów miasto;
1812075 - Ulanów obszar wiejski; 1812012 - Harasiuki.</t>
  </si>
  <si>
    <t>ul.  Kolejowa 20                       37-400 Nisko</t>
  </si>
  <si>
    <t>10</t>
  </si>
  <si>
    <t>1816011 - Dynów miasto;
1816024 - Błażowa miasto;
1816025 - Błażowa obszar wiejski; 1816052 - Dynów obszar wiejski; 1816072 - Hyżne; 1814042 - Jawornik Polski;
1816102 - Lubenia.</t>
  </si>
  <si>
    <t>ul. KS.Adolfa Kowala 3                 36-030 Błażowa</t>
  </si>
  <si>
    <t>1816082 - Kamień;
1816114 - Sokołów Młp. miasto;
1816115 - Sokołów Młp. obszar wiejski; 1816065 - Głogów Małopolski obszar wiejski;
1816132 - Trzebownisko; 1812032 - Jeżowe.</t>
  </si>
  <si>
    <t>u. Sienkiewicza 41                            36-050 Sokołów Młp.</t>
  </si>
  <si>
    <t>1863011 - Rzeszów miasto;
1816034 - Boguchwała miasto;
1816035 - Boguchwała obszar wiejski;
1816064 - Głogów Małopolski miasto;
1816065 - Głogów Małopolski obszar wiejski;
1816122 - Świlcza;
1816132 - Trzebownisko; 1816082 - Kamień;
1816114 - Sokołów Młp. miasto;
1816115 - Sokołów Młp. obszar wiejski.</t>
  </si>
  <si>
    <t>ul. Poniatowskiego 4                    35-026 Rzeszów</t>
  </si>
  <si>
    <t xml:space="preserve">ul. Lwowska 60                                35-301  Rzeszów  </t>
  </si>
  <si>
    <t>1863011 - Rzeszów miasto;
1816064 - Głogów Małopolski miasto;
1816065 - Głogów Małopolski obszar wiejski;
1816122 - Świlcza;
1816132 - Trzebownisko; 1816082 - Kamień;
1816114 - Sokołów Młp. miasto;
1816115 - Sokołów Młp. obszar wiejski.</t>
  </si>
  <si>
    <t>ul. Poniatowskiego 4                   35-026 Rzeszów</t>
  </si>
  <si>
    <t>ul. Poniatowskiego 4                      35-026 Rzeszów</t>
  </si>
  <si>
    <t>16</t>
  </si>
  <si>
    <t>ul. Wyzwolenia 4                             35-501 Rzeszów</t>
  </si>
  <si>
    <t>ul. Lwowska 60                      35-301  Rzeszów</t>
  </si>
  <si>
    <t>ul. Podwisłocze 10/5                   35-309 Rzeszów</t>
  </si>
  <si>
    <t>19</t>
  </si>
  <si>
    <t>ul. Podwisłocze 10/5              35-309 Rzeszów/                         35-111 Rzeszów                                         ul.  Krakowska 16</t>
  </si>
  <si>
    <t>1863011 - Rzeszów miasto; 1816102 - Lubenia;
1816034 - Boguchwała miasto;
1816035 - Boguchwała obszar wiejski.</t>
  </si>
  <si>
    <t>ul. Ks.Żytkiewicza 2                36-040 Boguchwała</t>
  </si>
  <si>
    <t>1816011 - Dynów miasto;
1816024 - Błażowa miasto;
1816025 - Błażowa obszar wiejski;
1816052 - Dynów obszar wiejski; 1814042 - Jawornik Polski; 1802062 - Nozdrzec; 1813024 - Dubiecko miasto;
1813025 - Dubiecko obszar wiejski;
1816072 - Hyżne.</t>
  </si>
  <si>
    <t>ul. Szkolna 7                             36-065  Dynów</t>
  </si>
  <si>
    <t>22</t>
  </si>
  <si>
    <t xml:space="preserve"> ul. Kwiatkowskiego 20        39 -200 Dębica</t>
  </si>
  <si>
    <t>1803011 - Dębica miasto;
1803024 - Brzostek miasto;
1803025 - Brzostek obszar wiejski;
1803032 - Czarna;
1803042 - Dębica obszar wiejski; 1803052 - Jodłowa;
1803072 - Żyraków.</t>
  </si>
  <si>
    <t xml:space="preserve"> ul. Kwiatkowskiego 20       39 -200 Dębica</t>
  </si>
  <si>
    <t>1803011 - Dębica miasto;
1803024 - Brzostek miasto;
1803025 - Brzostek obszar wiejski;
1803032 - Czarna;
1803042 - Dębica obszar wiejski;
1803052 - Jodłowa;                             1803072 - Żyraków.</t>
  </si>
  <si>
    <t>25</t>
  </si>
  <si>
    <t>1803064 - Pilzno miasto;
1803065 - Pilzno obszar wiejski; 1803024 - Brzostek miasto;
1803025 - Brzostek obszar wiejski;
1803052 - Jodłowa.</t>
  </si>
  <si>
    <t xml:space="preserve">39-223 Strzegocice 55a /           ul. Bujnowskiego 31                  39-220 Pilzno                              </t>
  </si>
  <si>
    <t>1803011 - Dębica miasto;
1803032 - Czarna;
1803042 - Dębica obszar wiejski; 1811075 - Przecław obszar wiejski;
1803072 - Żyraków.</t>
  </si>
  <si>
    <t xml:space="preserve">ul. Lwowska 22                        38-200 Jasło                         </t>
  </si>
  <si>
    <t>28</t>
  </si>
  <si>
    <t>38-200 Jasło,                         ul. Lwowska 22</t>
  </si>
  <si>
    <t>38-200 Jasło,                        ul. Lwowska 22</t>
  </si>
  <si>
    <t>1805062 - Krempna;
1805072 - Nowy Żmigród;                      1807012 - Chorkówka;
1807025 - Dukla obszar wiejski;
1805082 - Osiek Jasielski.</t>
  </si>
  <si>
    <t xml:space="preserve">ul. Mickiewicza 18               38-230 Nowy Żmigród                    </t>
  </si>
  <si>
    <t>31</t>
  </si>
  <si>
    <t>ul.Grodzka 45                             38 - 400 KROSNO</t>
  </si>
  <si>
    <t>ul.Grodzka 45                              38 - 400 KROSNO</t>
  </si>
  <si>
    <t>ul.Grodzka 45                            38 - 400 KROSNO</t>
  </si>
  <si>
    <t>34</t>
  </si>
  <si>
    <t>1807024 - Dukla miasto;
1807025 - Dukla obszar wiejski;
1807102 - Jaśliska;                                    1805072 - Nowy Żmigród;                      1807035 - Iwonicz-Zdrój obszar wiejski.</t>
  </si>
  <si>
    <t xml:space="preserve">ul.Cergowska 12                            38-450 Dukla,                      </t>
  </si>
  <si>
    <t>1807034 - Iwonicz-Zdrój miasto;
1807035 - Iwonicz-Zdrój obszar wiejski;
1807102 - Jaśliska; 1802042 - Haczów; 1817082 - Zarszyn; 1817022 - Besko;
1807084 - Rymanów miasto;
1807085 - Rymanów obszar wiejski.</t>
  </si>
  <si>
    <t>38-480 Rymanów, ul.Piłsudskiego 2</t>
  </si>
  <si>
    <t>1807012 - Chorkówka;
1807044 - Jedlicze miasto;
1807045 - Jedlicze obszar wiejski; 1805112 - Tarnowiec;
1807092 - Wojaszówka.</t>
  </si>
  <si>
    <t>8-460 Jedlicze,                                     ul.  Sienkiewicza 16</t>
  </si>
  <si>
    <t>37</t>
  </si>
  <si>
    <t>1807012 - Chorkówka;
1807034 - Iwonicz-Zdrój miasto;
1807035 - Iwonicz-Zdrój obszar wiejski;
1807072 - Miejsce Piastowe;                1807085 - Rymanów obszar wiejski; 1807025 - Dukla obszar wiejski.</t>
  </si>
  <si>
    <t>ul. Dworska 14 /                           ul. Ks. Bronisława Markiewicza 19                                                          38 - 430 Miejsce Piastowe</t>
  </si>
  <si>
    <t>1815012 - Iwierzyce;
1815022 - Ostrów;                              1815034 - Ropczyce miasto;
1815035 - Ropczyce obszar wiejski;
1815044 - Sędziszów Młp. miasto;
1815045 - Sędziszów Młp. obszar wiejski;
1815052 - Wielopole Skrzyńskie.</t>
  </si>
  <si>
    <t xml:space="preserve"> ul. Południowa 115b/1             39-100 Ropczyce  </t>
  </si>
  <si>
    <t>1815012 - Iwierzyce;
1815022 - Ostrów;                               1815034 - Ropczyce miasto;
1815035 - Ropczyce obszar wiejski;
1815044 - Sędziszów Młp. miasto;
1815045 - Sędziszów Młp. obszar wiejski;
1815052 - Wielopole Skrzyńskie.</t>
  </si>
  <si>
    <t>ul. 3-Maja 25                                        39-120 Sędziszów Młp.</t>
  </si>
  <si>
    <t>40</t>
  </si>
  <si>
    <t>1815012 - Iwierzyce;                              1815035 - Ropczyce obszar wiejski;
1815045 - Sędziszów Młp. obszar wiejski;
1815052 - Wielopole Skrzyńskie; 1819022 - Frysztak;
1819052 - Wiśniowa;                           1819045 - Strzyżów obszar wiejski;                                          1819012 - Czudec.</t>
  </si>
  <si>
    <t>ul.Sportowa 20 / ul. Łukasiewicza 11                             38-100 Strzyżów</t>
  </si>
  <si>
    <t xml:space="preserve">    ul.Sportowa 20  / ul. Łukasiewicza 11                    38-100 Strzyżów</t>
  </si>
  <si>
    <t>43</t>
  </si>
  <si>
    <t xml:space="preserve">ul. Pionierska 10                      38-700 Ustrzyki Dolne              </t>
  </si>
  <si>
    <t xml:space="preserve">ul. Pionierska 10              38-700 Ustrzyki Dolne              </t>
  </si>
  <si>
    <t>38-713 Lutowiska 14</t>
  </si>
  <si>
    <t>46</t>
  </si>
  <si>
    <t>1802014 - Brzozów miasto;
1802015 - Brzozów obszar wiejski; 1802032 - Dydnia;
1802042 - Haczów;
1802052 - Jasienica Rosielna; 1802062 - Nozdrzec;                          1802022 - Domaradz.</t>
  </si>
  <si>
    <t xml:space="preserve">ul. 3 Maja 62                            36-200 Brzozów                       </t>
  </si>
  <si>
    <t>1802014 - Brzozów miasto;
1802015 - Brzozów obszar wiejski; 1802032 - Dydnia;
1802042 - Haczów;
1802052 - Jasienica Rosielna; 1802062 - Nozdrzec; 1802022 - Domaradz.</t>
  </si>
  <si>
    <t xml:space="preserve">ul. 3 Maja 62                              36-200 Brzozów                          </t>
  </si>
  <si>
    <t>1802022 - Domaradz;                             1816052 - Dynów obszar wiejski;
1816025 - Błażowa obszar wiejski;
1802062 - Nozdrzec.</t>
  </si>
  <si>
    <t>49</t>
  </si>
  <si>
    <t>1821034 - Lesko miasto;
1821035 - Lesko obszar wiejski; 1821052 - Solina;
1821042 - Olszanica.</t>
  </si>
  <si>
    <t xml:space="preserve">ul. Stawowa 15                             38-600 Lesko                             </t>
  </si>
  <si>
    <t xml:space="preserve">ul. Stawowa 15                           38-600 Lesko                       </t>
  </si>
  <si>
    <t>52</t>
  </si>
  <si>
    <t>1821042 - Olszanica;
1821052 - Solina;                            1821012 - Baligród.</t>
  </si>
  <si>
    <t>38-610 Polańczyk,  Myczków 29</t>
  </si>
  <si>
    <t>1821012 - Baligród;                           1817042 - Komańcza;                           1801052 - Lutowiska;
1821022 - Cisna.</t>
  </si>
  <si>
    <t>38-607 Cisna 97</t>
  </si>
  <si>
    <t>1821052 - Solina;                                  1801032 - Czarna;
1801085 - Ustrzyki Dln obszar wiejski;                                                Akwen wodny -Jezioro Solińskie.</t>
  </si>
  <si>
    <t xml:space="preserve">ul. Zdrojowa 57                             38-610 Polańczyk, </t>
  </si>
  <si>
    <t>55</t>
  </si>
  <si>
    <t xml:space="preserve">ul. Wincentego Witosa 60            38-500 Sanok   </t>
  </si>
  <si>
    <t xml:space="preserve">ul.800-lecia 26/  ul.Rymanowska 45                           38-500 Sanok              </t>
  </si>
  <si>
    <t>58</t>
  </si>
  <si>
    <t xml:space="preserve">ul. 800-lecia 26/   ul.Rymanowska 45                      38-500 Sanok                 </t>
  </si>
  <si>
    <t>1817042 - Komańcza;                        1817032 - Bukowsko;
1817075 - Zagórz obszar wiejski.</t>
  </si>
  <si>
    <t>ul. Grunwaldzka 4,           36-100 Kolbuszowa</t>
  </si>
  <si>
    <t>61</t>
  </si>
  <si>
    <t>1811011 - Mielec miasto;
1811022 - Borowa;
1811032 - Czermin;
1811042 - Gawłuszowice;
1811052 - Mielec obszar wiejski;
1811062 - Padew Narodowa;
1811074 - Przecław miasto;
1811075 - Przecław obszar wiejski ;
1811084 - Radomyśl Wielki miasto;
1811085 - Radomyśl Wielki obszar wiejski;
1811092 - Tuszów Narodowy;
1811102 - Wadowice Górne.</t>
  </si>
  <si>
    <t>ul. Żeromskiego 22,                39-300 Mielec</t>
  </si>
  <si>
    <t>1811011 - Mielec miasto;                      1811052 - Mielec obszar wiejski;
1811022 - Borowa;
1811032 - Czermin;
1811042 - Gawłuszowice;
1811062 - Padew Narodowa;
1811074 - Przecław miasto;
1811075 - Przecław obszar wiejski ;
1811084 - Radomyśl Wielki miasto;
1811085 - Radomyśl Wielki obszar wiejski;
1811092 - Tuszów Narodowy;
1811102 - Wadowice Górne.</t>
  </si>
  <si>
    <t>ul. Żeromskiego 22,              39-300 Mielec</t>
  </si>
  <si>
    <t>64</t>
  </si>
  <si>
    <t>1811011 - Mielec miasto;                                                                                             1811052 - Mielec obszar wiejski;
1811022 - Borowa;
1811032 - Czermin;
1811042 - Gawłuszowice;
1811062 - Padew Narodowa;
1811074 - Przecław miasto;
1811075 - Przecław obszar wiejski ;
1811084 - Radomyśl Wielki miasto;
1811085 - Radomyśl Wielki obszar wiejski;
1811092 - Tuszów Narodowy;
1811102 - Wadowice Górne.</t>
  </si>
  <si>
    <t>ul. Żeromskiego 22,             39-300 Mielec</t>
  </si>
  <si>
    <t>Borowa 333a,                    39-305 Borowa</t>
  </si>
  <si>
    <t>1811074 - Przecław miasto;
1811075 - Przecław obszar wiejski;
1811084 - Radomyśl Wielki miasto;
1811085 - Radomyśl Wielki obszar wiejski;                                                  1803032 - Czarna;
1803072 - Żyraków.
1811102 - Wadowice Górne.</t>
  </si>
  <si>
    <t>ul. Armii Krajowej 5,             39-310 Radomyśl Wielki</t>
  </si>
  <si>
    <t>67</t>
  </si>
  <si>
    <t>ul. Ludwiki Uzar-Krysiakowej 20,                      39-340 Padew Narodowa</t>
  </si>
  <si>
    <t xml:space="preserve">ul. Staszica 4                        37-450 Stalowa Wola                           </t>
  </si>
  <si>
    <t xml:space="preserve">ul. Staszica 4                          37-450 Stalowa Wola                            </t>
  </si>
  <si>
    <t>70</t>
  </si>
  <si>
    <t xml:space="preserve">ul. Staszica 4                                       37-450 Stalowa Wola                            </t>
  </si>
  <si>
    <t xml:space="preserve"> ul. Strażacka 4,                              37-470 Zaklików                 </t>
  </si>
  <si>
    <t>ul. Szpitalna 1                   39-400 Tarnobrzeg</t>
  </si>
  <si>
    <t>73</t>
  </si>
  <si>
    <t>1820022 - Gorzyce;                               1818042 - Radomyśl nad Sanem;
1818062 - Zaleszany.</t>
  </si>
  <si>
    <t>ul. Pańska 1                      39-432 Gorzyce</t>
  </si>
  <si>
    <t>1820044 - Nowa Dęba miasto;
1820045 - Nowa Dęba obszar wiejski;                                               1818022 - Bojanów;                         1806032 - Majdan Królewski.</t>
  </si>
  <si>
    <t>ul.M.C.Skłodowskiej 1A  39-460 Nowa Dęba</t>
  </si>
  <si>
    <t>76</t>
  </si>
  <si>
    <t>1820044 - Nowa Dęba miasto;
1820045 - Nowa Dęba obszar wiejski;                                                    1818022 - Bojanów;                                1806032 - Majdan Królewski.</t>
  </si>
  <si>
    <t>ul.M.C.Skłodowskiej 1A   39-460 Nowa Dęba</t>
  </si>
  <si>
    <t xml:space="preserve">ul.Zielińskiego Zygmunta 4                            37-500 Jarosław                     </t>
  </si>
  <si>
    <t>1804011 - Jarosław miasto;
1804042 - Jarosław obszar wiejski;
1804062 - Pawłosiów;                           1804052 - Laszki;                                            1804032 - Chłopice;                             1804102 - Roźwienica;
1804112 - Wiązownica.</t>
  </si>
  <si>
    <t xml:space="preserve">ul Zielińskiego Zygmunta 4                              37-500 Jarosław          </t>
  </si>
  <si>
    <t>79</t>
  </si>
  <si>
    <t>1804011 - Jarosław miasto;
1804042 - Jarosław obszar wiejski;
1804062 - Pawłosiów;                                   1804052 - Laszki;                                        1804032 - Chłopice;                                     1804102 - Roźwienica;
1804112 - Wiązownica.</t>
  </si>
  <si>
    <t xml:space="preserve">ul Zielińskiego Zygmunta 4                               37-500 Jarosław                     </t>
  </si>
  <si>
    <t>1804021 - Radymno miasto;                             1804082 - Radymno obszar wiejski;
1804032 - Chłopice;
1804052 - Laszki;                                             1813072 - Orły;                                                   1813092 - Stubno.</t>
  </si>
  <si>
    <t xml:space="preserve">    ul. Legionów 1                          37-550 Radymno         </t>
  </si>
  <si>
    <t xml:space="preserve">  ul. Ks.Bronisława Markiewicza 9                                 37-560 Pruchnik             </t>
  </si>
  <si>
    <t>82</t>
  </si>
  <si>
    <t xml:space="preserve">ul.Płk.Stanisława Dąbka 4,                                             37-600 Lubaczów        </t>
  </si>
  <si>
    <t xml:space="preserve">ul.Płk.Stanisława Dąbka 4,                                            37-600 Lubaczów         </t>
  </si>
  <si>
    <t xml:space="preserve">37-610 Jędrzejówka 132       </t>
  </si>
  <si>
    <t>85</t>
  </si>
  <si>
    <t>1809024 - Cieszanów miasto;
1809025 - Cieszanów obszar wiejski;
1809064 - Oleszyce miasto;
1809065 - Oleszyce obszar wiejski;
1809072 - Stary Dzików;
1814022 - Adamówka;                        1814075 - Sieniawa obszar wiejski ; 1804112 - Wiązownica.</t>
  </si>
  <si>
    <t xml:space="preserve">ul. T.Kościuszki 86                      37-632 Stary Dzików                  </t>
  </si>
  <si>
    <t>1862011 - Przemyśl miasto;
1813012 - Bircza;
1813024 - Dubiecko miasto;
1813025 - Dubiecko obszar wiejski;
1813032 - Fredropol;
1813042 - Krasiczyn;
1813052 - Krzywcza;
1813062 - Medyka;
1813072 - Orły;
1813082 - Przemyśl obszar wiejski;
1813092 - Stubno;
1813102 - Żurawica.</t>
  </si>
  <si>
    <t xml:space="preserve">  ul. J.Slowackiego 85                37-700 Przemyśl            </t>
  </si>
  <si>
    <t xml:space="preserve">  ul. J.Słowackiego 85                37-700 Przemyśl           </t>
  </si>
  <si>
    <t>88</t>
  </si>
  <si>
    <t xml:space="preserve">ul. Monte Cassino 18 /                 ul. Monte Cassino 33        37-700 Przemyśl               </t>
  </si>
  <si>
    <t xml:space="preserve">ul. Monte Cassino 18 /                 ul. Monte Cassino 33        37-700 Przemyśl      </t>
  </si>
  <si>
    <t>1813012 - Bircza;
1813024 - Dubiecko miasto;
1813025 - Dubiecko obszar wiejski; 1801085 - Ustrzyki Dolne obszar wiejski; 1817062 - Tyrawa Wołoska;
1813042 - Krasiczyn.</t>
  </si>
  <si>
    <t xml:space="preserve"> ul. Rynek 1                                   / ul.  Bieszczadzka 31A                     37-740 Bircza                   </t>
  </si>
  <si>
    <t>91</t>
  </si>
  <si>
    <t>1862011 - Przemyśl miasto;                            1813032 - Fredropol ;
1813042 - Krasiczyn;                                             1801085 - Ustrzyki Dolne obszar wiejski;
1813082 - Przemyśl obszar wiejski.</t>
  </si>
  <si>
    <t xml:space="preserve">Fredropol 40                           37-734 Fredropol             </t>
  </si>
  <si>
    <t>1813012 - Bircza;                                                   1813024 - Dubiecko miasto;
1813025 - Dubiecko obszar wiejski; 1816052 - Dynów obszar wiejski; 1804075 - Pruchnik obszar wiejski; 1814042 - Jawornik Polski;
1813052 - Krzywcza.</t>
  </si>
  <si>
    <t xml:space="preserve">Nienadowa 502A                           37-750 Nienadowa          </t>
  </si>
  <si>
    <t>1814011 - Przeworsk miasto;                        1814022 - Adamówka;
1814032 - Gać;
1814042 - Jawornik Polski;
1814054 - Kańczuga miasto;
1814055 - Kańczuga obszar wiejski;
1814062 - Przeworsk obszar wiejski;
1814074 - Sieniawa miasto;
1814075 - Sieniawa obszar wiejski;
1814082 - Tryńcza;
1814092 - Zarzecze.</t>
  </si>
  <si>
    <t xml:space="preserve">ul. Juliusza Słowackiego 30                                          37-200 Przeworsk            </t>
  </si>
  <si>
    <t>94</t>
  </si>
  <si>
    <t>1814011 - Przeworsk miasto;                          1814022 - Adamówka;
1814032 - Gać;
1814042 - Jawornik Polski;
1814054 - Kańczuga miasto;
1814055 - Kańczuga obszar wiejski;
1814062 - Przeworsk obszar wiejski;
1814074 - Sieniawa miasto;
1814075 - Sieniawa obszar wiejski;
1814082 - Tryńcza;
1814092 - Zarzecze.</t>
  </si>
  <si>
    <t>37-200 Przeworsk                   ul. Juliusza Słowackiego  30</t>
  </si>
  <si>
    <t>1814032 - Gać;
1814042 - Jawornik Polski;
1814054 - Kańczuga miasto;
1814055 - Kańczuga obszar wiejski; 1804075 - Pruchnik obszar wiejski; 1810052 - Markowa;
1814092 - Zarzecze.</t>
  </si>
  <si>
    <t xml:space="preserve">ul. Parkowa 1                         37-220 Kańczuga                             </t>
  </si>
  <si>
    <t>1814074 - Sieniawa miasto;                                               1814075 - Sieniawa obszar wiejski;
1814082 - Tryńcza;                                                      1814022 - Adamówka;                                                   1809072 - Stary Dzików;                                                                          1804112 - Wiązownica;                                    1808022 - Grodzisko Dolne.</t>
  </si>
  <si>
    <t xml:space="preserve">ul. Józefa Piłsudskiego 28                                    37-530 Sieniawa   </t>
  </si>
  <si>
    <t>97</t>
  </si>
  <si>
    <t>1813092 - Stubno;                                                           1813062 - Medyka;                                                          1804082 - Radymno obszar wiejski;
1809082 - Wielkie Oczy.</t>
  </si>
  <si>
    <t>98</t>
  </si>
  <si>
    <t>1805022 - Brzyska;
1805042 - Jasło obszar wiejski;
1805054 - Kołaczyce miasto;
1805055 - Kołaczyce obszar wiejski;
1803024 - Brzostek miasto;
1803025 - Brzostek obszar wiejski;                                           1803052 - Jodłowa;                              1803065 - Pilzno obszar wiejski;               1819022 - Frysztak;
1819052 - Wiśniowa;                          1815052 - Wielopole Skrzyńskie</t>
  </si>
  <si>
    <t>99</t>
  </si>
  <si>
    <t>1802022 - Domaradz                              
1802052 - Jasienica Rosielna;                   1816025 - Błażowa obszar wiejski;                                                                                     1816102 - Lubenia;                                1819032 - Niebylec.</t>
  </si>
  <si>
    <t>Razem za województwo</t>
  </si>
  <si>
    <t xml:space="preserve">1) Stosuje się 7-znakowy kod TERYT w zakresie systemu identyfikatorów i nazw jednostek podziału administracyjnego; nie używa się kodów zakończonych cyfrą „3”, kolejne pozycje obszaru działania oddziela się średnikiem i spacją.
2) Nazwy nadawane zgodnie z procedurami tworzonymi i wprowadzanymi do stosowania przez ministra właściwego do spraw zdrowia.
3) Jest identyfikowany przez numer województwa – 2 cyfry kodu TERYT/numer kolejny rejonu na obszarze województwa – 2 cyfry.
4) Kody nadawane zgodnie z procedurami tworzonymi i wprowadzanymi do stosowania przez ministra właściwego do spraw zdrowia
</t>
  </si>
  <si>
    <t>Tabela nr 5 – Czasy dotarcia zespołów ratownictwa medycznego  od 01.01. 2024r.-31.12.2024r. (dane wygenerowane z SWD PRM w dniu 10.02.2025r .)</t>
  </si>
  <si>
    <t>Wyjazdy zespołów ratownictwa medycznego, licząc od chwili przyjęcia zgłoszenia przez dyspozytora medycznego do przybycia zespołu ratownictwa medycznego na miejsce zdarzenia</t>
  </si>
  <si>
    <t>Kryterium gęstości zaludnienia</t>
  </si>
  <si>
    <t xml:space="preserve">Mediana czasu dotarcia na miejsce zdarzenia
[gg:mm:ss]
</t>
  </si>
  <si>
    <t xml:space="preserve">Maksymalny czas dotarcia na miejsce zdarzenia
[gg:mm:ss]
</t>
  </si>
  <si>
    <t>Liczba wyjazdów przekraczających maksymalny czas dotarcia na miejsce zdarzenia</t>
  </si>
  <si>
    <t>Średni czas interwencji zespołu ratownictwa medycznego od przyjęcia zgłoszenia o zdarzeniu do powrotu do gotowości operacyjnej
[gg:mm:ss]</t>
  </si>
  <si>
    <t>Maksymalny czas interwencji zespołu ratownictwa medycznego od przyjęcia zgłoszenia o zdarzeniu do powrotu do gotowości operacyjnej
[gg:mm:ss]</t>
  </si>
  <si>
    <r>
      <rPr>
        <b/>
        <sz val="10"/>
        <color rgb="FF000000"/>
        <rFont val="Arial"/>
        <family val="2"/>
        <charset val="238"/>
      </rPr>
      <t xml:space="preserve">Nazwa ZRM </t>
    </r>
    <r>
      <rPr>
        <b/>
        <vertAlign val="superscript"/>
        <sz val="10"/>
        <color rgb="FF000000"/>
        <rFont val="Arial"/>
        <family val="2"/>
        <charset val="238"/>
      </rPr>
      <t xml:space="preserve">1) </t>
    </r>
    <r>
      <rPr>
        <b/>
        <sz val="10"/>
        <color rgb="FF000000"/>
        <rFont val="Arial"/>
        <family val="2"/>
        <charset val="238"/>
      </rPr>
      <t xml:space="preserve">i obszar działania </t>
    </r>
    <r>
      <rPr>
        <b/>
        <vertAlign val="superscript"/>
        <sz val="10"/>
        <color rgb="FF000000"/>
        <rFont val="Arial"/>
        <family val="2"/>
        <charset val="238"/>
      </rPr>
      <t xml:space="preserve">2) </t>
    </r>
    <r>
      <rPr>
        <b/>
        <sz val="10"/>
        <color rgb="FF000000"/>
        <rFont val="Arial"/>
        <family val="2"/>
        <charset val="238"/>
      </rPr>
      <t>z opisem</t>
    </r>
  </si>
  <si>
    <t>Miasta powyżej 10 tys. mieszkańców</t>
  </si>
  <si>
    <t>00:06:09</t>
  </si>
  <si>
    <t>00:17:52</t>
  </si>
  <si>
    <t>00:33:03</t>
  </si>
  <si>
    <t>02:21:24</t>
  </si>
  <si>
    <t>Poza miastem powyżej 10 tys. mieszkańców</t>
  </si>
  <si>
    <t>00:13:43</t>
  </si>
  <si>
    <t>00:57:26</t>
  </si>
  <si>
    <t>00:49:07</t>
  </si>
  <si>
    <t>02:42:20</t>
  </si>
  <si>
    <t>00:07:01</t>
  </si>
  <si>
    <t>00:26:15</t>
  </si>
  <si>
    <t>00:45:27</t>
  </si>
  <si>
    <t>01:51:09</t>
  </si>
  <si>
    <t>00:15:54</t>
  </si>
  <si>
    <t>00:45:43</t>
  </si>
  <si>
    <t>01:01:44</t>
  </si>
  <si>
    <t>02:39:10</t>
  </si>
  <si>
    <t>1808054 - Nowa Sarzyna miasto;
1808055 - Nowa Sarzyna obszar wiejski;                                                   1808042 - Leżajsk obszar wiejski;                                                              1812042 - Krzeszów;
1812065 - Rudnik nad Sanem obszar wiejski.</t>
  </si>
  <si>
    <t>,</t>
  </si>
  <si>
    <t>00:13:33</t>
  </si>
  <si>
    <t>00:20:32</t>
  </si>
  <si>
    <t>01:05:30</t>
  </si>
  <si>
    <t>02:23:37</t>
  </si>
  <si>
    <t>00:09:49</t>
  </si>
  <si>
    <t>00:49:27</t>
  </si>
  <si>
    <t>00:58:34</t>
  </si>
  <si>
    <t>03:08:52</t>
  </si>
  <si>
    <t>00:07:05</t>
  </si>
  <si>
    <t>00:34:13</t>
  </si>
  <si>
    <t>00:39:51</t>
  </si>
  <si>
    <t>01:58:52</t>
  </si>
  <si>
    <t>00:13:06</t>
  </si>
  <si>
    <t>01:02:29</t>
  </si>
  <si>
    <t>00:51:51</t>
  </si>
  <si>
    <t>02:36:19</t>
  </si>
  <si>
    <t>00:08:31</t>
  </si>
  <si>
    <t>00:52:09</t>
  </si>
  <si>
    <t>00:51:44</t>
  </si>
  <si>
    <t>02:42:43</t>
  </si>
  <si>
    <t>00:15:31</t>
  </si>
  <si>
    <t>00:40:04</t>
  </si>
  <si>
    <t>01:04:53</t>
  </si>
  <si>
    <t>03:08:49</t>
  </si>
  <si>
    <t>00:07:36</t>
  </si>
  <si>
    <t>00:37:49</t>
  </si>
  <si>
    <t>00:50:02</t>
  </si>
  <si>
    <t>02:37:03</t>
  </si>
  <si>
    <t>00:14:38</t>
  </si>
  <si>
    <t>00:45:19</t>
  </si>
  <si>
    <t>01:03:43</t>
  </si>
  <si>
    <t>03:05:40</t>
  </si>
  <si>
    <t>1812012 - Harasiuki;
1812042 - Krzeszów;                                                                                     1812064 - Rudnik nad Sanem miasto;
1812065 - Rudnik nad Sanem obszar wiejski;
1812074 - Ulanów miasto;
1812075 - Ulanów obszar wiejski.</t>
  </si>
  <si>
    <t>00:16:44</t>
  </si>
  <si>
    <t>00:26:11</t>
  </si>
  <si>
    <t>00:55:47</t>
  </si>
  <si>
    <t>01:35:22</t>
  </si>
  <si>
    <t>00:14:35</t>
  </si>
  <si>
    <t>00:45:14</t>
  </si>
  <si>
    <t>01:04:29</t>
  </si>
  <si>
    <t>03:21:47</t>
  </si>
  <si>
    <t>1812032 - Jeżowe;                                                                                       1816082 - Kamień;
1812055 - Nisko obszar wiejski;
1816115 - Sokołów Młp. obszar wiejski;                                                1812065 - Rudnik nad Sanem obszar wiejski.</t>
  </si>
  <si>
    <t>00:15:14</t>
  </si>
  <si>
    <t>00:25:05</t>
  </si>
  <si>
    <t>00:58:01</t>
  </si>
  <si>
    <t>01:22:15</t>
  </si>
  <si>
    <t>00:12:35</t>
  </si>
  <si>
    <t>00:39:06</t>
  </si>
  <si>
    <t>01:06:44</t>
  </si>
  <si>
    <t>02:47:02</t>
  </si>
  <si>
    <t>1812022 - Jarocin;
1812032 - Jeżowe;
1812054 - Nisko miasto;
1812055 - Nisko obszar wiejski;
1812064 - Rudnik nad Sanem miasto;
1812065 - Rudnik nad Sanem obszar wiejski;
1812074 - Ulanów miasto;
1812075 - Ulanów obszar wiejski;                                                             1812012 - Harasiuki.</t>
  </si>
  <si>
    <t>00:07:27</t>
  </si>
  <si>
    <t>00:32:56</t>
  </si>
  <si>
    <t>00:46:43</t>
  </si>
  <si>
    <t>02:35:54</t>
  </si>
  <si>
    <t>00:16:43</t>
  </si>
  <si>
    <t>00:47:58</t>
  </si>
  <si>
    <t>01:02:12</t>
  </si>
  <si>
    <t>02:13:09</t>
  </si>
  <si>
    <t>1816011 - Dynów miasto; 1816052 - Dynów obszar wiejski;
1816024 - Błażowa miasto;
1816025 - Błażowa obszar wiejski; 1816072 - Hyżne; 1814042 - Jawornik Polski;
1816102 - Lubenia.</t>
  </si>
  <si>
    <t>00:08:44</t>
  </si>
  <si>
    <t>00:32:26</t>
  </si>
  <si>
    <t>01:00:54</t>
  </si>
  <si>
    <t>02:19:45</t>
  </si>
  <si>
    <t>00:13:42</t>
  </si>
  <si>
    <t>00:55:30</t>
  </si>
  <si>
    <t>01:16:45</t>
  </si>
  <si>
    <t>04:24:08</t>
  </si>
  <si>
    <t>1816082 - Kamień;
1816114 - Sokołów Młp. miasto;
1816115 - Sokołów Młp. obszar wiejski;                                                           1816065 - Głogów Małopolski obszar wiejski;
1816132 - Trzebownisko;                                                                            1812032 - Jeżowe.</t>
  </si>
  <si>
    <t>00:09:47</t>
  </si>
  <si>
    <t>00:26:23</t>
  </si>
  <si>
    <t>00:57:47</t>
  </si>
  <si>
    <t>01:31:00</t>
  </si>
  <si>
    <t>00:12:49</t>
  </si>
  <si>
    <t>00:51:04</t>
  </si>
  <si>
    <t>01:08:51</t>
  </si>
  <si>
    <t>03:28:33</t>
  </si>
  <si>
    <t>1863011 - Rzeszów miasto;
1816034 - Boguchwała miasto;
1816035 - Boguchwała obszar wiejski;
1816064 - Głogów Małopolski miasto;
1816065 - Głogów Małopolski obszar wiejski;
1816122 - Świlcza;
1816132 - Trzebownisko;                                                                            1816082 - Kamień;
1816114 - Sokołów Młp. miasto;
1816115 - Sokołów Młp. obszar wiejski.</t>
  </si>
  <si>
    <t>00:10:03</t>
  </si>
  <si>
    <t>01:09:42</t>
  </si>
  <si>
    <t>01:00:37</t>
  </si>
  <si>
    <t>02:48:05</t>
  </si>
  <si>
    <t>00:18:09</t>
  </si>
  <si>
    <t>00:43:28</t>
  </si>
  <si>
    <t>01:16:52</t>
  </si>
  <si>
    <t>02:53:10</t>
  </si>
  <si>
    <t>00:09:16</t>
  </si>
  <si>
    <t>00:57:50</t>
  </si>
  <si>
    <t>00:50:33</t>
  </si>
  <si>
    <t>02:55:54</t>
  </si>
  <si>
    <t>00:14:18</t>
  </si>
  <si>
    <t>00:51:41</t>
  </si>
  <si>
    <t>00:59:32</t>
  </si>
  <si>
    <t>02:26:52</t>
  </si>
  <si>
    <t xml:space="preserve">R01 20                                                                         </t>
  </si>
  <si>
    <t>1863011 - Rzeszów miasto;
1816064 - Głogów Małopolski miasto;
1816065 - Głogów Małopolski obszar wiejski;
1816122 - Świlcza;
1816132 - Trzebownisko;                                                                                  1816082 - Kamień;
1816114 - Sokołów Młp. miasto;
1816115 - Sokołów Młp. obszar wiejski.</t>
  </si>
  <si>
    <t>00:10:40</t>
  </si>
  <si>
    <t>00:53:20</t>
  </si>
  <si>
    <t>00:57:01</t>
  </si>
  <si>
    <t>03:42:22</t>
  </si>
  <si>
    <t>00:20:20</t>
  </si>
  <si>
    <t>00:42:20</t>
  </si>
  <si>
    <t>01:14:58</t>
  </si>
  <si>
    <t>02:37:04</t>
  </si>
  <si>
    <t>00:10:05</t>
  </si>
  <si>
    <t>00:41:41</t>
  </si>
  <si>
    <t>00:59:07</t>
  </si>
  <si>
    <t>03:07:21</t>
  </si>
  <si>
    <t>00:20:13</t>
  </si>
  <si>
    <t>00:40:12</t>
  </si>
  <si>
    <t>01:18:42</t>
  </si>
  <si>
    <t>03:13:05</t>
  </si>
  <si>
    <t>00:10:42</t>
  </si>
  <si>
    <t>00:37:57</t>
  </si>
  <si>
    <t>01:00:00</t>
  </si>
  <si>
    <t>03:27:14</t>
  </si>
  <si>
    <t>00:17:07</t>
  </si>
  <si>
    <t>00:47:50</t>
  </si>
  <si>
    <t>01:12:08</t>
  </si>
  <si>
    <t>03:02:43</t>
  </si>
  <si>
    <t>00:11:07</t>
  </si>
  <si>
    <t>00:56:38</t>
  </si>
  <si>
    <t>01:03:17</t>
  </si>
  <si>
    <t>03:07:54</t>
  </si>
  <si>
    <t>00:17:27</t>
  </si>
  <si>
    <t>00:49:12</t>
  </si>
  <si>
    <t>01:13:22</t>
  </si>
  <si>
    <t>02:55:31</t>
  </si>
  <si>
    <t xml:space="preserve">R01 28                                                                         </t>
  </si>
  <si>
    <t>00:39:26</t>
  </si>
  <si>
    <t>01:00:47</t>
  </si>
  <si>
    <t>02:59:38</t>
  </si>
  <si>
    <t>00:21:03</t>
  </si>
  <si>
    <t>00:54:04</t>
  </si>
  <si>
    <t>01:20:03</t>
  </si>
  <si>
    <t>03:03:48</t>
  </si>
  <si>
    <t xml:space="preserve"> R01 30</t>
  </si>
  <si>
    <t>00:09:14</t>
  </si>
  <si>
    <t>01:02:04</t>
  </si>
  <si>
    <t>01:01:21</t>
  </si>
  <si>
    <t>03:50:35</t>
  </si>
  <si>
    <t>00:16:56</t>
  </si>
  <si>
    <t>01:01:22</t>
  </si>
  <si>
    <t>01:14:17</t>
  </si>
  <si>
    <t>03:35:30</t>
  </si>
  <si>
    <t>1863011 - Rzeszów miasto;                                                                       1816102 - Lubenia;
1816034 - Boguchwała miasto;
1816035 - Boguchwała obszar wiejski.</t>
  </si>
  <si>
    <t>00:10:55</t>
  </si>
  <si>
    <t>01:06:22</t>
  </si>
  <si>
    <t>02:31:03</t>
  </si>
  <si>
    <t>00:15:47</t>
  </si>
  <si>
    <t>01:08:36</t>
  </si>
  <si>
    <t>01:16:21</t>
  </si>
  <si>
    <t>02:54:47</t>
  </si>
  <si>
    <t>1816011 - Dynów miasto;
1816024 - Błażowa miasto;
1816025 - Błażowa obszar wiejski;
1816052 - Dynów obszar wiejski;                                                                     1814042 - Jawornik Polski;                                                                         1802062 - Nozdrzec;                                                                                      1813024 - Dubiecko miasto;
1813025 - Dubiecko obszar wiejski;
1816072 - Hyżne.</t>
  </si>
  <si>
    <t>00:08:52</t>
  </si>
  <si>
    <t>00:17:45</t>
  </si>
  <si>
    <t>00:55:31</t>
  </si>
  <si>
    <t>00:12:45</t>
  </si>
  <si>
    <t>00:49:01</t>
  </si>
  <si>
    <t>01:15:36</t>
  </si>
  <si>
    <t>03:23:32</t>
  </si>
  <si>
    <t>00:09:08</t>
  </si>
  <si>
    <t>00:34:21</t>
  </si>
  <si>
    <t>00:42:56</t>
  </si>
  <si>
    <t>03:16:25</t>
  </si>
  <si>
    <t>00:15:18</t>
  </si>
  <si>
    <t>00:40:51</t>
  </si>
  <si>
    <t>00:54:09</t>
  </si>
  <si>
    <t>02:52:29</t>
  </si>
  <si>
    <t xml:space="preserve">R01 36                                                                             </t>
  </si>
  <si>
    <t>1803011 - Dębica miasto;
1803024 - Brzostek miasto;
1803025 - Brzostek obszar wiejski;
1803032 - Czarna;
1803042 - Dębica obszar wiejski;
1803052 - Jodłowa;
1803072 - Żyraków.</t>
  </si>
  <si>
    <t>00:10:08</t>
  </si>
  <si>
    <t>00:29:40</t>
  </si>
  <si>
    <t>00:52:06</t>
  </si>
  <si>
    <t>03:18:21</t>
  </si>
  <si>
    <t>00:16:57</t>
  </si>
  <si>
    <t>00:38:54</t>
  </si>
  <si>
    <t>01:03:35</t>
  </si>
  <si>
    <t>02:27:55</t>
  </si>
  <si>
    <t xml:space="preserve">R01 38   </t>
  </si>
  <si>
    <t>1803011 - Dębica miasto;
1803024 - Brzostek miasto;
1803025 - Brzostek obszar wiejski;
1803032 - Czarna;
1803042 - Dębica obszar wiejski;
1803052 - Jodłowa;                                                                                      1803072 - Żyraków.</t>
  </si>
  <si>
    <t>00:10:12</t>
  </si>
  <si>
    <t>00:37:04</t>
  </si>
  <si>
    <t>00:58:27</t>
  </si>
  <si>
    <t>03:02:59</t>
  </si>
  <si>
    <t>00:17:20</t>
  </si>
  <si>
    <t>00:50:45</t>
  </si>
  <si>
    <t>01:12:11</t>
  </si>
  <si>
    <t>06:00:47</t>
  </si>
  <si>
    <t xml:space="preserve">R01 40  </t>
  </si>
  <si>
    <t>1803064 - Pilzno miasto;
1803065 - Pilzno obszar wiejski;                                                                 1803024 - Brzostek miasto;
1803025 - Brzostek obszar wiejski;
1803052 - Jodłowa.</t>
  </si>
  <si>
    <t>00:17:15</t>
  </si>
  <si>
    <t>00:23:22</t>
  </si>
  <si>
    <t>01:02:25</t>
  </si>
  <si>
    <t>02:14:19</t>
  </si>
  <si>
    <t>00:14:25</t>
  </si>
  <si>
    <t>00:42:16</t>
  </si>
  <si>
    <t>01:07:28</t>
  </si>
  <si>
    <t>03:06:46</t>
  </si>
  <si>
    <t xml:space="preserve">R01 42  </t>
  </si>
  <si>
    <t>1803011 - Dębica miasto;
1803032 - Czarna;
1803042 - Dębica obszar wiejski;                                                              1811075 - Przecław obszar wiejski;
1803072 - Żyraków.</t>
  </si>
  <si>
    <t>00:25:10</t>
  </si>
  <si>
    <t>00:53:02</t>
  </si>
  <si>
    <t>01:55:15</t>
  </si>
  <si>
    <t>00:16:02</t>
  </si>
  <si>
    <t>00:51:59</t>
  </si>
  <si>
    <t>01:02:24</t>
  </si>
  <si>
    <t>06:16:11</t>
  </si>
  <si>
    <t>00:08:57</t>
  </si>
  <si>
    <t>00:32:17</t>
  </si>
  <si>
    <t>00:45:26</t>
  </si>
  <si>
    <t>02:31:21</t>
  </si>
  <si>
    <t>00:16:21</t>
  </si>
  <si>
    <t>00:36:56</t>
  </si>
  <si>
    <t>01:00:33</t>
  </si>
  <si>
    <t>02:45:52</t>
  </si>
  <si>
    <t xml:space="preserve">R01 44                                                                            </t>
  </si>
  <si>
    <t>00:09:10</t>
  </si>
  <si>
    <t>00:34:18</t>
  </si>
  <si>
    <t>00:53:16</t>
  </si>
  <si>
    <t>02:08:55</t>
  </si>
  <si>
    <t>00:17:50</t>
  </si>
  <si>
    <t>00:49:13</t>
  </si>
  <si>
    <t>01:10:39</t>
  </si>
  <si>
    <t>02:37:12</t>
  </si>
  <si>
    <t>00:09:11</t>
  </si>
  <si>
    <t>00:30:56</t>
  </si>
  <si>
    <t>00:53:38</t>
  </si>
  <si>
    <t>02:37:14</t>
  </si>
  <si>
    <t>00:17:12</t>
  </si>
  <si>
    <t>00:45:59</t>
  </si>
  <si>
    <t>01:09:47</t>
  </si>
  <si>
    <t>03:00:37</t>
  </si>
  <si>
    <t>1805062 - Krempna;
1805072 - Nowy Żmigród;                                                                       1807012 - Chorkówka;
1807025 - Dukla obszar wiejski;
1805082 - Osiek Jasielski.</t>
  </si>
  <si>
    <t>00:17:35</t>
  </si>
  <si>
    <t>00:35:04</t>
  </si>
  <si>
    <t>01:02:49</t>
  </si>
  <si>
    <t>02:10:33</t>
  </si>
  <si>
    <t>00:14:11</t>
  </si>
  <si>
    <t>00:51:39</t>
  </si>
  <si>
    <t>01:08:42</t>
  </si>
  <si>
    <t>03:55:14</t>
  </si>
  <si>
    <t>00:08:51</t>
  </si>
  <si>
    <t>00:35:53</t>
  </si>
  <si>
    <t>01:01:18</t>
  </si>
  <si>
    <t>03:39:33</t>
  </si>
  <si>
    <t>00:14:30</t>
  </si>
  <si>
    <t>01:00:19</t>
  </si>
  <si>
    <t>01:11:16</t>
  </si>
  <si>
    <t>03:59:10</t>
  </si>
  <si>
    <t xml:space="preserve">R01 50                                                                      </t>
  </si>
  <si>
    <t>00:28:03</t>
  </si>
  <si>
    <t>00:55:28</t>
  </si>
  <si>
    <t>03:40:42</t>
  </si>
  <si>
    <t>00:15:32</t>
  </si>
  <si>
    <t>00:50:30</t>
  </si>
  <si>
    <t>01:06:51</t>
  </si>
  <si>
    <t>03:20:27</t>
  </si>
  <si>
    <t>00:52:16</t>
  </si>
  <si>
    <t>00:56:02</t>
  </si>
  <si>
    <t>03:29:52</t>
  </si>
  <si>
    <t>00:14:56</t>
  </si>
  <si>
    <t>01:04:54</t>
  </si>
  <si>
    <t>01:07:01</t>
  </si>
  <si>
    <t>03:54:10</t>
  </si>
  <si>
    <t>1807024 - Dukla miasto;
1807025 - Dukla obszar wiejski;
1807102 - Jaśliska;                                                                                      1805072 - Nowy Żmigród;                                                                             1807035 - Iwonicz-Zdrój obszar wiejski.</t>
  </si>
  <si>
    <t>00:17:06</t>
  </si>
  <si>
    <t>00:29:39</t>
  </si>
  <si>
    <t>01:02:18</t>
  </si>
  <si>
    <t>01:49:07</t>
  </si>
  <si>
    <t>00:13:52</t>
  </si>
  <si>
    <t>00:43:35</t>
  </si>
  <si>
    <t>01:10:07</t>
  </si>
  <si>
    <t>03:36:56</t>
  </si>
  <si>
    <t>1807034 - Iwonicz-Zdrój miasto;
1807035 - Iwonicz-Zdrój obszar wiejski;
1807102 - Jaśliska;                                                                                 1802042 - Haczów;                                                                                   1817082 - Zarszyn;                                                                                       1817022 - Besko;
1807084 - Rymanów miasto;
1807085 - Rymanów obszar wiejski.</t>
  </si>
  <si>
    <t>00:14:57</t>
  </si>
  <si>
    <t>00:28:23</t>
  </si>
  <si>
    <t>01:09:08</t>
  </si>
  <si>
    <t>02:30:07</t>
  </si>
  <si>
    <t>00:11:56</t>
  </si>
  <si>
    <t>00:43:58</t>
  </si>
  <si>
    <t>01:08:59</t>
  </si>
  <si>
    <t>03:54:56</t>
  </si>
  <si>
    <t>1807012 - Chorkówka;
1807044 - Jedlicze miasto;
1807045 - Jedlicze obszar wiejski;                                                                                             1805112 - Tarnowiec;
1807092 - Wojaszówka.</t>
  </si>
  <si>
    <t>00:15:08</t>
  </si>
  <si>
    <t>00:55:02</t>
  </si>
  <si>
    <t>01:04:44</t>
  </si>
  <si>
    <t>02:32:46</t>
  </si>
  <si>
    <t>00:12:25</t>
  </si>
  <si>
    <t>00:55:10</t>
  </si>
  <si>
    <t>01:02:40</t>
  </si>
  <si>
    <t>03:35:02</t>
  </si>
  <si>
    <t>1807012 - Chorkówka;
1807034 - Iwonicz-Zdrój miasto;
1807035 - Iwonicz-Zdrój obszar wiejski;
1807072 - Miejsce Piastowe;                                                                            1807085 - Rymanów obszar wiejski;                                                      1807025 - Dukla obszar wiejski.</t>
  </si>
  <si>
    <t>00:11:04</t>
  </si>
  <si>
    <t>00:25:13</t>
  </si>
  <si>
    <t>03:31:26</t>
  </si>
  <si>
    <t>00:13:07</t>
  </si>
  <si>
    <t>00:40:07</t>
  </si>
  <si>
    <t>01:09:10</t>
  </si>
  <si>
    <t>03:33:01</t>
  </si>
  <si>
    <t>1815012 - Iwierzyce;
1815022 - Ostrów;                                                                                         1815034 - Ropczyce miasto;
1815035 - Ropczyce obszar wiejski;
1815044 - Sędziszów Młp. miasto;
1815045 - Sędziszów Młp. obszar wiejski;
1815052 - Wielopole Skrzyńskie.</t>
  </si>
  <si>
    <t>00:09:38</t>
  </si>
  <si>
    <t>00:30:37</t>
  </si>
  <si>
    <t>00:52:26</t>
  </si>
  <si>
    <t>03:06:26</t>
  </si>
  <si>
    <t>00:47:47</t>
  </si>
  <si>
    <t>03:02:16</t>
  </si>
  <si>
    <t>1815012 - Iwierzyce;
1815022 - Ostrów;                                                                                          1815034 - Ropczyce miasto;
1815035 - Ropczyce obszar wiejski;
1815044 - Sędziszów Młp. miasto;
1815045 - Sędziszów Młp. obszar wiejski;
1815052 - Wielopole Skrzyńskie.</t>
  </si>
  <si>
    <t>00:08:29</t>
  </si>
  <si>
    <t>00:31:24</t>
  </si>
  <si>
    <t>01:00:21</t>
  </si>
  <si>
    <t>02:58:31</t>
  </si>
  <si>
    <t>00:15:00</t>
  </si>
  <si>
    <t>00:50:11</t>
  </si>
  <si>
    <t>01:10:58</t>
  </si>
  <si>
    <t>03:04:40</t>
  </si>
  <si>
    <t>1815012 - Iwierzyce;                                                                                       1815035 - Ropczyce obszar wiejski;
1815045 - Sędziszów Młp. obszar wiejski;
1815052 - Wielopole Skrzyńskie;                                                               1819022 - Frysztak;
1819052 - Wiśniowa;                                                                            1819045 - Strzyżów obszar wiejski;                                                          1819012 - Czudec.</t>
  </si>
  <si>
    <t>00:23:47</t>
  </si>
  <si>
    <t>00:32:20</t>
  </si>
  <si>
    <t>01:22:30</t>
  </si>
  <si>
    <t>03:01:01</t>
  </si>
  <si>
    <t>00:15:53</t>
  </si>
  <si>
    <t>00:44:04</t>
  </si>
  <si>
    <t>01:16:32</t>
  </si>
  <si>
    <t>03:31:08</t>
  </si>
  <si>
    <t>00:48:50</t>
  </si>
  <si>
    <t>01:13:08</t>
  </si>
  <si>
    <t>04:00:23</t>
  </si>
  <si>
    <t>00:14:32</t>
  </si>
  <si>
    <t>00:45:37</t>
  </si>
  <si>
    <t>01:10:53</t>
  </si>
  <si>
    <t>03:25:38</t>
  </si>
  <si>
    <t xml:space="preserve">R01 70                                                                </t>
  </si>
  <si>
    <t>1801084  - Ustrzyki Dolne miasto;                                                              1801085  - Ustrzyki Dolne obszar wiejski.</t>
  </si>
  <si>
    <t>00:09:04</t>
  </si>
  <si>
    <t>00:46:57</t>
  </si>
  <si>
    <t>01:09:09</t>
  </si>
  <si>
    <t>03:25:42</t>
  </si>
  <si>
    <t xml:space="preserve">R01 72    </t>
  </si>
  <si>
    <t>1801084  - Ustrzyki Dolne miasto;                                                             1801085  - Ustrzyki Dolne obszar wiejski .</t>
  </si>
  <si>
    <t>01:02:21</t>
  </si>
  <si>
    <t>01:06:54</t>
  </si>
  <si>
    <t>04:19:21</t>
  </si>
  <si>
    <t xml:space="preserve">R01 74    </t>
  </si>
  <si>
    <t>1801032  - Czarna;                                                                             1801085  - Ustrzyki Dolne obszar wiejski                                                                 1801052 -  Lutowiska.</t>
  </si>
  <si>
    <t>00:15:30</t>
  </si>
  <si>
    <t>00:47:32</t>
  </si>
  <si>
    <t>01:26:46</t>
  </si>
  <si>
    <t>03:40:59</t>
  </si>
  <si>
    <t xml:space="preserve">R01 76                                                        </t>
  </si>
  <si>
    <t>1802014 - Brzozów miasto;
1802015 - Brzozów obszar wiejski;                                                       1802032 - Dydnia;
1802042 - Haczów;
1802052 - Jasienica Rosielna;                                                                    1802062 - Nozdrzec;                                                                         1802022 - Domaradz.</t>
  </si>
  <si>
    <t>00:05:33</t>
  </si>
  <si>
    <t>00:40:16</t>
  </si>
  <si>
    <t>00:11:54</t>
  </si>
  <si>
    <t>00:48:17</t>
  </si>
  <si>
    <t>00:57:14</t>
  </si>
  <si>
    <t>02:23:40</t>
  </si>
  <si>
    <t xml:space="preserve">R01 78  </t>
  </si>
  <si>
    <t>1802014 - Brzozów miasto;
1802015 - Brzozów obszar wiejski;                                                         1802032 - Dydnia;
1802042 - Haczów;
1802052 - Jasienica Rosielna;                                                                1802062 - Nozdrzec;                                                                                  1802022 - Domaradz.</t>
  </si>
  <si>
    <t>00:07:07</t>
  </si>
  <si>
    <t>00:48:37</t>
  </si>
  <si>
    <t>00:11:29</t>
  </si>
  <si>
    <t>00:46:49</t>
  </si>
  <si>
    <t>00:58:41</t>
  </si>
  <si>
    <t>03:06:11</t>
  </si>
  <si>
    <t xml:space="preserve"> </t>
  </si>
  <si>
    <t xml:space="preserve">R01 80  </t>
  </si>
  <si>
    <t>1802022 - Domaradz;                                                                               1816052 - Dynów obszar wiejski;
1816025 - Błażowa obszar wiejski;
1802062 - Nozdrzec.</t>
  </si>
  <si>
    <t>00:14:41</t>
  </si>
  <si>
    <t>00:46:23</t>
  </si>
  <si>
    <t>01:17:40</t>
  </si>
  <si>
    <t>03:16:30</t>
  </si>
  <si>
    <t>00:12:48</t>
  </si>
  <si>
    <t>01:04:32</t>
  </si>
  <si>
    <t>01:03:31</t>
  </si>
  <si>
    <t>05:02:02</t>
  </si>
  <si>
    <t>1821034 - Lesko miasto;
1821035 - Lesko obszar wiejski;                                                          1821052 - Solina;
1821042 - Olszanica.</t>
  </si>
  <si>
    <t>00:20:05</t>
  </si>
  <si>
    <t>00:24:50</t>
  </si>
  <si>
    <t>01:24:33</t>
  </si>
  <si>
    <t>02:00:24</t>
  </si>
  <si>
    <t>00:10:23</t>
  </si>
  <si>
    <t>01:08:07</t>
  </si>
  <si>
    <t>01:14:26</t>
  </si>
  <si>
    <t>05:39:19</t>
  </si>
  <si>
    <t>1821034 - Lesko miasto;
1821035 - Lesko obszar wiejski;                                                           1821052 - Solina;
1821042 - Olszanica.</t>
  </si>
  <si>
    <t>00:16:35</t>
  </si>
  <si>
    <t>00:24:46</t>
  </si>
  <si>
    <t>01:32:31</t>
  </si>
  <si>
    <t>00:10:34</t>
  </si>
  <si>
    <t>00:57:45</t>
  </si>
  <si>
    <t>01:11:26</t>
  </si>
  <si>
    <t>03:44:48</t>
  </si>
  <si>
    <t>1821042 - Olszanica;
1821052 - Solina;                                                                                            1821012 - Baligród.</t>
  </si>
  <si>
    <t>00:12:30</t>
  </si>
  <si>
    <t>01:47:13</t>
  </si>
  <si>
    <t>01:13:17</t>
  </si>
  <si>
    <t>03:26:40</t>
  </si>
  <si>
    <t>1821012 - Baligród;                                                                                 1817042 - Komańcza;                                                                                1801052 - Lutowiska;
1821022 - Cisna.</t>
  </si>
  <si>
    <t>00:18:28</t>
  </si>
  <si>
    <t>00:40:58</t>
  </si>
  <si>
    <t>01:25:24</t>
  </si>
  <si>
    <t>04:15:11</t>
  </si>
  <si>
    <t>1821052 - Solina;                                                                                               1801032 - Czarna;
1801085 - Ustrzyki Dln obszar wiejski;                                                           Akwen wodny -Jezioro Solińskie.</t>
  </si>
  <si>
    <t>00:10:43</t>
  </si>
  <si>
    <t>00:44:18</t>
  </si>
  <si>
    <t>00:49:22</t>
  </si>
  <si>
    <t>02:32:04</t>
  </si>
  <si>
    <t>00:17:30</t>
  </si>
  <si>
    <t>00:28:15</t>
  </si>
  <si>
    <t>00:59:40</t>
  </si>
  <si>
    <t>02:39:29</t>
  </si>
  <si>
    <t>00:11:52</t>
  </si>
  <si>
    <t>02:52:51</t>
  </si>
  <si>
    <t>01:05:18</t>
  </si>
  <si>
    <t>05:20:06</t>
  </si>
  <si>
    <t xml:space="preserve">R01 94                                                                           </t>
  </si>
  <si>
    <t>00:08:09</t>
  </si>
  <si>
    <t>00:26:53</t>
  </si>
  <si>
    <t>00:47:02</t>
  </si>
  <si>
    <t>03:26:27</t>
  </si>
  <si>
    <t>00:14:20</t>
  </si>
  <si>
    <t>00:59:42</t>
  </si>
  <si>
    <t>03:42:03</t>
  </si>
  <si>
    <t xml:space="preserve">R01 96                                                                         </t>
  </si>
  <si>
    <t>00:08:11</t>
  </si>
  <si>
    <t>00:44:31</t>
  </si>
  <si>
    <t>00:15:04</t>
  </si>
  <si>
    <t>02:27:24</t>
  </si>
  <si>
    <t>01:07:16</t>
  </si>
  <si>
    <t>05:33:34</t>
  </si>
  <si>
    <t>00:07:28</t>
  </si>
  <si>
    <t>00:39:10</t>
  </si>
  <si>
    <t>02:17:03</t>
  </si>
  <si>
    <t>00:14:16</t>
  </si>
  <si>
    <t>02:27:22</t>
  </si>
  <si>
    <t>01:04:17</t>
  </si>
  <si>
    <t>04:05:57</t>
  </si>
  <si>
    <t>1817042 - Komańcza;                                                                                 1817032 - Bukowsko;
1817075 - Zagórz obszar wiejski.</t>
  </si>
  <si>
    <t>02:17:46</t>
  </si>
  <si>
    <t>01:25:55</t>
  </si>
  <si>
    <t>05:07:37</t>
  </si>
  <si>
    <t xml:space="preserve">R01 102                                                                      </t>
  </si>
  <si>
    <t>1806024 - Kolbuszowa miasto;
1806025 - Kolbuszowa obszar wiejski;                                               1806012 - Cmolas;
1806062 - Dzikowiec;
1806032 - Majdan Królewski;
1806042 - Niwiska;
1806052 - Raniżów.</t>
  </si>
  <si>
    <t>00:22:28</t>
  </si>
  <si>
    <t>00:34:08</t>
  </si>
  <si>
    <t>01:15:22</t>
  </si>
  <si>
    <t>03:25:31</t>
  </si>
  <si>
    <t>00:13:12</t>
  </si>
  <si>
    <t>01:06:39</t>
  </si>
  <si>
    <t>05:04:22</t>
  </si>
  <si>
    <t xml:space="preserve">R01 104                                                                     </t>
  </si>
  <si>
    <t>1806024 - Kolbuszowa miasto;
1806025 - Kolbuszowa obszar wiejski;                                                  1806012 - Cmolas;
1806062 - Dzikowiec;
1806032 - Majdan Królewski;
1806042 - Niwiska;
1806052 - Raniżów.</t>
  </si>
  <si>
    <t>00:21:32</t>
  </si>
  <si>
    <t>00:44:02</t>
  </si>
  <si>
    <t>01:13:14</t>
  </si>
  <si>
    <t>03:04:52</t>
  </si>
  <si>
    <t>00:12:18</t>
  </si>
  <si>
    <t>00:43:25</t>
  </si>
  <si>
    <t>01:05:24</t>
  </si>
  <si>
    <t>04:18:19</t>
  </si>
  <si>
    <t>00:07:59</t>
  </si>
  <si>
    <t>00:48:00</t>
  </si>
  <si>
    <t>04:37:08</t>
  </si>
  <si>
    <t>00:15:33</t>
  </si>
  <si>
    <t>00:32:45</t>
  </si>
  <si>
    <t>01:03:47</t>
  </si>
  <si>
    <t>1811011 - Mielec miasto;                                                                              1811052 - Mielec obszar wiejski;
1811022 - Borowa;
1811032 - Czermin;
1811042 - Gawłuszowice;
1811062 - Padew Narodowa;
1811074 - Przecław miasto;
1811075 - Przecław obszar wiejski ;
1811084 - Radomyśl Wielki miasto;
1811085 - Radomyśl Wielki obszar wiejski;
1811092 - Tuszów Narodowy;
1811102 - Wadowice Górne.</t>
  </si>
  <si>
    <t>00:08:03</t>
  </si>
  <si>
    <t>01:04:13</t>
  </si>
  <si>
    <t>00:51:15</t>
  </si>
  <si>
    <t>05:04:24</t>
  </si>
  <si>
    <t>00:16:37</t>
  </si>
  <si>
    <t>00:41:16</t>
  </si>
  <si>
    <t>01:07:11</t>
  </si>
  <si>
    <t>04:08:34</t>
  </si>
  <si>
    <t>1811011 - Mielec miasto;                                                                   1811052 - Mielec obszar wiejski;
1811022 - Borowa;
1811032 - Czermin;
1811042 - Gawłuszowice;
1811062 - Padew Narodowa;
1811074 - Przecław miasto;
1811075 - Przecław obszar wiejski ;
1811084 - Radomyśl Wielki miasto;
1811085 - Radomyśl Wielki obszar wiejski;
1811092 - Tuszów Narodowy;
1811102 - Wadowice Górne.</t>
  </si>
  <si>
    <t>00:07:40</t>
  </si>
  <si>
    <t>00:48:52</t>
  </si>
  <si>
    <t>00:46:35</t>
  </si>
  <si>
    <t>04:36:53</t>
  </si>
  <si>
    <t>00:16:04</t>
  </si>
  <si>
    <t>00:42:59</t>
  </si>
  <si>
    <t>01:04:18</t>
  </si>
  <si>
    <t>04:13:42</t>
  </si>
  <si>
    <t>00:20:34</t>
  </si>
  <si>
    <t>01:07:05</t>
  </si>
  <si>
    <t>03:53:13</t>
  </si>
  <si>
    <t>00:13:24</t>
  </si>
  <si>
    <t>00:47:05</t>
  </si>
  <si>
    <t>01:06:57</t>
  </si>
  <si>
    <t>04:27:22</t>
  </si>
  <si>
    <t>1811074 - Przecław miasto;
1811075 - Przecław obszar wiejski;
1811084 - Radomyśl Wielki miasto;
1811085 - Radomyśl Wielki obszar wiejski;                                           1803032 - Czarna;
1803072 - Żyraków.
1811102 - Wadowice Górne.</t>
  </si>
  <si>
    <t>00:20:48</t>
  </si>
  <si>
    <t>00:34:06</t>
  </si>
  <si>
    <t>00:57:37</t>
  </si>
  <si>
    <t>01:57:28</t>
  </si>
  <si>
    <t>00:13:23</t>
  </si>
  <si>
    <t>00:36:06</t>
  </si>
  <si>
    <t>01:03:22</t>
  </si>
  <si>
    <t>05:10:54</t>
  </si>
  <si>
    <t>00:23:05</t>
  </si>
  <si>
    <t>00:36:17</t>
  </si>
  <si>
    <t>01:09:59</t>
  </si>
  <si>
    <t>05:30:59</t>
  </si>
  <si>
    <t>00:12:52</t>
  </si>
  <si>
    <t>00:41:29</t>
  </si>
  <si>
    <t>01:07:12</t>
  </si>
  <si>
    <t>05:09:55</t>
  </si>
  <si>
    <t>00:08:07</t>
  </si>
  <si>
    <t>00:33:07</t>
  </si>
  <si>
    <t>00:41:25</t>
  </si>
  <si>
    <t>03:16:08</t>
  </si>
  <si>
    <t>00:17:19</t>
  </si>
  <si>
    <t>00:46:38</t>
  </si>
  <si>
    <t>00:59:12</t>
  </si>
  <si>
    <t>02:28:50</t>
  </si>
  <si>
    <t xml:space="preserve">R01 116                                                                     </t>
  </si>
  <si>
    <t>00:39:44</t>
  </si>
  <si>
    <t>00:45:28</t>
  </si>
  <si>
    <t>02:47:20</t>
  </si>
  <si>
    <t>00:40:20</t>
  </si>
  <si>
    <t>01:02:55</t>
  </si>
  <si>
    <t>03:13:08</t>
  </si>
  <si>
    <t>00:08:47</t>
  </si>
  <si>
    <t>00:37:19</t>
  </si>
  <si>
    <t>00:40:27</t>
  </si>
  <si>
    <t>02:26:24</t>
  </si>
  <si>
    <t>00:18:04</t>
  </si>
  <si>
    <t>00:59:27</t>
  </si>
  <si>
    <t>02:14:37</t>
  </si>
  <si>
    <t>Miasta powyżej 10 tyś. mieszkańców</t>
  </si>
  <si>
    <t>00:09:50</t>
  </si>
  <si>
    <t>00:28:40</t>
  </si>
  <si>
    <t>00:50:14</t>
  </si>
  <si>
    <t>01:33:32</t>
  </si>
  <si>
    <t>Poza miastem powyżej 10 tyś. mieszkańców</t>
  </si>
  <si>
    <t>00:11:44</t>
  </si>
  <si>
    <t>00:38:35</t>
  </si>
  <si>
    <t>01:00:44</t>
  </si>
  <si>
    <t>02:40:13</t>
  </si>
  <si>
    <t>00:07:46</t>
  </si>
  <si>
    <t>00:39:33</t>
  </si>
  <si>
    <t>00:48:25</t>
  </si>
  <si>
    <t>02:56:51</t>
  </si>
  <si>
    <t>00:16:29</t>
  </si>
  <si>
    <t>00:40:13</t>
  </si>
  <si>
    <t>01:05:22</t>
  </si>
  <si>
    <t>02:35:03</t>
  </si>
  <si>
    <t>00:07:42</t>
  </si>
  <si>
    <t>00:49:00</t>
  </si>
  <si>
    <t>00:50:04</t>
  </si>
  <si>
    <t>03:20:28</t>
  </si>
  <si>
    <t>00:16:00</t>
  </si>
  <si>
    <t>00:37:37</t>
  </si>
  <si>
    <t>01:05:15</t>
  </si>
  <si>
    <t>02:26:43</t>
  </si>
  <si>
    <t>1820022 - Gorzyce;                                                                                           1818042 - Radomyśl nad Sanem;
1818062 - Zaleszany.</t>
  </si>
  <si>
    <t>00:18:05</t>
  </si>
  <si>
    <t>00:40:31</t>
  </si>
  <si>
    <t>00:59:10</t>
  </si>
  <si>
    <t>02:45:16</t>
  </si>
  <si>
    <t>00:40:43</t>
  </si>
  <si>
    <t>01:05:29</t>
  </si>
  <si>
    <t>03:31:55</t>
  </si>
  <si>
    <t xml:space="preserve">R01 128                                                                                 </t>
  </si>
  <si>
    <t>1820044 - Nowa Dęba miasto;
1820045 - Nowa Dęba obszar wiejski;                                                                1818022 - Bojanów;                                                                                               1806032 - Majdan Królewski.</t>
  </si>
  <si>
    <t>00:07:30</t>
  </si>
  <si>
    <t>00:32:11</t>
  </si>
  <si>
    <t>00:56:07</t>
  </si>
  <si>
    <t>01:59:45</t>
  </si>
  <si>
    <t>00:15:01</t>
  </si>
  <si>
    <t>00:47:55</t>
  </si>
  <si>
    <t>02:59:34</t>
  </si>
  <si>
    <t xml:space="preserve">        R01 130           </t>
  </si>
  <si>
    <t>1820044 - Nowa Dęba miasto;
1820045 - Nowa Dęba obszar wiejski;                                                    1818022 - Bojanów;                                                                                   1806032 - Majdan Królewski.</t>
  </si>
  <si>
    <t>00:07:14</t>
  </si>
  <si>
    <t>00:30:03</t>
  </si>
  <si>
    <t>00:56:01</t>
  </si>
  <si>
    <t>02:43:48</t>
  </si>
  <si>
    <t>00:15:07</t>
  </si>
  <si>
    <t>00:56:54</t>
  </si>
  <si>
    <t>01:11:43</t>
  </si>
  <si>
    <t>03:11:48</t>
  </si>
  <si>
    <t xml:space="preserve">R01 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</si>
  <si>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00:08:38</t>
  </si>
  <si>
    <t>00:35:25</t>
  </si>
  <si>
    <t>00:40:32</t>
  </si>
  <si>
    <t>02:01:57</t>
  </si>
  <si>
    <t>00:15:37</t>
  </si>
  <si>
    <t>00:43:44</t>
  </si>
  <si>
    <t>00:54:37</t>
  </si>
  <si>
    <t>02:13:24</t>
  </si>
  <si>
    <t xml:space="preserve">R01 132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</si>
  <si>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1804011 - Jarosław miasto;
1804042 - Jarosław obszar wiejski;
1804062 - Pawłosiów;                                                                                  1804052 - Laszki;                                                                                           1804032 - Chłopice;                                                                                           1804102 - Roźwienica;
1804112 - Wiązownica.</t>
  </si>
  <si>
    <t>00:09:28</t>
  </si>
  <si>
    <t>00:39:32</t>
  </si>
  <si>
    <t>00:49:53</t>
  </si>
  <si>
    <t>03:40:14</t>
  </si>
  <si>
    <t>00:17:26</t>
  </si>
  <si>
    <t>01:04:10</t>
  </si>
  <si>
    <t>01:04:45</t>
  </si>
  <si>
    <t>02:46:25</t>
  </si>
  <si>
    <t xml:space="preserve">R01 134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</si>
  <si>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1804011 - Jarosław miasto;
1804042 - Jarosław obszar wiejski;
1804062 - Pawłosiów;                                                                                               1804052 - Laszki;                                                                                              1804032 - Chłopice;                                                                                      1804102 - Roźwienica;
1804112 - Wiązownica.</t>
  </si>
  <si>
    <t>00:09:20</t>
  </si>
  <si>
    <t>00:50:56</t>
  </si>
  <si>
    <t>02:42:15</t>
  </si>
  <si>
    <t>00:17:57</t>
  </si>
  <si>
    <t>00:46:00</t>
  </si>
  <si>
    <t>01:07:21</t>
  </si>
  <si>
    <t>02:40:30</t>
  </si>
  <si>
    <t xml:space="preserve">R01 136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</si>
  <si>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1804021 - Radymno miasto;                                                                  1804082 - Radymno obszar wiejski;
1804032 - Chłopice;
1804052 - Laszki;                                                                                          1813072 - Orły;                                                                                               1813092 - Stubno.</t>
  </si>
  <si>
    <t>00:41:07</t>
  </si>
  <si>
    <t>02:29:28</t>
  </si>
  <si>
    <t>00:53:18</t>
  </si>
  <si>
    <t>01:02:22</t>
  </si>
  <si>
    <t>02:25:25</t>
  </si>
  <si>
    <t xml:space="preserve">R01 138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</si>
  <si>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00:23:16</t>
  </si>
  <si>
    <t>00:46:29</t>
  </si>
  <si>
    <t>01:10:06</t>
  </si>
  <si>
    <t>02:17:55</t>
  </si>
  <si>
    <t>00:53:49</t>
  </si>
  <si>
    <t>01:10:44</t>
  </si>
  <si>
    <t>03:53:47</t>
  </si>
  <si>
    <t xml:space="preserve">R01 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</si>
  <si>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00:15:05</t>
  </si>
  <si>
    <t>00:44:45</t>
  </si>
  <si>
    <t>02:12:04</t>
  </si>
  <si>
    <t>00:14:29</t>
  </si>
  <si>
    <t>01:02:50</t>
  </si>
  <si>
    <t>02:45:56</t>
  </si>
  <si>
    <t xml:space="preserve">R01 140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</si>
  <si>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1809011 - Lubaczów miasto;
1809024 - Cieszanów miasto;
1809025 - Cieszanów obszar wiejski;
1809032 - Horyniec-Zdrój;
1809042 - Lubaczów obszar wiejski;
1809064 - Oleszyce miasto;
1809065 - Oleszyce obszar wiejski ;
1809072 - Stary Dzików;
1809082 - Wielkie Oczy.</t>
  </si>
  <si>
    <t>00:07:39</t>
  </si>
  <si>
    <t>00:16:17</t>
  </si>
  <si>
    <t>00:49:33</t>
  </si>
  <si>
    <t>02:51:07</t>
  </si>
  <si>
    <t>00:16:09</t>
  </si>
  <si>
    <t>00:50:37</t>
  </si>
  <si>
    <t>03:36:45</t>
  </si>
  <si>
    <t xml:space="preserve">R01 142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</si>
  <si>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00:06:44</t>
  </si>
  <si>
    <t>00:32:05</t>
  </si>
  <si>
    <t>00:49:43</t>
  </si>
  <si>
    <t>01:45:51</t>
  </si>
  <si>
    <t>00:12:50</t>
  </si>
  <si>
    <t>01:38:54</t>
  </si>
  <si>
    <t>01:10:18</t>
  </si>
  <si>
    <t>02:59:36</t>
  </si>
  <si>
    <t xml:space="preserve">R01 144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</si>
  <si>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1809024 - Cieszanów miasto;
1809025 - Cieszanów obszar wiejski;
1809064 - Oleszyce miasto;
1809065 - Oleszyce obszar wiejski;
1809072 - Stary Dzików;
1814022 - Adamówka;                                                                                 1804112 - Wiązownica.</t>
  </si>
  <si>
    <t>00:11:01</t>
  </si>
  <si>
    <t>00:27:35</t>
  </si>
  <si>
    <t>00:58:02</t>
  </si>
  <si>
    <t>01:27:24</t>
  </si>
  <si>
    <t>00:11:33</t>
  </si>
  <si>
    <t>00:43:06</t>
  </si>
  <si>
    <t>01:12:12</t>
  </si>
  <si>
    <t>02:24:19</t>
  </si>
  <si>
    <t xml:space="preserve">R01 27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</si>
  <si>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1862011 - Przemyśl miasto;
1813012 - Bircza;
1813024 - Dubiecko miasto;
1813025 - Dubiecko obszar wiejski;   
1813032 - Fredropol;
1813042 - Krasiczyn;
1813052 - Krzywcza;
1813062 - Medyka;
1813072 - Orły;
1813082 - Przemyśl obszar wiejski;
1813092 - Stubno;
1813102 - Żurawica.</t>
  </si>
  <si>
    <t>00:07:49</t>
  </si>
  <si>
    <t>01:01:13</t>
  </si>
  <si>
    <t>00:48:45</t>
  </si>
  <si>
    <t>02:42:47</t>
  </si>
  <si>
    <t>00:14:51</t>
  </si>
  <si>
    <t>01:14:12</t>
  </si>
  <si>
    <t>01:00:36</t>
  </si>
  <si>
    <t>02:53:38</t>
  </si>
  <si>
    <t xml:space="preserve">R01 146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</si>
  <si>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00:09:23</t>
  </si>
  <si>
    <t>00:41:06</t>
  </si>
  <si>
    <t>03:20:45</t>
  </si>
  <si>
    <t>00:17:18</t>
  </si>
  <si>
    <t>00:48:06</t>
  </si>
  <si>
    <t>01:15:17</t>
  </si>
  <si>
    <t>03:19:02</t>
  </si>
  <si>
    <t xml:space="preserve">R01 148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</si>
  <si>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00:11:10</t>
  </si>
  <si>
    <t>00:33:38</t>
  </si>
  <si>
    <t>01:01:52</t>
  </si>
  <si>
    <t>03:38:03</t>
  </si>
  <si>
    <t>00:16:20</t>
  </si>
  <si>
    <t>00:46:15</t>
  </si>
  <si>
    <t>01:13:15</t>
  </si>
  <si>
    <t>03:32:37</t>
  </si>
  <si>
    <t xml:space="preserve">R01 150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</si>
  <si>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00:11:08</t>
  </si>
  <si>
    <t>00:29:59</t>
  </si>
  <si>
    <t>01:04:02</t>
  </si>
  <si>
    <t>00:15:34</t>
  </si>
  <si>
    <t>01:13:04</t>
  </si>
  <si>
    <t>04:26:30</t>
  </si>
  <si>
    <t xml:space="preserve">R01 152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</si>
  <si>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1813012 - Bircza;
1813024 - Dubiecko miasto;
1813025 - Dubiecko obszar wiejski;                                                       1801085 - Ustrzyki Dolne obszar wiejski;                                              1817062 - Tyrawa Wołoska;
1813042 - Krasiczyn.</t>
  </si>
  <si>
    <t>00:08:53</t>
  </si>
  <si>
    <t>02:22:25</t>
  </si>
  <si>
    <t>01:03:01</t>
  </si>
  <si>
    <t>01:21:34</t>
  </si>
  <si>
    <t>03:25:13</t>
  </si>
  <si>
    <t xml:space="preserve">R01 154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</si>
  <si>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1862011 - Przemyśl miasto;                                                                         1813032 - Fredropol ;
1813042 - Krasiczyn;                                                                                  1801085 - Ustrzyki Dolne obszar wiejski;
1813082 - Przemyśl obszar wiejski.</t>
  </si>
  <si>
    <t>00:20:23</t>
  </si>
  <si>
    <t>00:34:26</t>
  </si>
  <si>
    <t>01:17:50</t>
  </si>
  <si>
    <t>02:38:36</t>
  </si>
  <si>
    <t>00:12:06</t>
  </si>
  <si>
    <t>00:42:23</t>
  </si>
  <si>
    <t>01:18:01</t>
  </si>
  <si>
    <t>02:57:10</t>
  </si>
  <si>
    <t xml:space="preserve">R01 156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</si>
  <si>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1813012 - Bircza;                                                                                                   1813024 - Dubiecko miasto;
1813025 - Dubiecko obszar wiejski;                                                           1816052 - Dynów obszar wiejski;                                                                1804075 - Pruchnik obszar wiejski;                                                             1814042 - Jawornik Polski;
1813052 - Krzywcza.</t>
  </si>
  <si>
    <t>00:08:15</t>
  </si>
  <si>
    <t>00:17:39</t>
  </si>
  <si>
    <t>01:05:44</t>
  </si>
  <si>
    <t>02:29:46</t>
  </si>
  <si>
    <t>00:14:43</t>
  </si>
  <si>
    <t>00:50:57</t>
  </si>
  <si>
    <t>01:25:44</t>
  </si>
  <si>
    <t>03:23:40</t>
  </si>
  <si>
    <t xml:space="preserve">R01 158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</si>
  <si>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1814011 - Przeworsk miasto;                                                                   1814022 - Adamówka;
1814032 - Gać;
1814042 - Jawornik Polski;
1814054 - Kańczuga miasto;
1814055 - Kańczuga obszar wiejski;
1814062 - Przeworsk obszar wiejski;
1814074 - Sieniawa miasto;
1814075 - Sieniawa obszar wiejski;
1814082 - Tryńcza;
1814092 - Zarzecze.</t>
  </si>
  <si>
    <t>00:08:10</t>
  </si>
  <si>
    <t>00:25:08</t>
  </si>
  <si>
    <t>00:50:48</t>
  </si>
  <si>
    <t>03:09:03</t>
  </si>
  <si>
    <t>00:54:13</t>
  </si>
  <si>
    <t>01:02:35</t>
  </si>
  <si>
    <t>02:18:09</t>
  </si>
  <si>
    <t xml:space="preserve">R01 160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</si>
  <si>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1814011 - Przeworsk miasto;                                                                     1814022 - Adamówka;
1814032 - Gać;
1814042 - Jawornik Polski;
1814054 - Kańczuga miasto;
1814055 - Kańczuga obszar wiejski;
1814062 - Przeworsk obszar wiejski;
1814074 - Sieniawa miasto;
1814075 - Sieniawa obszar wiejski;
1814082 - Tryńcza;
1814092 - Zarzecze.</t>
  </si>
  <si>
    <t>00:36:47</t>
  </si>
  <si>
    <t>00:49:30</t>
  </si>
  <si>
    <t>02:16:01</t>
  </si>
  <si>
    <t>00:13:49</t>
  </si>
  <si>
    <t>00:41:56</t>
  </si>
  <si>
    <t>01:00:59</t>
  </si>
  <si>
    <t>03:25:06</t>
  </si>
  <si>
    <t xml:space="preserve">R01 162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</si>
  <si>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1814032 - Gać;
1814042 - Jawornik Polski;
1814054 - Kańczuga miasto;
1814055 - Kańczuga obszar wiejski;                                                   1804075 - Pruchnik obszar wiejski;                                                   1810052 - Markowa;
1814092 - Zarzecze.</t>
  </si>
  <si>
    <t>00:14:48</t>
  </si>
  <si>
    <t>00:32:52</t>
  </si>
  <si>
    <t>01:00:55</t>
  </si>
  <si>
    <t>01:50:37</t>
  </si>
  <si>
    <t>00:49:31</t>
  </si>
  <si>
    <t>01:12:06</t>
  </si>
  <si>
    <t>02:30:18</t>
  </si>
  <si>
    <t xml:space="preserve">R01 164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</si>
  <si>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1814074 - Sieniawa miasto;                                                                        1814075 - Sieniawa obszar wiejski;
1814082 - Tryńcza;                                                                                                1814022 - Adamówka;                                                                                 1809072 - Stary Dzików;                                                                                 1804112 - Wiązownica;                                                                                  1808022 - Grodzisko Dolne.</t>
  </si>
  <si>
    <t>00:29:44</t>
  </si>
  <si>
    <t>00:33:16</t>
  </si>
  <si>
    <t>00:55:01</t>
  </si>
  <si>
    <t>01:16:31</t>
  </si>
  <si>
    <t>01:08:48</t>
  </si>
  <si>
    <t>02:57:46</t>
  </si>
  <si>
    <t>1813092 - Stubno;                                                                                          1813062 - Medyka;                                                                                         1804082 - Radymno obszar wiejski;
1809082 - Wielkie Oczy.</t>
  </si>
  <si>
    <t>00:36:46</t>
  </si>
  <si>
    <t>01:12:17</t>
  </si>
  <si>
    <t>01:45:13</t>
  </si>
  <si>
    <t>00:14:40</t>
  </si>
  <si>
    <t>00:48:19</t>
  </si>
  <si>
    <t>01:16:44</t>
  </si>
  <si>
    <t>03:28:54</t>
  </si>
  <si>
    <t>1805022 - Brzyska;
1805042 - Jasło obszar wiejski;
1805054 - Kołaczyce miasto;
1805055 - Kołaczyce obszar wiejski;
1803024 - Brzostek miasto;
1803025 - Brzostek obszar wiejski;                                           1803052 - Jodłowa;                                                                                  1803065 - Pilzno obszar wiejski;                                                              1819022 - Frysztak;
1819052 - Wiśniowa;                                                                                 1815052 - Wielopole Skrzyńskie.</t>
  </si>
  <si>
    <t>00:21:33</t>
  </si>
  <si>
    <t>00:27:36</t>
  </si>
  <si>
    <t>01:07:57</t>
  </si>
  <si>
    <t>01:37:21</t>
  </si>
  <si>
    <t>00:13:30</t>
  </si>
  <si>
    <t>01:17:38</t>
  </si>
  <si>
    <t>03:12:55</t>
  </si>
  <si>
    <t xml:space="preserve">1809011 - Lubaczów miasto;                                                                    1809042 - Lubaczów obszar wiejski;
1809024 - Cieszanów miasto;
1809025 - Cieszanów obszar wiejski;
1809032 - Horyniec Zdrój;
1809054 - Narol miasto;
1809055 - Narol obszar wiejski.   </t>
  </si>
  <si>
    <t>00:23:49</t>
  </si>
  <si>
    <t>00:48:42</t>
  </si>
  <si>
    <t>01:13:12</t>
  </si>
  <si>
    <t>00:10:28</t>
  </si>
  <si>
    <t>00:49:08</t>
  </si>
  <si>
    <t>01:12:58</t>
  </si>
  <si>
    <t>02:32:25</t>
  </si>
  <si>
    <t>1802022 - Domaradz                              
1802052 - Jasienica Rosielna;                                                              1816025 - Błażowa obszar wiejski;                                                                                     1816102 - Lubenia;                                                                                   1819032 - Niebylec.</t>
  </si>
  <si>
    <t>00:22:49</t>
  </si>
  <si>
    <t>01:44:35</t>
  </si>
  <si>
    <t>02:35:36</t>
  </si>
  <si>
    <t>00:13:41</t>
  </si>
  <si>
    <t>00:42:26</t>
  </si>
  <si>
    <t>01:10:57</t>
  </si>
  <si>
    <t>03:31:33</t>
  </si>
  <si>
    <t>1816144 - Tyczyn miasto;
1816145 - Tyczyn obszar wiejski;                
1816025 - Błażowa obszar wiejski;
1816042 - Chmielnik;
1816072 - Hyżne;                                                                                            1814044 - Jawornik Polski miasto;                                                         1814045 - Jawornik Polski obszar wiejski;                                                  1810042 - Łańcut obszar wiejski;
1810052 - Markowa.</t>
  </si>
  <si>
    <t>01:07:10</t>
  </si>
  <si>
    <t>02:01:41</t>
  </si>
  <si>
    <t>00:14:34</t>
  </si>
  <si>
    <t>01:19:33</t>
  </si>
  <si>
    <t>03:45:57</t>
  </si>
  <si>
    <t>Województwo podkarpackie</t>
  </si>
  <si>
    <t>00:09:02</t>
  </si>
  <si>
    <t>00:53:27</t>
  </si>
  <si>
    <t>01:07:50</t>
  </si>
  <si>
    <t xml:space="preserve">1) Nazwy nadawane zgodnie z procedurami tworzonymi i wprowadzanymi do stosowania przez ministra właściwego do spraw zdrowia.
2) Stosuje się 7-znakowy kod TERYT w zakresie systemu identyfikatorów i nazw jednostek podziału administracyjnego; nie używa się kodów zakończonych cyfrą „3”, kolejne pozycje obszaru działania oddziela się średnikiem i spacją.
3) Jest identyfikowany przez numer województwa – 2 cyfry kodu TERYT/numer kolejny rejonu na obszarze województwa – 2 cyfry
</t>
  </si>
  <si>
    <t>Tabela nr 6 - Lotnicze zespoły ratownictwa medycznego</t>
  </si>
  <si>
    <t>Województwo</t>
  </si>
  <si>
    <t>Nazwa,adres, miejsca stacjionowania lotniczego zespołu ratownictwa medycznego</t>
  </si>
  <si>
    <t>Czas dyżuru</t>
  </si>
  <si>
    <t>podkarpackie</t>
  </si>
  <si>
    <t>Filia LPR w Sanoku
38-500 Sanok,                                      ul. Biała Góra</t>
  </si>
  <si>
    <t>7.00-20.00</t>
  </si>
  <si>
    <t>Dysponent jednostki</t>
  </si>
  <si>
    <t>Jednostka organizacyjna podmiotu leczniczego,
w którego strukturach funkcjonuje szpitalny oddział ratunkowy</t>
  </si>
  <si>
    <t>Lądowisko zlokalizowane bezpośrednio przy szpitalnym oddziale ratunkowym (podać odległość w metrach od szpitalnego oddziału ratunkowego)</t>
  </si>
  <si>
    <t xml:space="preserve">Lądowisko w odległości wymagającej użycia specjalistycznych środków transportu sanitarnego
(podać odległość w metrach od szpitalnego oddziału ratunkowego)
</t>
  </si>
  <si>
    <t>Liczba stanowisk resuscytacyjnych</t>
  </si>
  <si>
    <t>Liczba stanowisk intensywnej terapii</t>
  </si>
  <si>
    <t>Liczba stanowisk obserwacyjnych</t>
  </si>
  <si>
    <t>3a</t>
  </si>
  <si>
    <t>3b</t>
  </si>
  <si>
    <t>3c</t>
  </si>
  <si>
    <t>3d</t>
  </si>
  <si>
    <t>Nazwa</t>
  </si>
  <si>
    <t>Adres</t>
  </si>
  <si>
    <r>
      <rPr>
        <sz val="11"/>
        <color rgb="FF000000"/>
        <rFont val="Arial"/>
        <family val="2"/>
        <charset val="238"/>
      </rPr>
      <t>Numer księgi rejestrowej podmiotu wykonującego działalnośc leczniczą</t>
    </r>
    <r>
      <rPr>
        <vertAlign val="superscript"/>
        <sz val="11"/>
        <color rgb="FF000000"/>
        <rFont val="Arial"/>
        <family val="2"/>
        <charset val="238"/>
      </rPr>
      <t>1)</t>
    </r>
  </si>
  <si>
    <r>
      <rPr>
        <sz val="11"/>
        <color rgb="FF000000"/>
        <rFont val="Arial"/>
        <family val="2"/>
        <charset val="238"/>
      </rPr>
      <t>V część kodu resortowego</t>
    </r>
    <r>
      <rPr>
        <vertAlign val="superscript"/>
        <sz val="11"/>
        <color rgb="FF000000"/>
        <rFont val="Arial"/>
        <family val="2"/>
        <charset val="238"/>
      </rPr>
      <t>2)</t>
    </r>
  </si>
  <si>
    <t>Nazwa jednostki organizacyjnej</t>
  </si>
  <si>
    <t>Adres jednostki organizacyjnej</t>
  </si>
  <si>
    <r>
      <rPr>
        <sz val="11"/>
        <color rgb="FF000000"/>
        <rFont val="Arial"/>
        <family val="2"/>
        <charset val="238"/>
      </rPr>
      <t xml:space="preserve">Kod TERYT </t>
    </r>
    <r>
      <rPr>
        <vertAlign val="superscript"/>
        <sz val="11"/>
        <color rgb="FF000000"/>
        <rFont val="Arial"/>
        <family val="2"/>
        <charset val="238"/>
      </rPr>
      <t>3)</t>
    </r>
  </si>
  <si>
    <t xml:space="preserve"> całodobowe</t>
  </si>
  <si>
    <t>nieprzystosowane do startów i lądowań w nocy</t>
  </si>
  <si>
    <t>Powiat: brzozowski</t>
  </si>
  <si>
    <t>Szpital Specjalistyczny w Brzozowie Podkarpacki Ośrodek Onkologiczny im. Ks. B.Markiewicza</t>
  </si>
  <si>
    <t xml:space="preserve">ul. Bielawskiego 18             36-200 Brzozów,                        </t>
  </si>
  <si>
    <t>000000010076</t>
  </si>
  <si>
    <t>01</t>
  </si>
  <si>
    <t xml:space="preserve">Szpital Specjalistyczny </t>
  </si>
  <si>
    <t xml:space="preserve">ul. Bielawskiego 18 36-200 Brzozów                                  </t>
  </si>
  <si>
    <t>1802014 Brzozów</t>
  </si>
  <si>
    <t>tak</t>
  </si>
  <si>
    <t>-</t>
  </si>
  <si>
    <t>234 m</t>
  </si>
  <si>
    <t>Powiat: dębicki</t>
  </si>
  <si>
    <t>Zespół Opieki Zdrowotnej w Dębicy</t>
  </si>
  <si>
    <t xml:space="preserve">ul. Krakowska 91             39 - 200 Dębica,                        </t>
  </si>
  <si>
    <t>000000010193</t>
  </si>
  <si>
    <t>Szpital</t>
  </si>
  <si>
    <t xml:space="preserve">ul. Krakowska 91             39 - 200 Dębica                   </t>
  </si>
  <si>
    <t>1803011 Dębica</t>
  </si>
  <si>
    <t>tak, 80 m</t>
  </si>
  <si>
    <t>Powiat: jasielski</t>
  </si>
  <si>
    <t>Szpital Specjalistyczny w Jaśle</t>
  </si>
  <si>
    <t xml:space="preserve">ul. Lwowska 22               38-200 Jasło                              </t>
  </si>
  <si>
    <t>000000010074</t>
  </si>
  <si>
    <t xml:space="preserve">ul. Lwowska 22            38-200 Jasło                     </t>
  </si>
  <si>
    <t>1805011 Jasło</t>
  </si>
  <si>
    <t>brak</t>
  </si>
  <si>
    <t xml:space="preserve">brak </t>
  </si>
  <si>
    <t xml:space="preserve"> tak, nieprzystosowane do startów i lądowań                   w nocy, w odległości                 2500 m</t>
  </si>
  <si>
    <t>Powiat: jarosławski</t>
  </si>
  <si>
    <t>Centrum Opieki Medycznej</t>
  </si>
  <si>
    <t>ul. 3 Maja 70,                  37-500 Jarosław</t>
  </si>
  <si>
    <t>000000010150</t>
  </si>
  <si>
    <t>05</t>
  </si>
  <si>
    <t>ul. 3 Maja 70               37-500 Jarosław</t>
  </si>
  <si>
    <t>Powiat: krośnieński</t>
  </si>
  <si>
    <t>Wojewódzki Szpital Podkarpacki im. Jana Pawła II w Krośnie</t>
  </si>
  <si>
    <t xml:space="preserve">ul. Korczyńska 57              38-400 Krosno                        </t>
  </si>
  <si>
    <t>000000010080</t>
  </si>
  <si>
    <t>30</t>
  </si>
  <si>
    <t xml:space="preserve">Wojewódzki Szpital Podkarpacki im. Jana Pawła II </t>
  </si>
  <si>
    <t xml:space="preserve">ul. Korczyńska 57          38-400 Krosno                          </t>
  </si>
  <si>
    <t>1861011 Miasto Krosno</t>
  </si>
  <si>
    <t>300 m</t>
  </si>
  <si>
    <t>Powiat: leski</t>
  </si>
  <si>
    <t xml:space="preserve">Samodzielny Publiczny Zespół Opieki Zdrowotnej w Lesku         </t>
  </si>
  <si>
    <t>000000010077</t>
  </si>
  <si>
    <t>Szpital Powiatowy</t>
  </si>
  <si>
    <t xml:space="preserve">ul.Kochanowskiego 2                                38-600 Lesko </t>
  </si>
  <si>
    <t>1821034 Lesko-miasto</t>
  </si>
  <si>
    <t xml:space="preserve">tak            </t>
  </si>
  <si>
    <t>140 m</t>
  </si>
  <si>
    <t>Powiat: leżajski</t>
  </si>
  <si>
    <t>Samodzielny Publiczny Zespół Opieki Zdrowotnej w  Leżajsku</t>
  </si>
  <si>
    <t xml:space="preserve">ul.Leśna 22                       37-300 Leżajsk  </t>
  </si>
  <si>
    <t>000000009967</t>
  </si>
  <si>
    <t>Szpital p.w.Matki Bożej  Pocieszenia</t>
  </si>
  <si>
    <t xml:space="preserve">ul.  Leśna  22               37-300  Leżajsk          </t>
  </si>
  <si>
    <t>1808011  Leżajsk</t>
  </si>
  <si>
    <t>­</t>
  </si>
  <si>
    <t>Powiat: lubaczowski</t>
  </si>
  <si>
    <t>Samodzielny Publiczny Zakład Opieki Zdrowotnej w Lubaczowie</t>
  </si>
  <si>
    <t xml:space="preserve">ul. Mickiewicza 168         37-600 Lubaczów        </t>
  </si>
  <si>
    <t>000000010196</t>
  </si>
  <si>
    <t>Szpita Powiatowy im.dr.Ludwika Rydygiera</t>
  </si>
  <si>
    <t xml:space="preserve">ul. Mickiewcza 168    37-600 Lubaczów                                 </t>
  </si>
  <si>
    <t>1809011 Lubaczów</t>
  </si>
  <si>
    <t>tak, 50 m</t>
  </si>
  <si>
    <t>Powiat: mielecki</t>
  </si>
  <si>
    <t>Szpital Specjalistyczny im. Edmunda Biernackiego w Mielcu</t>
  </si>
  <si>
    <t xml:space="preserve">ul. Żeromskiego 22          39-300 Mielec                    </t>
  </si>
  <si>
    <t>000000009957</t>
  </si>
  <si>
    <t xml:space="preserve">Szpita Specjalistyczny </t>
  </si>
  <si>
    <t xml:space="preserve"> ul. Żeromskiego 22   39-300 Mielec </t>
  </si>
  <si>
    <t>1811011-Mielec</t>
  </si>
  <si>
    <t xml:space="preserve">tak                  </t>
  </si>
  <si>
    <t>200 m</t>
  </si>
  <si>
    <t>Powiat: przemyski</t>
  </si>
  <si>
    <t>Wojewódzki Szpital im. Św. Ojca Pio w Przemyślu</t>
  </si>
  <si>
    <t>ul. Monte Cassino 18
37-700 Przemyśl</t>
  </si>
  <si>
    <t>000000010152</t>
  </si>
  <si>
    <t>Wojewódzki Szpital im.  Św. Ojca Pio w Przemyślu</t>
  </si>
  <si>
    <t xml:space="preserve">ul. Monte Cassino 18                                          37-700 Przemyśl                               </t>
  </si>
  <si>
    <t>1862011 Przemyśl</t>
  </si>
  <si>
    <t>416 m</t>
  </si>
  <si>
    <t>Powiat: rzeszowski</t>
  </si>
  <si>
    <t>Kliniczny Szpital Wojewódzki Nr 2 im. Św.Jadwigi Królowej w Rzeszowie</t>
  </si>
  <si>
    <t xml:space="preserve">ul. Lwowska 60              35-301 Rzeszów        </t>
  </si>
  <si>
    <t>000000009968</t>
  </si>
  <si>
    <t>Szpital Ogólny</t>
  </si>
  <si>
    <t>ul. Lwowska 60                            35 - 301 Rzeszów</t>
  </si>
  <si>
    <t>1863011 Rzeszów</t>
  </si>
  <si>
    <t xml:space="preserve">tak                </t>
  </si>
  <si>
    <t>680 m</t>
  </si>
  <si>
    <t>Samodzielny Publiczny Zakład Opieki Zdrowotnej MSWiA
w Rzeszowie</t>
  </si>
  <si>
    <t>ul. Krakowska 16      35-111 Rzeszów</t>
  </si>
  <si>
    <t>000000018635</t>
  </si>
  <si>
    <t>ul. Krakowska 16                35-111 Rzeszów</t>
  </si>
  <si>
    <t xml:space="preserve">                        tak, 16 m
</t>
  </si>
  <si>
    <t xml:space="preserve"> -</t>
  </si>
  <si>
    <t>od 3.06.2024r.</t>
  </si>
  <si>
    <t>Powiat: sanocki</t>
  </si>
  <si>
    <t>Samodzielny Publiczny Zespół Opieki Zdrowotnej
w Sanoku</t>
  </si>
  <si>
    <t>ul. 800-lecia 26                   38-500 Sanok</t>
  </si>
  <si>
    <t>000000010075</t>
  </si>
  <si>
    <t>Szpital Specjalistyczny</t>
  </si>
  <si>
    <t xml:space="preserve">ul. 800-lecia 26                   38-500 Sanok                 </t>
  </si>
  <si>
    <t>1817011 Sanok</t>
  </si>
  <si>
    <t>Powiat: stalowowolski</t>
  </si>
  <si>
    <t>SPZZOZ Powiatowy Szpital Specjalistyczny w Stalowej Woli</t>
  </si>
  <si>
    <t xml:space="preserve">ul. Staszica 4                       37-450 Stalowa Wola           </t>
  </si>
  <si>
    <t>000000010188</t>
  </si>
  <si>
    <t>Powiatowy Szpital Specjalistyczny</t>
  </si>
  <si>
    <t xml:space="preserve">ul. Staszica 4                       37-450 Stalowa Wola                    </t>
  </si>
  <si>
    <t>1818011 Stalowa Wola</t>
  </si>
  <si>
    <t>Powiat: tarnobrzeski</t>
  </si>
  <si>
    <t>Wojewódzki Szpital im. Zofii z Zamoyskich Tarnowskiej w Tarnobrzegu</t>
  </si>
  <si>
    <t xml:space="preserve">ul. Szpitalna 1                    39-400 Tarnobrzeg               </t>
  </si>
  <si>
    <t>000000010157</t>
  </si>
  <si>
    <t>02</t>
  </si>
  <si>
    <t>Wojewódzki  Szpital</t>
  </si>
  <si>
    <t xml:space="preserve">ul. Szpitalna 1                      39-400 Tarnobrzeg              </t>
  </si>
  <si>
    <t>1864011 Tarnobrzeg</t>
  </si>
  <si>
    <t>Razem:</t>
  </si>
  <si>
    <t xml:space="preserve">1)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605)”
2) Zgodnie z rozporządzeniem Ministra Zdrowia z dnia 17 maja 2012 r. w sprawie systemu resortowych kodów identyfikacyjnych oraz szczegółowego sposobu ich nadawania (Dz. U. poz. 594 oraz z 2017 r. poz. 999).
3) Stosuje się 7-znakowy kod TERYT miejscowości lub dzielnicy w zakresie systemu identyfikatorów i nazw jednostek podziału administracyjnego, w której znajduje się szpitalny oddział ratunkowy.
</t>
  </si>
  <si>
    <t>Powiat</t>
  </si>
  <si>
    <t>Nazwa szpitala</t>
  </si>
  <si>
    <t>Adres szpitala</t>
  </si>
  <si>
    <r>
      <rPr>
        <sz val="9"/>
        <color rgb="FF000000"/>
        <rFont val="Arial"/>
        <family val="2"/>
        <charset val="238"/>
      </rPr>
      <t>Numer księgi rejestrowej podmiotu wykonującego działalność leczniczą</t>
    </r>
    <r>
      <rPr>
        <vertAlign val="superscript"/>
        <sz val="9"/>
        <color rgb="FF000000"/>
        <rFont val="Arial"/>
        <family val="2"/>
        <charset val="238"/>
      </rPr>
      <t>1)</t>
    </r>
  </si>
  <si>
    <t>Adres lokalizacji oddziału szpitalnego</t>
  </si>
  <si>
    <r>
      <rPr>
        <sz val="9"/>
        <color rgb="FF000000"/>
        <rFont val="Arial"/>
        <family val="2"/>
        <charset val="238"/>
      </rPr>
      <t>Kod TERYT lokalizacji oddziału szpitalnego</t>
    </r>
    <r>
      <rPr>
        <vertAlign val="superscript"/>
        <sz val="9"/>
        <color rgb="FF000000"/>
        <rFont val="Arial"/>
        <family val="2"/>
        <charset val="238"/>
      </rPr>
      <t>2)</t>
    </r>
  </si>
  <si>
    <t>Oddział szpitalny wyspecjalizowany w zakresie udzielania świadczeń zdrowotnych niezbędnych dla ratownictwa medycznego</t>
  </si>
  <si>
    <t>8a</t>
  </si>
  <si>
    <t>8b</t>
  </si>
  <si>
    <t>8c</t>
  </si>
  <si>
    <t>8d</t>
  </si>
  <si>
    <t>8e</t>
  </si>
  <si>
    <t>Nazwa własna oddziału szpitalnego</t>
  </si>
  <si>
    <r>
      <rPr>
        <sz val="9"/>
        <color rgb="FF000000"/>
        <rFont val="Arial"/>
        <family val="2"/>
        <charset val="238"/>
      </rPr>
      <t>VII część kodu resortowego</t>
    </r>
    <r>
      <rPr>
        <vertAlign val="superscript"/>
        <sz val="9"/>
        <color rgb="FF000000"/>
        <rFont val="Arial"/>
        <family val="2"/>
        <charset val="238"/>
      </rPr>
      <t>3)</t>
    </r>
  </si>
  <si>
    <r>
      <rPr>
        <sz val="9"/>
        <color rgb="FF000000"/>
        <rFont val="Arial"/>
        <family val="2"/>
        <charset val="238"/>
      </rPr>
      <t xml:space="preserve">Specjalność zgodnie z VIII częścia kodu resortowego </t>
    </r>
    <r>
      <rPr>
        <vertAlign val="superscript"/>
        <sz val="9"/>
        <color rgb="FF000000"/>
        <rFont val="Arial"/>
        <family val="2"/>
        <charset val="238"/>
      </rPr>
      <t>3)</t>
    </r>
  </si>
  <si>
    <t>Liczba łóżek według stanu w dniu 31 XII</t>
  </si>
  <si>
    <r>
      <rPr>
        <sz val="9"/>
        <color rgb="FF000000"/>
        <rFont val="Arial"/>
        <family val="2"/>
        <charset val="238"/>
      </rPr>
      <t>Dziedzina medyczna zgodnie z X częścią kodu resortowego</t>
    </r>
    <r>
      <rPr>
        <vertAlign val="superscript"/>
        <sz val="9"/>
        <color rgb="FF000000"/>
        <rFont val="Arial"/>
        <family val="2"/>
        <charset val="238"/>
      </rPr>
      <t>3)</t>
    </r>
  </si>
  <si>
    <t>bieszczadzki</t>
  </si>
  <si>
    <t>Samodzielny Publiczny Zespół Opieki Zdrowotnej   w Ustrzykach  Dln.</t>
  </si>
  <si>
    <t>38-700 Ustrzyki Dolne                          ul. 29 Listopada 57</t>
  </si>
  <si>
    <t>000000010078</t>
  </si>
  <si>
    <t>38-700 Ustrzyki Dolne   ul. 29 Listopada 57</t>
  </si>
  <si>
    <t>Izba Przyjęć</t>
  </si>
  <si>
    <t>4900</t>
  </si>
  <si>
    <t>15</t>
  </si>
  <si>
    <t>Chorób Wewnętrznych</t>
  </si>
  <si>
    <t>07</t>
  </si>
  <si>
    <t>Pediatryczny</t>
  </si>
  <si>
    <t>4401</t>
  </si>
  <si>
    <t>brzozowski</t>
  </si>
  <si>
    <t>Szpital Specjalistyczny w Brzozowie Podkarpacki Osrodek Onkologiczny                        im. ks. B. Markiewicza</t>
  </si>
  <si>
    <t>36-200 Brzozów,               ul. Bielawskiego 18</t>
  </si>
  <si>
    <t>36-200 Brzozów, ul.Bielawskiego 18</t>
  </si>
  <si>
    <t>Chorób Wewnętrznych z Pododdziałem Reumatologii</t>
  </si>
  <si>
    <t>07,44,42,47,53,67</t>
  </si>
  <si>
    <t>Dziecięcy</t>
  </si>
  <si>
    <t>007</t>
  </si>
  <si>
    <t xml:space="preserve">Ginekologiczno-Położniczy z Pododdziałem Ginekologii Onkologicznej </t>
  </si>
  <si>
    <t>057</t>
  </si>
  <si>
    <t>Chirurgii Ogólnej</t>
  </si>
  <si>
    <t>4500</t>
  </si>
  <si>
    <t>05,40,25,47,34,39</t>
  </si>
  <si>
    <t>Kardiologii z Pododdziałem Kardioonkologii i Pracownią Elektroterapii</t>
  </si>
  <si>
    <t>103</t>
  </si>
  <si>
    <t>53,07 24</t>
  </si>
  <si>
    <t>Neurologii z Pododdziałem Udarowym</t>
  </si>
  <si>
    <t>Anestezjologii i Intensywnej Terapii</t>
  </si>
  <si>
    <t>Ortopedii Onkologicznej</t>
  </si>
  <si>
    <t>25,24,32</t>
  </si>
  <si>
    <t>dębicki</t>
  </si>
  <si>
    <t>39-200 Debica,                     ul. Krakowska 91</t>
  </si>
  <si>
    <t>39-200 Dębica,                     ul. Krakowska 91</t>
  </si>
  <si>
    <t xml:space="preserve">Chorób Wewnętrznych </t>
  </si>
  <si>
    <t>07,42,44,67</t>
  </si>
  <si>
    <t>Chirurgii Ogólnej z Pododdziałem Gastroenterologii i Pododdziałem Urologii Ogólnej i Onkologicznej</t>
  </si>
  <si>
    <t>05,47,34</t>
  </si>
  <si>
    <t>Ginekologiczno - Położniczy z Pododdziałem Ginekologii Onkologicznej</t>
  </si>
  <si>
    <t>29,49</t>
  </si>
  <si>
    <t>Neurologiczny z Pododdziałem Udarowym</t>
  </si>
  <si>
    <t>Obserwacyjno - Zakaźny i Chorób Wątroby</t>
  </si>
  <si>
    <t>08</t>
  </si>
  <si>
    <t>Kardiologiczny</t>
  </si>
  <si>
    <t>250</t>
  </si>
  <si>
    <t>07,53</t>
  </si>
  <si>
    <t>Ortopedyczny</t>
  </si>
  <si>
    <t>39-218 Straszęcin 295</t>
  </si>
  <si>
    <t>Psychiatryczny I</t>
  </si>
  <si>
    <t>Psychiatryczny II</t>
  </si>
  <si>
    <t>jarosławski</t>
  </si>
  <si>
    <t>Centrum Opieki Medycznej w Jarosławiu</t>
  </si>
  <si>
    <t>37 – 500 Jarosław,           ul. 3 Maja 70</t>
  </si>
  <si>
    <t>37 – 500 Jarosław,                      ul. 3 Maja 70</t>
  </si>
  <si>
    <t>Wewnętrzny</t>
  </si>
  <si>
    <t>060</t>
  </si>
  <si>
    <t>063</t>
  </si>
  <si>
    <t>Urazowo- Ortopedyczny</t>
  </si>
  <si>
    <t>141</t>
  </si>
  <si>
    <t>4580</t>
  </si>
  <si>
    <t>32</t>
  </si>
  <si>
    <t>Chirurgiczny</t>
  </si>
  <si>
    <t>061</t>
  </si>
  <si>
    <t>05,40</t>
  </si>
  <si>
    <t>Intensywnej Terapii i Anestezjologii</t>
  </si>
  <si>
    <t>067</t>
  </si>
  <si>
    <t>Położniczo Ginekologiczny</t>
  </si>
  <si>
    <t>062</t>
  </si>
  <si>
    <t>53,07</t>
  </si>
  <si>
    <t>Obserwacyno-Zakaźny z Pododdziałem hepatologicznym i Ośrodkiem Leczenia WZW</t>
  </si>
  <si>
    <t>142</t>
  </si>
  <si>
    <t>Specjalistyczny Psychiatryczny Zespół Opieki Zdrowotnej im. prof. Antoniego Kępińskiego w Jarosławiu</t>
  </si>
  <si>
    <t>37-500 Jarosław,                      ul. Kościuszki 18</t>
  </si>
  <si>
    <t>000000010148</t>
  </si>
  <si>
    <t>Psychogeriatryczny</t>
  </si>
  <si>
    <t xml:space="preserve">Psychiatryczny I </t>
  </si>
  <si>
    <t xml:space="preserve">Psychiatryczny III </t>
  </si>
  <si>
    <t>040</t>
  </si>
  <si>
    <t>jasielski</t>
  </si>
  <si>
    <t>38-200 Jasło                        ul. Lwowska 22</t>
  </si>
  <si>
    <t>38-200 Jasło                       ul. Lwowska 22</t>
  </si>
  <si>
    <t>Chorób Wewnętrznych i Kardiologii z pododdziałem Gastroenterologicznym</t>
  </si>
  <si>
    <t>53, 07,47</t>
  </si>
  <si>
    <t>Geriatryczny</t>
  </si>
  <si>
    <t>094</t>
  </si>
  <si>
    <t>48</t>
  </si>
  <si>
    <t>Pediatrii i Alergologii</t>
  </si>
  <si>
    <t>28,36</t>
  </si>
  <si>
    <t>Chirurgii Ogólnej i Onkologicznej z pododdziałem Urologii</t>
  </si>
  <si>
    <t>35</t>
  </si>
  <si>
    <t>05,34,40</t>
  </si>
  <si>
    <t>Ortopedii, Traumatologii, Mikrochirurgii i Chirurgii Ręki</t>
  </si>
  <si>
    <t>024</t>
  </si>
  <si>
    <t>Obserwacyjno-Zakaźny i WZW</t>
  </si>
  <si>
    <t>Położniczo -Ginekologiczny</t>
  </si>
  <si>
    <t>Otolaryngologiczny i otolaryngologi  Dziecięcej</t>
  </si>
  <si>
    <t>26, 61</t>
  </si>
  <si>
    <t>Neurologiczny z pododdziałem Udarowym</t>
  </si>
  <si>
    <t>Psychiatryczny</t>
  </si>
  <si>
    <t>kolbuszowski</t>
  </si>
  <si>
    <t>Samodzielny Publiczy Zespół Opieki Zdrowotnej Szpital Powiatowy im. J.P. II</t>
  </si>
  <si>
    <t>36-100 Kolbuszowa,                ul. Grunwaldzka 4</t>
  </si>
  <si>
    <t>000000009966</t>
  </si>
  <si>
    <t>36-100 Kolbuszowa                    ul. Grunwaldzka 4</t>
  </si>
  <si>
    <t>01,05,07,28,29,34,57</t>
  </si>
  <si>
    <t>Chirurgii Ogólnej z pododdziałem ortopedii i traumatologii narządu ruchu</t>
  </si>
  <si>
    <t>23</t>
  </si>
  <si>
    <t>05,25,</t>
  </si>
  <si>
    <t>Urologii</t>
  </si>
  <si>
    <t>169</t>
  </si>
  <si>
    <t>4640</t>
  </si>
  <si>
    <t>Anestezjologii i Intensywnej Opieki Medycznej</t>
  </si>
  <si>
    <t>160</t>
  </si>
  <si>
    <t>4260</t>
  </si>
  <si>
    <t>Nefrologii</t>
  </si>
  <si>
    <t>4130</t>
  </si>
  <si>
    <t>18</t>
  </si>
  <si>
    <t>57</t>
  </si>
  <si>
    <t>m. Krosno</t>
  </si>
  <si>
    <t>38-400 Krosno                    ul. Korczyńska 57</t>
  </si>
  <si>
    <t>38-400 Krosno                   ul. Korczyńska 57</t>
  </si>
  <si>
    <t>Chirurgii Ogólnej, Onkologicznej i Naczyniowej</t>
  </si>
  <si>
    <t>05, 39,40</t>
  </si>
  <si>
    <t>Urazowo-Ortopedyczny</t>
  </si>
  <si>
    <t>01,05</t>
  </si>
  <si>
    <t>Pulmonologiczny</t>
  </si>
  <si>
    <t>42</t>
  </si>
  <si>
    <t>Chorób Wewnętrznych i Metabolicznych</t>
  </si>
  <si>
    <t>07,43,44</t>
  </si>
  <si>
    <t>Gastroenterologiczny</t>
  </si>
  <si>
    <t>225</t>
  </si>
  <si>
    <t>47</t>
  </si>
  <si>
    <t>Ginekologiczno-Położniczy</t>
  </si>
  <si>
    <t>020</t>
  </si>
  <si>
    <t>Okulistyczny i Okulistyki Dziecięcej</t>
  </si>
  <si>
    <t>016, 246</t>
  </si>
  <si>
    <t>4600, 4601</t>
  </si>
  <si>
    <t>Urologii i Urologii Onkologicznej</t>
  </si>
  <si>
    <t>Neurologiczny z Pododdziałem Udarów Mózgowych</t>
  </si>
  <si>
    <t>Otorynolaryngologii i Otorynolaryngologii Dziecięcej</t>
  </si>
  <si>
    <t>125,245</t>
  </si>
  <si>
    <t>4610, 4611</t>
  </si>
  <si>
    <t>26 ,61</t>
  </si>
  <si>
    <t>INTERCARD Sp z o.o. Centrum Kardiologii Inwazyjnej, Elektroterapii  i Angiologii NZOZ</t>
  </si>
  <si>
    <t>000000020109</t>
  </si>
  <si>
    <t>53,37,07</t>
  </si>
  <si>
    <t xml:space="preserve">Kardiologiczny </t>
  </si>
  <si>
    <t>Intensywnego Nadzoru Kardiologicznego</t>
  </si>
  <si>
    <t>53, 37,07</t>
  </si>
  <si>
    <t>leski</t>
  </si>
  <si>
    <t>SP ZOZ- Szpital Powiatowy w Lesku</t>
  </si>
  <si>
    <t>38-600 Lesko ul.Kochanowskiego 2</t>
  </si>
  <si>
    <t>05,25</t>
  </si>
  <si>
    <t>Pododdział Urazowo-Ortopedyczny</t>
  </si>
  <si>
    <t>055</t>
  </si>
  <si>
    <t>12</t>
  </si>
  <si>
    <t>Położniczo-Ginekologiczny</t>
  </si>
  <si>
    <t>29,20</t>
  </si>
  <si>
    <t>28,20</t>
  </si>
  <si>
    <t>Chorób wewnętrznych</t>
  </si>
  <si>
    <t>086</t>
  </si>
  <si>
    <t>leżajski</t>
  </si>
  <si>
    <t>SP ZOZ -Szpital  p.w. Matki Bożej Pocieszenia w Leżajsku</t>
  </si>
  <si>
    <t>37-300 Leżajsk                      ul.Leśna 22</t>
  </si>
  <si>
    <t>37-300 Leżajsk ul.Leśna 22</t>
  </si>
  <si>
    <t>Chorób Wewnętrznych i Gastroenterologii</t>
  </si>
  <si>
    <t>087</t>
  </si>
  <si>
    <t>4000</t>
  </si>
  <si>
    <t>07,47</t>
  </si>
  <si>
    <t>Chorób Wewnętrznych i Kardiologii</t>
  </si>
  <si>
    <t>088</t>
  </si>
  <si>
    <t>Urazowo-ortopedyczny</t>
  </si>
  <si>
    <t>Chirurgii ogólnej</t>
  </si>
  <si>
    <t>Neurologiczny</t>
  </si>
  <si>
    <t>4220</t>
  </si>
  <si>
    <t>Udarowy</t>
  </si>
  <si>
    <t xml:space="preserve">Intensywnej opieki medycznej i Anestezjologii  </t>
  </si>
  <si>
    <t>Ginekologiczno-położniczy</t>
  </si>
  <si>
    <t>4450</t>
  </si>
  <si>
    <t>29</t>
  </si>
  <si>
    <t>4700</t>
  </si>
  <si>
    <t>lubaczowski</t>
  </si>
  <si>
    <t>SP ZOZ- Szpital Powiatowy im.L.Rydygiera</t>
  </si>
  <si>
    <t>37-600 Lubaczów,               ul. Mickiewicza 168</t>
  </si>
  <si>
    <t>37-600 Lubaczów, ul.Mickiewicza 168</t>
  </si>
  <si>
    <t>Anestezjologii i intensywnej terapii</t>
  </si>
  <si>
    <t>Chirurgiczny ogólny</t>
  </si>
  <si>
    <t>Chirurgii urazowo-ortopedycznej</t>
  </si>
  <si>
    <t>łańcucki</t>
  </si>
  <si>
    <t>Centrum Medyczne w Łańcucie Sp. z oo</t>
  </si>
  <si>
    <t>ul. Paderewskiego 5, 37-100 Łańcut</t>
  </si>
  <si>
    <t>000000023148</t>
  </si>
  <si>
    <t>37-100 Łańcut                  ul. Paderewskiego 5</t>
  </si>
  <si>
    <t>01,05,07,08,20,22,25,28,29,33,40,42,43,44,47,48,53,55,66</t>
  </si>
  <si>
    <t>05,40,34</t>
  </si>
  <si>
    <t>25 </t>
  </si>
  <si>
    <t>07,42,43,44,47</t>
  </si>
  <si>
    <t>Kliniczny Oddział Chorób Zakaźnych z Pododdziałem Hepatologicznym</t>
  </si>
  <si>
    <t>08 </t>
  </si>
  <si>
    <t>28 </t>
  </si>
  <si>
    <t>29 </t>
  </si>
  <si>
    <t>22 </t>
  </si>
  <si>
    <t>097</t>
  </si>
  <si>
    <t>Kliniczny Oddział Geriatryczny</t>
  </si>
  <si>
    <t>104</t>
  </si>
  <si>
    <t>48 </t>
  </si>
  <si>
    <t>Urologii Ogólnej, Urologi Onkologicznej i Czynnościowej</t>
  </si>
  <si>
    <t>153</t>
  </si>
  <si>
    <t>Kliniczny Oddział Psychiatrii dla Dzieci i Młodzieży</t>
  </si>
  <si>
    <t>30 </t>
  </si>
  <si>
    <t>mielecki</t>
  </si>
  <si>
    <t>Szpital Specjalistyczny im. E. Biernackiego</t>
  </si>
  <si>
    <t>39-300 Mielec,                              ul. Żeromskiego 22</t>
  </si>
  <si>
    <t>39-300 Mielec,                     ul. Żeromskiego 22</t>
  </si>
  <si>
    <t>150</t>
  </si>
  <si>
    <t>Chirurgii Urazowo-Ortopedycznej</t>
  </si>
  <si>
    <t>Neurochirurgiczny</t>
  </si>
  <si>
    <t>099</t>
  </si>
  <si>
    <t>075</t>
  </si>
  <si>
    <t>Chirurgii Naczyniowej</t>
  </si>
  <si>
    <t>Polsko-Amerykańskie Kliniki Serca Centrum Sercowo-Naczyniowe w Mielcu</t>
  </si>
  <si>
    <t>000000012184</t>
  </si>
  <si>
    <t>53,37</t>
  </si>
  <si>
    <t xml:space="preserve">Kardiologiczno-angiologiczny </t>
  </si>
  <si>
    <t>4100</t>
  </si>
  <si>
    <t>Intensywnej opieki kardiologicznej</t>
  </si>
  <si>
    <t>4106</t>
  </si>
  <si>
    <t>53</t>
  </si>
  <si>
    <t>niżański</t>
  </si>
  <si>
    <t>Samodzielny Publiczny Zespół Zakładów Opieki Zdrowotnej w Nisku</t>
  </si>
  <si>
    <t>37-400 Nisko,                               ul. Kościuszki 1</t>
  </si>
  <si>
    <t>000000010158</t>
  </si>
  <si>
    <t>37-400 Nisko,                      ul. Kościuszki 1</t>
  </si>
  <si>
    <t>Wewnętrzny z pododdziałem Gastroenterologicznym</t>
  </si>
  <si>
    <t>07, 47</t>
  </si>
  <si>
    <t xml:space="preserve">Chirurgiczny </t>
  </si>
  <si>
    <t>091</t>
  </si>
  <si>
    <t>przemyski</t>
  </si>
  <si>
    <t>Wojewódzki Podkarpacki Szpital Psychiatryczny im. Eugeniusza Brzezickiego w Żurawicy</t>
  </si>
  <si>
    <t>37-700 Żurawica                    ul. Różana 9</t>
  </si>
  <si>
    <t>000000010147</t>
  </si>
  <si>
    <t>37-700 Żurawica                     ul. Różana</t>
  </si>
  <si>
    <t>Psychiatryczny Ogólny Nr 1</t>
  </si>
  <si>
    <t>Leczenia Alkoholowych Zespołów Abstynencyjnych</t>
  </si>
  <si>
    <t>30, 48</t>
  </si>
  <si>
    <t>m. Przemyśl</t>
  </si>
  <si>
    <t>Wojewódzki Szpital  im. Św. Ojca Pio  w Przemyślu</t>
  </si>
  <si>
    <t>ul. Monte Cassino 18                37-700 Przemyśl</t>
  </si>
  <si>
    <t>ul. Monte Cassino 18                 37-700 Przemyśl</t>
  </si>
  <si>
    <t>Chorób Wewnętrznych i Diabetologii nr 1</t>
  </si>
  <si>
    <t>07,43</t>
  </si>
  <si>
    <t>47,31</t>
  </si>
  <si>
    <t xml:space="preserve">Chorób dzieci z Pododdziałem Pulmonologii Dziecięcej </t>
  </si>
  <si>
    <t>28,42,72,76</t>
  </si>
  <si>
    <t>11</t>
  </si>
  <si>
    <t>27</t>
  </si>
  <si>
    <t xml:space="preserve">Chirurgii Ogólnej </t>
  </si>
  <si>
    <t>05,39,40</t>
  </si>
  <si>
    <t>Okulistyczny</t>
  </si>
  <si>
    <t>4600</t>
  </si>
  <si>
    <t>Otolaryngologiczny z Pododdziałem Laryngologii Dziecięcej</t>
  </si>
  <si>
    <t>4610</t>
  </si>
  <si>
    <t>14</t>
  </si>
  <si>
    <t>26,61,72,76</t>
  </si>
  <si>
    <t>Oddział Urologiczny z Pododdziałem Urologii Onkologicznej</t>
  </si>
  <si>
    <t>34,31</t>
  </si>
  <si>
    <t>Obserwacyjno-Zakaźny</t>
  </si>
  <si>
    <t xml:space="preserve">Chirurgii Naczyniowej </t>
  </si>
  <si>
    <t>101</t>
  </si>
  <si>
    <t>22,31</t>
  </si>
  <si>
    <t xml:space="preserve">Kardiologii z Pododdziałem Intensywnego Nadzoru Kardiologicznego, Pododdziałem Kardiologii Inwazyjnej,Pododdziałem Kardiochirurgii </t>
  </si>
  <si>
    <t>53,37,39</t>
  </si>
  <si>
    <t>Ginekologiczno-Położniczy z Pododdziałem Ginekologii Onkologicznej</t>
  </si>
  <si>
    <t>Chirurgiczny dla Dzieci</t>
  </si>
  <si>
    <t>03,35,72,76</t>
  </si>
  <si>
    <t>przeworski</t>
  </si>
  <si>
    <t>Samodzielny Publiczny Zakład Opieki Zdrowotnej w Przeworsku</t>
  </si>
  <si>
    <t>37-200 Przeworsk                ul. Szpitalna 16</t>
  </si>
  <si>
    <t>000000010130</t>
  </si>
  <si>
    <t>37-200 Przeworsk           ul. Szpitalna 16</t>
  </si>
  <si>
    <t>Izba Przyjęć z Ambulatorium Ogólnym i Zabiegowym</t>
  </si>
  <si>
    <t>068</t>
  </si>
  <si>
    <t>071</t>
  </si>
  <si>
    <t xml:space="preserve">Ginekologiczny </t>
  </si>
  <si>
    <t>Ortopedii i Traumatologii Narządu Ruchu</t>
  </si>
  <si>
    <t>076</t>
  </si>
  <si>
    <t>Urologiczny</t>
  </si>
  <si>
    <t>ropczycko - sędziszowski</t>
  </si>
  <si>
    <t>ZOZ Ropczyce - Szpital Powiatowy w Sędziszowie Młp.</t>
  </si>
  <si>
    <t>39-120 Sędziszów Młp.                               ul. Wyspiańskiego 14</t>
  </si>
  <si>
    <t>000000009960</t>
  </si>
  <si>
    <t>39-120 Sędziszów Młp.                             ul. Wyspiańskiego 14</t>
  </si>
  <si>
    <t>161</t>
  </si>
  <si>
    <t>07,37,48</t>
  </si>
  <si>
    <t xml:space="preserve">Neurologii </t>
  </si>
  <si>
    <t>163</t>
  </si>
  <si>
    <t>Anestezjologii i Intensywnej Terapii oraz leczenia bólu</t>
  </si>
  <si>
    <t>m. Rzeszów</t>
  </si>
  <si>
    <t>35-301 Rzeszów,                   ul. Lwowska 60</t>
  </si>
  <si>
    <t>35-301 Rzeszów,                ul. Lwowska 60</t>
  </si>
  <si>
    <t>Klinika Chorób Wewnętrznych, Nefrologii i Endokrynologii z Pracownią Medycyny Nuklearnej i Ośrodkiem Dializoterapii</t>
  </si>
  <si>
    <t>07, 44, 57, 13</t>
  </si>
  <si>
    <t>I Klinika Pediatrii i Gastroenterologii Dziecięcej z  Pododdział Kardiologii Dziecięcej</t>
  </si>
  <si>
    <t>006/188</t>
  </si>
  <si>
    <t>4401/4101</t>
  </si>
  <si>
    <t>28, 47 ,54,44,43</t>
  </si>
  <si>
    <t>II Klinika Pediatrii, Endokrynologii i Diabetologii Dziecięcej</t>
  </si>
  <si>
    <t>28, 44, 43</t>
  </si>
  <si>
    <t>Klinika Neurologii Dziecięcej i Pediatrii</t>
  </si>
  <si>
    <t>Klinika Ginekologii, Położnictwa i Perinatologii</t>
  </si>
  <si>
    <t xml:space="preserve">Klinika  Neurochirurgii  </t>
  </si>
  <si>
    <t>4570</t>
  </si>
  <si>
    <t>21</t>
  </si>
  <si>
    <t>Klinika Ortopedii i Traumatologii Narządu Ruchu Dzieci i Dorosłych</t>
  </si>
  <si>
    <t xml:space="preserve">Ortopedii i Traumatologii Narządu Ruchu Dzieci </t>
  </si>
  <si>
    <t xml:space="preserve"> 014</t>
  </si>
  <si>
    <t>4581</t>
  </si>
  <si>
    <t>Klinika Noworodków z Pododdziałem Intensywnej Terapii Noworodka</t>
  </si>
  <si>
    <t>63</t>
  </si>
  <si>
    <t>20,01</t>
  </si>
  <si>
    <t>Pododdział intensywnej terapii i anestezjologii dla dzieci i noworodków</t>
  </si>
  <si>
    <t>114</t>
  </si>
  <si>
    <t>Klinika Chirurgii Ogólnej i Onkologicznej</t>
  </si>
  <si>
    <t>05,39,34,40</t>
  </si>
  <si>
    <t>Klinika Intensywnej Terapii                                                     i Anestezjologii z Ośrodkiem Ostrych Zatruć</t>
  </si>
  <si>
    <t>01,69</t>
  </si>
  <si>
    <t>Klinika Chirurgii Dziecięcej z Pododdziałem Urologii, Pododdziałem Otolaryngologii i Pododdziałem Kardiochirurgii Dziecięcej</t>
  </si>
  <si>
    <t>03,35,26.12</t>
  </si>
  <si>
    <t>Klinika Onkohematologii Dziecięcej</t>
  </si>
  <si>
    <t>162</t>
  </si>
  <si>
    <t>17</t>
  </si>
  <si>
    <t>60</t>
  </si>
  <si>
    <t>107</t>
  </si>
  <si>
    <t>4560</t>
  </si>
  <si>
    <t>Klinika Neurologii  z Pododdziałem Leczenia Udaru Mózgu</t>
  </si>
  <si>
    <t xml:space="preserve">Klinika Kardiologii z Pododdziałem Ostrych Zespołów Wieńcowych </t>
  </si>
  <si>
    <t>59</t>
  </si>
  <si>
    <t>Klinika Gastroenterologii   Ośrodkiem Kompleksowego Leczenia Nieswoistych Chorób Zapalnych Jelit</t>
  </si>
  <si>
    <t>Uniwersytecki Szpital Kliniczny   im. Fryderyka Chopina w Rzeszowie</t>
  </si>
  <si>
    <t>35-055 Rzeszów                      ul. Szopena 2</t>
  </si>
  <si>
    <t>000000009964</t>
  </si>
  <si>
    <t>50</t>
  </si>
  <si>
    <t>Klinika Gastroenterologii i Hepatologii z Pododdziałem Chorób Wewnętrznych</t>
  </si>
  <si>
    <t>07, 47, 43, 44</t>
  </si>
  <si>
    <t>Klinika Nefrologii</t>
  </si>
  <si>
    <t>Klinika Ginekologii, Ginekologii Onkologicznej i Położnictwa</t>
  </si>
  <si>
    <t>Klinika Okulistyki</t>
  </si>
  <si>
    <t>Klinika Otorynolaryngologii, Otorynolaryngologii  Dziecięcej  i Onkologii Laryngologicznej</t>
  </si>
  <si>
    <t>Klinika Chirurgii Szczękowo - Twarzowej</t>
  </si>
  <si>
    <t>06</t>
  </si>
  <si>
    <t>Klinika Anestezjologii i Intensywnej Terapii</t>
  </si>
  <si>
    <t>Klinika Urologii i Urologii Onkologicznej</t>
  </si>
  <si>
    <t>Izba Przyjęć Psychiatrii</t>
  </si>
  <si>
    <t>106</t>
  </si>
  <si>
    <t>Klinika Psychiatrii Ogólnej</t>
  </si>
  <si>
    <t>35-001 Rzeszów                      ul. Rycerska 2</t>
  </si>
  <si>
    <t>04,42,08,36</t>
  </si>
  <si>
    <t xml:space="preserve"> 066</t>
  </si>
  <si>
    <t>Klinika Pulmonologii z Pododdziałem Alergologii</t>
  </si>
  <si>
    <t xml:space="preserve">063 </t>
  </si>
  <si>
    <t>42,36</t>
  </si>
  <si>
    <t xml:space="preserve">Klinika Pulmonologii i Chemioterapii  </t>
  </si>
  <si>
    <t>Klinika Gruźlicy i Chorób Płuc</t>
  </si>
  <si>
    <t>42, 08</t>
  </si>
  <si>
    <t>Klinika Chirurgii Klatki Piersiowej</t>
  </si>
  <si>
    <t>4520</t>
  </si>
  <si>
    <t>04</t>
  </si>
  <si>
    <t>35-111 Rzeszów                 ul. Krakowska 16</t>
  </si>
  <si>
    <t>131</t>
  </si>
  <si>
    <t>01,04,05,09,24,25,33,34,39,40,42,47</t>
  </si>
  <si>
    <t>Anestezjologii  i Intensywnej Terapii</t>
  </si>
  <si>
    <t>01,07,15,22,24,25,26,28,29,34,35,39,40,42,43,44,47,51,53,70</t>
  </si>
  <si>
    <t>Gastroenterologii, Endokrynologii i Chorób Wewnętrznych</t>
  </si>
  <si>
    <t>47, 44, 07</t>
  </si>
  <si>
    <t>SP ZOZ Nr 1- Szpital Miejski                                  im. Jana Pawła II</t>
  </si>
  <si>
    <t>35-241 Rzeszów                 ul. Rycerska 4</t>
  </si>
  <si>
    <t>000000009958</t>
  </si>
  <si>
    <t>35-241 Rzeszów                         ul. Rycerska 4</t>
  </si>
  <si>
    <t>089</t>
  </si>
  <si>
    <t>07, 53, 05, 37, 28, 29, 25, 23</t>
  </si>
  <si>
    <t>109</t>
  </si>
  <si>
    <t>41</t>
  </si>
  <si>
    <t>Urologii  i Urologii Onkologicznej</t>
  </si>
  <si>
    <t>232</t>
  </si>
  <si>
    <t>24</t>
  </si>
  <si>
    <t>34,24</t>
  </si>
  <si>
    <t>110</t>
  </si>
  <si>
    <t>Okulistyki</t>
  </si>
  <si>
    <t>108</t>
  </si>
  <si>
    <t>Pediatryczno-Pulmonologiczny</t>
  </si>
  <si>
    <t>111</t>
  </si>
  <si>
    <t>Kardiologiczny z Pododdziałem Chorób Wewnętrznych</t>
  </si>
  <si>
    <t>07,51,53,43</t>
  </si>
  <si>
    <t xml:space="preserve">
Rzeszowskie Centrum Chirurgii Naczyniowej i Endowaskularnej</t>
  </si>
  <si>
    <t>ul. ks. Józefa Jałowego 10</t>
  </si>
  <si>
    <t>39</t>
  </si>
  <si>
    <t>Szpital Specjalistyczny Pro-Familia Tomasz Łoziński spółka komandytowa</t>
  </si>
  <si>
    <t>ul. Witolda 6B</t>
  </si>
  <si>
    <t xml:space="preserve"> 000000024008</t>
  </si>
  <si>
    <t>78 </t>
  </si>
  <si>
    <t>Klinika Ginekologii i -Położnictwa z pododdziałem Patologii ciąży</t>
  </si>
  <si>
    <t>046</t>
  </si>
  <si>
    <t>Nowe Techniki Medyczne Szpital Specjalistyczny im. Św. Rodziny Sp. z o.o.</t>
  </si>
  <si>
    <t>Rudna Mała 600,                 36-060 Głogów Małopolski</t>
  </si>
  <si>
    <t>000000152360</t>
  </si>
  <si>
    <t>Rudna Mała 600, 36-060 Głogów Małopolski</t>
  </si>
  <si>
    <t>01,04,25,07,22</t>
  </si>
  <si>
    <t>Chirurgii Klatki Piersiowej (Torakochirurgia)</t>
  </si>
  <si>
    <t>Neurologii</t>
  </si>
  <si>
    <t>sanocki</t>
  </si>
  <si>
    <t>Podkarpackie Centrum Interwencji Sercowo - Naczyniowych</t>
  </si>
  <si>
    <t>38-500 Sanok                      ul. 800-lecia 26</t>
  </si>
  <si>
    <t>000000022021</t>
  </si>
  <si>
    <t>1817011</t>
  </si>
  <si>
    <t>53, 37, 07</t>
  </si>
  <si>
    <t>Intensywnego Nadzoru Kardiologicznego ze stanowiskiem Intensywnej Terapii</t>
  </si>
  <si>
    <t>SP ZOZ Szpital Specjalistyczny</t>
  </si>
  <si>
    <t>38-500 Sanok                           ul. 800-lecia 26</t>
  </si>
  <si>
    <t>Chirurgii Ogólnej i Naczyniowej z Pododdziałem Urologicznym</t>
  </si>
  <si>
    <t>4500/4530/ 4640</t>
  </si>
  <si>
    <t>05,34,39</t>
  </si>
  <si>
    <t xml:space="preserve">Kardiologiczny z Pododdziałem Intensywnego Nadzoru Kardiologicznego </t>
  </si>
  <si>
    <t>135</t>
  </si>
  <si>
    <t>147</t>
  </si>
  <si>
    <t>4272</t>
  </si>
  <si>
    <t>4348</t>
  </si>
  <si>
    <t>Otolaryngologiczny</t>
  </si>
  <si>
    <t>166</t>
  </si>
  <si>
    <t>26</t>
  </si>
  <si>
    <t>stalowowolski</t>
  </si>
  <si>
    <t>SP ZOZ Powiatowy Szpital Specjalistyczny</t>
  </si>
  <si>
    <t>37-450 Stalowa Wola       ul. Staszica 4</t>
  </si>
  <si>
    <t>37-450 Stalowa Wola                             ul. Staszica 4</t>
  </si>
  <si>
    <t>Chorób Wewnętrznych z Pododdziałem Gastroenterologicznym</t>
  </si>
  <si>
    <t xml:space="preserve">Chirurgiczny Ogólny z Pododdziałem Chirurgii Naczyniowej i Pododdziałem Neurochirurgii </t>
  </si>
  <si>
    <t>4500/4570</t>
  </si>
  <si>
    <t>38</t>
  </si>
  <si>
    <t>05,34,21</t>
  </si>
  <si>
    <t>Kardiologii Inwazyjnej</t>
  </si>
  <si>
    <t>127</t>
  </si>
  <si>
    <t>53, 37</t>
  </si>
  <si>
    <t>Nefrologii i Dializoterapii</t>
  </si>
  <si>
    <t>126</t>
  </si>
  <si>
    <t xml:space="preserve">Psychiatryczny </t>
  </si>
  <si>
    <t>116</t>
  </si>
  <si>
    <t>20</t>
  </si>
  <si>
    <t>141 /142</t>
  </si>
  <si>
    <t>4220/4222</t>
  </si>
  <si>
    <t>Kardiologiczny z Pododdziałem Intensywnego Nadzoru Kardiologicznego</t>
  </si>
  <si>
    <t>136/137</t>
  </si>
  <si>
    <t>4100/4106</t>
  </si>
  <si>
    <t>strzyżowski</t>
  </si>
  <si>
    <t>ZOZ-Szpital Powiatowy w Strzyżowie</t>
  </si>
  <si>
    <t>38-100 Strzyżów                    ul.700-lecia 1</t>
  </si>
  <si>
    <t>000000009963</t>
  </si>
  <si>
    <t>05,25,01,29,53,07</t>
  </si>
  <si>
    <t>Chorób Wewnętrznych z Pododdziałem Kardiologii</t>
  </si>
  <si>
    <t>Chirurgii z Pododdziałem Urazowo-Ortopedycznym</t>
  </si>
  <si>
    <t>05, 25</t>
  </si>
  <si>
    <t>Ginekologii</t>
  </si>
  <si>
    <t>4452</t>
  </si>
  <si>
    <t>tarnobrzeski</t>
  </si>
  <si>
    <t>39-400 Tarnobrzeg          ul. Szpitalna 1</t>
  </si>
  <si>
    <t>Chirurgii Ogólnej z Pododdziałem Chirurgii Onkologicznej</t>
  </si>
  <si>
    <t>05; 24; 40</t>
  </si>
  <si>
    <t>Kardiologiczny z Intensywnym Nadzorem Kardiologicznym</t>
  </si>
  <si>
    <t>132</t>
  </si>
  <si>
    <t>Okulistyczny z pododdziałem okulistyki dziecięcej</t>
  </si>
  <si>
    <t>144/186</t>
  </si>
  <si>
    <t>4600/4601</t>
  </si>
  <si>
    <t>Otolaryngologiczny z Pododdziałem Chirurgii Szczękowo-Twarzowej oraz Pododdziałem Otolaryngologii Dziecięcej</t>
  </si>
  <si>
    <t xml:space="preserve">Neurologiczny z Pododdziałem Udarowym </t>
  </si>
  <si>
    <t>134</t>
  </si>
  <si>
    <t>Położniczo-Ginekologiczny i Patologii Ciąży</t>
  </si>
  <si>
    <t xml:space="preserve">Oddział Chorób Wewnętrznych </t>
  </si>
  <si>
    <t>Samodzielny Publiczny Zespół Zakładów Opieki Zdrowotnej w Nowej Dębie</t>
  </si>
  <si>
    <t>39-460 Nowa Dęba
ul. Skłodowskiej 1a</t>
  </si>
  <si>
    <t>000000010159</t>
  </si>
  <si>
    <t>39-460 Nowa Dęba                          ul. Skłodowskiej 1a</t>
  </si>
  <si>
    <t>07,05,28,29,30,42</t>
  </si>
  <si>
    <t>Chirurgi ogólnej</t>
  </si>
  <si>
    <t>128</t>
  </si>
  <si>
    <t>Chorób wewnętrznych z pododdziałem chorób płuc</t>
  </si>
  <si>
    <t>4000/4272</t>
  </si>
  <si>
    <t>07,42</t>
  </si>
  <si>
    <t>1)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605)”
2) Stosuje się 7-znakowy kod TERYT miejscowości lub dzielnicy w zakresie systemu identyfikatorów i nazw jednostek podziału administracyjnego, w której znajduje się jednostka organizacyjna.
3) Zgodnie z rozporządzeniem Ministra Zdrowia z dnia 17 maja 2012 r. w sprawie systemu resortowych kodów identyfikacyjnych oraz szczegółowego sposobu ich nadawania (Dz. U. poz. 594 oraz z 2017 r. poz. 999).</t>
  </si>
  <si>
    <t>Tabela nr 9 – Liczba przyjęć pacjentów w szpitalnym oddziale ratunkowym w roku 2024r.</t>
  </si>
  <si>
    <t>Szpitalny oddział ratunkowy</t>
  </si>
  <si>
    <t>Lp</t>
  </si>
  <si>
    <t>Dysponent jednostki      (nazwa i adres)</t>
  </si>
  <si>
    <t>Stan nagłego zagrożenia zdrowotnego</t>
  </si>
  <si>
    <t>Inne</t>
  </si>
  <si>
    <t>Liczba zgonów                      w szpitalnym oddziale ratunkowym</t>
  </si>
  <si>
    <t>liczba pacjentów przekazanych przez zespoły ratownictwa medycznego</t>
  </si>
  <si>
    <t>w tym pacjenci urazowi:</t>
  </si>
  <si>
    <t>4 b</t>
  </si>
  <si>
    <t>4 d</t>
  </si>
  <si>
    <t>4 e</t>
  </si>
  <si>
    <t>5 b</t>
  </si>
  <si>
    <t>6 b</t>
  </si>
  <si>
    <t>&gt;18 lat</t>
  </si>
  <si>
    <t>Szpital Specjalistyczny w Brzozowie Podkarpacki Ośrodek Onkologiczny im. Ks. B. Markiewicza                                        36-200 Brzozów,                                              ul. Ks. J.Bielawskiego 18</t>
  </si>
  <si>
    <t>Zespół Opieki Zdrowotnej w Dębicy,  39 - 200 Dębica,                                                ul. Krakowska 91</t>
  </si>
  <si>
    <t>Szpital Specjalistyczny w Jaśle                                                    38-200 Jasło                                                       ul. Lwowska 22</t>
  </si>
  <si>
    <t>Centrum Opieki Medycznej, ul. 3 Maja 70; 37-500 Jarosław</t>
  </si>
  <si>
    <t>Samodzielny Publiczny Zespół Opieki Zdrowotnej w Lesku                                         38-600 Lesko ul.Kochanowskiego 2</t>
  </si>
  <si>
    <t>krośnieński</t>
  </si>
  <si>
    <t>Wojewódzki Szpital Podkarpacki im. Jana Pawła II 38-400 Krosno                                  ul. Korczyńska 57</t>
  </si>
  <si>
    <t>Szpital Specjalistyczny  im. Edmunda Biernackiego w Mielcu   39-300 Mielec                                                         ul. Żeromskiego 22</t>
  </si>
  <si>
    <t>Samodzielny Publiczny Zespół Opieki Zdrowotnej  w   Leżajsku                          37-300 Leżajsk ul .Leśna 22</t>
  </si>
  <si>
    <t>Samodzielny Publiczny Zakład Opieki Zdrowotnej                                                        37-600 Lubaczów,                                              ul. Mickiewicza 168</t>
  </si>
  <si>
    <t>Wojewódzki Szpital im. Św. Ojca Pio w Przemyślu                                                    ul. Monte Cassino 18                                  37-700 Przemyśl</t>
  </si>
  <si>
    <t>rzeszowki</t>
  </si>
  <si>
    <t>Kliniczny Szpital Wojewódzki Nr 2  im. Św. Jadwigi Królowej w Rzeszowie,  ul. Lwowska 60                     35 - 301 Rzeszów</t>
  </si>
  <si>
    <t>rzeszowski</t>
  </si>
  <si>
    <t>SP Zakład Opieki Zdrowotnej MSWiA
w Rzeszowie
ul. Krakowska 16
35-111 Rzeszów</t>
  </si>
  <si>
    <t>od 3.06,2024r.</t>
  </si>
  <si>
    <t>Samodzielny Publiczny Zespół  Opieki Zdrowotnej  w Sanoku                                                   38-500 Sanok                                                          ul. 800-lecia 26</t>
  </si>
  <si>
    <t>SPZZOZ Powiatowy Szpital Specjalistyczny w Stalowej Woli                                                      37-450 Stalowa Wola                                         ul. Staszica 4</t>
  </si>
  <si>
    <t>Wojewódzki Szpital im. Zofii z Zamoyskich Tarnowskiej w Tarnobrzegu ul. Szpitalna 1,                     39-400 Tarnobrzeg</t>
  </si>
  <si>
    <t>Tabela nr 10 – Liczba przyjęć pacjentów w izbie przyjęć szpitala w roku 2024</t>
  </si>
  <si>
    <t>Izba przyjęć szpitala</t>
  </si>
  <si>
    <t>Nazwa i adres szpitala</t>
  </si>
  <si>
    <t>Liczba zgonów w izbie przyjęć</t>
  </si>
  <si>
    <t xml:space="preserve"> w tym pacjenci urazowi</t>
  </si>
  <si>
    <t>4c</t>
  </si>
  <si>
    <t>4d</t>
  </si>
  <si>
    <t>1.</t>
  </si>
  <si>
    <t>SP ZOZ w Ustrzykach Dolnych                                  ul. 29 Listopada 57,                                             38-700 Ustrzyki Dolne</t>
  </si>
  <si>
    <t>Specjalistyczny Psychiatryczny Zespół Opieki Zdrowotnej im. Prof. Antoniego Kępińskiego w Jarosławiu,                                                              37-500 Jarosław,                                         ul. Kościuszki 18</t>
  </si>
  <si>
    <t>SPZOZ w Kolbuszowej                          ul. Grunwaldzka 4, 36-100 Kolbuszowa</t>
  </si>
  <si>
    <t>krośnieński                m. Krosno</t>
  </si>
  <si>
    <t>INTERCARD Sp z o.o Centrum Kardiologii Inwazyjnej, Elektroterapii  i Angiologii NZOZ  38-400 Krosno,  ul Korczyńska 57</t>
  </si>
  <si>
    <t>CENTUM MEDYCZNE w Łańcucie sp. z.o.o  ul. Paderewskiego  5,                            37-100 Łańcut</t>
  </si>
  <si>
    <t>Polsko-Amerykańskie Kliniki Serca Centrum Sercowo-Naczyniowe w Mielcu 39-300 Mielec, ul. Żeromskiego 22</t>
  </si>
  <si>
    <t>Samodzielny Publiczny Zespół Zakładów Opieki Zdrowotnej w Nisku                                              37-400 Nisko, ul. Kościuszki 1</t>
  </si>
  <si>
    <t>Wojewódzki Podkarpacki Szpital Psychiatryczny im. prof. Eugeniusza Brzezickiego w Żurawicy                                     37-700 Żurawica, ul. Różana 9</t>
  </si>
  <si>
    <t>Samodzielny Publiczny Zakład Opieki Zdrowotnej  w Przeworsku,                    37-200 Przeworsk, ul. Szpitalna 16</t>
  </si>
  <si>
    <t>ZOZ Szpital Powiatowy                                                      ul. Wyspiańskiego 14, 39-120 Sędziszów Młp.</t>
  </si>
  <si>
    <t>rzeszowski                 M. Rzeszów</t>
  </si>
  <si>
    <t>SP ZOZ MSWiA w Rzeszowie
ul. Krakowska 16, 35-111 Rzeszów</t>
  </si>
  <si>
    <t>do 3.06.2024r.</t>
  </si>
  <si>
    <t>Nowe Techniki Medyczne Szpital Specjalistyczny im. Św. Rodziny Sp. z o.o.                                                        36-060 Głogów Młp.,                         Rudna Mała 600</t>
  </si>
  <si>
    <t>Szpital Specjalistyczny Pro-Familia Tomasz Łoziński Spółka Komandytowa
ul. Witolda 6B
35-302 Rzeszów</t>
  </si>
  <si>
    <t>Rzeszowskie Centrum Chirurgii Naczyniowej i Endowaskularnej PAKS IX Rzeszów,                                              ul. Ks. Jałowego 10, 35-010 Rzeszów</t>
  </si>
  <si>
    <t>Uniwersytecki Szpital Kliniczny  im. Fryderyka Chopina w Rzeszowie                                          ul. Szopena 2, 35-055 Rzeszów</t>
  </si>
  <si>
    <t>SP ZOZ nr 1  Szpital Miejski im. Jana Pawła II  ul. Rycerska 4                             35-241 Rzeszów</t>
  </si>
  <si>
    <t>Wojewódzka Stacja Pogotowia Ratunkowego  Rzeszów                          ul. Poniatowskiego 4                                          35-026 Rzeszów</t>
  </si>
  <si>
    <t>Podkarpackie Centrum Interwencji Sercwowo-Naczyniowych w Sanoku                                         ul. 800-lecia 26,38-500 Sanok</t>
  </si>
  <si>
    <t>Zespół Opieki Zdrowotnej w Strzyżowie                                                    ul. 700-lecia 1, 38-100 Strzyżów</t>
  </si>
  <si>
    <t>Samodzielny Publiczny Zespół Zakładów Opieki Zdrowotnej w Nowej Dębie                                           ul. M.C.Skłodowskiej 1a,                  39-460 Nowa Dęba</t>
  </si>
  <si>
    <t>Tabela nr 11– Centra urazowe – dane za rok 2024</t>
  </si>
  <si>
    <t>Podmiot leczniczy, w którego strukturach działa centrum urazowe</t>
  </si>
  <si>
    <t>Liczba pacjentów zakwalifikowanych jako pacjent urazowy przez:</t>
  </si>
  <si>
    <t>Średni czas pobytu pacjenta urazowego w centrum urazowym
(dni)</t>
  </si>
  <si>
    <t>Maksymalny czas pobytu pacjenta w centrum urazowym
(dni)</t>
  </si>
  <si>
    <t>Liczba zgonów pacjentów urazowych</t>
  </si>
  <si>
    <t xml:space="preserve"> kierownika zespołu ratownictwa medycznego</t>
  </si>
  <si>
    <t>kierownika zespołu urazowego</t>
  </si>
  <si>
    <t>Kliniczny Szpital Wojewódzki  Nr 2 im. Św. Jadwigi Królowej</t>
  </si>
  <si>
    <t>ul. Lwowska 60                        35 - 301 Rzeszów</t>
  </si>
  <si>
    <t>Tabela nr 12– Centra urazowe dla dzieci – dane za rok 2024</t>
  </si>
  <si>
    <t>Liczba pacjentów zakwalifikowanych jako pacjent urazowy dzieciecy przez:</t>
  </si>
  <si>
    <t>Średni czas pobytu pacjenta uraowego w centrum urazowym dla dzieci
(dni)</t>
  </si>
  <si>
    <t>Maksymalny czas pobytu pacjenta w centrum urazowym dla dzieci
(dni)</t>
  </si>
  <si>
    <t>Liczba zgonów pacjentów urazowych dziecięcych</t>
  </si>
  <si>
    <t>kierownika zespołu urazowego dziecięcego</t>
  </si>
  <si>
    <t>Tabela nr 13 – Stanowiska dyspozytorów medycznych – dane za rok 2024</t>
  </si>
  <si>
    <r>
      <rPr>
        <sz val="11"/>
        <color rgb="FF000000"/>
        <rFont val="Arial"/>
        <family val="2"/>
        <charset val="238"/>
      </rPr>
      <t>Kod dyspozytorni medycznej</t>
    </r>
    <r>
      <rPr>
        <vertAlign val="superscript"/>
        <sz val="11"/>
        <color rgb="FF000000"/>
        <rFont val="Arial"/>
        <family val="2"/>
        <charset val="238"/>
      </rPr>
      <t>1)</t>
    </r>
  </si>
  <si>
    <t>Okres czasu w jakim funkcjonowała wskazana liczba stanowisk dyspozytorów medycznych w danej lokalizacji w ciągu roku</t>
  </si>
  <si>
    <t>Liczba stanowisk dyspozytorów medycznych w danej lokalizacji</t>
  </si>
  <si>
    <t>Liczba dyspozytorów medycznych wykonujących zadania w danej lokalizacji</t>
  </si>
  <si>
    <t>liczba dyspozytorów medycznych posiadających wykształcenie wymagane dla pielęgniarki systemu lub ratownika medycznego</t>
  </si>
  <si>
    <t>liczba dyspozytorów medycznych, o których mowa w art. 58 ust. 3 ustawy z dnia 8 września 2006 r. o Państwowym Ratownictwie Medycznym (Dz. U. z 2017 r. poz. 2195, z późn. zm.)</t>
  </si>
  <si>
    <t>DM09 01</t>
  </si>
  <si>
    <t>01.01.</t>
  </si>
  <si>
    <t>31.12.</t>
  </si>
  <si>
    <t>1) Kody nadawane zgodnie z procedurami tworzonymi i wprowadzanymi do stosowania przez ministra właściwego do spraw zdrowia.</t>
  </si>
  <si>
    <t>Tabela nr 14 - Liczba połączeń i czas obsługi zgłoszeń w dyspozytorni medycznej w Rzeszowie DM09-01 za rok 2024</t>
  </si>
  <si>
    <t>Miesiąc</t>
  </si>
  <si>
    <t>Liczba odebranych
połączeń</t>
  </si>
  <si>
    <t>Liczba połączeń
rozłączonych przed
podjęciem obsługi</t>
  </si>
  <si>
    <t>Średni czas oczekiwania
na połączenie [mm:ss]</t>
  </si>
  <si>
    <t>Średni czas trwania
połączenia [mm:ss]</t>
  </si>
  <si>
    <t>Łączny średni czas
obsługi zgłoszenia (czas
oczekiwania + czas
trwania połączenia) [mm:ss]</t>
  </si>
  <si>
    <t>ze 112</t>
  </si>
  <si>
    <t>z 999</t>
  </si>
  <si>
    <t>suma</t>
  </si>
  <si>
    <t>styczeń</t>
  </si>
  <si>
    <t>00:00:06</t>
  </si>
  <si>
    <t>00:00:05</t>
  </si>
  <si>
    <t>00:00:12</t>
  </si>
  <si>
    <t>00:03:31</t>
  </si>
  <si>
    <t>00:02:59</t>
  </si>
  <si>
    <t>00:06:29</t>
  </si>
  <si>
    <t>00:03:37</t>
  </si>
  <si>
    <t>00:03:04</t>
  </si>
  <si>
    <t>00:06:41</t>
  </si>
  <si>
    <t>luty</t>
  </si>
  <si>
    <t>00:00:11</t>
  </si>
  <si>
    <t>00:03:35</t>
  </si>
  <si>
    <t>00:02:60</t>
  </si>
  <si>
    <t>00:06:35</t>
  </si>
  <si>
    <t>00:03:41</t>
  </si>
  <si>
    <t>00:06:45</t>
  </si>
  <si>
    <t>marzec</t>
  </si>
  <si>
    <t>00:03:29</t>
  </si>
  <si>
    <t>00:02:52</t>
  </si>
  <si>
    <t>00:06:20</t>
  </si>
  <si>
    <t>00:03:34</t>
  </si>
  <si>
    <t>00:02:57</t>
  </si>
  <si>
    <t>00:06:31</t>
  </si>
  <si>
    <t>kwiecień</t>
  </si>
  <si>
    <t>00:03:28</t>
  </si>
  <si>
    <t>00:02:49</t>
  </si>
  <si>
    <t>00:06:18</t>
  </si>
  <si>
    <t>00:02:54</t>
  </si>
  <si>
    <t>00:06:28</t>
  </si>
  <si>
    <t>maj</t>
  </si>
  <si>
    <t>00:03:27</t>
  </si>
  <si>
    <t>00:02:42</t>
  </si>
  <si>
    <t>00:03:33</t>
  </si>
  <si>
    <t>00:02:47</t>
  </si>
  <si>
    <t>czerwiec</t>
  </si>
  <si>
    <t>00:03:20</t>
  </si>
  <si>
    <t>00:02:37</t>
  </si>
  <si>
    <t>00:05:57</t>
  </si>
  <si>
    <t>00:03:26</t>
  </si>
  <si>
    <t>00:06:08</t>
  </si>
  <si>
    <t>lipiec</t>
  </si>
  <si>
    <t>00:03:21</t>
  </si>
  <si>
    <t>00:02:36</t>
  </si>
  <si>
    <t>00:02:41</t>
  </si>
  <si>
    <t>sierpień</t>
  </si>
  <si>
    <t>00:03:17</t>
  </si>
  <si>
    <t>00:02:33</t>
  </si>
  <si>
    <t>00:05:50</t>
  </si>
  <si>
    <t>00:03:23</t>
  </si>
  <si>
    <t>00:02:38</t>
  </si>
  <si>
    <t>00:06:01</t>
  </si>
  <si>
    <t>wrzesień</t>
  </si>
  <si>
    <t>00:06:03</t>
  </si>
  <si>
    <t>00:06:14</t>
  </si>
  <si>
    <t>październik</t>
  </si>
  <si>
    <t>00:03:24</t>
  </si>
  <si>
    <t>00:02:46</t>
  </si>
  <si>
    <t>00:06:10</t>
  </si>
  <si>
    <t>00:03:30</t>
  </si>
  <si>
    <t>00:02:50</t>
  </si>
  <si>
    <t>00:06:21</t>
  </si>
  <si>
    <t>listopad</t>
  </si>
  <si>
    <t>00:02:56</t>
  </si>
  <si>
    <t>00:06:27</t>
  </si>
  <si>
    <t>00:03:01</t>
  </si>
  <si>
    <t>00:06:38</t>
  </si>
  <si>
    <t>grudzień</t>
  </si>
  <si>
    <t>00:03:02</t>
  </si>
  <si>
    <t>00:06:30</t>
  </si>
  <si>
    <t>00:03:07</t>
  </si>
  <si>
    <t>Suma</t>
  </si>
  <si>
    <t>Średnia</t>
  </si>
  <si>
    <t>00:06:13</t>
  </si>
  <si>
    <t>00:03:32</t>
  </si>
  <si>
    <t>00:06:24</t>
  </si>
  <si>
    <t>Tabela nr 15- Liczba osób  wykonująca zawód medyczny w jednostkach systemu Państwowe Ratownictwo Medyczne za rok 2024</t>
  </si>
  <si>
    <t>L.p.</t>
  </si>
  <si>
    <t>Rodzaj jednostki systemu Państwowe Ratownictwo Medyczne</t>
  </si>
  <si>
    <t>Liczba wszystkich lekarzy</t>
  </si>
  <si>
    <t>W tym liczba lekarzy systemu Państwowe Ratownictwo Medyczne</t>
  </si>
  <si>
    <t>Liczba wszystkich pielęgniarek</t>
  </si>
  <si>
    <t>W tym liczba pielęgniarek systemu Państwowe Ratownictwo Medyczne</t>
  </si>
  <si>
    <t>Liczba ratowników medycznych</t>
  </si>
  <si>
    <t>2d</t>
  </si>
  <si>
    <r>
      <rPr>
        <sz val="11"/>
        <color rgb="FF000000"/>
        <rFont val="Arial"/>
        <family val="2"/>
        <charset val="238"/>
      </rPr>
      <t xml:space="preserve">Numer księgi rejestrowej podmiotu wykonującego działalność leczniczą </t>
    </r>
    <r>
      <rPr>
        <vertAlign val="superscript"/>
        <sz val="11"/>
        <color rgb="FF000000"/>
        <rFont val="Arial"/>
        <family val="2"/>
        <charset val="238"/>
      </rPr>
      <t>1)</t>
    </r>
  </si>
  <si>
    <r>
      <rPr>
        <sz val="11"/>
        <color rgb="FF000000"/>
        <rFont val="Arial"/>
        <family val="2"/>
        <charset val="238"/>
      </rPr>
      <t xml:space="preserve">Kod TERYT lokalizacji jednostki z opisem </t>
    </r>
    <r>
      <rPr>
        <vertAlign val="superscript"/>
        <sz val="11"/>
        <color rgb="FF000000"/>
        <rFont val="Arial"/>
        <family val="2"/>
        <charset val="238"/>
      </rPr>
      <t>2)</t>
    </r>
  </si>
  <si>
    <t>szpitalny oddział ratunkowy</t>
  </si>
  <si>
    <t>zespół ratownictwa medycznego</t>
  </si>
  <si>
    <t>lotniczy zespół ratownictwa medycznego</t>
  </si>
  <si>
    <t>Szpitalne Oddziały Ratunkowe</t>
  </si>
  <si>
    <t>Szpital Specjalistyczny w Brzozowie Podkarpacki Ośrodek Onkologiczny</t>
  </si>
  <si>
    <t xml:space="preserve">ul. Bielawskiego 18           36-200 Brzozów,                         </t>
  </si>
  <si>
    <t xml:space="preserve">ul. Krakowska 91          39 - 200 Dębica,                 </t>
  </si>
  <si>
    <t>1803011                   Dębica</t>
  </si>
  <si>
    <t xml:space="preserve">ul. Lwowska 22                    38-200 Jasło                       </t>
  </si>
  <si>
    <t>1805011                 Jasło</t>
  </si>
  <si>
    <t>u. 3 Maja 70                              37-500 Jaroslaw</t>
  </si>
  <si>
    <t>1804011 Jarosław</t>
  </si>
  <si>
    <t>Wojewódzki Szpital Podkarpacki im. Jana Pawła II   w Krośnie</t>
  </si>
  <si>
    <t xml:space="preserve">ul. Korczyńska 57          38-400 Krosno </t>
  </si>
  <si>
    <t>1861011              Krosno</t>
  </si>
  <si>
    <t>Samodzielny Publiczny Zespół Opieki Zdrowotnej w Lesku</t>
  </si>
  <si>
    <t xml:space="preserve">ul. Kazimierza Wlk 4           38-600 Lesko                                 </t>
  </si>
  <si>
    <t>1821034                   Lesko</t>
  </si>
  <si>
    <t xml:space="preserve">ul.  Leśna  22                          37-300  Leżajsk                             </t>
  </si>
  <si>
    <t>1808011              Leżajsk</t>
  </si>
  <si>
    <t xml:space="preserve">ul. Mickiewicza 168                37-600 Lubaczów,              </t>
  </si>
  <si>
    <t>SzpitalSpecjalistyczny  im. E. Biernackiego w Mielcu</t>
  </si>
  <si>
    <t xml:space="preserve">ul. Żeromskiego 22               39-300 Mielec,                      </t>
  </si>
  <si>
    <t>1811011                 Mielec</t>
  </si>
  <si>
    <t xml:space="preserve">ul. Lwowska 60                   35-301 Rzeszów,         </t>
  </si>
  <si>
    <t>SP Zakład Opieki Zdrowotnej MSWiA
w Rzeszowie</t>
  </si>
  <si>
    <t>ul. Krakowska 16
35-111 Rzeszów</t>
  </si>
  <si>
    <t xml:space="preserve">Samodzielny Publiczny Zespół Opieki Zdrowotnej   w Sanoku  </t>
  </si>
  <si>
    <t>ul. 800-lecia 26                      38-500 Sanok</t>
  </si>
  <si>
    <t>1817011           Sanok</t>
  </si>
  <si>
    <t xml:space="preserve">ul. Staszica 4                 37-450 Stalowa Wola                        </t>
  </si>
  <si>
    <t xml:space="preserve">ul. Szpitalna 1                       39-400 Tarnobrzeg               </t>
  </si>
  <si>
    <t>Zespoły Ratownictwa Medycznego</t>
  </si>
  <si>
    <t xml:space="preserve">ul. Grodzka 45                        38-400 Krosno                   </t>
  </si>
  <si>
    <t>ul. Żeromskiego22,                39-300 Mielec</t>
  </si>
  <si>
    <t xml:space="preserve">1811011               Mielec </t>
  </si>
  <si>
    <t>Wojewódzka Stacja Pogotowia Ratunkowego w Przemyślu Samodzielny Publiczny Zakład Opieki Zdrowtnej</t>
  </si>
  <si>
    <t>ul. Juliusza Słowackiego 85                                              37-700 Przemyśl</t>
  </si>
  <si>
    <t>000000200222</t>
  </si>
  <si>
    <t>ul. Poniatowskiego 4,                           35-026 Rzeszów</t>
  </si>
  <si>
    <t>ul. Jezierskiego 21              38-500 Sanok</t>
  </si>
  <si>
    <t>000000201516</t>
  </si>
  <si>
    <t>razem</t>
  </si>
  <si>
    <t>Lotnicze Pogotowie Ratunkowe</t>
  </si>
  <si>
    <t xml:space="preserve">Lotnicze Pogotowie Ratunkowe
Filia w Sanoku
Lotnisko-Sanok
</t>
  </si>
  <si>
    <t>ul. Biała Góra                           38-500 Sanok
Lotnisko-Sanok</t>
  </si>
  <si>
    <t>000000018716</t>
  </si>
  <si>
    <t>1817011                         Sanok</t>
  </si>
  <si>
    <t>1)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605)”
2) Zgodnie z rozporządzeniem Ministra Zdrowia z dnia 17 maja 2012 r. w sprawie systemu resortowych kodów identyfikacyjnych oraz szczegółowego sposobu ich nadawania.</t>
  </si>
  <si>
    <t xml:space="preserve">  </t>
  </si>
  <si>
    <t xml:space="preserve">   </t>
  </si>
  <si>
    <t xml:space="preserve">Tabela nr 16 – Rejony operacyjne i miejsca stacjonowania planowanych do uruchomienia zespołów ratownictwa medycznego
</t>
  </si>
  <si>
    <t>Liczba zespołów ratownictwa medycznego w danym rejonie operacyjnym</t>
  </si>
  <si>
    <r>
      <rPr>
        <sz val="11"/>
        <color rgb="FF000000"/>
        <rFont val="Arial"/>
        <family val="2"/>
        <charset val="238"/>
      </rPr>
      <t xml:space="preserve">Obszar działania zespołu ratownictwa medycznego </t>
    </r>
    <r>
      <rPr>
        <vertAlign val="superscript"/>
        <sz val="11"/>
        <color rgb="FF000000"/>
        <rFont val="Arial"/>
        <family val="2"/>
        <charset val="238"/>
      </rPr>
      <t>4)</t>
    </r>
  </si>
  <si>
    <r>
      <rPr>
        <sz val="11"/>
        <color rgb="FF000000"/>
        <rFont val="Arial"/>
        <family val="2"/>
        <charset val="238"/>
      </rPr>
      <t xml:space="preserve">Miejsce stacjonowania zespołu ratownictwa medycznego </t>
    </r>
    <r>
      <rPr>
        <vertAlign val="superscript"/>
        <sz val="11"/>
        <color rgb="FF000000"/>
        <rFont val="Arial"/>
        <family val="2"/>
        <charset val="238"/>
      </rPr>
      <t>5)</t>
    </r>
  </si>
  <si>
    <t>Liczba dni w roku pozostawania w gotowości zespołu ratownictwa medyczngo</t>
  </si>
  <si>
    <r>
      <rPr>
        <sz val="11"/>
        <color rgb="FF000000"/>
        <rFont val="Arial"/>
        <family val="2"/>
        <charset val="238"/>
      </rPr>
      <t xml:space="preserve">Dni tygodnia pozostawania w gotowości zespołu ratownictwa medycznego </t>
    </r>
    <r>
      <rPr>
        <vertAlign val="superscript"/>
        <sz val="11"/>
        <color rgb="FF000000"/>
        <rFont val="Arial"/>
        <family val="2"/>
        <charset val="238"/>
      </rPr>
      <t>6)</t>
    </r>
  </si>
  <si>
    <t>Planowany termin uruchomienia zespołu ratownictwa medycznego</t>
  </si>
  <si>
    <t>Uwagi</t>
  </si>
  <si>
    <t>10a</t>
  </si>
  <si>
    <t>10b</t>
  </si>
  <si>
    <t xml:space="preserve">od
dd-mm
</t>
  </si>
  <si>
    <t xml:space="preserve">do
dd-mm
</t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</si>
  <si>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
4) Stosuje się 7-znakowy kod TERYT w zakresie systemu identyfikatorów i nazw jednostek podziału administracyjnego; nie używa się kodów zakończonych cyfrą „3”, kolejne pozycje obszaru działania oddziela się średnikiem i spacją.
5) Wskazuje się nazwę miejscowości lub dzielnicy, w której stacjonuje zespół ratownictwa medycznego; nie podaje się danych adresowych miejsca stacjonowania.
6) Wymienia się dni tygodnia, a w przypadku, gdy zespół ratownictwa medycznego nie pozostaje w całodobowej gotowości, wskazuje się godziny pozostawania w gotowości
</t>
  </si>
  <si>
    <t xml:space="preserve">Tabela nr 17 – Szpitalne oddziały ratunkowe planowane do uruchomienia </t>
  </si>
  <si>
    <t>Jednostka organizacyjna podmiotu
leczniczego, w którego strukturach
planuje się utworzyć szpitalny oddział
ratunkowy</t>
  </si>
  <si>
    <t>Lądowisko w odległości wymagającej użycia specjalistycznych środków transportu sanitarnego (podać odległość w metrach od szpitalnego oddziału ratunkowego)</t>
  </si>
  <si>
    <t>Planowany termin uruchomienia szpitalnego oddziału medycznego</t>
  </si>
  <si>
    <r>
      <rPr>
        <sz val="11"/>
        <color rgb="FF000000"/>
        <rFont val="Arial"/>
        <family val="2"/>
        <charset val="238"/>
      </rPr>
      <t xml:space="preserve">Kod TERYT z opisem </t>
    </r>
    <r>
      <rPr>
        <vertAlign val="superscript"/>
        <sz val="11"/>
        <color rgb="FF000000"/>
        <rFont val="Arial"/>
        <family val="2"/>
        <charset val="238"/>
      </rPr>
      <t>1)</t>
    </r>
  </si>
  <si>
    <t>Powiat:</t>
  </si>
  <si>
    <t>1) Stosuje się 7-znakowy kod TERYT miejscowości lub dzielnicy w zakresie systemu identyfikatorów i nazw jednostek podziału administracyjnego, w której znajduje się planowany do uruchomienia szpitalny oddział ratunkowy.</t>
  </si>
  <si>
    <t>ul. Krakowska 16                       35-111 Rzeszów,</t>
  </si>
  <si>
    <t>al. Jana Pawła II 11a                     39-200 Dębica</t>
  </si>
  <si>
    <t>129/151</t>
  </si>
  <si>
    <t>01,04,12,31,33,53,85,04,37,91</t>
  </si>
  <si>
    <r>
      <t>01,07,</t>
    </r>
    <r>
      <rPr>
        <sz val="9"/>
        <rFont val="Arial"/>
        <family val="2"/>
        <charset val="238"/>
      </rPr>
      <t>33</t>
    </r>
    <r>
      <rPr>
        <sz val="9"/>
        <color rgb="FF000000"/>
        <rFont val="Arial"/>
        <family val="2"/>
        <charset val="238"/>
      </rPr>
      <t>,42,43,44,47,48,50,53,55,57,67,22</t>
    </r>
  </si>
  <si>
    <t>czasowe zaprzestanie działalności od 01.07.2025 do 31.12.2025r.</t>
  </si>
  <si>
    <t xml:space="preserve">Klinika Kardiochirurgii z z Pododdziałem Chirurgii Naczyniowej </t>
  </si>
  <si>
    <t>12,39</t>
  </si>
  <si>
    <t xml:space="preserve">ul. Rzeszowska 5                        36-051 Górno                       </t>
  </si>
  <si>
    <t xml:space="preserve">000000009961 </t>
  </si>
  <si>
    <t>Szpital Chorób Płuc i Opieka Długoterminowa Im. Św. Jana Pawła II w Górnie</t>
  </si>
  <si>
    <t xml:space="preserve">Izba Przyjęć </t>
  </si>
  <si>
    <t>Oddział Gruźlicy i Chorób Płuc</t>
  </si>
  <si>
    <t>08,42</t>
  </si>
  <si>
    <t>nowy wpis</t>
  </si>
  <si>
    <t>ul. Księcia Józefa Poniatowskiego 4                                          35-026 Rzeszów</t>
  </si>
  <si>
    <t xml:space="preserve">Wojewódzka Stacja Pogotowia Ratunkowego  w Rzeszowie                          </t>
  </si>
  <si>
    <t>Tabela nr 7 – Szpitalne oddziały ratunkowe – stan na 1 października  2025 r.</t>
  </si>
  <si>
    <t>Geriatrii</t>
  </si>
  <si>
    <t>ul. Juliusza Słowackiego 85A             37-700 Przemyśl</t>
  </si>
  <si>
    <t xml:space="preserve">Tabela nr 2 – Zespoły ratownictwa medycznego włączone do systemu Państwowe Ratownictwo Medyczne – stan na 1  listopada 2025 r.
</t>
  </si>
  <si>
    <t xml:space="preserve"> ul. J. Słowackiego 85A           37-700 Przemyśl              </t>
  </si>
  <si>
    <t xml:space="preserve">ul. J. Słowackiego 85A              37-700 Przemyśl             </t>
  </si>
  <si>
    <t xml:space="preserve">ul. Juliusza Słowackiego 85A           37-700 Przemyśl                               </t>
  </si>
  <si>
    <t>Wojewódzka Stacja Pogotowia Ratunkowego w Przemyślu SP ZOZ                                                  37-700 Przemyśl                               ul. Juliusza Slowackiego 85A</t>
  </si>
  <si>
    <t>Wojewódzka Stacja Pogotowia Ratunkowego w Przemyślu                                      SP ZOZ                                                          37-700 Przemyśl                               ul. Juliusza Slowackiego 85A</t>
  </si>
  <si>
    <t>Samodzielne Publiczne Pogotowie Ratunkowe w Krośnie 38-400 Krosno ul. Grodzka 45</t>
  </si>
  <si>
    <r>
      <t>ul. J. Słowackiego 85A               37-700 Przemyśl</t>
    </r>
    <r>
      <rPr>
        <sz val="11"/>
        <color rgb="FFFF0000"/>
        <rFont val="Arial"/>
        <family val="2"/>
        <charset val="238"/>
      </rPr>
      <t xml:space="preserve">             </t>
    </r>
  </si>
  <si>
    <t>TABELA 3 – Dodatkowe zespoły ratownictwa medycznego – stan na dzień 1 listopada 2025r.</t>
  </si>
  <si>
    <t xml:space="preserve">zmiana adresu  </t>
  </si>
  <si>
    <t>przedłużenie czasowego zaprzestania działalności                         do 30.11.2025r.</t>
  </si>
  <si>
    <t>Tabela nr 8 –Jednostki organizacyjne szpitala wyspecjalizowane w zakresie udzielania świadczeń zdrowotnych niezbędnych dla ratownictwa medycznego  stan na dzień 1 listopada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</si>
</sst>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\ #,##0.00&quot;      &quot;;\-#,##0.00&quot;      &quot;;\-#&quot;      &quot;;\ @\ "/>
    <numFmt numFmtId="165" formatCode="\ #,##0.00,&quot;     &quot;;\-#,##0.00,&quot;     &quot;;\-#&quot;      &quot;;\ @\ "/>
    <numFmt numFmtId="166" formatCode="\ #,##0.00,&quot;   &quot;;\-#,##0.00,&quot;   &quot;;\-00&quot;    &quot;;\ @\ "/>
    <numFmt numFmtId="167" formatCode="[$-415]General"/>
    <numFmt numFmtId="168" formatCode="#,##0.00\ [$zł-415];[Red]\-#,##0.00\ [$zł-415]"/>
    <numFmt numFmtId="169" formatCode="0.000"/>
    <numFmt numFmtId="170" formatCode="dd\-mmm"/>
    <numFmt numFmtId="171" formatCode="yyyy\-mm\-dd"/>
    <numFmt numFmtId="172" formatCode="000000000000"/>
    <numFmt numFmtId="173" formatCode="hh\:mm\:ss"/>
    <numFmt numFmtId="174" formatCode="hh\:mm\ AM/PM"/>
  </numFmts>
  <fonts count="60">
    <font>
      <sz val="11"/>
      <color rgb="FF000000"/>
      <name val="Arial"/>
      <family val="2"/>
      <charset val="238"/>
    </font>
    <font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CC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FFFFFF"/>
      <name val="Arial"/>
      <family val="2"/>
      <charset val="238"/>
    </font>
    <font>
      <i/>
      <sz val="10"/>
      <color rgb="FF808080"/>
      <name val="Arial"/>
      <family val="2"/>
      <charset val="238"/>
    </font>
    <font>
      <sz val="10"/>
      <color rgb="FF006600"/>
      <name val="Arial"/>
      <family val="2"/>
      <charset val="238"/>
    </font>
    <font>
      <sz val="18"/>
      <color rgb="FF000000"/>
      <name val="Arial"/>
      <family val="2"/>
      <charset val="238"/>
    </font>
    <font>
      <b/>
      <sz val="24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u/>
      <sz val="10"/>
      <color rgb="FF0000EE"/>
      <name val="Arial"/>
      <family val="2"/>
      <charset val="238"/>
    </font>
    <font>
      <sz val="10"/>
      <color rgb="FF9966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zcionka tekstu podstawowego"/>
      <charset val="238"/>
    </font>
    <font>
      <sz val="10"/>
      <color rgb="FF333333"/>
      <name val="Arial"/>
      <family val="2"/>
      <charset val="238"/>
    </font>
    <font>
      <b/>
      <i/>
      <u/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9"/>
      <color rgb="FF000000"/>
      <name val="Arial"/>
      <family val="2"/>
      <charset val="238"/>
    </font>
    <font>
      <b/>
      <vertAlign val="superscript"/>
      <sz val="9"/>
      <color rgb="FF000000"/>
      <name val="Arial"/>
      <family val="2"/>
      <charset val="238"/>
    </font>
    <font>
      <b/>
      <u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name val="Arial"/>
      <family val="2"/>
      <charset val="238"/>
    </font>
    <font>
      <u/>
      <sz val="10"/>
      <color rgb="FF0000FF"/>
      <name val="Arial"/>
      <family val="2"/>
      <charset val="238"/>
    </font>
    <font>
      <b/>
      <sz val="11"/>
      <color rgb="FF000000"/>
      <name val="Arial"/>
      <family val="2"/>
      <charset val="238"/>
    </font>
    <font>
      <vertAlign val="superscript"/>
      <sz val="11"/>
      <color rgb="FF000000"/>
      <name val="Arial"/>
      <family val="2"/>
      <charset val="238"/>
    </font>
    <font>
      <b/>
      <u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1"/>
      <color rgb="FF7F7F7F"/>
      <name val="Calibri"/>
      <family val="2"/>
      <charset val="238"/>
    </font>
    <font>
      <sz val="11"/>
      <color rgb="FF7F7F7F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10"/>
      <color rgb="FF7F7F7F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vertAlign val="superscript"/>
      <sz val="10"/>
      <color rgb="FF000000"/>
      <name val="Arial"/>
      <family val="2"/>
      <charset val="238"/>
    </font>
    <font>
      <sz val="14"/>
      <color rgb="FF000000"/>
      <name val="Calibri"/>
      <family val="2"/>
      <charset val="238"/>
    </font>
    <font>
      <b/>
      <vertAlign val="superscript"/>
      <sz val="10"/>
      <color rgb="FF000000"/>
      <name val="Arial"/>
      <family val="2"/>
      <charset val="238"/>
    </font>
    <font>
      <b/>
      <sz val="9"/>
      <color rgb="FF003366"/>
      <name val="Arial"/>
      <family val="2"/>
      <charset val="238"/>
    </font>
    <font>
      <sz val="9"/>
      <color rgb="FF003366"/>
      <name val="Arial"/>
      <family val="2"/>
      <charset val="238"/>
    </font>
    <font>
      <sz val="10"/>
      <color rgb="FF000000"/>
      <name val="Arial"/>
      <charset val="1"/>
    </font>
    <font>
      <sz val="9"/>
      <color rgb="FF000000"/>
      <name val="Arial1"/>
      <charset val="238"/>
    </font>
    <font>
      <b/>
      <sz val="11"/>
      <color rgb="FF000000"/>
      <name val="Times New Roman"/>
      <family val="1"/>
      <charset val="238"/>
    </font>
    <font>
      <sz val="12"/>
      <color rgb="FF000000"/>
      <name val="Czcionka tekstu podstawowego"/>
      <charset val="238"/>
    </font>
    <font>
      <b/>
      <sz val="10"/>
      <color rgb="FF333333"/>
      <name val="Arial"/>
      <family val="2"/>
      <charset val="238"/>
    </font>
    <font>
      <vertAlign val="superscript"/>
      <sz val="9"/>
      <color rgb="FF000000"/>
      <name val="Arial"/>
      <family val="2"/>
      <charset val="238"/>
    </font>
    <font>
      <sz val="9"/>
      <color rgb="FF333333"/>
      <name val="Arial"/>
      <family val="2"/>
      <charset val="238"/>
    </font>
    <font>
      <sz val="11"/>
      <name val="Times New Roman"/>
      <family val="1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11"/>
      <color rgb="FF000000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7F7F7F"/>
      </patternFill>
    </fill>
    <fill>
      <patternFill patternType="solid">
        <fgColor rgb="FFDDDDDD"/>
        <bgColor rgb="FFD9D9D9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E2EFDA"/>
      </patternFill>
    </fill>
    <fill>
      <patternFill patternType="solid">
        <fgColor rgb="FFFFFFCC"/>
        <bgColor rgb="FFFFFFFF"/>
      </patternFill>
    </fill>
    <fill>
      <patternFill patternType="solid">
        <fgColor rgb="FF95B3D7"/>
        <bgColor rgb="FFADB9CA"/>
      </patternFill>
    </fill>
    <fill>
      <patternFill patternType="solid">
        <fgColor rgb="FFDCE6F2"/>
        <bgColor rgb="FFDDEBF7"/>
      </patternFill>
    </fill>
    <fill>
      <patternFill patternType="solid">
        <fgColor theme="0"/>
        <bgColor rgb="FFFFFFCC"/>
      </patternFill>
    </fill>
    <fill>
      <patternFill patternType="solid">
        <fgColor rgb="FFD9D9D9"/>
        <bgColor rgb="FFDDDDDD"/>
      </patternFill>
    </fill>
    <fill>
      <patternFill patternType="solid">
        <fgColor rgb="FF92D050"/>
        <bgColor rgb="FFC5E0B3"/>
      </patternFill>
    </fill>
    <fill>
      <patternFill patternType="solid">
        <fgColor rgb="FFB9CDE5"/>
        <bgColor rgb="FFBDD7EE"/>
      </patternFill>
    </fill>
    <fill>
      <patternFill patternType="solid">
        <fgColor theme="3" tint="0.59959715567491678"/>
        <bgColor rgb="FF95B3D7"/>
      </patternFill>
    </fill>
    <fill>
      <patternFill patternType="solid">
        <fgColor rgb="FFC6D9F1"/>
        <bgColor rgb="FFBDD7EE"/>
      </patternFill>
    </fill>
    <fill>
      <patternFill patternType="solid">
        <fgColor theme="4" tint="0.79979857783745845"/>
        <bgColor rgb="FFDDEBF7"/>
      </patternFill>
    </fill>
    <fill>
      <patternFill patternType="solid">
        <fgColor theme="9" tint="0.59959715567491678"/>
        <bgColor rgb="FFD9D9D9"/>
      </patternFill>
    </fill>
    <fill>
      <patternFill patternType="solid">
        <fgColor rgb="FFDDEBF7"/>
        <bgColor rgb="FFDEEBF7"/>
      </patternFill>
    </fill>
    <fill>
      <patternFill patternType="solid">
        <fgColor theme="4" tint="0.59959715567491678"/>
        <bgColor rgb="FFC6D9F1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666666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666666"/>
      </left>
      <right/>
      <top/>
      <bottom/>
      <diagonal/>
    </border>
  </borders>
  <cellStyleXfs count="72">
    <xf numFmtId="0" fontId="0" fillId="0" borderId="0"/>
    <xf numFmtId="0" fontId="28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59" fillId="4" borderId="0" applyBorder="0" applyProtection="0"/>
    <xf numFmtId="0" fontId="2" fillId="0" borderId="0" applyBorder="0" applyProtection="0"/>
    <xf numFmtId="0" fontId="3" fillId="5" borderId="0" applyBorder="0" applyProtection="0"/>
    <xf numFmtId="164" fontId="59" fillId="0" borderId="0" applyBorder="0" applyProtection="0"/>
    <xf numFmtId="165" fontId="4" fillId="0" borderId="0" applyBorder="0" applyProtection="0"/>
    <xf numFmtId="166" fontId="4" fillId="0" borderId="0" applyBorder="0" applyProtection="0"/>
    <xf numFmtId="0" fontId="5" fillId="6" borderId="0" applyBorder="0" applyProtection="0"/>
    <xf numFmtId="0" fontId="6" fillId="0" borderId="0" applyBorder="0" applyProtection="0"/>
    <xf numFmtId="0" fontId="7" fillId="7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0" borderId="0" applyBorder="0" applyProtection="0">
      <alignment horizontal="center"/>
    </xf>
    <xf numFmtId="0" fontId="11" fillId="0" borderId="0" applyBorder="0" applyProtection="0">
      <alignment horizontal="center"/>
    </xf>
    <xf numFmtId="0" fontId="11" fillId="0" borderId="0" applyBorder="0" applyProtection="0">
      <alignment horizontal="center" textRotation="90"/>
    </xf>
    <xf numFmtId="0" fontId="12" fillId="0" borderId="0" applyBorder="0" applyProtection="0"/>
    <xf numFmtId="0" fontId="13" fillId="8" borderId="0" applyBorder="0" applyProtection="0"/>
    <xf numFmtId="0" fontId="14" fillId="0" borderId="0" applyBorder="0" applyProtection="0"/>
    <xf numFmtId="0" fontId="15" fillId="0" borderId="0"/>
    <xf numFmtId="0" fontId="14" fillId="0" borderId="0" applyBorder="0" applyProtection="0"/>
    <xf numFmtId="0" fontId="14" fillId="0" borderId="0" applyBorder="0" applyProtection="0"/>
    <xf numFmtId="167" fontId="14" fillId="0" borderId="0" applyBorder="0" applyProtection="0"/>
    <xf numFmtId="0" fontId="14" fillId="0" borderId="0" applyBorder="0" applyProtection="0"/>
    <xf numFmtId="167" fontId="14" fillId="0" borderId="0" applyBorder="0" applyProtection="0"/>
    <xf numFmtId="0" fontId="14" fillId="0" borderId="0" applyBorder="0" applyProtection="0"/>
    <xf numFmtId="0" fontId="15" fillId="0" borderId="0"/>
    <xf numFmtId="0" fontId="15" fillId="0" borderId="0"/>
    <xf numFmtId="0" fontId="16" fillId="0" borderId="0" applyBorder="0" applyProtection="0"/>
    <xf numFmtId="0" fontId="4" fillId="0" borderId="0" applyBorder="0" applyProtection="0"/>
    <xf numFmtId="167" fontId="14" fillId="0" borderId="0" applyBorder="0" applyProtection="0"/>
    <xf numFmtId="167" fontId="14" fillId="0" borderId="0" applyBorder="0" applyProtection="0"/>
    <xf numFmtId="0" fontId="4" fillId="0" borderId="0" applyBorder="0" applyProtection="0"/>
    <xf numFmtId="0" fontId="15" fillId="0" borderId="0"/>
    <xf numFmtId="0" fontId="14" fillId="0" borderId="0" applyBorder="0" applyProtection="0"/>
    <xf numFmtId="167" fontId="14" fillId="0" borderId="0" applyBorder="0" applyProtection="0"/>
    <xf numFmtId="0" fontId="14" fillId="0" borderId="0" applyBorder="0" applyProtection="0"/>
    <xf numFmtId="167" fontId="14" fillId="0" borderId="0" applyBorder="0" applyProtection="0"/>
    <xf numFmtId="0" fontId="14" fillId="0" borderId="0" applyBorder="0" applyProtection="0"/>
    <xf numFmtId="0" fontId="15" fillId="0" borderId="0"/>
    <xf numFmtId="0" fontId="15" fillId="0" borderId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59" fillId="0" borderId="0"/>
    <xf numFmtId="0" fontId="4" fillId="0" borderId="0" applyBorder="0" applyProtection="0"/>
    <xf numFmtId="0" fontId="59" fillId="0" borderId="0" applyBorder="0" applyProtection="0"/>
    <xf numFmtId="0" fontId="59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17" fillId="8" borderId="1" applyProtection="0"/>
    <xf numFmtId="0" fontId="18" fillId="0" borderId="0" applyBorder="0" applyProtection="0"/>
    <xf numFmtId="0" fontId="19" fillId="0" borderId="0" applyBorder="0" applyProtection="0"/>
    <xf numFmtId="0" fontId="19" fillId="0" borderId="0" applyBorder="0" applyProtection="0"/>
    <xf numFmtId="168" fontId="19" fillId="0" borderId="0" applyBorder="0" applyProtection="0"/>
    <xf numFmtId="0" fontId="59" fillId="0" borderId="0" applyBorder="0" applyProtection="0"/>
    <xf numFmtId="0" fontId="20" fillId="0" borderId="0" applyBorder="0" applyProtection="0"/>
    <xf numFmtId="0" fontId="20" fillId="0" borderId="0" applyBorder="0" applyProtection="0"/>
    <xf numFmtId="0" fontId="59" fillId="0" borderId="0" applyBorder="0" applyProtection="0"/>
    <xf numFmtId="0" fontId="3" fillId="0" borderId="0" applyBorder="0" applyProtection="0"/>
    <xf numFmtId="168" fontId="19" fillId="0" borderId="0" applyBorder="0" applyProtection="0"/>
    <xf numFmtId="0" fontId="34" fillId="0" borderId="0" applyBorder="0" applyProtection="0"/>
  </cellStyleXfs>
  <cellXfs count="610">
    <xf numFmtId="0" fontId="0" fillId="0" borderId="0" xfId="0"/>
    <xf numFmtId="0" fontId="0" fillId="0" borderId="0" xfId="49" applyFont="1" applyBorder="1" applyAlignment="1" applyProtection="1"/>
    <xf numFmtId="0" fontId="0" fillId="0" borderId="0" xfId="49" applyFont="1" applyBorder="1" applyAlignment="1" applyProtection="1">
      <alignment vertical="center"/>
    </xf>
    <xf numFmtId="0" fontId="0" fillId="0" borderId="0" xfId="49" applyFont="1" applyBorder="1" applyAlignment="1" applyProtection="1">
      <alignment horizontal="left" vertical="center"/>
    </xf>
    <xf numFmtId="0" fontId="0" fillId="0" borderId="0" xfId="0" applyAlignment="1" applyProtection="1"/>
    <xf numFmtId="0" fontId="21" fillId="10" borderId="2" xfId="31" applyFont="1" applyFill="1" applyBorder="1" applyAlignment="1" applyProtection="1">
      <alignment horizontal="center" vertical="center" wrapText="1"/>
    </xf>
    <xf numFmtId="0" fontId="21" fillId="10" borderId="2" xfId="31" applyFont="1" applyFill="1" applyBorder="1" applyAlignment="1" applyProtection="1">
      <alignment horizontal="left" vertical="center" wrapText="1"/>
    </xf>
    <xf numFmtId="0" fontId="21" fillId="10" borderId="3" xfId="31" applyFont="1" applyFill="1" applyBorder="1" applyAlignment="1" applyProtection="1">
      <alignment horizontal="center" vertical="center" wrapText="1"/>
    </xf>
    <xf numFmtId="49" fontId="21" fillId="10" borderId="2" xfId="31" applyNumberFormat="1" applyFont="1" applyFill="1" applyBorder="1" applyAlignment="1" applyProtection="1">
      <alignment horizontal="center" vertical="center" wrapText="1"/>
    </xf>
    <xf numFmtId="0" fontId="0" fillId="10" borderId="2" xfId="49" applyFont="1" applyFill="1" applyBorder="1" applyAlignment="1" applyProtection="1"/>
    <xf numFmtId="0" fontId="10" fillId="10" borderId="2" xfId="49" applyFont="1" applyFill="1" applyBorder="1" applyAlignment="1" applyProtection="1">
      <alignment horizontal="center" vertical="center"/>
    </xf>
    <xf numFmtId="2" fontId="26" fillId="0" borderId="2" xfId="31" applyNumberFormat="1" applyFont="1" applyBorder="1" applyAlignment="1" applyProtection="1">
      <alignment horizontal="center" vertical="center" wrapText="1"/>
    </xf>
    <xf numFmtId="0" fontId="26" fillId="0" borderId="2" xfId="31" applyFont="1" applyBorder="1" applyAlignment="1" applyProtection="1">
      <alignment horizontal="left" vertical="center" wrapText="1"/>
    </xf>
    <xf numFmtId="49" fontId="26" fillId="0" borderId="2" xfId="31" applyNumberFormat="1" applyFont="1" applyBorder="1" applyAlignment="1" applyProtection="1">
      <alignment horizontal="center" vertical="center" wrapText="1"/>
    </xf>
    <xf numFmtId="169" fontId="26" fillId="0" borderId="2" xfId="31" applyNumberFormat="1" applyFont="1" applyBorder="1" applyAlignment="1" applyProtection="1">
      <alignment horizontal="center" vertical="center" wrapText="1"/>
    </xf>
    <xf numFmtId="0" fontId="26" fillId="0" borderId="2" xfId="31" applyFont="1" applyBorder="1" applyAlignment="1" applyProtection="1">
      <alignment horizontal="center" vertical="center" wrapText="1"/>
    </xf>
    <xf numFmtId="170" fontId="26" fillId="0" borderId="2" xfId="31" applyNumberFormat="1" applyFont="1" applyBorder="1" applyAlignment="1" applyProtection="1">
      <alignment horizontal="center" vertical="center" wrapText="1"/>
    </xf>
    <xf numFmtId="0" fontId="0" fillId="0" borderId="2" xfId="49" applyFont="1" applyBorder="1" applyAlignment="1" applyProtection="1">
      <alignment horizontal="center" vertical="center" wrapText="1"/>
    </xf>
    <xf numFmtId="0" fontId="0" fillId="0" borderId="2" xfId="0" applyBorder="1" applyAlignment="1" applyProtection="1"/>
    <xf numFmtId="0" fontId="24" fillId="0" borderId="2" xfId="31" applyFont="1" applyBorder="1" applyAlignment="1" applyProtection="1">
      <alignment horizontal="left" vertical="center" wrapText="1"/>
    </xf>
    <xf numFmtId="2" fontId="26" fillId="11" borderId="4" xfId="31" applyNumberFormat="1" applyFont="1" applyFill="1" applyBorder="1" applyAlignment="1" applyProtection="1">
      <alignment horizontal="center" vertical="center" wrapText="1"/>
    </xf>
    <xf numFmtId="0" fontId="26" fillId="11" borderId="4" xfId="31" applyFont="1" applyFill="1" applyBorder="1" applyAlignment="1" applyProtection="1">
      <alignment horizontal="left" vertical="center" wrapText="1"/>
    </xf>
    <xf numFmtId="49" fontId="26" fillId="11" borderId="4" xfId="31" applyNumberFormat="1" applyFont="1" applyFill="1" applyBorder="1" applyAlignment="1" applyProtection="1">
      <alignment horizontal="center" vertical="center" wrapText="1"/>
    </xf>
    <xf numFmtId="0" fontId="26" fillId="11" borderId="4" xfId="31" applyFont="1" applyFill="1" applyBorder="1" applyAlignment="1" applyProtection="1">
      <alignment horizontal="center" vertical="center" wrapText="1"/>
    </xf>
    <xf numFmtId="0" fontId="26" fillId="11" borderId="2" xfId="31" applyFont="1" applyFill="1" applyBorder="1" applyAlignment="1" applyProtection="1">
      <alignment horizontal="center" vertical="center" wrapText="1"/>
    </xf>
    <xf numFmtId="0" fontId="0" fillId="11" borderId="2" xfId="49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wrapText="1"/>
    </xf>
    <xf numFmtId="0" fontId="0" fillId="0" borderId="0" xfId="49" applyFont="1" applyBorder="1" applyAlignment="1" applyProtection="1">
      <alignment horizontal="center" vertical="center"/>
    </xf>
    <xf numFmtId="0" fontId="0" fillId="0" borderId="5" xfId="0" applyBorder="1" applyAlignment="1" applyProtection="1"/>
    <xf numFmtId="0" fontId="0" fillId="0" borderId="2" xfId="0" applyBorder="1" applyAlignment="1" applyProtection="1">
      <alignment horizontal="center" vertical="center" wrapText="1"/>
    </xf>
    <xf numFmtId="2" fontId="26" fillId="11" borderId="2" xfId="31" applyNumberFormat="1" applyFont="1" applyFill="1" applyBorder="1" applyAlignment="1" applyProtection="1">
      <alignment horizontal="center" vertical="center" wrapText="1"/>
    </xf>
    <xf numFmtId="0" fontId="26" fillId="11" borderId="2" xfId="31" applyFont="1" applyFill="1" applyBorder="1" applyAlignment="1" applyProtection="1">
      <alignment horizontal="left" vertical="center" wrapText="1"/>
    </xf>
    <xf numFmtId="49" fontId="26" fillId="11" borderId="2" xfId="31" applyNumberFormat="1" applyFont="1" applyFill="1" applyBorder="1" applyAlignment="1" applyProtection="1">
      <alignment horizontal="center" vertical="center" wrapText="1"/>
    </xf>
    <xf numFmtId="169" fontId="26" fillId="11" borderId="2" xfId="31" applyNumberFormat="1" applyFont="1" applyFill="1" applyBorder="1" applyAlignment="1" applyProtection="1">
      <alignment horizontal="center" vertical="center" wrapText="1"/>
    </xf>
    <xf numFmtId="2" fontId="26" fillId="0" borderId="2" xfId="49" applyNumberFormat="1" applyFont="1" applyBorder="1" applyAlignment="1" applyProtection="1">
      <alignment horizontal="center" vertical="center" wrapText="1"/>
    </xf>
    <xf numFmtId="169" fontId="24" fillId="0" borderId="2" xfId="31" applyNumberFormat="1" applyFont="1" applyBorder="1" applyAlignment="1" applyProtection="1">
      <alignment horizontal="center" vertical="center" wrapText="1"/>
    </xf>
    <xf numFmtId="49" fontId="24" fillId="0" borderId="2" xfId="31" applyNumberFormat="1" applyFont="1" applyBorder="1" applyAlignment="1" applyProtection="1">
      <alignment horizontal="center" vertical="center" wrapText="1"/>
    </xf>
    <xf numFmtId="0" fontId="24" fillId="0" borderId="2" xfId="31" applyFont="1" applyBorder="1" applyAlignment="1" applyProtection="1">
      <alignment horizontal="center" vertical="center" wrapText="1"/>
    </xf>
    <xf numFmtId="0" fontId="0" fillId="0" borderId="0" xfId="49" applyFont="1" applyBorder="1" applyAlignment="1" applyProtection="1">
      <alignment wrapText="1"/>
    </xf>
    <xf numFmtId="0" fontId="27" fillId="0" borderId="2" xfId="49" applyFont="1" applyBorder="1" applyAlignment="1" applyProtection="1">
      <alignment horizontal="center" vertical="center" wrapText="1"/>
    </xf>
    <xf numFmtId="0" fontId="28" fillId="0" borderId="0" xfId="1" applyFont="1" applyBorder="1" applyAlignment="1" applyProtection="1"/>
    <xf numFmtId="49" fontId="26" fillId="0" borderId="2" xfId="49" applyNumberFormat="1" applyFont="1" applyBorder="1" applyAlignment="1" applyProtection="1">
      <alignment horizontal="center" vertical="center"/>
    </xf>
    <xf numFmtId="0" fontId="26" fillId="0" borderId="2" xfId="49" applyFont="1" applyBorder="1" applyAlignment="1" applyProtection="1">
      <alignment horizontal="center" vertical="center"/>
    </xf>
    <xf numFmtId="0" fontId="26" fillId="0" borderId="2" xfId="0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 wrapText="1"/>
    </xf>
    <xf numFmtId="0" fontId="26" fillId="0" borderId="4" xfId="0" applyFont="1" applyBorder="1" applyAlignment="1" applyProtection="1">
      <alignment horizontal="center" vertical="center" wrapText="1"/>
    </xf>
    <xf numFmtId="2" fontId="26" fillId="0" borderId="2" xfId="49" applyNumberFormat="1" applyFont="1" applyBorder="1" applyAlignment="1" applyProtection="1">
      <alignment horizontal="center" vertical="center"/>
    </xf>
    <xf numFmtId="0" fontId="24" fillId="0" borderId="4" xfId="31" applyFont="1" applyBorder="1" applyAlignment="1" applyProtection="1">
      <alignment horizontal="center" vertical="center" wrapText="1"/>
    </xf>
    <xf numFmtId="171" fontId="24" fillId="0" borderId="2" xfId="0" applyNumberFormat="1" applyFont="1" applyBorder="1" applyAlignment="1" applyProtection="1">
      <alignment horizontal="center" vertical="center" wrapText="1"/>
    </xf>
    <xf numFmtId="2" fontId="21" fillId="0" borderId="5" xfId="31" applyNumberFormat="1" applyFont="1" applyBorder="1" applyAlignment="1" applyProtection="1">
      <alignment horizontal="center" vertical="center" wrapText="1"/>
    </xf>
    <xf numFmtId="0" fontId="26" fillId="0" borderId="5" xfId="31" applyFont="1" applyBorder="1" applyAlignment="1" applyProtection="1">
      <alignment horizontal="left" vertical="center" wrapText="1"/>
    </xf>
    <xf numFmtId="0" fontId="26" fillId="0" borderId="5" xfId="31" applyFont="1" applyBorder="1" applyAlignment="1" applyProtection="1">
      <alignment horizontal="center" vertical="center" wrapText="1"/>
    </xf>
    <xf numFmtId="0" fontId="26" fillId="0" borderId="2" xfId="49" applyFont="1" applyBorder="1" applyAlignment="1" applyProtection="1">
      <alignment vertical="center"/>
    </xf>
    <xf numFmtId="0" fontId="0" fillId="0" borderId="5" xfId="49" applyFont="1" applyBorder="1" applyAlignment="1" applyProtection="1">
      <alignment horizontal="center" vertical="center" wrapText="1"/>
    </xf>
    <xf numFmtId="2" fontId="21" fillId="0" borderId="2" xfId="31" applyNumberFormat="1" applyFont="1" applyBorder="1" applyAlignment="1" applyProtection="1">
      <alignment horizontal="center" vertical="center" wrapText="1"/>
    </xf>
    <xf numFmtId="2" fontId="21" fillId="12" borderId="2" xfId="31" applyNumberFormat="1" applyFont="1" applyFill="1" applyBorder="1" applyAlignment="1" applyProtection="1">
      <alignment horizontal="center" vertical="center" wrapText="1"/>
    </xf>
    <xf numFmtId="0" fontId="0" fillId="0" borderId="2" xfId="49" applyFont="1" applyBorder="1" applyAlignment="1" applyProtection="1"/>
    <xf numFmtId="49" fontId="0" fillId="0" borderId="0" xfId="49" applyNumberFormat="1" applyFont="1" applyBorder="1" applyAlignment="1" applyProtection="1">
      <alignment horizontal="left" vertical="top" wrapText="1"/>
    </xf>
    <xf numFmtId="49" fontId="0" fillId="0" borderId="0" xfId="49" applyNumberFormat="1" applyFont="1" applyBorder="1" applyAlignment="1" applyProtection="1">
      <alignment horizontal="left" vertical="center" wrapText="1"/>
    </xf>
    <xf numFmtId="49" fontId="14" fillId="0" borderId="0" xfId="0" applyNumberFormat="1" applyFont="1" applyAlignment="1" applyProtection="1">
      <alignment horizontal="center" vertical="center" wrapText="1"/>
    </xf>
    <xf numFmtId="1" fontId="14" fillId="0" borderId="0" xfId="0" applyNumberFormat="1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center" vertical="center" wrapText="1"/>
    </xf>
    <xf numFmtId="49" fontId="0" fillId="10" borderId="2" xfId="0" applyNumberFormat="1" applyFill="1" applyBorder="1" applyAlignment="1" applyProtection="1">
      <alignment horizontal="center" vertical="center" wrapText="1"/>
    </xf>
    <xf numFmtId="49" fontId="0" fillId="10" borderId="3" xfId="0" applyNumberFormat="1" applyFill="1" applyBorder="1" applyAlignment="1" applyProtection="1">
      <alignment horizontal="center" vertical="center" wrapText="1"/>
    </xf>
    <xf numFmtId="0" fontId="0" fillId="10" borderId="2" xfId="0" applyFill="1" applyBorder="1" applyAlignment="1" applyProtection="1">
      <alignment horizontal="center" vertical="center" wrapText="1"/>
    </xf>
    <xf numFmtId="0" fontId="0" fillId="10" borderId="3" xfId="0" applyFill="1" applyBorder="1" applyAlignment="1" applyProtection="1">
      <alignment horizontal="center" vertical="center" wrapText="1"/>
    </xf>
    <xf numFmtId="49" fontId="0" fillId="10" borderId="2" xfId="0" applyNumberFormat="1" applyFont="1" applyFill="1" applyBorder="1" applyAlignment="1" applyProtection="1">
      <alignment horizontal="center" vertical="center" textRotation="90" wrapText="1"/>
    </xf>
    <xf numFmtId="1" fontId="0" fillId="10" borderId="2" xfId="0" applyNumberFormat="1" applyFont="1" applyFill="1" applyBorder="1" applyAlignment="1" applyProtection="1">
      <alignment horizontal="center" vertical="center" wrapText="1"/>
    </xf>
    <xf numFmtId="1" fontId="0" fillId="10" borderId="4" xfId="0" applyNumberFormat="1" applyFont="1" applyFill="1" applyBorder="1" applyAlignment="1" applyProtection="1">
      <alignment horizontal="center" vertical="center" wrapText="1"/>
    </xf>
    <xf numFmtId="49" fontId="0" fillId="10" borderId="4" xfId="0" applyNumberFormat="1" applyFont="1" applyFill="1" applyBorder="1" applyAlignment="1" applyProtection="1">
      <alignment horizontal="center" vertical="center" wrapText="1"/>
    </xf>
    <xf numFmtId="2" fontId="0" fillId="0" borderId="2" xfId="31" applyNumberFormat="1" applyFont="1" applyBorder="1" applyAlignment="1" applyProtection="1">
      <alignment horizontal="center" vertical="center" wrapText="1"/>
    </xf>
    <xf numFmtId="49" fontId="0" fillId="0" borderId="2" xfId="31" applyNumberFormat="1" applyFont="1" applyBorder="1" applyAlignment="1" applyProtection="1">
      <alignment horizontal="center" vertical="center" wrapText="1"/>
    </xf>
    <xf numFmtId="169" fontId="0" fillId="0" borderId="2" xfId="31" applyNumberFormat="1" applyFont="1" applyBorder="1" applyAlignment="1" applyProtection="1">
      <alignment horizontal="center" vertical="center" wrapText="1"/>
    </xf>
    <xf numFmtId="0" fontId="0" fillId="0" borderId="2" xfId="31" applyFont="1" applyBorder="1" applyAlignment="1" applyProtection="1">
      <alignment horizontal="center" vertical="center" wrapText="1"/>
    </xf>
    <xf numFmtId="49" fontId="0" fillId="0" borderId="2" xfId="0" applyNumberFormat="1" applyFont="1" applyBorder="1" applyAlignment="1" applyProtection="1">
      <alignment horizontal="center" vertical="center" wrapText="1"/>
    </xf>
    <xf numFmtId="0" fontId="27" fillId="0" borderId="2" xfId="0" applyFont="1" applyBorder="1" applyAlignment="1" applyProtection="1">
      <alignment horizontal="center" vertical="center" wrapText="1"/>
    </xf>
    <xf numFmtId="0" fontId="0" fillId="0" borderId="2" xfId="66" applyFont="1" applyBorder="1" applyAlignment="1" applyProtection="1">
      <alignment horizontal="center" vertical="center" wrapText="1"/>
    </xf>
    <xf numFmtId="172" fontId="0" fillId="0" borderId="2" xfId="0" applyNumberForma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wrapText="1"/>
    </xf>
    <xf numFmtId="2" fontId="0" fillId="0" borderId="2" xfId="49" applyNumberFormat="1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49" fontId="0" fillId="0" borderId="6" xfId="0" applyNumberFormat="1" applyFont="1" applyBorder="1" applyAlignment="1" applyProtection="1">
      <alignment horizontal="center" vertical="center" wrapText="1"/>
    </xf>
    <xf numFmtId="49" fontId="0" fillId="11" borderId="2" xfId="0" applyNumberFormat="1" applyFont="1" applyFill="1" applyBorder="1" applyAlignment="1" applyProtection="1">
      <alignment horizontal="center" vertical="center" wrapText="1"/>
    </xf>
    <xf numFmtId="49" fontId="0" fillId="0" borderId="6" xfId="0" applyNumberFormat="1" applyBorder="1" applyAlignment="1" applyProtection="1">
      <alignment horizontal="center" vertical="center" wrapText="1"/>
    </xf>
    <xf numFmtId="2" fontId="0" fillId="0" borderId="4" xfId="31" applyNumberFormat="1" applyFont="1" applyBorder="1" applyAlignment="1" applyProtection="1">
      <alignment horizontal="center" vertical="center" wrapText="1"/>
    </xf>
    <xf numFmtId="49" fontId="0" fillId="0" borderId="4" xfId="31" applyNumberFormat="1" applyFont="1" applyBorder="1" applyAlignment="1" applyProtection="1">
      <alignment horizontal="center" vertical="center" wrapText="1"/>
    </xf>
    <xf numFmtId="0" fontId="0" fillId="0" borderId="4" xfId="31" applyFont="1" applyBorder="1" applyAlignment="1" applyProtection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49" fontId="0" fillId="0" borderId="4" xfId="0" applyNumberFormat="1" applyFont="1" applyBorder="1" applyAlignment="1" applyProtection="1">
      <alignment horizontal="center" vertical="center" wrapText="1"/>
    </xf>
    <xf numFmtId="49" fontId="27" fillId="0" borderId="2" xfId="31" applyNumberFormat="1" applyFont="1" applyBorder="1" applyAlignment="1" applyProtection="1">
      <alignment horizontal="center" vertical="center" wrapText="1"/>
    </xf>
    <xf numFmtId="0" fontId="27" fillId="0" borderId="2" xfId="31" applyFont="1" applyBorder="1" applyAlignment="1" applyProtection="1">
      <alignment horizontal="center" vertical="center" wrapText="1"/>
    </xf>
    <xf numFmtId="0" fontId="0" fillId="0" borderId="2" xfId="31" applyFont="1" applyBorder="1" applyAlignment="1" applyProtection="1">
      <alignment horizontal="center" vertical="center"/>
    </xf>
    <xf numFmtId="49" fontId="0" fillId="0" borderId="2" xfId="49" applyNumberFormat="1" applyFont="1" applyBorder="1" applyAlignment="1" applyProtection="1">
      <alignment horizontal="center" vertical="center" wrapText="1"/>
    </xf>
    <xf numFmtId="49" fontId="0" fillId="0" borderId="2" xfId="49" applyNumberFormat="1" applyFont="1" applyBorder="1" applyAlignment="1" applyProtection="1">
      <alignment horizontal="center" vertical="center"/>
    </xf>
    <xf numFmtId="0" fontId="0" fillId="0" borderId="2" xfId="49" applyFont="1" applyBorder="1" applyAlignment="1" applyProtection="1">
      <alignment horizontal="center" vertical="center"/>
    </xf>
    <xf numFmtId="49" fontId="0" fillId="0" borderId="3" xfId="0" applyNumberFormat="1" applyFont="1" applyBorder="1" applyAlignment="1" applyProtection="1">
      <alignment horizontal="center" vertical="center" wrapText="1"/>
    </xf>
    <xf numFmtId="49" fontId="27" fillId="0" borderId="2" xfId="31" applyNumberFormat="1" applyFont="1" applyBorder="1" applyAlignment="1" applyProtection="1">
      <alignment horizontal="center" wrapText="1"/>
    </xf>
    <xf numFmtId="49" fontId="0" fillId="14" borderId="6" xfId="0" applyNumberFormat="1" applyFont="1" applyFill="1" applyBorder="1" applyAlignment="1" applyProtection="1">
      <alignment horizontal="center" vertical="center" wrapText="1"/>
    </xf>
    <xf numFmtId="2" fontId="0" fillId="14" borderId="8" xfId="0" applyNumberFormat="1" applyFill="1" applyBorder="1" applyAlignment="1" applyProtection="1">
      <alignment horizontal="center" vertical="center" wrapText="1"/>
    </xf>
    <xf numFmtId="49" fontId="0" fillId="0" borderId="8" xfId="0" applyNumberFormat="1" applyBorder="1" applyAlignment="1" applyProtection="1">
      <alignment vertical="center"/>
    </xf>
    <xf numFmtId="0" fontId="0" fillId="0" borderId="8" xfId="0" applyBorder="1" applyAlignment="1" applyProtection="1">
      <alignment vertical="center" wrapText="1"/>
    </xf>
    <xf numFmtId="0" fontId="27" fillId="0" borderId="8" xfId="31" applyFont="1" applyBorder="1" applyAlignment="1" applyProtection="1">
      <alignment horizontal="center" vertical="center" wrapText="1"/>
    </xf>
    <xf numFmtId="49" fontId="0" fillId="0" borderId="8" xfId="0" applyNumberFormat="1" applyBorder="1" applyAlignment="1" applyProtection="1">
      <alignment horizontal="center" vertical="center" wrapText="1"/>
    </xf>
    <xf numFmtId="49" fontId="32" fillId="0" borderId="0" xfId="0" applyNumberFormat="1" applyFont="1" applyAlignment="1" applyProtection="1">
      <alignment horizontal="center" vertical="center" wrapText="1"/>
    </xf>
    <xf numFmtId="49" fontId="32" fillId="11" borderId="6" xfId="0" applyNumberFormat="1" applyFont="1" applyFill="1" applyBorder="1" applyAlignment="1" applyProtection="1">
      <alignment horizontal="center" vertical="center" wrapText="1"/>
    </xf>
    <xf numFmtId="49" fontId="32" fillId="11" borderId="0" xfId="0" applyNumberFormat="1" applyFont="1" applyFill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center" vertical="center" wrapText="1"/>
    </xf>
    <xf numFmtId="49" fontId="0" fillId="11" borderId="9" xfId="0" applyNumberFormat="1" applyFill="1" applyBorder="1" applyAlignment="1" applyProtection="1">
      <alignment horizontal="center" vertical="center" wrapText="1"/>
    </xf>
    <xf numFmtId="0" fontId="0" fillId="11" borderId="2" xfId="23" applyFont="1" applyFill="1" applyBorder="1" applyAlignment="1" applyProtection="1">
      <alignment horizontal="center" vertical="center" wrapText="1"/>
    </xf>
    <xf numFmtId="0" fontId="0" fillId="0" borderId="2" xfId="23" applyFont="1" applyBorder="1" applyAlignment="1" applyProtection="1">
      <alignment horizontal="center" vertical="center" wrapText="1"/>
    </xf>
    <xf numFmtId="0" fontId="0" fillId="0" borderId="3" xfId="23" applyFont="1" applyBorder="1" applyAlignment="1" applyProtection="1">
      <alignment horizontal="center" vertical="center" wrapText="1"/>
    </xf>
    <xf numFmtId="49" fontId="0" fillId="11" borderId="2" xfId="23" applyNumberFormat="1" applyFont="1" applyFill="1" applyBorder="1" applyAlignment="1" applyProtection="1">
      <alignment horizontal="center" vertical="center"/>
    </xf>
    <xf numFmtId="0" fontId="0" fillId="0" borderId="2" xfId="23" applyFont="1" applyBorder="1" applyAlignment="1" applyProtection="1">
      <alignment horizontal="center" vertical="center"/>
    </xf>
    <xf numFmtId="0" fontId="35" fillId="0" borderId="2" xfId="71" applyFont="1" applyBorder="1" applyAlignment="1" applyProtection="1">
      <alignment horizontal="center" vertical="center" wrapText="1"/>
    </xf>
    <xf numFmtId="0" fontId="35" fillId="0" borderId="2" xfId="71" applyFont="1" applyBorder="1" applyAlignment="1" applyProtection="1">
      <alignment horizontal="center" vertical="center"/>
    </xf>
    <xf numFmtId="49" fontId="0" fillId="0" borderId="2" xfId="23" applyNumberFormat="1" applyFont="1" applyBorder="1" applyAlignment="1" applyProtection="1">
      <alignment horizontal="center" vertical="center"/>
    </xf>
    <xf numFmtId="49" fontId="32" fillId="0" borderId="6" xfId="0" applyNumberFormat="1" applyFont="1" applyBorder="1" applyAlignment="1" applyProtection="1">
      <alignment horizontal="center" vertical="center" wrapText="1"/>
    </xf>
    <xf numFmtId="49" fontId="32" fillId="0" borderId="0" xfId="0" applyNumberFormat="1" applyFont="1" applyBorder="1" applyAlignment="1" applyProtection="1">
      <alignment horizontal="center" vertical="center" wrapText="1"/>
    </xf>
    <xf numFmtId="49" fontId="15" fillId="0" borderId="6" xfId="0" applyNumberFormat="1" applyFont="1" applyBorder="1" applyAlignment="1" applyProtection="1">
      <alignment horizontal="center" vertical="center" wrapText="1"/>
    </xf>
    <xf numFmtId="0" fontId="0" fillId="0" borderId="7" xfId="23" applyFont="1" applyBorder="1" applyAlignment="1" applyProtection="1">
      <alignment horizontal="center" vertical="center"/>
    </xf>
    <xf numFmtId="0" fontId="0" fillId="0" borderId="4" xfId="23" applyFont="1" applyBorder="1" applyAlignment="1" applyProtection="1">
      <alignment horizontal="center" vertical="center"/>
    </xf>
    <xf numFmtId="0" fontId="0" fillId="0" borderId="4" xfId="23" applyFont="1" applyBorder="1" applyAlignment="1" applyProtection="1">
      <alignment horizontal="center" vertical="center" wrapText="1"/>
    </xf>
    <xf numFmtId="0" fontId="0" fillId="0" borderId="9" xfId="23" applyFont="1" applyBorder="1" applyAlignment="1" applyProtection="1">
      <alignment horizontal="center" vertical="center" wrapText="1"/>
    </xf>
    <xf numFmtId="0" fontId="35" fillId="15" borderId="2" xfId="71" applyFont="1" applyFill="1" applyBorder="1" applyAlignment="1" applyProtection="1">
      <alignment horizontal="center" vertical="center"/>
    </xf>
    <xf numFmtId="0" fontId="0" fillId="15" borderId="2" xfId="23" applyFont="1" applyFill="1" applyBorder="1" applyAlignment="1" applyProtection="1">
      <alignment horizontal="center" vertical="center"/>
    </xf>
    <xf numFmtId="0" fontId="14" fillId="0" borderId="0" xfId="23" applyFont="1" applyBorder="1" applyAlignment="1" applyProtection="1">
      <alignment horizontal="center" vertical="center"/>
    </xf>
    <xf numFmtId="0" fontId="14" fillId="0" borderId="10" xfId="23" applyFont="1" applyBorder="1" applyAlignment="1" applyProtection="1">
      <alignment horizontal="center" vertical="center"/>
    </xf>
    <xf numFmtId="0" fontId="0" fillId="0" borderId="10" xfId="23" applyFont="1" applyBorder="1" applyAlignment="1" applyProtection="1">
      <alignment horizontal="center" vertical="center" wrapText="1"/>
    </xf>
    <xf numFmtId="0" fontId="14" fillId="0" borderId="10" xfId="23" applyFont="1" applyBorder="1" applyAlignment="1" applyProtection="1">
      <alignment horizontal="center" vertical="center" wrapText="1"/>
    </xf>
    <xf numFmtId="0" fontId="32" fillId="0" borderId="0" xfId="0" applyFont="1" applyAlignment="1" applyProtection="1">
      <alignment horizontal="center"/>
    </xf>
    <xf numFmtId="0" fontId="36" fillId="11" borderId="0" xfId="0" applyFont="1" applyFill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 wrapText="1"/>
    </xf>
    <xf numFmtId="0" fontId="14" fillId="0" borderId="0" xfId="23" applyFont="1" applyBorder="1" applyAlignment="1" applyProtection="1">
      <alignment horizontal="center" vertical="center" wrapText="1"/>
    </xf>
    <xf numFmtId="0" fontId="26" fillId="0" borderId="0" xfId="0" applyFont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37" fillId="0" borderId="0" xfId="71" applyFont="1" applyBorder="1" applyAlignment="1" applyProtection="1">
      <alignment horizontal="center" vertical="center"/>
    </xf>
    <xf numFmtId="0" fontId="37" fillId="0" borderId="0" xfId="71" applyFont="1" applyBorder="1" applyAlignment="1" applyProtection="1">
      <alignment horizontal="center" vertical="center" wrapText="1"/>
    </xf>
    <xf numFmtId="0" fontId="36" fillId="0" borderId="0" xfId="0" applyFont="1" applyAlignment="1" applyProtection="1">
      <alignment horizontal="center" vertical="center"/>
    </xf>
    <xf numFmtId="0" fontId="36" fillId="0" borderId="0" xfId="0" applyFont="1" applyAlignment="1" applyProtection="1">
      <alignment horizontal="center" vertical="center" wrapText="1"/>
    </xf>
    <xf numFmtId="0" fontId="36" fillId="0" borderId="0" xfId="0" applyFont="1" applyAlignment="1" applyProtection="1">
      <alignment horizontal="left" vertical="center" wrapText="1"/>
    </xf>
    <xf numFmtId="0" fontId="38" fillId="0" borderId="0" xfId="0" applyFont="1" applyAlignment="1" applyProtection="1">
      <alignment horizontal="center" vertical="center"/>
    </xf>
    <xf numFmtId="0" fontId="14" fillId="0" borderId="0" xfId="66" applyFont="1" applyBorder="1" applyAlignment="1" applyProtection="1"/>
    <xf numFmtId="49" fontId="32" fillId="0" borderId="2" xfId="0" applyNumberFormat="1" applyFont="1" applyBorder="1" applyAlignment="1" applyProtection="1">
      <alignment horizontal="center" vertical="center" wrapText="1"/>
    </xf>
    <xf numFmtId="49" fontId="32" fillId="0" borderId="0" xfId="0" applyNumberFormat="1" applyFont="1" applyAlignment="1" applyProtection="1">
      <alignment horizontal="left" vertical="center" wrapText="1"/>
    </xf>
    <xf numFmtId="0" fontId="32" fillId="0" borderId="0" xfId="0" applyFont="1" applyAlignment="1" applyProtection="1">
      <alignment horizontal="center" vertical="center" wrapText="1"/>
    </xf>
    <xf numFmtId="49" fontId="14" fillId="10" borderId="2" xfId="0" applyNumberFormat="1" applyFont="1" applyFill="1" applyBorder="1" applyAlignment="1" applyProtection="1">
      <alignment horizontal="center" vertical="center" wrapText="1"/>
    </xf>
    <xf numFmtId="0" fontId="14" fillId="10" borderId="2" xfId="0" applyFont="1" applyFill="1" applyBorder="1" applyAlignment="1" applyProtection="1">
      <alignment horizontal="center" vertical="center" wrapText="1"/>
    </xf>
    <xf numFmtId="49" fontId="15" fillId="0" borderId="0" xfId="0" applyNumberFormat="1" applyFont="1" applyAlignment="1" applyProtection="1">
      <alignment horizontal="center" vertical="center" wrapText="1"/>
    </xf>
    <xf numFmtId="0" fontId="14" fillId="0" borderId="2" xfId="31" applyFont="1" applyBorder="1" applyAlignment="1" applyProtection="1">
      <alignment horizontal="left" vertical="center" wrapText="1"/>
    </xf>
    <xf numFmtId="0" fontId="14" fillId="0" borderId="2" xfId="31" applyFont="1" applyBorder="1" applyAlignment="1" applyProtection="1">
      <alignment horizontal="center" vertical="center" wrapText="1"/>
    </xf>
    <xf numFmtId="169" fontId="14" fillId="0" borderId="2" xfId="31" applyNumberFormat="1" applyFont="1" applyBorder="1" applyAlignment="1" applyProtection="1">
      <alignment horizontal="center" vertical="center" wrapText="1"/>
    </xf>
    <xf numFmtId="0" fontId="14" fillId="0" borderId="11" xfId="0" applyFont="1" applyBorder="1" applyAlignment="1" applyProtection="1">
      <alignment horizontal="center" vertical="center" wrapText="1"/>
    </xf>
    <xf numFmtId="49" fontId="14" fillId="0" borderId="2" xfId="0" applyNumberFormat="1" applyFont="1" applyBorder="1" applyAlignment="1" applyProtection="1">
      <alignment horizontal="center" vertical="center" wrapText="1"/>
    </xf>
    <xf numFmtId="0" fontId="14" fillId="0" borderId="2" xfId="37" applyFont="1" applyBorder="1" applyAlignment="1" applyProtection="1">
      <alignment horizontal="left" vertical="center" wrapText="1"/>
    </xf>
    <xf numFmtId="0" fontId="14" fillId="0" borderId="4" xfId="31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</xf>
    <xf numFmtId="0" fontId="14" fillId="0" borderId="2" xfId="66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9" borderId="0" xfId="0" applyFill="1" applyAlignment="1" applyProtection="1">
      <alignment horizontal="center" vertical="center"/>
    </xf>
    <xf numFmtId="0" fontId="40" fillId="0" borderId="0" xfId="0" applyFont="1" applyAlignment="1" applyProtection="1"/>
    <xf numFmtId="169" fontId="14" fillId="0" borderId="4" xfId="31" applyNumberFormat="1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4" fillId="0" borderId="9" xfId="31" applyFont="1" applyBorder="1" applyAlignment="1" applyProtection="1">
      <alignment horizontal="left" vertical="center" wrapText="1"/>
    </xf>
    <xf numFmtId="0" fontId="14" fillId="0" borderId="4" xfId="0" applyFont="1" applyBorder="1" applyAlignment="1" applyProtection="1">
      <alignment horizontal="center" vertical="center" wrapText="1"/>
    </xf>
    <xf numFmtId="0" fontId="14" fillId="0" borderId="0" xfId="31" applyFont="1" applyBorder="1" applyAlignment="1" applyProtection="1">
      <alignment horizontal="center" vertical="center" wrapText="1"/>
    </xf>
    <xf numFmtId="49" fontId="15" fillId="0" borderId="2" xfId="0" applyNumberFormat="1" applyFont="1" applyBorder="1" applyAlignment="1" applyProtection="1">
      <alignment horizontal="center" vertical="center" wrapText="1"/>
    </xf>
    <xf numFmtId="49" fontId="15" fillId="0" borderId="2" xfId="31" applyNumberFormat="1" applyFont="1" applyBorder="1" applyAlignment="1" applyProtection="1">
      <alignment horizontal="center" vertical="center" wrapText="1"/>
    </xf>
    <xf numFmtId="49" fontId="15" fillId="0" borderId="2" xfId="0" applyNumberFormat="1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center" vertical="center" wrapText="1"/>
    </xf>
    <xf numFmtId="49" fontId="14" fillId="16" borderId="2" xfId="0" applyNumberFormat="1" applyFont="1" applyFill="1" applyBorder="1" applyAlignment="1" applyProtection="1">
      <alignment horizontal="center" vertical="center" wrapText="1"/>
    </xf>
    <xf numFmtId="3" fontId="2" fillId="16" borderId="2" xfId="0" applyNumberFormat="1" applyFont="1" applyFill="1" applyBorder="1" applyAlignment="1" applyProtection="1">
      <alignment horizontal="center" vertical="center"/>
    </xf>
    <xf numFmtId="3" fontId="14" fillId="0" borderId="0" xfId="0" applyNumberFormat="1" applyFont="1" applyAlignment="1" applyProtection="1">
      <alignment horizontal="center" vertical="center" wrapText="1"/>
    </xf>
    <xf numFmtId="3" fontId="2" fillId="10" borderId="2" xfId="0" applyNumberFormat="1" applyFont="1" applyFill="1" applyBorder="1" applyAlignment="1" applyProtection="1">
      <alignment horizontal="center" vertical="center"/>
    </xf>
    <xf numFmtId="3" fontId="2" fillId="10" borderId="2" xfId="66" applyNumberFormat="1" applyFont="1" applyFill="1" applyBorder="1" applyAlignment="1" applyProtection="1">
      <alignment horizontal="center" vertical="center"/>
    </xf>
    <xf numFmtId="1" fontId="2" fillId="10" borderId="2" xfId="0" applyNumberFormat="1" applyFont="1" applyFill="1" applyBorder="1" applyAlignment="1" applyProtection="1">
      <alignment horizontal="center" vertical="center" wrapText="1"/>
    </xf>
    <xf numFmtId="1" fontId="2" fillId="14" borderId="2" xfId="0" applyNumberFormat="1" applyFont="1" applyFill="1" applyBorder="1" applyAlignment="1" applyProtection="1">
      <alignment horizontal="center" vertical="center" wrapText="1"/>
    </xf>
    <xf numFmtId="1" fontId="32" fillId="14" borderId="2" xfId="0" applyNumberFormat="1" applyFont="1" applyFill="1" applyBorder="1" applyAlignment="1" applyProtection="1">
      <alignment horizontal="center" vertical="center" wrapText="1"/>
    </xf>
    <xf numFmtId="49" fontId="32" fillId="0" borderId="0" xfId="0" applyNumberFormat="1" applyFont="1" applyAlignment="1" applyProtection="1">
      <alignment horizontal="left" vertical="top" wrapText="1"/>
    </xf>
    <xf numFmtId="2" fontId="32" fillId="0" borderId="0" xfId="0" applyNumberFormat="1" applyFont="1" applyAlignment="1" applyProtection="1">
      <alignment horizontal="center" vertical="center" wrapText="1"/>
    </xf>
    <xf numFmtId="0" fontId="20" fillId="0" borderId="0" xfId="66" applyFont="1" applyBorder="1" applyAlignment="1" applyProtection="1">
      <alignment wrapText="1"/>
    </xf>
    <xf numFmtId="0" fontId="21" fillId="0" borderId="0" xfId="66" applyFont="1" applyBorder="1" applyAlignment="1" applyProtection="1">
      <alignment wrapText="1"/>
    </xf>
    <xf numFmtId="0" fontId="20" fillId="0" borderId="0" xfId="0" applyFont="1" applyAlignment="1" applyProtection="1">
      <alignment wrapText="1"/>
    </xf>
    <xf numFmtId="0" fontId="4" fillId="0" borderId="0" xfId="55" applyFont="1" applyBorder="1" applyAlignment="1" applyProtection="1"/>
    <xf numFmtId="0" fontId="26" fillId="0" borderId="0" xfId="55" applyFont="1" applyBorder="1" applyAlignment="1" applyProtection="1"/>
    <xf numFmtId="49" fontId="14" fillId="10" borderId="2" xfId="0" applyNumberFormat="1" applyFont="1" applyFill="1" applyBorder="1" applyAlignment="1" applyProtection="1">
      <alignment vertical="center" wrapText="1"/>
    </xf>
    <xf numFmtId="49" fontId="2" fillId="10" borderId="2" xfId="0" applyNumberFormat="1" applyFont="1" applyFill="1" applyBorder="1" applyAlignment="1" applyProtection="1">
      <alignment horizontal="left" vertical="center" wrapText="1"/>
    </xf>
    <xf numFmtId="0" fontId="42" fillId="0" borderId="0" xfId="55" applyFont="1" applyBorder="1" applyAlignment="1" applyProtection="1">
      <alignment wrapText="1"/>
    </xf>
    <xf numFmtId="0" fontId="14" fillId="10" borderId="3" xfId="55" applyFont="1" applyFill="1" applyBorder="1" applyAlignment="1" applyProtection="1">
      <alignment horizontal="left" vertical="center" wrapText="1"/>
    </xf>
    <xf numFmtId="0" fontId="20" fillId="0" borderId="0" xfId="55" applyFont="1" applyBorder="1" applyAlignment="1" applyProtection="1">
      <alignment wrapText="1"/>
    </xf>
    <xf numFmtId="3" fontId="42" fillId="0" borderId="0" xfId="55" applyNumberFormat="1" applyFont="1" applyBorder="1" applyAlignment="1" applyProtection="1">
      <alignment wrapText="1"/>
    </xf>
    <xf numFmtId="0" fontId="14" fillId="10" borderId="2" xfId="55" applyFont="1" applyFill="1" applyBorder="1" applyAlignment="1" applyProtection="1">
      <alignment horizontal="left" vertical="center" wrapText="1"/>
    </xf>
    <xf numFmtId="173" fontId="14" fillId="10" borderId="12" xfId="0" applyNumberFormat="1" applyFont="1" applyFill="1" applyBorder="1" applyAlignment="1" applyProtection="1">
      <alignment vertical="center" wrapText="1"/>
    </xf>
    <xf numFmtId="173" fontId="14" fillId="10" borderId="7" xfId="0" applyNumberFormat="1" applyFont="1" applyFill="1" applyBorder="1" applyAlignment="1" applyProtection="1">
      <alignment horizontal="center" vertical="center" wrapText="1"/>
    </xf>
    <xf numFmtId="173" fontId="14" fillId="10" borderId="13" xfId="0" applyNumberFormat="1" applyFont="1" applyFill="1" applyBorder="1" applyAlignment="1" applyProtection="1">
      <alignment horizontal="center" vertical="center" wrapText="1"/>
    </xf>
    <xf numFmtId="0" fontId="14" fillId="10" borderId="7" xfId="0" applyFont="1" applyFill="1" applyBorder="1" applyAlignment="1" applyProtection="1">
      <alignment wrapText="1"/>
    </xf>
    <xf numFmtId="0" fontId="43" fillId="0" borderId="0" xfId="55" applyFont="1" applyBorder="1" applyAlignment="1" applyProtection="1">
      <alignment wrapText="1"/>
    </xf>
    <xf numFmtId="0" fontId="14" fillId="10" borderId="3" xfId="55" applyFont="1" applyFill="1" applyBorder="1" applyAlignment="1" applyProtection="1">
      <alignment vertical="center" wrapText="1"/>
    </xf>
    <xf numFmtId="49" fontId="2" fillId="10" borderId="2" xfId="0" applyNumberFormat="1" applyFont="1" applyFill="1" applyBorder="1" applyAlignment="1" applyProtection="1">
      <alignment vertical="center" wrapText="1"/>
    </xf>
    <xf numFmtId="0" fontId="14" fillId="10" borderId="2" xfId="55" applyFont="1" applyFill="1" applyBorder="1" applyAlignment="1" applyProtection="1">
      <alignment vertical="center" wrapText="1"/>
    </xf>
    <xf numFmtId="0" fontId="44" fillId="0" borderId="0" xfId="0" applyFont="1" applyAlignment="1" applyProtection="1">
      <alignment horizontal="center" wrapText="1"/>
    </xf>
    <xf numFmtId="173" fontId="14" fillId="0" borderId="2" xfId="0" applyNumberFormat="1" applyFont="1" applyBorder="1" applyAlignment="1" applyProtection="1">
      <alignment horizontal="center" vertical="center" wrapText="1"/>
    </xf>
    <xf numFmtId="49" fontId="2" fillId="10" borderId="3" xfId="0" applyNumberFormat="1" applyFont="1" applyFill="1" applyBorder="1" applyAlignment="1" applyProtection="1">
      <alignment vertical="center" wrapText="1"/>
    </xf>
    <xf numFmtId="169" fontId="45" fillId="0" borderId="6" xfId="31" applyNumberFormat="1" applyFont="1" applyBorder="1" applyAlignment="1" applyProtection="1">
      <alignment horizontal="center" vertical="center" wrapText="1"/>
    </xf>
    <xf numFmtId="173" fontId="14" fillId="0" borderId="4" xfId="0" applyNumberFormat="1" applyFont="1" applyBorder="1" applyAlignment="1" applyProtection="1">
      <alignment horizontal="center" vertical="center" wrapText="1"/>
    </xf>
    <xf numFmtId="0" fontId="45" fillId="0" borderId="6" xfId="31" applyFont="1" applyBorder="1" applyAlignment="1" applyProtection="1">
      <alignment horizontal="center" vertical="center" wrapText="1"/>
    </xf>
    <xf numFmtId="0" fontId="42" fillId="0" borderId="6" xfId="55" applyFont="1" applyBorder="1" applyAlignment="1" applyProtection="1">
      <alignment wrapText="1"/>
    </xf>
    <xf numFmtId="173" fontId="14" fillId="0" borderId="2" xfId="0" applyNumberFormat="1" applyFont="1" applyBorder="1" applyAlignment="1" applyProtection="1">
      <alignment horizontal="center" vertical="center"/>
    </xf>
    <xf numFmtId="3" fontId="14" fillId="0" borderId="2" xfId="0" applyNumberFormat="1" applyFont="1" applyBorder="1" applyAlignment="1" applyProtection="1">
      <alignment horizontal="center" vertical="center" wrapText="1"/>
    </xf>
    <xf numFmtId="21" fontId="14" fillId="13" borderId="11" xfId="0" applyNumberFormat="1" applyFont="1" applyFill="1" applyBorder="1" applyAlignment="1" applyProtection="1">
      <alignment horizontal="center" vertical="center" wrapText="1"/>
    </xf>
    <xf numFmtId="49" fontId="46" fillId="0" borderId="0" xfId="66" applyNumberFormat="1" applyFont="1" applyBorder="1" applyAlignment="1" applyProtection="1">
      <alignment vertical="center" wrapText="1"/>
    </xf>
    <xf numFmtId="173" fontId="0" fillId="0" borderId="6" xfId="0" applyNumberFormat="1" applyBorder="1" applyAlignment="1" applyProtection="1">
      <alignment horizontal="center" vertical="center"/>
    </xf>
    <xf numFmtId="21" fontId="44" fillId="0" borderId="0" xfId="0" applyNumberFormat="1" applyFont="1" applyAlignment="1" applyProtection="1">
      <alignment horizontal="center" wrapText="1"/>
    </xf>
    <xf numFmtId="49" fontId="14" fillId="10" borderId="3" xfId="0" applyNumberFormat="1" applyFont="1" applyFill="1" applyBorder="1" applyAlignment="1" applyProtection="1">
      <alignment horizontal="center" vertical="center" wrapText="1"/>
    </xf>
    <xf numFmtId="49" fontId="2" fillId="10" borderId="2" xfId="0" applyNumberFormat="1" applyFont="1" applyFill="1" applyBorder="1" applyAlignment="1" applyProtection="1">
      <alignment horizontal="center" vertical="center" wrapText="1"/>
    </xf>
    <xf numFmtId="49" fontId="14" fillId="10" borderId="3" xfId="0" applyNumberFormat="1" applyFont="1" applyFill="1" applyBorder="1" applyAlignment="1" applyProtection="1">
      <alignment vertical="center" wrapText="1"/>
    </xf>
    <xf numFmtId="0" fontId="44" fillId="0" borderId="6" xfId="0" applyFont="1" applyBorder="1" applyAlignment="1" applyProtection="1">
      <alignment horizontal="center" wrapText="1"/>
    </xf>
    <xf numFmtId="49" fontId="2" fillId="10" borderId="3" xfId="0" applyNumberFormat="1" applyFont="1" applyFill="1" applyBorder="1" applyAlignment="1" applyProtection="1">
      <alignment horizontal="left" vertical="center" wrapText="1"/>
    </xf>
    <xf numFmtId="49" fontId="2" fillId="10" borderId="3" xfId="0" applyNumberFormat="1" applyFont="1" applyFill="1" applyBorder="1" applyAlignment="1" applyProtection="1">
      <alignment horizontal="center" vertical="center" wrapText="1"/>
    </xf>
    <xf numFmtId="0" fontId="14" fillId="17" borderId="11" xfId="0" applyFont="1" applyFill="1" applyBorder="1" applyAlignment="1" applyProtection="1">
      <alignment horizontal="center" wrapText="1"/>
    </xf>
    <xf numFmtId="49" fontId="2" fillId="16" borderId="3" xfId="0" applyNumberFormat="1" applyFont="1" applyFill="1" applyBorder="1" applyAlignment="1" applyProtection="1">
      <alignment horizontal="center" vertical="center" wrapText="1"/>
    </xf>
    <xf numFmtId="0" fontId="14" fillId="18" borderId="11" xfId="0" applyFont="1" applyFill="1" applyBorder="1" applyAlignment="1" applyProtection="1">
      <alignment horizontal="center" vertical="center" wrapText="1"/>
    </xf>
    <xf numFmtId="3" fontId="14" fillId="18" borderId="11" xfId="0" applyNumberFormat="1" applyFont="1" applyFill="1" applyBorder="1" applyAlignment="1" applyProtection="1">
      <alignment horizontal="center" vertical="center" wrapText="1"/>
    </xf>
    <xf numFmtId="21" fontId="14" fillId="18" borderId="11" xfId="0" applyNumberFormat="1" applyFont="1" applyFill="1" applyBorder="1" applyAlignment="1" applyProtection="1">
      <alignment horizontal="center" vertical="center" wrapText="1"/>
    </xf>
    <xf numFmtId="0" fontId="29" fillId="0" borderId="0" xfId="66" applyFont="1" applyBorder="1" applyAlignment="1" applyProtection="1">
      <alignment wrapText="1"/>
    </xf>
    <xf numFmtId="49" fontId="29" fillId="0" borderId="9" xfId="0" applyNumberFormat="1" applyFont="1" applyBorder="1" applyAlignment="1" applyProtection="1">
      <alignment horizontal="center" vertical="center" wrapText="1"/>
    </xf>
    <xf numFmtId="173" fontId="20" fillId="0" borderId="0" xfId="66" applyNumberFormat="1" applyFont="1" applyBorder="1" applyAlignment="1" applyProtection="1">
      <alignment wrapText="1"/>
    </xf>
    <xf numFmtId="0" fontId="26" fillId="0" borderId="0" xfId="0" applyFont="1" applyAlignment="1" applyProtection="1">
      <alignment horizontal="center" wrapText="1"/>
    </xf>
    <xf numFmtId="3" fontId="26" fillId="0" borderId="0" xfId="0" applyNumberFormat="1" applyFont="1" applyAlignment="1" applyProtection="1">
      <alignment horizontal="center" wrapText="1"/>
    </xf>
    <xf numFmtId="3" fontId="21" fillId="0" borderId="0" xfId="66" applyNumberFormat="1" applyFont="1" applyBorder="1" applyAlignment="1" applyProtection="1">
      <alignment wrapText="1"/>
    </xf>
    <xf numFmtId="0" fontId="46" fillId="0" borderId="6" xfId="66" applyFont="1" applyBorder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4" fillId="0" borderId="0" xfId="0" applyFont="1" applyAlignment="1" applyProtection="1"/>
    <xf numFmtId="0" fontId="0" fillId="10" borderId="2" xfId="0" applyFont="1" applyFill="1" applyBorder="1" applyAlignment="1" applyProtection="1">
      <alignment horizontal="center" vertical="center"/>
    </xf>
    <xf numFmtId="0" fontId="47" fillId="0" borderId="0" xfId="0" applyFont="1" applyAlignment="1" applyProtection="1">
      <alignment horizontal="center"/>
    </xf>
    <xf numFmtId="0" fontId="0" fillId="0" borderId="2" xfId="55" applyFont="1" applyBorder="1" applyAlignment="1" applyProtection="1">
      <alignment horizontal="center" vertical="center" wrapText="1"/>
    </xf>
    <xf numFmtId="49" fontId="0" fillId="0" borderId="2" xfId="55" applyNumberFormat="1" applyFont="1" applyBorder="1" applyAlignment="1" applyProtection="1">
      <alignment horizontal="center" vertical="center" wrapText="1"/>
    </xf>
    <xf numFmtId="0" fontId="0" fillId="0" borderId="2" xfId="55" applyFont="1" applyBorder="1" applyAlignment="1" applyProtection="1">
      <alignment horizontal="center" vertical="center"/>
    </xf>
    <xf numFmtId="0" fontId="0" fillId="0" borderId="0" xfId="55" applyFont="1" applyBorder="1" applyAlignment="1" applyProtection="1">
      <alignment horizontal="center" vertical="center" wrapText="1"/>
    </xf>
    <xf numFmtId="49" fontId="27" fillId="0" borderId="4" xfId="0" applyNumberFormat="1" applyFont="1" applyBorder="1" applyAlignment="1" applyProtection="1">
      <alignment horizontal="center" vertical="center" wrapText="1"/>
    </xf>
    <xf numFmtId="49" fontId="27" fillId="0" borderId="2" xfId="0" applyNumberFormat="1" applyFont="1" applyBorder="1" applyAlignment="1" applyProtection="1">
      <alignment horizontal="center" vertical="center" wrapText="1"/>
    </xf>
    <xf numFmtId="3" fontId="0" fillId="0" borderId="2" xfId="55" applyNumberFormat="1" applyFont="1" applyBorder="1" applyAlignment="1" applyProtection="1">
      <alignment horizontal="center" vertical="center" wrapText="1"/>
    </xf>
    <xf numFmtId="49" fontId="0" fillId="0" borderId="10" xfId="0" applyNumberFormat="1" applyBorder="1" applyAlignment="1" applyProtection="1">
      <alignment horizontal="center" vertical="center" wrapText="1"/>
    </xf>
    <xf numFmtId="0" fontId="48" fillId="0" borderId="0" xfId="67" applyFont="1" applyBorder="1" applyAlignment="1" applyProtection="1">
      <alignment vertical="center"/>
    </xf>
    <xf numFmtId="0" fontId="48" fillId="0" borderId="0" xfId="67" applyFont="1" applyBorder="1" applyAlignment="1" applyProtection="1">
      <alignment horizontal="left" vertical="center" wrapText="1"/>
    </xf>
    <xf numFmtId="0" fontId="48" fillId="0" borderId="0" xfId="67" applyFont="1" applyBorder="1" applyAlignment="1" applyProtection="1">
      <alignment horizontal="center" vertical="center"/>
    </xf>
    <xf numFmtId="0" fontId="14" fillId="0" borderId="0" xfId="55" applyFont="1" applyBorder="1" applyAlignment="1" applyProtection="1">
      <alignment horizontal="center" vertical="center"/>
    </xf>
    <xf numFmtId="0" fontId="14" fillId="0" borderId="6" xfId="55" applyFont="1" applyBorder="1" applyAlignment="1" applyProtection="1">
      <alignment horizontal="center" vertical="center"/>
    </xf>
    <xf numFmtId="49" fontId="26" fillId="19" borderId="2" xfId="55" applyNumberFormat="1" applyFont="1" applyFill="1" applyBorder="1" applyAlignment="1" applyProtection="1">
      <alignment horizontal="center" vertical="center" wrapText="1"/>
    </xf>
    <xf numFmtId="0" fontId="26" fillId="19" borderId="2" xfId="55" applyFont="1" applyFill="1" applyBorder="1" applyAlignment="1" applyProtection="1">
      <alignment horizontal="center" vertical="center" wrapText="1"/>
    </xf>
    <xf numFmtId="49" fontId="26" fillId="19" borderId="2" xfId="55" applyNumberFormat="1" applyFont="1" applyFill="1" applyBorder="1" applyAlignment="1" applyProtection="1">
      <alignment horizontal="center" vertical="center" textRotation="90" wrapText="1"/>
    </xf>
    <xf numFmtId="0" fontId="26" fillId="19" borderId="2" xfId="55" applyFont="1" applyFill="1" applyBorder="1" applyAlignment="1" applyProtection="1">
      <alignment horizontal="center" vertical="center" textRotation="90" wrapText="1"/>
    </xf>
    <xf numFmtId="0" fontId="48" fillId="0" borderId="6" xfId="67" applyFont="1" applyBorder="1" applyAlignment="1" applyProtection="1">
      <alignment horizontal="center" vertical="center"/>
    </xf>
    <xf numFmtId="0" fontId="26" fillId="0" borderId="2" xfId="55" applyFont="1" applyBorder="1" applyAlignment="1" applyProtection="1">
      <alignment horizontal="center" vertical="center" wrapText="1"/>
    </xf>
    <xf numFmtId="49" fontId="26" fillId="0" borderId="2" xfId="55" applyNumberFormat="1" applyFont="1" applyBorder="1" applyAlignment="1" applyProtection="1">
      <alignment horizontal="center" vertical="center" wrapText="1"/>
    </xf>
    <xf numFmtId="0" fontId="50" fillId="0" borderId="0" xfId="67" applyFont="1" applyBorder="1" applyAlignment="1" applyProtection="1">
      <alignment horizontal="center" vertical="center"/>
    </xf>
    <xf numFmtId="49" fontId="24" fillId="0" borderId="2" xfId="0" applyNumberFormat="1" applyFont="1" applyBorder="1" applyAlignment="1" applyProtection="1">
      <alignment horizontal="center" vertical="center" wrapText="1"/>
    </xf>
    <xf numFmtId="49" fontId="14" fillId="0" borderId="6" xfId="55" applyNumberFormat="1" applyFont="1" applyBorder="1" applyAlignment="1" applyProtection="1">
      <alignment horizontal="center" vertical="center"/>
    </xf>
    <xf numFmtId="49" fontId="26" fillId="0" borderId="2" xfId="55" applyNumberFormat="1" applyFont="1" applyBorder="1" applyAlignment="1" applyProtection="1">
      <alignment horizontal="center" vertical="center"/>
    </xf>
    <xf numFmtId="0" fontId="26" fillId="0" borderId="2" xfId="55" applyFont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26" fillId="0" borderId="12" xfId="55" applyFont="1" applyBorder="1" applyAlignment="1" applyProtection="1">
      <alignment horizontal="center" vertical="center" wrapText="1"/>
    </xf>
    <xf numFmtId="0" fontId="26" fillId="0" borderId="16" xfId="55" applyFont="1" applyBorder="1" applyAlignment="1" applyProtection="1">
      <alignment horizontal="center" vertical="center" wrapText="1"/>
    </xf>
    <xf numFmtId="49" fontId="26" fillId="0" borderId="5" xfId="55" applyNumberFormat="1" applyFont="1" applyBorder="1" applyAlignment="1" applyProtection="1">
      <alignment horizontal="center" vertical="center"/>
    </xf>
    <xf numFmtId="0" fontId="26" fillId="0" borderId="5" xfId="55" applyFont="1" applyBorder="1" applyAlignment="1" applyProtection="1">
      <alignment horizontal="center" vertical="center"/>
    </xf>
    <xf numFmtId="0" fontId="26" fillId="0" borderId="12" xfId="55" applyFont="1" applyBorder="1" applyAlignment="1" applyProtection="1">
      <alignment horizontal="center" vertical="center"/>
    </xf>
    <xf numFmtId="0" fontId="26" fillId="0" borderId="4" xfId="55" applyFont="1" applyBorder="1" applyAlignment="1" applyProtection="1">
      <alignment horizontal="center" vertical="center" wrapText="1"/>
    </xf>
    <xf numFmtId="49" fontId="26" fillId="0" borderId="4" xfId="55" applyNumberFormat="1" applyFont="1" applyBorder="1" applyAlignment="1" applyProtection="1">
      <alignment horizontal="center" vertical="center" wrapText="1"/>
    </xf>
    <xf numFmtId="49" fontId="26" fillId="0" borderId="4" xfId="55" applyNumberFormat="1" applyFont="1" applyBorder="1" applyAlignment="1" applyProtection="1">
      <alignment horizontal="center" vertical="center"/>
    </xf>
    <xf numFmtId="0" fontId="26" fillId="0" borderId="4" xfId="55" applyFont="1" applyBorder="1" applyAlignment="1" applyProtection="1">
      <alignment horizontal="center" vertical="center"/>
    </xf>
    <xf numFmtId="49" fontId="26" fillId="0" borderId="6" xfId="55" applyNumberFormat="1" applyFont="1" applyBorder="1" applyAlignment="1" applyProtection="1">
      <alignment horizontal="left" vertical="center" wrapText="1"/>
    </xf>
    <xf numFmtId="0" fontId="50" fillId="0" borderId="0" xfId="0" applyFont="1" applyAlignment="1" applyProtection="1"/>
    <xf numFmtId="49" fontId="26" fillId="0" borderId="0" xfId="55" applyNumberFormat="1" applyFont="1" applyBorder="1" applyAlignment="1" applyProtection="1">
      <alignment horizontal="center" vertical="center"/>
    </xf>
    <xf numFmtId="0" fontId="26" fillId="0" borderId="0" xfId="55" applyFont="1" applyBorder="1" applyAlignment="1" applyProtection="1">
      <alignment horizontal="center" vertical="center"/>
    </xf>
    <xf numFmtId="49" fontId="26" fillId="0" borderId="6" xfId="55" applyNumberFormat="1" applyFont="1" applyBorder="1" applyAlignment="1" applyProtection="1">
      <alignment horizontal="center" vertical="center"/>
    </xf>
    <xf numFmtId="0" fontId="26" fillId="0" borderId="0" xfId="55" applyFont="1" applyBorder="1" applyAlignment="1" applyProtection="1">
      <alignment horizontal="left" vertical="center" wrapText="1"/>
    </xf>
    <xf numFmtId="0" fontId="26" fillId="0" borderId="7" xfId="55" applyFont="1" applyBorder="1" applyAlignment="1" applyProtection="1">
      <alignment horizontal="center" vertical="center" wrapText="1"/>
    </xf>
    <xf numFmtId="0" fontId="26" fillId="0" borderId="0" xfId="21" applyFont="1" applyBorder="1" applyAlignment="1" applyProtection="1">
      <alignment horizontal="center" vertical="center" wrapText="1"/>
    </xf>
    <xf numFmtId="0" fontId="14" fillId="0" borderId="6" xfId="55" applyFont="1" applyBorder="1" applyAlignment="1" applyProtection="1">
      <alignment horizontal="left" vertical="center" wrapText="1"/>
    </xf>
    <xf numFmtId="49" fontId="14" fillId="0" borderId="0" xfId="55" applyNumberFormat="1" applyFont="1" applyBorder="1" applyAlignment="1" applyProtection="1">
      <alignment horizontal="center" vertical="center"/>
    </xf>
    <xf numFmtId="49" fontId="14" fillId="0" borderId="6" xfId="55" applyNumberFormat="1" applyFont="1" applyBorder="1" applyAlignment="1" applyProtection="1">
      <alignment horizontal="center" vertical="center" wrapText="1"/>
    </xf>
    <xf numFmtId="49" fontId="26" fillId="0" borderId="16" xfId="55" applyNumberFormat="1" applyFont="1" applyBorder="1" applyAlignment="1" applyProtection="1">
      <alignment horizontal="center" vertical="center" wrapText="1"/>
    </xf>
    <xf numFmtId="0" fontId="26" fillId="0" borderId="5" xfId="55" applyFont="1" applyBorder="1" applyAlignment="1" applyProtection="1">
      <alignment horizontal="center" vertical="center" wrapText="1"/>
    </xf>
    <xf numFmtId="49" fontId="26" fillId="0" borderId="5" xfId="55" applyNumberFormat="1" applyFont="1" applyBorder="1" applyAlignment="1" applyProtection="1">
      <alignment horizontal="center" vertical="center" wrapText="1"/>
    </xf>
    <xf numFmtId="49" fontId="26" fillId="0" borderId="12" xfId="55" applyNumberFormat="1" applyFont="1" applyBorder="1" applyAlignment="1" applyProtection="1">
      <alignment horizontal="center" vertical="center" wrapText="1"/>
    </xf>
    <xf numFmtId="0" fontId="2" fillId="0" borderId="0" xfId="67" applyFont="1" applyBorder="1" applyAlignment="1" applyProtection="1">
      <alignment vertical="center"/>
    </xf>
    <xf numFmtId="49" fontId="26" fillId="0" borderId="12" xfId="55" applyNumberFormat="1" applyFont="1" applyBorder="1" applyAlignment="1" applyProtection="1">
      <alignment horizontal="center" vertical="center"/>
    </xf>
    <xf numFmtId="49" fontId="14" fillId="0" borderId="6" xfId="55" applyNumberFormat="1" applyFont="1" applyBorder="1" applyAlignment="1" applyProtection="1">
      <alignment horizontal="left" vertical="center" wrapText="1"/>
    </xf>
    <xf numFmtId="49" fontId="26" fillId="0" borderId="0" xfId="55" applyNumberFormat="1" applyFont="1" applyBorder="1" applyAlignment="1" applyProtection="1">
      <alignment horizontal="center" vertical="center" wrapText="1"/>
    </xf>
    <xf numFmtId="0" fontId="26" fillId="0" borderId="0" xfId="55" applyFont="1" applyBorder="1" applyAlignment="1" applyProtection="1">
      <alignment horizontal="center" vertical="center" wrapText="1"/>
    </xf>
    <xf numFmtId="0" fontId="48" fillId="11" borderId="0" xfId="67" applyFont="1" applyFill="1" applyBorder="1" applyAlignment="1" applyProtection="1">
      <alignment vertical="center"/>
    </xf>
    <xf numFmtId="49" fontId="26" fillId="0" borderId="0" xfId="55" applyNumberFormat="1" applyFont="1" applyBorder="1" applyAlignment="1" applyProtection="1">
      <alignment horizontal="left" vertical="center" wrapText="1"/>
    </xf>
    <xf numFmtId="49" fontId="52" fillId="0" borderId="0" xfId="0" applyNumberFormat="1" applyFont="1" applyAlignment="1" applyProtection="1">
      <alignment horizontal="center" vertical="center" wrapText="1"/>
    </xf>
    <xf numFmtId="0" fontId="52" fillId="0" borderId="0" xfId="0" applyFont="1" applyAlignment="1" applyProtection="1">
      <alignment horizontal="center" vertical="center" wrapText="1"/>
    </xf>
    <xf numFmtId="0" fontId="26" fillId="0" borderId="2" xfId="52" applyFont="1" applyBorder="1" applyAlignment="1" applyProtection="1">
      <alignment horizontal="center" vertical="center" wrapText="1"/>
    </xf>
    <xf numFmtId="0" fontId="26" fillId="0" borderId="2" xfId="21" applyFont="1" applyBorder="1" applyAlignment="1" applyProtection="1">
      <alignment horizontal="center" vertical="center" wrapText="1"/>
    </xf>
    <xf numFmtId="0" fontId="53" fillId="0" borderId="2" xfId="0" applyFont="1" applyBorder="1" applyAlignment="1" applyProtection="1">
      <alignment horizontal="center" vertical="center" wrapText="1"/>
    </xf>
    <xf numFmtId="49" fontId="53" fillId="0" borderId="2" xfId="0" applyNumberFormat="1" applyFont="1" applyBorder="1" applyAlignment="1" applyProtection="1">
      <alignment horizontal="center" vertical="center"/>
    </xf>
    <xf numFmtId="0" fontId="53" fillId="0" borderId="2" xfId="0" applyFont="1" applyBorder="1" applyAlignment="1" applyProtection="1">
      <alignment horizontal="center" vertical="center"/>
    </xf>
    <xf numFmtId="49" fontId="26" fillId="0" borderId="7" xfId="55" applyNumberFormat="1" applyFont="1" applyBorder="1" applyAlignment="1" applyProtection="1">
      <alignment horizontal="center" vertical="center"/>
    </xf>
    <xf numFmtId="49" fontId="50" fillId="0" borderId="0" xfId="67" applyNumberFormat="1" applyFont="1" applyBorder="1" applyAlignment="1" applyProtection="1">
      <alignment horizontal="center" vertical="center"/>
    </xf>
    <xf numFmtId="0" fontId="48" fillId="0" borderId="6" xfId="67" applyFont="1" applyBorder="1" applyAlignment="1" applyProtection="1">
      <alignment vertical="center"/>
    </xf>
    <xf numFmtId="0" fontId="26" fillId="0" borderId="2" xfId="67" applyFont="1" applyBorder="1" applyAlignment="1" applyProtection="1">
      <alignment horizontal="center" vertical="center" wrapText="1"/>
    </xf>
    <xf numFmtId="49" fontId="26" fillId="0" borderId="2" xfId="67" applyNumberFormat="1" applyFont="1" applyBorder="1" applyAlignment="1" applyProtection="1">
      <alignment horizontal="center" vertical="center"/>
    </xf>
    <xf numFmtId="0" fontId="14" fillId="0" borderId="0" xfId="67" applyFont="1" applyBorder="1" applyAlignment="1" applyProtection="1">
      <alignment vertical="center"/>
    </xf>
    <xf numFmtId="0" fontId="26" fillId="0" borderId="4" xfId="67" applyFont="1" applyBorder="1" applyAlignment="1" applyProtection="1">
      <alignment horizontal="center" vertical="center"/>
    </xf>
    <xf numFmtId="0" fontId="26" fillId="0" borderId="2" xfId="67" applyFont="1" applyBorder="1" applyAlignment="1" applyProtection="1">
      <alignment horizontal="center" vertical="center"/>
    </xf>
    <xf numFmtId="49" fontId="26" fillId="0" borderId="7" xfId="55" applyNumberFormat="1" applyFont="1" applyBorder="1" applyAlignment="1" applyProtection="1">
      <alignment horizontal="center" vertical="center" wrapText="1"/>
    </xf>
    <xf numFmtId="49" fontId="24" fillId="0" borderId="2" xfId="55" applyNumberFormat="1" applyFont="1" applyBorder="1" applyAlignment="1" applyProtection="1">
      <alignment horizontal="center" vertical="center"/>
    </xf>
    <xf numFmtId="0" fontId="26" fillId="0" borderId="0" xfId="21" applyFont="1" applyBorder="1" applyAlignment="1" applyProtection="1">
      <alignment horizontal="center" vertical="center"/>
    </xf>
    <xf numFmtId="49" fontId="26" fillId="0" borderId="2" xfId="9" applyNumberFormat="1" applyFont="1" applyBorder="1" applyAlignment="1" applyProtection="1">
      <alignment horizontal="center" vertical="center" wrapText="1"/>
    </xf>
    <xf numFmtId="49" fontId="32" fillId="0" borderId="6" xfId="55" applyNumberFormat="1" applyFont="1" applyBorder="1" applyAlignment="1" applyProtection="1">
      <alignment horizontal="center" vertical="center"/>
    </xf>
    <xf numFmtId="0" fontId="26" fillId="0" borderId="0" xfId="67" applyFont="1" applyBorder="1" applyAlignment="1" applyProtection="1">
      <alignment horizontal="center" vertical="center"/>
    </xf>
    <xf numFmtId="0" fontId="54" fillId="0" borderId="0" xfId="67" applyFont="1" applyBorder="1" applyAlignment="1" applyProtection="1">
      <alignment vertical="center"/>
    </xf>
    <xf numFmtId="0" fontId="55" fillId="0" borderId="0" xfId="67" applyFont="1" applyBorder="1" applyAlignment="1" applyProtection="1">
      <alignment vertical="center"/>
    </xf>
    <xf numFmtId="49" fontId="26" fillId="0" borderId="13" xfId="55" applyNumberFormat="1" applyFont="1" applyBorder="1" applyAlignment="1" applyProtection="1">
      <alignment horizontal="center" vertical="center" wrapText="1"/>
    </xf>
    <xf numFmtId="0" fontId="26" fillId="0" borderId="8" xfId="55" applyFont="1" applyBorder="1" applyAlignment="1" applyProtection="1">
      <alignment horizontal="center" vertical="center" wrapText="1"/>
    </xf>
    <xf numFmtId="49" fontId="15" fillId="0" borderId="6" xfId="55" applyNumberFormat="1" applyFont="1" applyBorder="1" applyAlignment="1" applyProtection="1">
      <alignment horizontal="center" vertical="center" wrapText="1"/>
    </xf>
    <xf numFmtId="49" fontId="26" fillId="0" borderId="2" xfId="21" applyNumberFormat="1" applyFont="1" applyBorder="1" applyAlignment="1" applyProtection="1">
      <alignment horizontal="center" vertical="center" wrapText="1"/>
    </xf>
    <xf numFmtId="1" fontId="26" fillId="0" borderId="4" xfId="55" applyNumberFormat="1" applyFont="1" applyBorder="1" applyAlignment="1" applyProtection="1">
      <alignment horizontal="center" vertical="center" wrapText="1"/>
    </xf>
    <xf numFmtId="1" fontId="26" fillId="0" borderId="2" xfId="55" applyNumberFormat="1" applyFont="1" applyBorder="1" applyAlignment="1" applyProtection="1">
      <alignment horizontal="center" vertical="center"/>
    </xf>
    <xf numFmtId="0" fontId="24" fillId="0" borderId="12" xfId="55" applyFont="1" applyBorder="1" applyAlignment="1" applyProtection="1">
      <alignment horizontal="center" vertical="center" wrapText="1"/>
    </xf>
    <xf numFmtId="49" fontId="14" fillId="0" borderId="6" xfId="55" applyNumberFormat="1" applyFont="1" applyBorder="1" applyAlignment="1" applyProtection="1">
      <alignment horizontal="center" wrapText="1"/>
    </xf>
    <xf numFmtId="0" fontId="50" fillId="0" borderId="2" xfId="67" applyFont="1" applyBorder="1" applyAlignment="1" applyProtection="1">
      <alignment horizontal="center" vertical="center" wrapText="1"/>
    </xf>
    <xf numFmtId="0" fontId="17" fillId="0" borderId="2" xfId="67" applyFont="1" applyBorder="1" applyAlignment="1" applyProtection="1">
      <alignment horizontal="center" vertical="center"/>
    </xf>
    <xf numFmtId="49" fontId="50" fillId="0" borderId="2" xfId="67" applyNumberFormat="1" applyFont="1" applyBorder="1" applyAlignment="1" applyProtection="1">
      <alignment horizontal="center" vertical="center"/>
    </xf>
    <xf numFmtId="0" fontId="50" fillId="0" borderId="2" xfId="67" applyFont="1" applyBorder="1" applyAlignment="1" applyProtection="1">
      <alignment horizontal="center" vertical="center"/>
    </xf>
    <xf numFmtId="0" fontId="50" fillId="0" borderId="5" xfId="67" applyFont="1" applyBorder="1" applyAlignment="1" applyProtection="1">
      <alignment horizontal="center" vertical="center" wrapText="1"/>
    </xf>
    <xf numFmtId="49" fontId="32" fillId="0" borderId="6" xfId="55" applyNumberFormat="1" applyFont="1" applyBorder="1" applyAlignment="1" applyProtection="1">
      <alignment horizontal="left" vertical="center"/>
    </xf>
    <xf numFmtId="49" fontId="24" fillId="0" borderId="2" xfId="55" applyNumberFormat="1" applyFont="1" applyBorder="1" applyAlignment="1" applyProtection="1">
      <alignment horizontal="center" vertical="center" wrapText="1"/>
    </xf>
    <xf numFmtId="0" fontId="24" fillId="0" borderId="2" xfId="55" applyFont="1" applyBorder="1" applyAlignment="1" applyProtection="1">
      <alignment horizontal="center" vertical="center" wrapText="1"/>
    </xf>
    <xf numFmtId="49" fontId="24" fillId="0" borderId="0" xfId="55" applyNumberFormat="1" applyFont="1" applyBorder="1" applyAlignment="1" applyProtection="1">
      <alignment horizontal="center" vertical="center" wrapText="1"/>
    </xf>
    <xf numFmtId="49" fontId="24" fillId="0" borderId="4" xfId="0" applyNumberFormat="1" applyFont="1" applyBorder="1" applyAlignment="1" applyProtection="1">
      <alignment horizontal="center" vertical="center" wrapText="1"/>
    </xf>
    <xf numFmtId="0" fontId="24" fillId="0" borderId="4" xfId="0" applyFont="1" applyBorder="1" applyAlignment="1" applyProtection="1">
      <alignment horizontal="center" vertical="center" wrapText="1"/>
    </xf>
    <xf numFmtId="49" fontId="26" fillId="0" borderId="6" xfId="55" applyNumberFormat="1" applyFont="1" applyBorder="1" applyAlignment="1" applyProtection="1">
      <alignment horizontal="center" vertical="center" wrapText="1"/>
    </xf>
    <xf numFmtId="0" fontId="50" fillId="0" borderId="5" xfId="67" applyFont="1" applyBorder="1" applyAlignment="1" applyProtection="1">
      <alignment horizontal="center" vertical="center"/>
    </xf>
    <xf numFmtId="0" fontId="14" fillId="0" borderId="0" xfId="55" applyFont="1" applyBorder="1" applyAlignment="1" applyProtection="1">
      <alignment vertical="center"/>
    </xf>
    <xf numFmtId="0" fontId="14" fillId="0" borderId="0" xfId="55" applyFont="1" applyBorder="1" applyAlignment="1" applyProtection="1">
      <alignment horizontal="center" vertical="center" wrapText="1"/>
    </xf>
    <xf numFmtId="0" fontId="14" fillId="0" borderId="0" xfId="55" applyFont="1" applyBorder="1" applyAlignment="1" applyProtection="1">
      <alignment horizontal="left" vertical="center" wrapText="1"/>
    </xf>
    <xf numFmtId="0" fontId="2" fillId="0" borderId="0" xfId="55" applyFont="1" applyBorder="1" applyAlignment="1" applyProtection="1">
      <alignment vertical="center"/>
    </xf>
    <xf numFmtId="0" fontId="2" fillId="0" borderId="0" xfId="55" applyFont="1" applyBorder="1" applyAlignment="1" applyProtection="1">
      <alignment horizontal="left" vertical="center" wrapText="1"/>
    </xf>
    <xf numFmtId="0" fontId="2" fillId="0" borderId="0" xfId="55" applyFont="1" applyBorder="1" applyAlignment="1" applyProtection="1">
      <alignment horizontal="center" vertical="center"/>
    </xf>
    <xf numFmtId="49" fontId="56" fillId="0" borderId="0" xfId="0" applyNumberFormat="1" applyFont="1" applyAlignment="1" applyProtection="1">
      <alignment horizontal="center" vertical="center" wrapText="1"/>
    </xf>
    <xf numFmtId="49" fontId="56" fillId="0" borderId="0" xfId="0" applyNumberFormat="1" applyFont="1" applyAlignment="1" applyProtection="1">
      <alignment horizontal="left" vertical="center" wrapText="1"/>
    </xf>
    <xf numFmtId="0" fontId="0" fillId="10" borderId="5" xfId="55" applyFont="1" applyFill="1" applyBorder="1" applyAlignment="1" applyProtection="1">
      <alignment horizontal="center" wrapText="1"/>
    </xf>
    <xf numFmtId="0" fontId="0" fillId="10" borderId="12" xfId="55" applyFont="1" applyFill="1" applyBorder="1" applyAlignment="1" applyProtection="1"/>
    <xf numFmtId="0" fontId="0" fillId="10" borderId="2" xfId="55" applyFont="1" applyFill="1" applyBorder="1" applyAlignment="1" applyProtection="1">
      <alignment horizontal="center" vertical="center" wrapText="1"/>
    </xf>
    <xf numFmtId="174" fontId="0" fillId="10" borderId="12" xfId="55" applyNumberFormat="1" applyFont="1" applyFill="1" applyBorder="1" applyAlignment="1" applyProtection="1">
      <alignment horizontal="center" vertical="center" wrapText="1"/>
    </xf>
    <xf numFmtId="174" fontId="0" fillId="10" borderId="7" xfId="55" applyNumberFormat="1" applyFont="1" applyFill="1" applyBorder="1" applyAlignment="1" applyProtection="1">
      <alignment horizontal="center" vertical="center" wrapText="1"/>
    </xf>
    <xf numFmtId="0" fontId="0" fillId="10" borderId="4" xfId="55" applyFont="1" applyFill="1" applyBorder="1" applyAlignment="1" applyProtection="1">
      <alignment horizontal="center" vertical="center" wrapText="1"/>
    </xf>
    <xf numFmtId="174" fontId="0" fillId="10" borderId="4" xfId="55" applyNumberFormat="1" applyFont="1" applyFill="1" applyBorder="1" applyAlignment="1" applyProtection="1">
      <alignment horizontal="center" vertical="center" wrapText="1"/>
    </xf>
    <xf numFmtId="0" fontId="0" fillId="10" borderId="9" xfId="55" applyFont="1" applyFill="1" applyBorder="1" applyAlignment="1" applyProtection="1">
      <alignment horizontal="center" vertical="center" wrapText="1"/>
    </xf>
    <xf numFmtId="0" fontId="0" fillId="10" borderId="7" xfId="55" applyFont="1" applyFill="1" applyBorder="1" applyAlignment="1" applyProtection="1">
      <alignment horizontal="center" vertical="center" wrapText="1"/>
    </xf>
    <xf numFmtId="0" fontId="0" fillId="0" borderId="3" xfId="55" applyFont="1" applyBorder="1" applyAlignment="1" applyProtection="1">
      <alignment horizontal="center" vertical="center" wrapText="1"/>
    </xf>
    <xf numFmtId="3" fontId="0" fillId="0" borderId="2" xfId="0" applyNumberFormat="1" applyBorder="1" applyAlignment="1" applyProtection="1">
      <alignment horizontal="center" vertical="center"/>
    </xf>
    <xf numFmtId="3" fontId="27" fillId="0" borderId="2" xfId="0" applyNumberFormat="1" applyFont="1" applyBorder="1" applyAlignment="1" applyProtection="1">
      <alignment horizontal="center" vertical="center"/>
    </xf>
    <xf numFmtId="1" fontId="27" fillId="0" borderId="2" xfId="0" applyNumberFormat="1" applyFont="1" applyBorder="1" applyAlignment="1" applyProtection="1">
      <alignment horizontal="center" vertical="center"/>
    </xf>
    <xf numFmtId="49" fontId="57" fillId="0" borderId="0" xfId="0" applyNumberFormat="1" applyFont="1" applyAlignment="1" applyProtection="1">
      <alignment horizontal="center" vertical="center" wrapText="1"/>
    </xf>
    <xf numFmtId="0" fontId="0" fillId="0" borderId="5" xfId="55" applyFont="1" applyBorder="1" applyAlignment="1" applyProtection="1">
      <alignment horizontal="center" vertical="center" wrapText="1"/>
    </xf>
    <xf numFmtId="0" fontId="0" fillId="0" borderId="15" xfId="55" applyFont="1" applyBorder="1" applyAlignment="1" applyProtection="1">
      <alignment horizontal="center" vertical="center" wrapText="1"/>
    </xf>
    <xf numFmtId="0" fontId="0" fillId="0" borderId="4" xfId="55" applyFont="1" applyBorder="1" applyAlignment="1" applyProtection="1">
      <alignment horizontal="center" vertical="center" wrapText="1"/>
    </xf>
    <xf numFmtId="0" fontId="0" fillId="0" borderId="9" xfId="55" applyFont="1" applyBorder="1" applyAlignment="1" applyProtection="1">
      <alignment horizontal="center" vertical="center" wrapText="1"/>
    </xf>
    <xf numFmtId="0" fontId="0" fillId="0" borderId="8" xfId="55" applyFont="1" applyBorder="1" applyAlignment="1" applyProtection="1">
      <alignment horizontal="center" vertical="center" wrapText="1"/>
    </xf>
    <xf numFmtId="0" fontId="0" fillId="0" borderId="6" xfId="55" applyFont="1" applyBorder="1" applyAlignment="1" applyProtection="1">
      <alignment horizontal="center" vertical="center" wrapText="1"/>
    </xf>
    <xf numFmtId="0" fontId="27" fillId="0" borderId="4" xfId="0" applyFont="1" applyBorder="1" applyAlignment="1" applyProtection="1">
      <alignment horizontal="center" vertical="center" wrapText="1"/>
    </xf>
    <xf numFmtId="3" fontId="29" fillId="10" borderId="2" xfId="55" applyNumberFormat="1" applyFont="1" applyFill="1" applyBorder="1" applyAlignment="1" applyProtection="1">
      <alignment horizontal="center" vertical="center"/>
    </xf>
    <xf numFmtId="3" fontId="29" fillId="10" borderId="3" xfId="55" applyNumberFormat="1" applyFont="1" applyFill="1" applyBorder="1" applyAlignment="1" applyProtection="1">
      <alignment horizontal="center" vertical="center"/>
    </xf>
    <xf numFmtId="3" fontId="29" fillId="10" borderId="2" xfId="66" applyNumberFormat="1" applyFont="1" applyFill="1" applyBorder="1" applyAlignment="1" applyProtection="1">
      <alignment horizontal="center" vertical="center"/>
    </xf>
    <xf numFmtId="3" fontId="0" fillId="10" borderId="3" xfId="55" applyNumberFormat="1" applyFont="1" applyFill="1" applyBorder="1" applyAlignment="1" applyProtection="1">
      <alignment horizontal="center" vertical="center"/>
    </xf>
    <xf numFmtId="0" fontId="0" fillId="10" borderId="17" xfId="55" applyFont="1" applyFill="1" applyBorder="1" applyAlignment="1" applyProtection="1">
      <alignment horizontal="center" vertical="center"/>
    </xf>
    <xf numFmtId="0" fontId="0" fillId="10" borderId="12" xfId="55" applyFont="1" applyFill="1" applyBorder="1" applyAlignment="1" applyProtection="1">
      <alignment horizontal="center" vertical="center"/>
    </xf>
    <xf numFmtId="0" fontId="0" fillId="10" borderId="2" xfId="66" applyFont="1" applyFill="1" applyBorder="1" applyAlignment="1" applyProtection="1">
      <alignment horizontal="center" vertical="center"/>
    </xf>
    <xf numFmtId="49" fontId="33" fillId="0" borderId="0" xfId="0" applyNumberFormat="1" applyFont="1" applyAlignment="1" applyProtection="1">
      <alignment horizontal="center" vertical="center" wrapText="1"/>
    </xf>
    <xf numFmtId="49" fontId="33" fillId="0" borderId="0" xfId="0" applyNumberFormat="1" applyFont="1" applyAlignment="1" applyProtection="1">
      <alignment horizontal="left" vertical="center" wrapText="1"/>
    </xf>
    <xf numFmtId="3" fontId="52" fillId="0" borderId="0" xfId="0" applyNumberFormat="1" applyFont="1" applyAlignment="1" applyProtection="1">
      <alignment vertical="center"/>
    </xf>
    <xf numFmtId="3" fontId="52" fillId="0" borderId="0" xfId="0" applyNumberFormat="1" applyFont="1" applyAlignment="1" applyProtection="1">
      <alignment horizontal="center" vertical="center"/>
    </xf>
    <xf numFmtId="2" fontId="0" fillId="0" borderId="4" xfId="55" applyNumberFormat="1" applyFont="1" applyBorder="1" applyAlignment="1" applyProtection="1">
      <alignment horizontal="left" vertical="center" wrapText="1"/>
    </xf>
    <xf numFmtId="0" fontId="0" fillId="0" borderId="4" xfId="55" applyFont="1" applyBorder="1" applyAlignment="1" applyProtection="1">
      <alignment vertical="center" wrapText="1"/>
    </xf>
    <xf numFmtId="0" fontId="27" fillId="0" borderId="2" xfId="0" applyFont="1" applyBorder="1" applyAlignment="1" applyProtection="1">
      <alignment horizontal="center" vertical="center"/>
    </xf>
    <xf numFmtId="2" fontId="0" fillId="0" borderId="4" xfId="55" applyNumberFormat="1" applyFont="1" applyBorder="1" applyAlignment="1" applyProtection="1">
      <alignment vertical="center" wrapText="1"/>
    </xf>
    <xf numFmtId="2" fontId="0" fillId="0" borderId="2" xfId="55" applyNumberFormat="1" applyFont="1" applyBorder="1" applyAlignment="1" applyProtection="1">
      <alignment vertical="center" wrapText="1"/>
    </xf>
    <xf numFmtId="2" fontId="0" fillId="0" borderId="2" xfId="55" applyNumberFormat="1" applyFont="1" applyBorder="1" applyAlignment="1" applyProtection="1">
      <alignment horizontal="left" vertical="center" wrapText="1"/>
    </xf>
    <xf numFmtId="0" fontId="0" fillId="0" borderId="2" xfId="55" applyFont="1" applyBorder="1" applyAlignment="1" applyProtection="1">
      <alignment horizontal="left" vertical="center" wrapText="1"/>
    </xf>
    <xf numFmtId="0" fontId="0" fillId="0" borderId="2" xfId="55" applyFont="1" applyBorder="1" applyAlignment="1" applyProtection="1">
      <alignment vertical="center" wrapText="1"/>
    </xf>
    <xf numFmtId="0" fontId="0" fillId="0" borderId="2" xfId="0" applyFont="1" applyBorder="1" applyAlignment="1" applyProtection="1">
      <alignment vertical="center" wrapText="1"/>
    </xf>
    <xf numFmtId="3" fontId="27" fillId="0" borderId="2" xfId="22" applyNumberFormat="1" applyFont="1" applyBorder="1" applyAlignment="1" applyProtection="1">
      <alignment horizontal="center" vertical="center"/>
    </xf>
    <xf numFmtId="3" fontId="27" fillId="0" borderId="4" xfId="0" applyNumberFormat="1" applyFont="1" applyBorder="1" applyAlignment="1" applyProtection="1">
      <alignment horizontal="center" vertical="center"/>
    </xf>
    <xf numFmtId="2" fontId="0" fillId="0" borderId="9" xfId="55" applyNumberFormat="1" applyFont="1" applyBorder="1" applyAlignment="1" applyProtection="1">
      <alignment horizontal="left" vertical="center" wrapText="1"/>
    </xf>
    <xf numFmtId="3" fontId="27" fillId="0" borderId="2" xfId="0" applyNumberFormat="1" applyFont="1" applyBorder="1" applyAlignment="1" applyProtection="1">
      <alignment horizontal="center" vertical="center" wrapText="1"/>
    </xf>
    <xf numFmtId="0" fontId="0" fillId="0" borderId="4" xfId="55" applyFont="1" applyBorder="1" applyAlignment="1" applyProtection="1">
      <alignment horizontal="left" vertical="center" wrapText="1"/>
    </xf>
    <xf numFmtId="0" fontId="0" fillId="0" borderId="3" xfId="55" applyFont="1" applyBorder="1" applyAlignment="1" applyProtection="1">
      <alignment vertical="center" wrapText="1"/>
    </xf>
    <xf numFmtId="1" fontId="29" fillId="20" borderId="2" xfId="55" applyNumberFormat="1" applyFont="1" applyFill="1" applyBorder="1" applyAlignment="1" applyProtection="1">
      <alignment horizontal="center" vertical="center"/>
    </xf>
    <xf numFmtId="0" fontId="0" fillId="20" borderId="3" xfId="55" applyFont="1" applyFill="1" applyBorder="1" applyAlignment="1" applyProtection="1"/>
    <xf numFmtId="0" fontId="0" fillId="20" borderId="12" xfId="55" applyFont="1" applyFill="1" applyBorder="1" applyAlignment="1" applyProtection="1"/>
    <xf numFmtId="49" fontId="33" fillId="20" borderId="2" xfId="0" applyNumberFormat="1" applyFont="1" applyFill="1" applyBorder="1" applyAlignment="1" applyProtection="1">
      <alignment horizontal="center" vertical="center" wrapText="1"/>
    </xf>
    <xf numFmtId="1" fontId="0" fillId="0" borderId="0" xfId="0" applyNumberFormat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left" vertical="center" wrapText="1"/>
    </xf>
    <xf numFmtId="0" fontId="58" fillId="0" borderId="6" xfId="0" applyFont="1" applyBorder="1" applyAlignment="1" applyProtection="1">
      <alignment horizontal="center" vertical="center" wrapText="1"/>
    </xf>
    <xf numFmtId="10" fontId="0" fillId="0" borderId="10" xfId="0" applyNumberFormat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left" vertical="center" wrapText="1"/>
    </xf>
    <xf numFmtId="0" fontId="27" fillId="0" borderId="2" xfId="44" applyFont="1" applyBorder="1" applyAlignment="1" applyProtection="1">
      <alignment horizontal="center" vertical="center" wrapText="1"/>
    </xf>
    <xf numFmtId="0" fontId="0" fillId="0" borderId="2" xfId="44" applyFont="1" applyBorder="1" applyAlignment="1" applyProtection="1">
      <alignment horizontal="center" vertical="center" wrapText="1"/>
    </xf>
    <xf numFmtId="171" fontId="0" fillId="0" borderId="4" xfId="0" applyNumberFormat="1" applyFont="1" applyBorder="1" applyAlignment="1" applyProtection="1">
      <alignment horizontal="center" vertical="center" wrapText="1"/>
    </xf>
    <xf numFmtId="0" fontId="58" fillId="0" borderId="10" xfId="0" applyFont="1" applyBorder="1" applyAlignment="1" applyProtection="1">
      <alignment horizontal="center" vertical="center" wrapText="1"/>
    </xf>
    <xf numFmtId="171" fontId="58" fillId="0" borderId="10" xfId="0" applyNumberFormat="1" applyFont="1" applyBorder="1" applyAlignment="1" applyProtection="1">
      <alignment horizontal="center" vertical="center" wrapText="1"/>
    </xf>
    <xf numFmtId="0" fontId="58" fillId="11" borderId="10" xfId="0" applyFont="1" applyFill="1" applyBorder="1" applyAlignment="1" applyProtection="1">
      <alignment horizontal="center" vertical="center" wrapText="1"/>
    </xf>
    <xf numFmtId="0" fontId="58" fillId="0" borderId="0" xfId="0" applyFont="1" applyAlignment="1" applyProtection="1">
      <alignment horizontal="center" vertical="center" wrapText="1"/>
    </xf>
    <xf numFmtId="171" fontId="36" fillId="0" borderId="0" xfId="0" applyNumberFormat="1" applyFont="1" applyAlignment="1" applyProtection="1">
      <alignment horizontal="center" vertical="center" wrapText="1"/>
    </xf>
    <xf numFmtId="0" fontId="46" fillId="0" borderId="0" xfId="55" applyFont="1" applyBorder="1" applyAlignment="1" applyProtection="1">
      <alignment horizontal="center" vertical="center" wrapText="1"/>
    </xf>
    <xf numFmtId="171" fontId="58" fillId="0" borderId="0" xfId="0" applyNumberFormat="1" applyFont="1" applyAlignment="1" applyProtection="1">
      <alignment horizontal="center" vertical="center" wrapText="1"/>
    </xf>
    <xf numFmtId="0" fontId="0" fillId="11" borderId="2" xfId="0" applyFont="1" applyFill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wrapText="1"/>
    </xf>
    <xf numFmtId="0" fontId="14" fillId="0" borderId="0" xfId="0" applyFont="1" applyAlignment="1" applyProtection="1">
      <alignment horizontal="left"/>
    </xf>
    <xf numFmtId="49" fontId="0" fillId="10" borderId="8" xfId="0" applyNumberFormat="1" applyFill="1" applyBorder="1" applyAlignment="1" applyProtection="1">
      <alignment horizontal="center" vertical="center" textRotation="90" wrapText="1"/>
    </xf>
    <xf numFmtId="49" fontId="0" fillId="0" borderId="2" xfId="0" applyNumberFormat="1" applyBorder="1" applyAlignment="1" applyProtection="1">
      <alignment horizontal="center" vertical="center" textRotation="90" wrapText="1"/>
    </xf>
    <xf numFmtId="1" fontId="0" fillId="0" borderId="19" xfId="0" applyNumberFormat="1" applyBorder="1" applyAlignment="1" applyProtection="1">
      <alignment horizontal="center" vertical="center" wrapText="1"/>
    </xf>
    <xf numFmtId="1" fontId="0" fillId="0" borderId="2" xfId="0" applyNumberFormat="1" applyBorder="1" applyAlignment="1" applyProtection="1">
      <alignment horizontal="center" vertical="center" wrapText="1"/>
    </xf>
    <xf numFmtId="49" fontId="0" fillId="0" borderId="5" xfId="55" applyNumberFormat="1" applyFont="1" applyBorder="1" applyAlignment="1" applyProtection="1">
      <alignment horizontal="center" vertical="center" wrapText="1"/>
    </xf>
    <xf numFmtId="49" fontId="0" fillId="0" borderId="4" xfId="55" applyNumberFormat="1" applyFont="1" applyBorder="1" applyAlignment="1" applyProtection="1">
      <alignment horizontal="center" vertical="center" wrapText="1"/>
    </xf>
    <xf numFmtId="49" fontId="0" fillId="10" borderId="9" xfId="0" applyNumberFormat="1" applyFont="1" applyFill="1" applyBorder="1" applyAlignment="1" applyProtection="1">
      <alignment horizontal="center" vertical="center" wrapText="1"/>
    </xf>
    <xf numFmtId="49" fontId="0" fillId="0" borderId="3" xfId="55" applyNumberFormat="1" applyFont="1" applyBorder="1" applyAlignment="1" applyProtection="1">
      <alignment horizontal="center" vertical="center" wrapText="1"/>
    </xf>
    <xf numFmtId="1" fontId="29" fillId="10" borderId="5" xfId="0" applyNumberFormat="1" applyFont="1" applyFill="1" applyBorder="1" applyAlignment="1" applyProtection="1">
      <alignment horizontal="center" vertical="center" wrapText="1"/>
    </xf>
    <xf numFmtId="49" fontId="14" fillId="0" borderId="6" xfId="0" applyNumberFormat="1" applyFont="1" applyBorder="1" applyAlignment="1" applyProtection="1">
      <alignment horizontal="center" vertical="center" wrapText="1"/>
    </xf>
    <xf numFmtId="0" fontId="44" fillId="0" borderId="6" xfId="0" applyFont="1" applyBorder="1" applyAlignment="1" applyProtection="1">
      <alignment horizontal="center" vertical="center" wrapText="1"/>
    </xf>
    <xf numFmtId="1" fontId="0" fillId="0" borderId="3" xfId="0" applyNumberFormat="1" applyBorder="1" applyAlignment="1" applyProtection="1">
      <alignment horizontal="center" vertical="center" wrapText="1"/>
    </xf>
    <xf numFmtId="0" fontId="44" fillId="0" borderId="20" xfId="0" applyFont="1" applyBorder="1" applyAlignment="1" applyProtection="1">
      <alignment horizontal="center" wrapText="1"/>
    </xf>
    <xf numFmtId="0" fontId="0" fillId="0" borderId="5" xfId="0" applyBorder="1" applyAlignment="1" applyProtection="1">
      <alignment horizontal="center" vertical="center" wrapText="1"/>
    </xf>
    <xf numFmtId="1" fontId="29" fillId="10" borderId="2" xfId="55" applyNumberFormat="1" applyFont="1" applyFill="1" applyBorder="1" applyAlignment="1" applyProtection="1">
      <alignment horizontal="center" vertical="center" wrapText="1"/>
    </xf>
    <xf numFmtId="1" fontId="29" fillId="10" borderId="19" xfId="0" applyNumberFormat="1" applyFont="1" applyFill="1" applyBorder="1" applyAlignment="1" applyProtection="1">
      <alignment horizontal="center" vertical="center" wrapText="1"/>
    </xf>
    <xf numFmtId="1" fontId="29" fillId="10" borderId="3" xfId="55" applyNumberFormat="1" applyFont="1" applyFill="1" applyBorder="1" applyAlignment="1" applyProtection="1">
      <alignment horizontal="center" vertical="center" wrapText="1"/>
    </xf>
    <xf numFmtId="49" fontId="26" fillId="0" borderId="0" xfId="0" applyNumberFormat="1" applyFont="1" applyAlignment="1" applyProtection="1">
      <alignment horizontal="center" vertical="center" wrapText="1"/>
    </xf>
    <xf numFmtId="0" fontId="26" fillId="0" borderId="0" xfId="0" applyFont="1" applyAlignment="1" applyProtection="1">
      <alignment horizontal="left" vertical="center" wrapText="1"/>
    </xf>
    <xf numFmtId="0" fontId="0" fillId="10" borderId="0" xfId="0" applyFill="1" applyAlignment="1" applyProtection="1">
      <alignment horizontal="center" vertical="center" wrapText="1"/>
    </xf>
    <xf numFmtId="0" fontId="0" fillId="10" borderId="4" xfId="0" applyFont="1" applyFill="1" applyBorder="1" applyAlignment="1" applyProtection="1">
      <alignment horizontal="center" vertical="center" wrapText="1"/>
    </xf>
    <xf numFmtId="0" fontId="26" fillId="0" borderId="2" xfId="55" applyFont="1" applyBorder="1" applyAlignment="1" applyProtection="1">
      <alignment horizontal="center" vertical="center" wrapText="1"/>
    </xf>
    <xf numFmtId="49" fontId="26" fillId="0" borderId="2" xfId="55" applyNumberFormat="1" applyFont="1" applyBorder="1" applyAlignment="1" applyProtection="1">
      <alignment horizontal="center" vertical="center" wrapText="1"/>
    </xf>
    <xf numFmtId="0" fontId="26" fillId="0" borderId="4" xfId="55" applyFont="1" applyBorder="1" applyAlignment="1" applyProtection="1">
      <alignment horizontal="center" vertical="center" wrapText="1"/>
    </xf>
    <xf numFmtId="49" fontId="26" fillId="0" borderId="4" xfId="55" applyNumberFormat="1" applyFont="1" applyBorder="1" applyAlignment="1" applyProtection="1">
      <alignment horizontal="center" vertical="center" wrapText="1"/>
    </xf>
    <xf numFmtId="0" fontId="26" fillId="0" borderId="2" xfId="55" applyFont="1" applyBorder="1" applyAlignment="1" applyProtection="1">
      <alignment horizontal="center" vertical="center"/>
    </xf>
    <xf numFmtId="0" fontId="48" fillId="0" borderId="0" xfId="67" applyFont="1" applyBorder="1" applyAlignment="1" applyProtection="1">
      <alignment horizontal="center" vertical="center" wrapText="1"/>
    </xf>
    <xf numFmtId="49" fontId="14" fillId="0" borderId="6" xfId="55" applyNumberFormat="1" applyFont="1" applyFill="1" applyBorder="1" applyAlignment="1" applyProtection="1">
      <alignment horizontal="center" vertical="center"/>
    </xf>
    <xf numFmtId="49" fontId="24" fillId="0" borderId="2" xfId="0" applyNumberFormat="1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 applyProtection="1">
      <alignment horizontal="center" vertical="center"/>
    </xf>
    <xf numFmtId="0" fontId="26" fillId="0" borderId="4" xfId="55" applyFont="1" applyBorder="1" applyAlignment="1" applyProtection="1">
      <alignment horizontal="center" vertical="top" wrapText="1"/>
    </xf>
    <xf numFmtId="49" fontId="0" fillId="0" borderId="2" xfId="0" applyNumberFormat="1" applyFont="1" applyBorder="1" applyAlignment="1" applyProtection="1">
      <alignment horizontal="center" vertical="center" wrapText="1"/>
    </xf>
    <xf numFmtId="49" fontId="14" fillId="21" borderId="0" xfId="0" applyNumberFormat="1" applyFont="1" applyFill="1" applyAlignment="1" applyProtection="1">
      <alignment horizontal="center" vertical="center" wrapText="1"/>
    </xf>
    <xf numFmtId="49" fontId="0" fillId="0" borderId="15" xfId="0" applyNumberFormat="1" applyBorder="1" applyAlignment="1" applyProtection="1">
      <alignment horizontal="center" vertical="center" wrapText="1"/>
    </xf>
    <xf numFmtId="0" fontId="26" fillId="0" borderId="12" xfId="55" applyFont="1" applyFill="1" applyBorder="1" applyAlignment="1" applyProtection="1">
      <alignment horizontal="center" vertical="center" wrapText="1"/>
    </xf>
    <xf numFmtId="49" fontId="26" fillId="0" borderId="2" xfId="55" applyNumberFormat="1" applyFont="1" applyFill="1" applyBorder="1" applyAlignment="1" applyProtection="1">
      <alignment horizontal="center" vertical="center" wrapText="1"/>
    </xf>
    <xf numFmtId="1" fontId="26" fillId="0" borderId="2" xfId="55" applyNumberFormat="1" applyFont="1" applyFill="1" applyBorder="1" applyAlignment="1" applyProtection="1">
      <alignment horizontal="center" vertical="center" wrapText="1"/>
    </xf>
    <xf numFmtId="49" fontId="26" fillId="0" borderId="2" xfId="55" applyNumberFormat="1" applyFont="1" applyFill="1" applyBorder="1" applyAlignment="1" applyProtection="1">
      <alignment horizontal="center" vertical="center"/>
    </xf>
    <xf numFmtId="0" fontId="26" fillId="0" borderId="2" xfId="55" applyFont="1" applyFill="1" applyBorder="1" applyAlignment="1" applyProtection="1">
      <alignment horizontal="center" vertical="center"/>
    </xf>
    <xf numFmtId="1" fontId="26" fillId="0" borderId="2" xfId="55" applyNumberFormat="1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 applyProtection="1">
      <alignment horizontal="center" vertical="center"/>
    </xf>
    <xf numFmtId="0" fontId="50" fillId="0" borderId="2" xfId="67" applyFont="1" applyFill="1" applyBorder="1" applyAlignment="1" applyProtection="1">
      <alignment horizontal="center" vertical="center"/>
    </xf>
    <xf numFmtId="49" fontId="14" fillId="0" borderId="6" xfId="55" applyNumberFormat="1" applyFont="1" applyFill="1" applyBorder="1" applyAlignment="1" applyProtection="1">
      <alignment horizontal="center" vertical="center" wrapText="1"/>
    </xf>
    <xf numFmtId="0" fontId="27" fillId="0" borderId="2" xfId="0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ill="1" applyAlignment="1" applyProtection="1">
      <alignment horizontal="center" vertical="center" wrapText="1"/>
    </xf>
    <xf numFmtId="0" fontId="26" fillId="21" borderId="2" xfId="55" applyFont="1" applyFill="1" applyBorder="1" applyAlignment="1" applyProtection="1">
      <alignment horizontal="center" vertical="center" wrapText="1"/>
    </xf>
    <xf numFmtId="49" fontId="26" fillId="21" borderId="2" xfId="55" applyNumberFormat="1" applyFont="1" applyFill="1" applyBorder="1" applyAlignment="1" applyProtection="1">
      <alignment horizontal="center" vertical="center"/>
    </xf>
    <xf numFmtId="0" fontId="26" fillId="21" borderId="2" xfId="55" applyFont="1" applyFill="1" applyBorder="1" applyAlignment="1" applyProtection="1">
      <alignment horizontal="center" vertical="center"/>
    </xf>
    <xf numFmtId="0" fontId="26" fillId="21" borderId="0" xfId="0" applyFont="1" applyFill="1" applyAlignment="1">
      <alignment horizontal="center" vertical="center"/>
    </xf>
    <xf numFmtId="0" fontId="50" fillId="21" borderId="2" xfId="67" applyFont="1" applyFill="1" applyBorder="1" applyAlignment="1" applyProtection="1">
      <alignment horizontal="center" vertical="center"/>
    </xf>
    <xf numFmtId="49" fontId="14" fillId="21" borderId="6" xfId="55" applyNumberFormat="1" applyFont="1" applyFill="1" applyBorder="1" applyAlignment="1" applyProtection="1">
      <alignment horizontal="center" vertical="center"/>
    </xf>
    <xf numFmtId="49" fontId="26" fillId="21" borderId="2" xfId="55" applyNumberFormat="1" applyFont="1" applyFill="1" applyBorder="1" applyAlignment="1" applyProtection="1">
      <alignment horizontal="center" vertical="center" wrapText="1"/>
    </xf>
    <xf numFmtId="0" fontId="26" fillId="21" borderId="2" xfId="0" applyFont="1" applyFill="1" applyBorder="1" applyAlignment="1">
      <alignment horizontal="center" vertical="center" wrapText="1"/>
    </xf>
    <xf numFmtId="0" fontId="0" fillId="21" borderId="2" xfId="55" applyFont="1" applyFill="1" applyBorder="1" applyAlignment="1" applyProtection="1">
      <alignment horizontal="center" vertical="center" wrapText="1"/>
    </xf>
    <xf numFmtId="0" fontId="0" fillId="0" borderId="2" xfId="55" applyFont="1" applyFill="1" applyBorder="1" applyAlignment="1" applyProtection="1">
      <alignment horizontal="center" vertical="center" wrapText="1"/>
    </xf>
    <xf numFmtId="49" fontId="0" fillId="0" borderId="2" xfId="55" applyNumberFormat="1" applyFont="1" applyFill="1" applyBorder="1" applyAlignment="1" applyProtection="1">
      <alignment horizontal="center" vertical="center" wrapText="1"/>
    </xf>
    <xf numFmtId="0" fontId="26" fillId="0" borderId="2" xfId="55" applyFont="1" applyFill="1" applyBorder="1" applyAlignment="1" applyProtection="1">
      <alignment horizontal="center" vertical="center" wrapText="1"/>
    </xf>
    <xf numFmtId="49" fontId="26" fillId="0" borderId="12" xfId="55" applyNumberFormat="1" applyFont="1" applyFill="1" applyBorder="1" applyAlignment="1" applyProtection="1">
      <alignment horizontal="center" vertical="center"/>
    </xf>
    <xf numFmtId="0" fontId="26" fillId="0" borderId="2" xfId="55" applyFont="1" applyBorder="1" applyAlignment="1" applyProtection="1">
      <alignment horizontal="center" vertical="center" wrapText="1"/>
    </xf>
    <xf numFmtId="49" fontId="26" fillId="0" borderId="2" xfId="55" applyNumberFormat="1" applyFont="1" applyBorder="1" applyAlignment="1" applyProtection="1">
      <alignment horizontal="center" vertical="center" wrapText="1"/>
    </xf>
    <xf numFmtId="0" fontId="26" fillId="0" borderId="6" xfId="55" applyFont="1" applyBorder="1" applyAlignment="1" applyProtection="1">
      <alignment horizontal="center" vertical="center" wrapText="1"/>
    </xf>
    <xf numFmtId="0" fontId="48" fillId="0" borderId="0" xfId="67" applyFont="1" applyBorder="1" applyAlignment="1" applyProtection="1">
      <alignment vertical="center" wrapText="1"/>
    </xf>
    <xf numFmtId="49" fontId="14" fillId="21" borderId="6" xfId="55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</xf>
    <xf numFmtId="172" fontId="0" fillId="0" borderId="2" xfId="0" applyNumberFormat="1" applyFill="1" applyBorder="1" applyAlignment="1" applyProtection="1">
      <alignment horizontal="center" vertical="center" wrapText="1"/>
    </xf>
    <xf numFmtId="49" fontId="0" fillId="0" borderId="8" xfId="0" applyNumberFormat="1" applyFill="1" applyBorder="1" applyAlignment="1" applyProtection="1">
      <alignment horizontal="center" vertical="center" wrapText="1"/>
    </xf>
    <xf numFmtId="49" fontId="27" fillId="0" borderId="0" xfId="0" applyNumberFormat="1" applyFont="1" applyFill="1" applyAlignment="1" applyProtection="1">
      <alignment horizontal="center" vertical="center" wrapText="1"/>
    </xf>
    <xf numFmtId="0" fontId="0" fillId="0" borderId="2" xfId="23" applyFont="1" applyFill="1" applyBorder="1" applyAlignment="1" applyProtection="1">
      <alignment horizontal="center" vertical="center" wrapText="1"/>
    </xf>
    <xf numFmtId="0" fontId="26" fillId="0" borderId="2" xfId="0" applyFont="1" applyBorder="1" applyAlignment="1" applyProtection="1"/>
    <xf numFmtId="0" fontId="21" fillId="0" borderId="2" xfId="31" applyFont="1" applyBorder="1" applyAlignment="1" applyProtection="1">
      <alignment vertical="center" wrapText="1"/>
    </xf>
    <xf numFmtId="2" fontId="21" fillId="13" borderId="2" xfId="31" applyNumberFormat="1" applyFont="1" applyFill="1" applyBorder="1" applyAlignment="1" applyProtection="1">
      <alignment horizontal="center" vertical="center" wrapText="1"/>
    </xf>
    <xf numFmtId="49" fontId="0" fillId="0" borderId="0" xfId="49" applyNumberFormat="1" applyFont="1" applyBorder="1" applyAlignment="1" applyProtection="1">
      <alignment horizontal="left" vertical="top" wrapText="1"/>
    </xf>
    <xf numFmtId="0" fontId="26" fillId="0" borderId="2" xfId="49" applyFont="1" applyBorder="1" applyAlignment="1" applyProtection="1">
      <alignment horizontal="center" vertical="center"/>
    </xf>
    <xf numFmtId="0" fontId="26" fillId="0" borderId="2" xfId="0" applyFont="1" applyBorder="1" applyAlignment="1" applyProtection="1">
      <alignment horizontal="center" vertical="center" wrapText="1"/>
    </xf>
    <xf numFmtId="2" fontId="26" fillId="0" borderId="2" xfId="49" applyNumberFormat="1" applyFont="1" applyBorder="1" applyAlignment="1" applyProtection="1">
      <alignment horizontal="center" vertical="center"/>
    </xf>
    <xf numFmtId="0" fontId="24" fillId="0" borderId="2" xfId="31" applyFont="1" applyBorder="1" applyAlignment="1" applyProtection="1">
      <alignment horizontal="left" vertical="center" wrapText="1"/>
    </xf>
    <xf numFmtId="49" fontId="26" fillId="0" borderId="2" xfId="49" applyNumberFormat="1" applyFont="1" applyBorder="1" applyAlignment="1" applyProtection="1">
      <alignment horizontal="center" vertical="center"/>
    </xf>
    <xf numFmtId="0" fontId="24" fillId="0" borderId="2" xfId="31" applyFont="1" applyBorder="1" applyAlignment="1" applyProtection="1">
      <alignment horizontal="center" vertical="center" wrapText="1"/>
    </xf>
    <xf numFmtId="49" fontId="24" fillId="0" borderId="2" xfId="31" applyNumberFormat="1" applyFont="1" applyBorder="1" applyAlignment="1" applyProtection="1">
      <alignment horizontal="center" vertical="center" wrapText="1"/>
    </xf>
    <xf numFmtId="0" fontId="26" fillId="0" borderId="2" xfId="31" applyFont="1" applyBorder="1" applyAlignment="1" applyProtection="1">
      <alignment horizontal="center" vertical="center" wrapText="1"/>
    </xf>
    <xf numFmtId="2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left" vertical="center" wrapText="1"/>
    </xf>
    <xf numFmtId="0" fontId="24" fillId="0" borderId="2" xfId="0" applyFont="1" applyBorder="1" applyAlignment="1" applyProtection="1">
      <alignment horizontal="center" vertical="center" wrapText="1"/>
    </xf>
    <xf numFmtId="0" fontId="26" fillId="0" borderId="4" xfId="0" applyFont="1" applyBorder="1" applyAlignment="1" applyProtection="1">
      <alignment horizontal="center" vertical="center" wrapText="1"/>
    </xf>
    <xf numFmtId="2" fontId="24" fillId="0" borderId="2" xfId="31" applyNumberFormat="1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alignment vertical="center" wrapText="1"/>
    </xf>
    <xf numFmtId="0" fontId="26" fillId="0" borderId="2" xfId="49" applyFont="1" applyBorder="1" applyAlignment="1" applyProtection="1">
      <alignment horizontal="center" vertical="center" wrapText="1"/>
    </xf>
    <xf numFmtId="49" fontId="24" fillId="0" borderId="7" xfId="31" applyNumberFormat="1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2" fontId="26" fillId="0" borderId="2" xfId="31" applyNumberFormat="1" applyFont="1" applyBorder="1" applyAlignment="1" applyProtection="1">
      <alignment horizontal="center" vertical="center" wrapText="1"/>
    </xf>
    <xf numFmtId="0" fontId="26" fillId="0" borderId="2" xfId="31" applyFont="1" applyBorder="1" applyAlignment="1" applyProtection="1">
      <alignment horizontal="left" vertical="center" wrapText="1"/>
    </xf>
    <xf numFmtId="49" fontId="26" fillId="0" borderId="2" xfId="31" applyNumberFormat="1" applyFont="1" applyBorder="1" applyAlignment="1" applyProtection="1">
      <alignment horizontal="center" vertical="center" wrapText="1"/>
    </xf>
    <xf numFmtId="0" fontId="0" fillId="0" borderId="2" xfId="0" applyBorder="1" applyAlignment="1" applyProtection="1"/>
    <xf numFmtId="169" fontId="26" fillId="0" borderId="2" xfId="31" applyNumberFormat="1" applyFont="1" applyBorder="1" applyAlignment="1" applyProtection="1">
      <alignment horizontal="center" vertical="center" wrapText="1"/>
    </xf>
    <xf numFmtId="0" fontId="0" fillId="0" borderId="6" xfId="0" applyBorder="1" applyAlignment="1" applyProtection="1"/>
    <xf numFmtId="0" fontId="0" fillId="0" borderId="2" xfId="49" applyFont="1" applyBorder="1" applyAlignment="1" applyProtection="1">
      <alignment horizontal="center" vertical="center" wrapText="1"/>
    </xf>
    <xf numFmtId="49" fontId="21" fillId="0" borderId="4" xfId="31" applyNumberFormat="1" applyFont="1" applyBorder="1" applyAlignment="1" applyProtection="1">
      <alignment horizontal="center" vertical="top" wrapText="1"/>
    </xf>
    <xf numFmtId="0" fontId="23" fillId="0" borderId="2" xfId="31" applyFont="1" applyBorder="1" applyAlignment="1" applyProtection="1">
      <alignment horizontal="left" vertical="top" wrapText="1"/>
    </xf>
    <xf numFmtId="0" fontId="21" fillId="0" borderId="4" xfId="49" applyFont="1" applyBorder="1" applyAlignment="1" applyProtection="1">
      <alignment horizontal="center" vertical="top" wrapText="1"/>
    </xf>
    <xf numFmtId="0" fontId="21" fillId="9" borderId="2" xfId="31" applyFont="1" applyFill="1" applyBorder="1" applyAlignment="1" applyProtection="1">
      <alignment horizontal="left" vertical="center" wrapText="1"/>
    </xf>
    <xf numFmtId="0" fontId="21" fillId="10" borderId="2" xfId="31" applyFont="1" applyFill="1" applyBorder="1" applyAlignment="1" applyProtection="1">
      <alignment horizontal="center" vertical="center" wrapText="1"/>
    </xf>
    <xf numFmtId="49" fontId="21" fillId="10" borderId="2" xfId="31" applyNumberFormat="1" applyFont="1" applyFill="1" applyBorder="1" applyAlignment="1" applyProtection="1">
      <alignment horizontal="center" vertical="center" wrapText="1"/>
    </xf>
    <xf numFmtId="0" fontId="21" fillId="10" borderId="2" xfId="31" applyFont="1" applyFill="1" applyBorder="1" applyAlignment="1" applyProtection="1">
      <alignment horizontal="center" vertical="center" textRotation="90" wrapText="1"/>
    </xf>
    <xf numFmtId="0" fontId="21" fillId="10" borderId="2" xfId="31" applyFont="1" applyFill="1" applyBorder="1" applyAlignment="1" applyProtection="1">
      <alignment horizontal="left" vertical="center" textRotation="90" wrapText="1"/>
    </xf>
    <xf numFmtId="49" fontId="21" fillId="10" borderId="2" xfId="31" applyNumberFormat="1" applyFont="1" applyFill="1" applyBorder="1" applyAlignment="1" applyProtection="1">
      <alignment horizontal="center" vertical="center" textRotation="90" wrapText="1"/>
    </xf>
    <xf numFmtId="49" fontId="0" fillId="0" borderId="0" xfId="0" applyNumberFormat="1" applyFont="1" applyBorder="1" applyAlignment="1" applyProtection="1">
      <alignment horizontal="left" vertical="top" wrapText="1"/>
    </xf>
    <xf numFmtId="49" fontId="0" fillId="0" borderId="2" xfId="0" applyNumberFormat="1" applyFont="1" applyBorder="1" applyAlignment="1" applyProtection="1">
      <alignment horizontal="center" vertical="center" wrapText="1"/>
    </xf>
    <xf numFmtId="49" fontId="0" fillId="11" borderId="2" xfId="0" applyNumberFormat="1" applyFont="1" applyFill="1" applyBorder="1" applyAlignment="1" applyProtection="1">
      <alignment horizontal="center" vertical="center" wrapText="1"/>
    </xf>
    <xf numFmtId="49" fontId="0" fillId="0" borderId="2" xfId="31" applyNumberFormat="1" applyFont="1" applyBorder="1" applyAlignment="1" applyProtection="1">
      <alignment horizontal="center" vertical="center" wrapText="1"/>
    </xf>
    <xf numFmtId="0" fontId="0" fillId="0" borderId="2" xfId="31" applyFont="1" applyBorder="1" applyAlignment="1" applyProtection="1">
      <alignment horizontal="center" vertical="center" wrapText="1"/>
    </xf>
    <xf numFmtId="49" fontId="29" fillId="0" borderId="2" xfId="31" applyNumberFormat="1" applyFont="1" applyBorder="1" applyAlignment="1" applyProtection="1">
      <alignment horizontal="center" vertical="top" wrapText="1"/>
    </xf>
    <xf numFmtId="0" fontId="31" fillId="0" borderId="2" xfId="31" applyFont="1" applyBorder="1" applyAlignment="1" applyProtection="1">
      <alignment horizontal="left" vertical="top" wrapText="1"/>
    </xf>
    <xf numFmtId="0" fontId="0" fillId="0" borderId="2" xfId="0" applyFont="1" applyBorder="1" applyAlignment="1" applyProtection="1">
      <alignment vertical="top"/>
    </xf>
    <xf numFmtId="2" fontId="0" fillId="0" borderId="2" xfId="31" applyNumberFormat="1" applyFont="1" applyBorder="1" applyAlignment="1" applyProtection="1">
      <alignment horizontal="center" vertical="center" wrapText="1"/>
    </xf>
    <xf numFmtId="49" fontId="0" fillId="0" borderId="6" xfId="0" applyNumberFormat="1" applyBorder="1" applyAlignment="1" applyProtection="1">
      <alignment horizontal="center" vertical="center" wrapText="1"/>
    </xf>
    <xf numFmtId="2" fontId="0" fillId="13" borderId="2" xfId="0" applyNumberFormat="1" applyFill="1" applyBorder="1" applyAlignment="1" applyProtection="1">
      <alignment horizontal="center" vertical="center" wrapText="1"/>
    </xf>
    <xf numFmtId="49" fontId="0" fillId="10" borderId="2" xfId="0" applyNumberFormat="1" applyFont="1" applyFill="1" applyBorder="1" applyAlignment="1" applyProtection="1">
      <alignment horizontal="center" vertical="center" textRotation="90" wrapText="1"/>
    </xf>
    <xf numFmtId="0" fontId="29" fillId="9" borderId="5" xfId="0" applyFont="1" applyFill="1" applyBorder="1" applyAlignment="1" applyProtection="1">
      <alignment horizontal="left" wrapText="1"/>
    </xf>
    <xf numFmtId="0" fontId="0" fillId="10" borderId="2" xfId="0" applyFill="1" applyBorder="1" applyAlignment="1" applyProtection="1">
      <alignment horizontal="center" vertical="center" wrapText="1"/>
    </xf>
    <xf numFmtId="0" fontId="0" fillId="10" borderId="2" xfId="0" applyFont="1" applyFill="1" applyBorder="1" applyAlignment="1" applyProtection="1">
      <alignment horizontal="center" vertical="center" textRotation="90" wrapText="1"/>
    </xf>
    <xf numFmtId="0" fontId="14" fillId="0" borderId="0" xfId="23" applyFont="1" applyBorder="1" applyAlignment="1" applyProtection="1">
      <alignment horizontal="center" vertical="center"/>
    </xf>
    <xf numFmtId="0" fontId="0" fillId="0" borderId="0" xfId="0" applyBorder="1" applyAlignment="1" applyProtection="1"/>
    <xf numFmtId="49" fontId="29" fillId="9" borderId="2" xfId="0" applyNumberFormat="1" applyFont="1" applyFill="1" applyBorder="1" applyAlignment="1" applyProtection="1">
      <alignment horizontal="left" vertical="center" wrapText="1"/>
    </xf>
    <xf numFmtId="49" fontId="0" fillId="11" borderId="2" xfId="0" applyNumberFormat="1" applyFill="1" applyBorder="1" applyAlignment="1" applyProtection="1">
      <alignment horizontal="center" vertical="center" wrapText="1"/>
    </xf>
    <xf numFmtId="49" fontId="2" fillId="10" borderId="7" xfId="0" applyNumberFormat="1" applyFont="1" applyFill="1" applyBorder="1" applyAlignment="1" applyProtection="1">
      <alignment horizontal="left" vertical="center" wrapText="1"/>
    </xf>
    <xf numFmtId="1" fontId="2" fillId="14" borderId="2" xfId="0" applyNumberFormat="1" applyFont="1" applyFill="1" applyBorder="1" applyAlignment="1" applyProtection="1">
      <alignment horizontal="center" vertical="center" wrapText="1"/>
    </xf>
    <xf numFmtId="0" fontId="14" fillId="14" borderId="2" xfId="0" applyFont="1" applyFill="1" applyBorder="1" applyAlignment="1" applyProtection="1"/>
    <xf numFmtId="49" fontId="14" fillId="10" borderId="2" xfId="0" applyNumberFormat="1" applyFont="1" applyFill="1" applyBorder="1" applyAlignment="1" applyProtection="1">
      <alignment horizontal="center" vertical="center" wrapText="1"/>
    </xf>
    <xf numFmtId="49" fontId="14" fillId="16" borderId="2" xfId="0" applyNumberFormat="1" applyFont="1" applyFill="1" applyBorder="1" applyAlignment="1" applyProtection="1">
      <alignment horizontal="center" vertical="center" wrapText="1"/>
    </xf>
    <xf numFmtId="49" fontId="2" fillId="9" borderId="2" xfId="0" applyNumberFormat="1" applyFont="1" applyFill="1" applyBorder="1" applyAlignment="1" applyProtection="1">
      <alignment horizontal="left" vertical="center" wrapText="1"/>
    </xf>
    <xf numFmtId="0" fontId="14" fillId="10" borderId="2" xfId="0" applyFont="1" applyFill="1" applyBorder="1" applyAlignment="1" applyProtection="1">
      <alignment horizontal="center" vertical="center" wrapText="1"/>
    </xf>
    <xf numFmtId="0" fontId="2" fillId="10" borderId="2" xfId="55" applyFont="1" applyFill="1" applyBorder="1" applyAlignment="1" applyProtection="1">
      <alignment horizontal="center" vertical="center" wrapText="1"/>
    </xf>
    <xf numFmtId="0" fontId="2" fillId="10" borderId="2" xfId="55" applyFont="1" applyFill="1" applyBorder="1" applyAlignment="1" applyProtection="1">
      <alignment horizontal="left" vertical="center" wrapText="1"/>
    </xf>
    <xf numFmtId="0" fontId="14" fillId="16" borderId="2" xfId="0" applyFont="1" applyFill="1" applyBorder="1" applyAlignment="1" applyProtection="1"/>
    <xf numFmtId="3" fontId="29" fillId="0" borderId="4" xfId="55" applyNumberFormat="1" applyFont="1" applyBorder="1" applyAlignment="1" applyProtection="1">
      <alignment horizontal="center" wrapText="1"/>
    </xf>
    <xf numFmtId="0" fontId="2" fillId="10" borderId="4" xfId="55" applyFont="1" applyFill="1" applyBorder="1" applyAlignment="1" applyProtection="1">
      <alignment horizontal="left" vertical="center" wrapText="1"/>
    </xf>
    <xf numFmtId="0" fontId="42" fillId="0" borderId="0" xfId="55" applyFont="1" applyBorder="1" applyAlignment="1" applyProtection="1">
      <alignment vertical="center" wrapText="1"/>
    </xf>
    <xf numFmtId="0" fontId="2" fillId="10" borderId="5" xfId="55" applyFont="1" applyFill="1" applyBorder="1" applyAlignment="1" applyProtection="1">
      <alignment horizontal="left" vertical="center" wrapText="1"/>
    </xf>
    <xf numFmtId="49" fontId="2" fillId="10" borderId="2" xfId="0" applyNumberFormat="1" applyFont="1" applyFill="1" applyBorder="1" applyAlignment="1" applyProtection="1">
      <alignment horizontal="center" vertical="center" wrapText="1"/>
    </xf>
    <xf numFmtId="0" fontId="2" fillId="10" borderId="6" xfId="55" applyFont="1" applyFill="1" applyBorder="1" applyAlignment="1" applyProtection="1">
      <alignment horizontal="left" vertical="center" wrapText="1"/>
    </xf>
    <xf numFmtId="0" fontId="2" fillId="10" borderId="8" xfId="55" applyFont="1" applyFill="1" applyBorder="1" applyAlignment="1" applyProtection="1">
      <alignment horizontal="left" vertical="center" wrapText="1"/>
    </xf>
    <xf numFmtId="0" fontId="2" fillId="10" borderId="2" xfId="55" applyFont="1" applyFill="1" applyBorder="1" applyAlignment="1" applyProtection="1">
      <alignment horizontal="left" wrapText="1"/>
    </xf>
    <xf numFmtId="0" fontId="2" fillId="10" borderId="14" xfId="55" applyFont="1" applyFill="1" applyBorder="1" applyAlignment="1" applyProtection="1">
      <alignment horizontal="left" vertical="center" wrapText="1"/>
    </xf>
    <xf numFmtId="0" fontId="2" fillId="10" borderId="2" xfId="55" applyFont="1" applyFill="1" applyBorder="1" applyAlignment="1" applyProtection="1">
      <alignment horizontal="left" vertical="top" wrapText="1"/>
    </xf>
    <xf numFmtId="0" fontId="2" fillId="10" borderId="3" xfId="55" applyFont="1" applyFill="1" applyBorder="1" applyAlignment="1" applyProtection="1">
      <alignment horizontal="left" vertical="center" wrapText="1"/>
    </xf>
    <xf numFmtId="0" fontId="29" fillId="9" borderId="2" xfId="0" applyFont="1" applyFill="1" applyBorder="1" applyAlignment="1" applyProtection="1">
      <alignment horizontal="left" vertical="center" wrapText="1"/>
    </xf>
    <xf numFmtId="0" fontId="0" fillId="10" borderId="2" xfId="0" applyFont="1" applyFill="1" applyBorder="1" applyAlignment="1" applyProtection="1">
      <alignment horizontal="center" vertical="center" wrapText="1"/>
    </xf>
    <xf numFmtId="0" fontId="2" fillId="11" borderId="2" xfId="55" applyFont="1" applyFill="1" applyBorder="1" applyAlignment="1" applyProtection="1">
      <alignment horizontal="center" vertical="center" wrapText="1"/>
    </xf>
    <xf numFmtId="49" fontId="0" fillId="10" borderId="2" xfId="0" applyNumberFormat="1" applyFont="1" applyFill="1" applyBorder="1" applyAlignment="1" applyProtection="1">
      <alignment horizontal="center" vertical="center" wrapText="1"/>
    </xf>
    <xf numFmtId="49" fontId="29" fillId="9" borderId="15" xfId="0" applyNumberFormat="1" applyFont="1" applyFill="1" applyBorder="1" applyAlignment="1" applyProtection="1">
      <alignment horizontal="left" vertical="center" wrapText="1"/>
    </xf>
    <xf numFmtId="49" fontId="0" fillId="10" borderId="2" xfId="0" applyNumberFormat="1" applyFill="1" applyBorder="1" applyAlignment="1" applyProtection="1">
      <alignment horizontal="center" vertical="center" wrapText="1"/>
    </xf>
    <xf numFmtId="49" fontId="26" fillId="21" borderId="4" xfId="55" applyNumberFormat="1" applyFont="1" applyFill="1" applyBorder="1" applyAlignment="1" applyProtection="1">
      <alignment horizontal="center" vertical="center" wrapText="1"/>
    </xf>
    <xf numFmtId="49" fontId="26" fillId="21" borderId="8" xfId="55" applyNumberFormat="1" applyFont="1" applyFill="1" applyBorder="1" applyAlignment="1" applyProtection="1">
      <alignment horizontal="center" vertical="center" wrapText="1"/>
    </xf>
    <xf numFmtId="0" fontId="26" fillId="21" borderId="4" xfId="55" applyFont="1" applyFill="1" applyBorder="1" applyAlignment="1" applyProtection="1">
      <alignment horizontal="center" vertical="center" wrapText="1"/>
    </xf>
    <xf numFmtId="0" fontId="26" fillId="21" borderId="8" xfId="55" applyFont="1" applyFill="1" applyBorder="1" applyAlignment="1" applyProtection="1">
      <alignment horizontal="center" vertical="center" wrapText="1"/>
    </xf>
    <xf numFmtId="0" fontId="26" fillId="0" borderId="4" xfId="55" applyFont="1" applyBorder="1" applyAlignment="1" applyProtection="1">
      <alignment horizontal="center" vertical="center" wrapText="1"/>
    </xf>
    <xf numFmtId="49" fontId="26" fillId="0" borderId="4" xfId="55" applyNumberFormat="1" applyFont="1" applyBorder="1" applyAlignment="1" applyProtection="1">
      <alignment horizontal="center" vertical="center" wrapText="1"/>
    </xf>
    <xf numFmtId="0" fontId="26" fillId="0" borderId="2" xfId="55" applyFont="1" applyBorder="1" applyAlignment="1" applyProtection="1">
      <alignment horizontal="center" vertical="center" wrapText="1"/>
    </xf>
    <xf numFmtId="49" fontId="26" fillId="0" borderId="2" xfId="55" applyNumberFormat="1" applyFont="1" applyBorder="1" applyAlignment="1" applyProtection="1">
      <alignment horizontal="center" vertical="center" wrapText="1"/>
    </xf>
    <xf numFmtId="49" fontId="14" fillId="0" borderId="0" xfId="21" applyNumberFormat="1" applyFont="1" applyBorder="1" applyAlignment="1" applyProtection="1">
      <alignment horizontal="left" vertical="center" wrapText="1"/>
    </xf>
    <xf numFmtId="0" fontId="26" fillId="0" borderId="8" xfId="55" applyFont="1" applyBorder="1" applyAlignment="1" applyProtection="1">
      <alignment horizontal="center" vertical="center" wrapText="1"/>
    </xf>
    <xf numFmtId="0" fontId="26" fillId="0" borderId="5" xfId="55" applyFont="1" applyBorder="1" applyAlignment="1" applyProtection="1">
      <alignment horizontal="center" vertical="center" wrapText="1"/>
    </xf>
    <xf numFmtId="49" fontId="26" fillId="0" borderId="8" xfId="55" applyNumberFormat="1" applyFont="1" applyBorder="1" applyAlignment="1" applyProtection="1">
      <alignment horizontal="center" vertical="center" wrapText="1"/>
    </xf>
    <xf numFmtId="49" fontId="26" fillId="0" borderId="5" xfId="55" applyNumberFormat="1" applyFont="1" applyBorder="1" applyAlignment="1" applyProtection="1">
      <alignment horizontal="center" vertical="center" wrapText="1"/>
    </xf>
    <xf numFmtId="0" fontId="24" fillId="11" borderId="2" xfId="55" applyFont="1" applyFill="1" applyBorder="1" applyAlignment="1" applyProtection="1">
      <alignment horizontal="center" vertical="center" wrapText="1"/>
    </xf>
    <xf numFmtId="0" fontId="26" fillId="0" borderId="2" xfId="55" applyFont="1" applyBorder="1" applyAlignment="1" applyProtection="1">
      <alignment vertical="center" wrapText="1"/>
    </xf>
    <xf numFmtId="0" fontId="26" fillId="21" borderId="4" xfId="0" applyFont="1" applyFill="1" applyBorder="1" applyAlignment="1">
      <alignment horizontal="center" vertical="center" wrapText="1"/>
    </xf>
    <xf numFmtId="0" fontId="26" fillId="21" borderId="8" xfId="0" applyFont="1" applyFill="1" applyBorder="1" applyAlignment="1">
      <alignment horizontal="center" vertical="center" wrapText="1"/>
    </xf>
    <xf numFmtId="0" fontId="26" fillId="0" borderId="2" xfId="55" applyFont="1" applyBorder="1" applyAlignment="1" applyProtection="1">
      <alignment horizontal="center" vertical="center"/>
    </xf>
    <xf numFmtId="0" fontId="51" fillId="0" borderId="0" xfId="0" applyFont="1" applyBorder="1" applyAlignment="1" applyProtection="1">
      <alignment horizontal="center" vertical="center" wrapText="1"/>
    </xf>
    <xf numFmtId="49" fontId="51" fillId="0" borderId="0" xfId="0" applyNumberFormat="1" applyFont="1" applyBorder="1" applyAlignment="1" applyProtection="1">
      <alignment horizontal="center" vertical="center" wrapText="1"/>
    </xf>
    <xf numFmtId="0" fontId="26" fillId="0" borderId="3" xfId="55" applyFont="1" applyBorder="1" applyAlignment="1" applyProtection="1">
      <alignment horizontal="center" vertical="center" wrapText="1"/>
    </xf>
    <xf numFmtId="0" fontId="21" fillId="9" borderId="2" xfId="55" applyFont="1" applyFill="1" applyBorder="1" applyAlignment="1" applyProtection="1">
      <alignment horizontal="left" vertical="center" wrapText="1"/>
    </xf>
    <xf numFmtId="49" fontId="26" fillId="19" borderId="2" xfId="55" applyNumberFormat="1" applyFont="1" applyFill="1" applyBorder="1" applyAlignment="1" applyProtection="1">
      <alignment horizontal="center" vertical="center" wrapText="1"/>
    </xf>
    <xf numFmtId="3" fontId="29" fillId="10" borderId="2" xfId="55" applyNumberFormat="1" applyFont="1" applyFill="1" applyBorder="1" applyAlignment="1" applyProtection="1">
      <alignment horizontal="center" vertical="center"/>
    </xf>
    <xf numFmtId="0" fontId="29" fillId="10" borderId="2" xfId="55" applyFont="1" applyFill="1" applyBorder="1" applyAlignment="1" applyProtection="1">
      <alignment horizontal="center" vertical="center"/>
    </xf>
    <xf numFmtId="0" fontId="29" fillId="9" borderId="15" xfId="55" applyFont="1" applyFill="1" applyBorder="1" applyAlignment="1" applyProtection="1">
      <alignment horizontal="left" vertical="center" wrapText="1"/>
    </xf>
    <xf numFmtId="0" fontId="0" fillId="10" borderId="3" xfId="55" applyFont="1" applyFill="1" applyBorder="1" applyAlignment="1" applyProtection="1">
      <alignment horizontal="center" vertical="top" wrapText="1"/>
    </xf>
    <xf numFmtId="0" fontId="0" fillId="10" borderId="2" xfId="55" applyFont="1" applyFill="1" applyBorder="1" applyAlignment="1" applyProtection="1">
      <alignment horizontal="center" vertical="center" wrapText="1"/>
    </xf>
    <xf numFmtId="0" fontId="0" fillId="10" borderId="2" xfId="55" applyFont="1" applyFill="1" applyBorder="1" applyAlignment="1" applyProtection="1">
      <alignment horizontal="center" wrapText="1"/>
    </xf>
    <xf numFmtId="0" fontId="0" fillId="10" borderId="2" xfId="55" applyFont="1" applyFill="1" applyBorder="1" applyAlignment="1" applyProtection="1">
      <alignment horizontal="center" vertical="top" wrapText="1"/>
    </xf>
    <xf numFmtId="1" fontId="29" fillId="20" borderId="3" xfId="55" applyNumberFormat="1" applyFont="1" applyFill="1" applyBorder="1" applyAlignment="1" applyProtection="1">
      <alignment horizontal="center" vertical="center" wrapText="1"/>
    </xf>
    <xf numFmtId="3" fontId="29" fillId="20" borderId="2" xfId="55" applyNumberFormat="1" applyFont="1" applyFill="1" applyBorder="1" applyAlignment="1" applyProtection="1">
      <alignment horizontal="center" vertical="center" wrapText="1"/>
    </xf>
    <xf numFmtId="2" fontId="29" fillId="20" borderId="2" xfId="55" applyNumberFormat="1" applyFont="1" applyFill="1" applyBorder="1" applyAlignment="1" applyProtection="1">
      <alignment horizontal="center" vertical="center" wrapText="1"/>
    </xf>
    <xf numFmtId="1" fontId="29" fillId="20" borderId="2" xfId="55" applyNumberFormat="1" applyFont="1" applyFill="1" applyBorder="1" applyAlignment="1" applyProtection="1">
      <alignment horizontal="center" vertical="center" wrapText="1"/>
    </xf>
    <xf numFmtId="0" fontId="0" fillId="0" borderId="2" xfId="55" applyFont="1" applyBorder="1" applyAlignment="1" applyProtection="1">
      <alignment horizontal="left" vertical="center" wrapText="1"/>
    </xf>
    <xf numFmtId="0" fontId="14" fillId="0" borderId="18" xfId="0" applyFont="1" applyBorder="1" applyAlignment="1" applyProtection="1">
      <alignment horizontal="left" vertical="top"/>
    </xf>
    <xf numFmtId="0" fontId="0" fillId="10" borderId="19" xfId="0" applyFill="1" applyBorder="1" applyAlignment="1" applyProtection="1"/>
    <xf numFmtId="49" fontId="0" fillId="10" borderId="4" xfId="0" applyNumberFormat="1" applyFont="1" applyFill="1" applyBorder="1" applyAlignment="1" applyProtection="1">
      <alignment horizontal="center" vertical="center" wrapText="1"/>
    </xf>
    <xf numFmtId="49" fontId="29" fillId="16" borderId="2" xfId="0" applyNumberFormat="1" applyFont="1" applyFill="1" applyBorder="1" applyAlignment="1" applyProtection="1">
      <alignment horizontal="center" vertical="center" wrapText="1"/>
    </xf>
    <xf numFmtId="0" fontId="0" fillId="10" borderId="2" xfId="0" applyFill="1" applyBorder="1" applyAlignment="1" applyProtection="1"/>
    <xf numFmtId="0" fontId="29" fillId="9" borderId="15" xfId="0" applyFont="1" applyFill="1" applyBorder="1" applyAlignment="1" applyProtection="1">
      <alignment horizontal="left" wrapText="1"/>
    </xf>
    <xf numFmtId="49" fontId="0" fillId="10" borderId="2" xfId="0" applyNumberFormat="1" applyFont="1" applyFill="1" applyBorder="1" applyAlignment="1" applyProtection="1">
      <alignment horizontal="left" vertical="center" wrapText="1"/>
    </xf>
    <xf numFmtId="49" fontId="0" fillId="0" borderId="2" xfId="0" applyNumberFormat="1" applyFont="1" applyBorder="1" applyAlignment="1" applyProtection="1">
      <alignment horizontal="left" vertical="center" wrapText="1"/>
    </xf>
  </cellXfs>
  <cellStyles count="72">
    <cellStyle name="Accent 1 5" xfId="2" xr:uid="{00000000-0005-0000-0000-000006000000}"/>
    <cellStyle name="Accent 2 6" xfId="3" xr:uid="{00000000-0005-0000-0000-000007000000}"/>
    <cellStyle name="Accent 3 7" xfId="4" xr:uid="{00000000-0005-0000-0000-000008000000}"/>
    <cellStyle name="Accent 4" xfId="5" xr:uid="{00000000-0005-0000-0000-000009000000}"/>
    <cellStyle name="Bad 8" xfId="6" xr:uid="{00000000-0005-0000-0000-00000A000000}"/>
    <cellStyle name="Dziesiętny 2" xfId="7" xr:uid="{00000000-0005-0000-0000-00000B000000}"/>
    <cellStyle name="Dziesiętny 3" xfId="8" xr:uid="{00000000-0005-0000-0000-00000C000000}"/>
    <cellStyle name="Dziesiętny 3 2" xfId="9" xr:uid="{00000000-0005-0000-0000-00000D000000}"/>
    <cellStyle name="Error 9" xfId="10" xr:uid="{00000000-0005-0000-0000-00000E000000}"/>
    <cellStyle name="Excel Built-in Explanatory Text" xfId="71" xr:uid="{00000000-0005-0000-0000-00004C000000}"/>
    <cellStyle name="Footnote 10" xfId="11" xr:uid="{00000000-0005-0000-0000-00000F000000}"/>
    <cellStyle name="Good 11" xfId="12" xr:uid="{00000000-0005-0000-0000-000010000000}"/>
    <cellStyle name="Heading 1 13" xfId="13" xr:uid="{00000000-0005-0000-0000-000011000000}"/>
    <cellStyle name="Heading 12" xfId="14" xr:uid="{00000000-0005-0000-0000-000012000000}"/>
    <cellStyle name="Heading 2 14" xfId="15" xr:uid="{00000000-0005-0000-0000-000013000000}"/>
    <cellStyle name="Heading 2 4" xfId="16" xr:uid="{00000000-0005-0000-0000-000014000000}"/>
    <cellStyle name="Heading 3" xfId="17" xr:uid="{00000000-0005-0000-0000-000015000000}"/>
    <cellStyle name="Heading1 2" xfId="18" xr:uid="{00000000-0005-0000-0000-000016000000}"/>
    <cellStyle name="Hiperłącze" xfId="1" builtinId="8"/>
    <cellStyle name="Hyperlink 15" xfId="19" xr:uid="{00000000-0005-0000-0000-000017000000}"/>
    <cellStyle name="Neutral 16" xfId="20" xr:uid="{00000000-0005-0000-0000-000018000000}"/>
    <cellStyle name="Normalny" xfId="0" builtinId="0"/>
    <cellStyle name="Normalny 10" xfId="21" xr:uid="{00000000-0005-0000-0000-000019000000}"/>
    <cellStyle name="Normalny 11" xfId="22" xr:uid="{00000000-0005-0000-0000-00001A000000}"/>
    <cellStyle name="Normalny 2" xfId="23" xr:uid="{00000000-0005-0000-0000-00001B000000}"/>
    <cellStyle name="Normalny 2 2" xfId="24" xr:uid="{00000000-0005-0000-0000-00001C000000}"/>
    <cellStyle name="Normalny 2 2 2" xfId="25" xr:uid="{00000000-0005-0000-0000-00001D000000}"/>
    <cellStyle name="Normalny 2 2 2 2" xfId="26" xr:uid="{00000000-0005-0000-0000-00001E000000}"/>
    <cellStyle name="Normalny 2 2 3" xfId="27" xr:uid="{00000000-0005-0000-0000-00001F000000}"/>
    <cellStyle name="Normalny 2 2 4" xfId="28" xr:uid="{00000000-0005-0000-0000-000020000000}"/>
    <cellStyle name="Normalny 2 2 5" xfId="29" xr:uid="{00000000-0005-0000-0000-000021000000}"/>
    <cellStyle name="Normalny 2 2 6" xfId="30" xr:uid="{00000000-0005-0000-0000-000022000000}"/>
    <cellStyle name="Normalny 2 3" xfId="31" xr:uid="{00000000-0005-0000-0000-000023000000}"/>
    <cellStyle name="Normalny 2 4" xfId="32" xr:uid="{00000000-0005-0000-0000-000024000000}"/>
    <cellStyle name="Normalny 2 5" xfId="33" xr:uid="{00000000-0005-0000-0000-000025000000}"/>
    <cellStyle name="Normalny 2 6" xfId="34" xr:uid="{00000000-0005-0000-0000-000026000000}"/>
    <cellStyle name="Normalny 2 7" xfId="35" xr:uid="{00000000-0005-0000-0000-000027000000}"/>
    <cellStyle name="Normalny 2 8" xfId="36" xr:uid="{00000000-0005-0000-0000-000028000000}"/>
    <cellStyle name="Normalny 3" xfId="37" xr:uid="{00000000-0005-0000-0000-000029000000}"/>
    <cellStyle name="Normalny 3 2" xfId="38" xr:uid="{00000000-0005-0000-0000-00002A000000}"/>
    <cellStyle name="Normalny 3 2 2" xfId="39" xr:uid="{00000000-0005-0000-0000-00002B000000}"/>
    <cellStyle name="Normalny 3 3" xfId="40" xr:uid="{00000000-0005-0000-0000-00002C000000}"/>
    <cellStyle name="Normalny 3 4" xfId="41" xr:uid="{00000000-0005-0000-0000-00002D000000}"/>
    <cellStyle name="Normalny 3 5" xfId="42" xr:uid="{00000000-0005-0000-0000-00002E000000}"/>
    <cellStyle name="Normalny 3 6" xfId="43" xr:uid="{00000000-0005-0000-0000-00002F000000}"/>
    <cellStyle name="Normalny 4" xfId="44" xr:uid="{00000000-0005-0000-0000-000030000000}"/>
    <cellStyle name="Normalny 4 2" xfId="45" xr:uid="{00000000-0005-0000-0000-000031000000}"/>
    <cellStyle name="Normalny 4 2 2" xfId="46" xr:uid="{00000000-0005-0000-0000-000032000000}"/>
    <cellStyle name="Normalny 4 2 2 2" xfId="47" xr:uid="{00000000-0005-0000-0000-000033000000}"/>
    <cellStyle name="Normalny 4 2 2 2 2" xfId="48" xr:uid="{00000000-0005-0000-0000-000034000000}"/>
    <cellStyle name="Normalny 4 2 2 2 3" xfId="49" xr:uid="{00000000-0005-0000-0000-000035000000}"/>
    <cellStyle name="Normalny 4 3" xfId="50" xr:uid="{00000000-0005-0000-0000-000036000000}"/>
    <cellStyle name="Normalny 4 3 2" xfId="51" xr:uid="{00000000-0005-0000-0000-000037000000}"/>
    <cellStyle name="Normalny 4 3 3" xfId="52" xr:uid="{00000000-0005-0000-0000-000038000000}"/>
    <cellStyle name="Normalny 4 4" xfId="53" xr:uid="{00000000-0005-0000-0000-000039000000}"/>
    <cellStyle name="Normalny 4 5" xfId="54" xr:uid="{00000000-0005-0000-0000-00003A000000}"/>
    <cellStyle name="Normalny 5" xfId="55" xr:uid="{00000000-0005-0000-0000-00003B000000}"/>
    <cellStyle name="Normalny 6" xfId="56" xr:uid="{00000000-0005-0000-0000-00003C000000}"/>
    <cellStyle name="Normalny 7" xfId="57" xr:uid="{00000000-0005-0000-0000-00003D000000}"/>
    <cellStyle name="Normalny 8" xfId="58" xr:uid="{00000000-0005-0000-0000-00003E000000}"/>
    <cellStyle name="Normalny 9" xfId="59" xr:uid="{00000000-0005-0000-0000-00003F000000}"/>
    <cellStyle name="Note 17" xfId="60" xr:uid="{00000000-0005-0000-0000-000040000000}"/>
    <cellStyle name="Result 18" xfId="61" xr:uid="{00000000-0005-0000-0000-000041000000}"/>
    <cellStyle name="Result 2" xfId="62" xr:uid="{00000000-0005-0000-0000-000042000000}"/>
    <cellStyle name="Result 5" xfId="63" xr:uid="{00000000-0005-0000-0000-000043000000}"/>
    <cellStyle name="Result2 2" xfId="64" xr:uid="{00000000-0005-0000-0000-000044000000}"/>
    <cellStyle name="Status 19" xfId="65" xr:uid="{00000000-0005-0000-0000-000045000000}"/>
    <cellStyle name="TableStyleLight1" xfId="66" xr:uid="{00000000-0005-0000-0000-000046000000}"/>
    <cellStyle name="TableStyleLight1 2" xfId="67" xr:uid="{00000000-0005-0000-0000-000047000000}"/>
    <cellStyle name="Text 20" xfId="68" xr:uid="{00000000-0005-0000-0000-000048000000}"/>
    <cellStyle name="Warning 21" xfId="69" xr:uid="{00000000-0005-0000-0000-000049000000}"/>
    <cellStyle name="Wynik2" xfId="70" xr:uid="{00000000-0005-0000-0000-00004A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ADB9CA"/>
      <rgbColor rgb="FF808080"/>
      <rgbColor rgb="FF95B3D7"/>
      <rgbColor rgb="FF993366"/>
      <rgbColor rgb="FFFFFFCC"/>
      <rgbColor rgb="FFDDEBF7"/>
      <rgbColor rgb="FF660066"/>
      <rgbColor rgb="FFDDDDDD"/>
      <rgbColor rgb="FF0066CC"/>
      <rgbColor rgb="FFC6D9F1"/>
      <rgbColor rgb="FF000080"/>
      <rgbColor rgb="FFFF00FF"/>
      <rgbColor rgb="FFC5E0B3"/>
      <rgbColor rgb="FF00FFFF"/>
      <rgbColor rgb="FF800080"/>
      <rgbColor rgb="FF800000"/>
      <rgbColor rgb="FF008080"/>
      <rgbColor rgb="FF0000EE"/>
      <rgbColor rgb="FF00CCFF"/>
      <rgbColor rgb="FFDEEBF7"/>
      <rgbColor rgb="FFCCFFCC"/>
      <rgbColor rgb="FFE2EFDA"/>
      <rgbColor rgb="FFB9CDE5"/>
      <rgbColor rgb="FFD9D9D9"/>
      <rgbColor rgb="FFBDD7EE"/>
      <rgbColor rgb="FFFFCCCC"/>
      <rgbColor rgb="FF3366FF"/>
      <rgbColor rgb="FFDCE6F2"/>
      <rgbColor rgb="FF92D050"/>
      <rgbColor rgb="FFFFC000"/>
      <rgbColor rgb="FFE7E6E6"/>
      <rgbColor rgb="FFFF6600"/>
      <rgbColor rgb="FF666666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28440</xdr:colOff>
      <xdr:row>9</xdr:row>
      <xdr:rowOff>286200</xdr:rowOff>
    </xdr:from>
    <xdr:to>
      <xdr:col>4</xdr:col>
      <xdr:colOff>28800</xdr:colOff>
      <xdr:row>9</xdr:row>
      <xdr:rowOff>286560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4561200" y="4305600"/>
          <a:ext cx="360" cy="360"/>
        </a:xfrm>
        <a:custGeom>
          <a:avLst/>
          <a:gdLst>
            <a:gd name="textAreaLeft" fmla="*/ 0 w 360"/>
            <a:gd name="textAreaRight" fmla="*/ 92160 w 360"/>
            <a:gd name="textAreaTop" fmla="*/ 0 h 360"/>
            <a:gd name="textAreaBottom" fmla="*/ 69120 h 360"/>
          </a:gdLst>
          <a:ahLst/>
          <a:cxnLst/>
          <a:rect l="textAreaLeft" t="textAreaTop" r="textAreaRight" b="textAreaBottom"/>
          <a:pathLst>
            <a:path w="27" h="27">
              <a:moveTo>
                <a:pt x="0" y="0"/>
              </a:moveTo>
              <a:lnTo>
                <a:pt x="2" y="3"/>
              </a:lnTo>
            </a:path>
          </a:pathLst>
        </a:custGeom>
        <a:noFill/>
        <a:ln w="9363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7E6E6"/>
    <pageSetUpPr fitToPage="1"/>
  </sheetPr>
  <dimension ref="A1:WVY147"/>
  <sheetViews>
    <sheetView topLeftCell="C127" zoomScale="86" zoomScaleNormal="86" workbookViewId="0">
      <selection activeCell="D6" sqref="D6"/>
    </sheetView>
  </sheetViews>
  <sheetFormatPr defaultColWidth="8.5" defaultRowHeight="14.25"/>
  <cols>
    <col min="1" max="1" width="11.5" style="1" customWidth="1"/>
    <col min="2" max="2" width="30.375" style="1" customWidth="1"/>
    <col min="3" max="3" width="15.875" style="1" customWidth="1"/>
    <col min="4" max="4" width="8.5" style="2"/>
    <col min="5" max="5" width="9.375" style="2" customWidth="1"/>
    <col min="6" max="6" width="21.5" style="3" customWidth="1"/>
    <col min="7" max="7" width="14" style="2" customWidth="1"/>
    <col min="8" max="8" width="10.625" style="2" customWidth="1"/>
    <col min="9" max="9" width="9.75" style="2" customWidth="1"/>
    <col min="10" max="10" width="13.875" style="2" customWidth="1"/>
    <col min="11" max="11" width="12.75" style="2" customWidth="1"/>
    <col min="12" max="12" width="12.375" style="2" customWidth="1"/>
    <col min="13" max="13" width="11.75" style="2" customWidth="1"/>
    <col min="14" max="15" width="8.5" style="2"/>
    <col min="16" max="16" width="19.75" style="1" customWidth="1"/>
    <col min="17" max="17" width="21.5" style="1" customWidth="1"/>
    <col min="18" max="64" width="8.5" style="1"/>
    <col min="257" max="257" width="11.5" style="4" customWidth="1"/>
    <col min="258" max="258" width="30.375" style="4" customWidth="1"/>
    <col min="259" max="259" width="15.875" style="4" customWidth="1"/>
    <col min="261" max="261" width="9.375" style="4" customWidth="1"/>
    <col min="262" max="262" width="25" style="4" customWidth="1"/>
    <col min="263" max="263" width="14" style="4" customWidth="1"/>
    <col min="264" max="264" width="10.625" style="4" customWidth="1"/>
    <col min="265" max="265" width="9.75" style="4" customWidth="1"/>
    <col min="266" max="266" width="13.875" style="4" customWidth="1"/>
    <col min="267" max="267" width="12.75" style="4" customWidth="1"/>
    <col min="268" max="268" width="12.375" style="4" customWidth="1"/>
    <col min="269" max="269" width="11.75" style="4" customWidth="1"/>
    <col min="272" max="272" width="25.375" style="4" customWidth="1"/>
    <col min="273" max="273" width="21.5" style="4" customWidth="1"/>
    <col min="513" max="513" width="11.5" style="4" customWidth="1"/>
    <col min="514" max="514" width="30.375" style="4" customWidth="1"/>
    <col min="515" max="515" width="15.875" style="4" customWidth="1"/>
    <col min="517" max="517" width="9.375" style="4" customWidth="1"/>
    <col min="518" max="518" width="25" style="4" customWidth="1"/>
    <col min="519" max="519" width="14" style="4" customWidth="1"/>
    <col min="520" max="520" width="10.625" style="4" customWidth="1"/>
    <col min="521" max="521" width="9.75" style="4" customWidth="1"/>
    <col min="522" max="522" width="13.875" style="4" customWidth="1"/>
    <col min="523" max="523" width="12.75" style="4" customWidth="1"/>
    <col min="524" max="524" width="12.375" style="4" customWidth="1"/>
    <col min="525" max="525" width="11.75" style="4" customWidth="1"/>
    <col min="528" max="528" width="25.375" style="4" customWidth="1"/>
    <col min="529" max="529" width="21.5" style="4" customWidth="1"/>
    <col min="769" max="769" width="11.5" style="4" customWidth="1"/>
    <col min="770" max="770" width="30.375" style="4" customWidth="1"/>
    <col min="771" max="771" width="15.875" style="4" customWidth="1"/>
    <col min="773" max="773" width="9.375" style="4" customWidth="1"/>
    <col min="774" max="774" width="25" style="4" customWidth="1"/>
    <col min="775" max="775" width="14" style="4" customWidth="1"/>
    <col min="776" max="776" width="10.625" style="4" customWidth="1"/>
    <col min="777" max="777" width="9.75" style="4" customWidth="1"/>
    <col min="778" max="778" width="13.875" style="4" customWidth="1"/>
    <col min="779" max="779" width="12.75" style="4" customWidth="1"/>
    <col min="780" max="780" width="12.375" style="4" customWidth="1"/>
    <col min="781" max="781" width="11.75" style="4" customWidth="1"/>
    <col min="784" max="784" width="25.375" style="4" customWidth="1"/>
    <col min="785" max="785" width="21.5" style="4" customWidth="1"/>
    <col min="1025" max="1025" width="11.5" style="4" customWidth="1"/>
    <col min="1026" max="1026" width="30.375" style="4" customWidth="1"/>
    <col min="1027" max="1027" width="15.875" style="4" customWidth="1"/>
    <col min="1029" max="1029" width="9.375" style="4" customWidth="1"/>
    <col min="1030" max="1030" width="25" style="4" customWidth="1"/>
    <col min="1031" max="1031" width="14" style="4" customWidth="1"/>
    <col min="1032" max="1032" width="10.625" style="4" customWidth="1"/>
    <col min="1033" max="1033" width="9.75" style="4" customWidth="1"/>
    <col min="1034" max="1034" width="13.875" style="4" customWidth="1"/>
    <col min="1035" max="1035" width="12.75" style="4" customWidth="1"/>
    <col min="1036" max="1036" width="12.375" style="4" customWidth="1"/>
    <col min="1037" max="1037" width="11.75" style="4" customWidth="1"/>
    <col min="1040" max="1040" width="25.375" style="4" customWidth="1"/>
    <col min="1041" max="1041" width="21.5" style="4" customWidth="1"/>
    <col min="1281" max="1281" width="11.5" style="4" customWidth="1"/>
    <col min="1282" max="1282" width="30.375" style="4" customWidth="1"/>
    <col min="1283" max="1283" width="15.875" style="4" customWidth="1"/>
    <col min="1285" max="1285" width="9.375" style="4" customWidth="1"/>
    <col min="1286" max="1286" width="25" style="4" customWidth="1"/>
    <col min="1287" max="1287" width="14" style="4" customWidth="1"/>
    <col min="1288" max="1288" width="10.625" style="4" customWidth="1"/>
    <col min="1289" max="1289" width="9.75" style="4" customWidth="1"/>
    <col min="1290" max="1290" width="13.875" style="4" customWidth="1"/>
    <col min="1291" max="1291" width="12.75" style="4" customWidth="1"/>
    <col min="1292" max="1292" width="12.375" style="4" customWidth="1"/>
    <col min="1293" max="1293" width="11.75" style="4" customWidth="1"/>
    <col min="1296" max="1296" width="25.375" style="4" customWidth="1"/>
    <col min="1297" max="1297" width="21.5" style="4" customWidth="1"/>
    <col min="1537" max="1537" width="11.5" style="4" customWidth="1"/>
    <col min="1538" max="1538" width="30.375" style="4" customWidth="1"/>
    <col min="1539" max="1539" width="15.875" style="4" customWidth="1"/>
    <col min="1541" max="1541" width="9.375" style="4" customWidth="1"/>
    <col min="1542" max="1542" width="25" style="4" customWidth="1"/>
    <col min="1543" max="1543" width="14" style="4" customWidth="1"/>
    <col min="1544" max="1544" width="10.625" style="4" customWidth="1"/>
    <col min="1545" max="1545" width="9.75" style="4" customWidth="1"/>
    <col min="1546" max="1546" width="13.875" style="4" customWidth="1"/>
    <col min="1547" max="1547" width="12.75" style="4" customWidth="1"/>
    <col min="1548" max="1548" width="12.375" style="4" customWidth="1"/>
    <col min="1549" max="1549" width="11.75" style="4" customWidth="1"/>
    <col min="1552" max="1552" width="25.375" style="4" customWidth="1"/>
    <col min="1553" max="1553" width="21.5" style="4" customWidth="1"/>
    <col min="1793" max="1793" width="11.5" style="4" customWidth="1"/>
    <col min="1794" max="1794" width="30.375" style="4" customWidth="1"/>
    <col min="1795" max="1795" width="15.875" style="4" customWidth="1"/>
    <col min="1797" max="1797" width="9.375" style="4" customWidth="1"/>
    <col min="1798" max="1798" width="25" style="4" customWidth="1"/>
    <col min="1799" max="1799" width="14" style="4" customWidth="1"/>
    <col min="1800" max="1800" width="10.625" style="4" customWidth="1"/>
    <col min="1801" max="1801" width="9.75" style="4" customWidth="1"/>
    <col min="1802" max="1802" width="13.875" style="4" customWidth="1"/>
    <col min="1803" max="1803" width="12.75" style="4" customWidth="1"/>
    <col min="1804" max="1804" width="12.375" style="4" customWidth="1"/>
    <col min="1805" max="1805" width="11.75" style="4" customWidth="1"/>
    <col min="1808" max="1808" width="25.375" style="4" customWidth="1"/>
    <col min="1809" max="1809" width="21.5" style="4" customWidth="1"/>
    <col min="2049" max="2049" width="11.5" style="4" customWidth="1"/>
    <col min="2050" max="2050" width="30.375" style="4" customWidth="1"/>
    <col min="2051" max="2051" width="15.875" style="4" customWidth="1"/>
    <col min="2053" max="2053" width="9.375" style="4" customWidth="1"/>
    <col min="2054" max="2054" width="25" style="4" customWidth="1"/>
    <col min="2055" max="2055" width="14" style="4" customWidth="1"/>
    <col min="2056" max="2056" width="10.625" style="4" customWidth="1"/>
    <col min="2057" max="2057" width="9.75" style="4" customWidth="1"/>
    <col min="2058" max="2058" width="13.875" style="4" customWidth="1"/>
    <col min="2059" max="2059" width="12.75" style="4" customWidth="1"/>
    <col min="2060" max="2060" width="12.375" style="4" customWidth="1"/>
    <col min="2061" max="2061" width="11.75" style="4" customWidth="1"/>
    <col min="2064" max="2064" width="25.375" style="4" customWidth="1"/>
    <col min="2065" max="2065" width="21.5" style="4" customWidth="1"/>
    <col min="2305" max="2305" width="11.5" style="4" customWidth="1"/>
    <col min="2306" max="2306" width="30.375" style="4" customWidth="1"/>
    <col min="2307" max="2307" width="15.875" style="4" customWidth="1"/>
    <col min="2309" max="2309" width="9.375" style="4" customWidth="1"/>
    <col min="2310" max="2310" width="25" style="4" customWidth="1"/>
    <col min="2311" max="2311" width="14" style="4" customWidth="1"/>
    <col min="2312" max="2312" width="10.625" style="4" customWidth="1"/>
    <col min="2313" max="2313" width="9.75" style="4" customWidth="1"/>
    <col min="2314" max="2314" width="13.875" style="4" customWidth="1"/>
    <col min="2315" max="2315" width="12.75" style="4" customWidth="1"/>
    <col min="2316" max="2316" width="12.375" style="4" customWidth="1"/>
    <col min="2317" max="2317" width="11.75" style="4" customWidth="1"/>
    <col min="2320" max="2320" width="25.375" style="4" customWidth="1"/>
    <col min="2321" max="2321" width="21.5" style="4" customWidth="1"/>
    <col min="2561" max="2561" width="11.5" style="4" customWidth="1"/>
    <col min="2562" max="2562" width="30.375" style="4" customWidth="1"/>
    <col min="2563" max="2563" width="15.875" style="4" customWidth="1"/>
    <col min="2565" max="2565" width="9.375" style="4" customWidth="1"/>
    <col min="2566" max="2566" width="25" style="4" customWidth="1"/>
    <col min="2567" max="2567" width="14" style="4" customWidth="1"/>
    <col min="2568" max="2568" width="10.625" style="4" customWidth="1"/>
    <col min="2569" max="2569" width="9.75" style="4" customWidth="1"/>
    <col min="2570" max="2570" width="13.875" style="4" customWidth="1"/>
    <col min="2571" max="2571" width="12.75" style="4" customWidth="1"/>
    <col min="2572" max="2572" width="12.375" style="4" customWidth="1"/>
    <col min="2573" max="2573" width="11.75" style="4" customWidth="1"/>
    <col min="2576" max="2576" width="25.375" style="4" customWidth="1"/>
    <col min="2577" max="2577" width="21.5" style="4" customWidth="1"/>
    <col min="2817" max="2817" width="11.5" style="4" customWidth="1"/>
    <col min="2818" max="2818" width="30.375" style="4" customWidth="1"/>
    <col min="2819" max="2819" width="15.875" style="4" customWidth="1"/>
    <col min="2821" max="2821" width="9.375" style="4" customWidth="1"/>
    <col min="2822" max="2822" width="25" style="4" customWidth="1"/>
    <col min="2823" max="2823" width="14" style="4" customWidth="1"/>
    <col min="2824" max="2824" width="10.625" style="4" customWidth="1"/>
    <col min="2825" max="2825" width="9.75" style="4" customWidth="1"/>
    <col min="2826" max="2826" width="13.875" style="4" customWidth="1"/>
    <col min="2827" max="2827" width="12.75" style="4" customWidth="1"/>
    <col min="2828" max="2828" width="12.375" style="4" customWidth="1"/>
    <col min="2829" max="2829" width="11.75" style="4" customWidth="1"/>
    <col min="2832" max="2832" width="25.375" style="4" customWidth="1"/>
    <col min="2833" max="2833" width="21.5" style="4" customWidth="1"/>
    <col min="3073" max="3073" width="11.5" style="4" customWidth="1"/>
    <col min="3074" max="3074" width="30.375" style="4" customWidth="1"/>
    <col min="3075" max="3075" width="15.875" style="4" customWidth="1"/>
    <col min="3077" max="3077" width="9.375" style="4" customWidth="1"/>
    <col min="3078" max="3078" width="25" style="4" customWidth="1"/>
    <col min="3079" max="3079" width="14" style="4" customWidth="1"/>
    <col min="3080" max="3080" width="10.625" style="4" customWidth="1"/>
    <col min="3081" max="3081" width="9.75" style="4" customWidth="1"/>
    <col min="3082" max="3082" width="13.875" style="4" customWidth="1"/>
    <col min="3083" max="3083" width="12.75" style="4" customWidth="1"/>
    <col min="3084" max="3084" width="12.375" style="4" customWidth="1"/>
    <col min="3085" max="3085" width="11.75" style="4" customWidth="1"/>
    <col min="3088" max="3088" width="25.375" style="4" customWidth="1"/>
    <col min="3089" max="3089" width="21.5" style="4" customWidth="1"/>
    <col min="3329" max="3329" width="11.5" style="4" customWidth="1"/>
    <col min="3330" max="3330" width="30.375" style="4" customWidth="1"/>
    <col min="3331" max="3331" width="15.875" style="4" customWidth="1"/>
    <col min="3333" max="3333" width="9.375" style="4" customWidth="1"/>
    <col min="3334" max="3334" width="25" style="4" customWidth="1"/>
    <col min="3335" max="3335" width="14" style="4" customWidth="1"/>
    <col min="3336" max="3336" width="10.625" style="4" customWidth="1"/>
    <col min="3337" max="3337" width="9.75" style="4" customWidth="1"/>
    <col min="3338" max="3338" width="13.875" style="4" customWidth="1"/>
    <col min="3339" max="3339" width="12.75" style="4" customWidth="1"/>
    <col min="3340" max="3340" width="12.375" style="4" customWidth="1"/>
    <col min="3341" max="3341" width="11.75" style="4" customWidth="1"/>
    <col min="3344" max="3344" width="25.375" style="4" customWidth="1"/>
    <col min="3345" max="3345" width="21.5" style="4" customWidth="1"/>
    <col min="3585" max="3585" width="11.5" style="4" customWidth="1"/>
    <col min="3586" max="3586" width="30.375" style="4" customWidth="1"/>
    <col min="3587" max="3587" width="15.875" style="4" customWidth="1"/>
    <col min="3589" max="3589" width="9.375" style="4" customWidth="1"/>
    <col min="3590" max="3590" width="25" style="4" customWidth="1"/>
    <col min="3591" max="3591" width="14" style="4" customWidth="1"/>
    <col min="3592" max="3592" width="10.625" style="4" customWidth="1"/>
    <col min="3593" max="3593" width="9.75" style="4" customWidth="1"/>
    <col min="3594" max="3594" width="13.875" style="4" customWidth="1"/>
    <col min="3595" max="3595" width="12.75" style="4" customWidth="1"/>
    <col min="3596" max="3596" width="12.375" style="4" customWidth="1"/>
    <col min="3597" max="3597" width="11.75" style="4" customWidth="1"/>
    <col min="3600" max="3600" width="25.375" style="4" customWidth="1"/>
    <col min="3601" max="3601" width="21.5" style="4" customWidth="1"/>
    <col min="3841" max="3841" width="11.5" style="4" customWidth="1"/>
    <col min="3842" max="3842" width="30.375" style="4" customWidth="1"/>
    <col min="3843" max="3843" width="15.875" style="4" customWidth="1"/>
    <col min="3845" max="3845" width="9.375" style="4" customWidth="1"/>
    <col min="3846" max="3846" width="25" style="4" customWidth="1"/>
    <col min="3847" max="3847" width="14" style="4" customWidth="1"/>
    <col min="3848" max="3848" width="10.625" style="4" customWidth="1"/>
    <col min="3849" max="3849" width="9.75" style="4" customWidth="1"/>
    <col min="3850" max="3850" width="13.875" style="4" customWidth="1"/>
    <col min="3851" max="3851" width="12.75" style="4" customWidth="1"/>
    <col min="3852" max="3852" width="12.375" style="4" customWidth="1"/>
    <col min="3853" max="3853" width="11.75" style="4" customWidth="1"/>
    <col min="3856" max="3856" width="25.375" style="4" customWidth="1"/>
    <col min="3857" max="3857" width="21.5" style="4" customWidth="1"/>
    <col min="4097" max="4097" width="11.5" style="4" customWidth="1"/>
    <col min="4098" max="4098" width="30.375" style="4" customWidth="1"/>
    <col min="4099" max="4099" width="15.875" style="4" customWidth="1"/>
    <col min="4101" max="4101" width="9.375" style="4" customWidth="1"/>
    <col min="4102" max="4102" width="25" style="4" customWidth="1"/>
    <col min="4103" max="4103" width="14" style="4" customWidth="1"/>
    <col min="4104" max="4104" width="10.625" style="4" customWidth="1"/>
    <col min="4105" max="4105" width="9.75" style="4" customWidth="1"/>
    <col min="4106" max="4106" width="13.875" style="4" customWidth="1"/>
    <col min="4107" max="4107" width="12.75" style="4" customWidth="1"/>
    <col min="4108" max="4108" width="12.375" style="4" customWidth="1"/>
    <col min="4109" max="4109" width="11.75" style="4" customWidth="1"/>
    <col min="4112" max="4112" width="25.375" style="4" customWidth="1"/>
    <col min="4113" max="4113" width="21.5" style="4" customWidth="1"/>
    <col min="4353" max="4353" width="11.5" style="4" customWidth="1"/>
    <col min="4354" max="4354" width="30.375" style="4" customWidth="1"/>
    <col min="4355" max="4355" width="15.875" style="4" customWidth="1"/>
    <col min="4357" max="4357" width="9.375" style="4" customWidth="1"/>
    <col min="4358" max="4358" width="25" style="4" customWidth="1"/>
    <col min="4359" max="4359" width="14" style="4" customWidth="1"/>
    <col min="4360" max="4360" width="10.625" style="4" customWidth="1"/>
    <col min="4361" max="4361" width="9.75" style="4" customWidth="1"/>
    <col min="4362" max="4362" width="13.875" style="4" customWidth="1"/>
    <col min="4363" max="4363" width="12.75" style="4" customWidth="1"/>
    <col min="4364" max="4364" width="12.375" style="4" customWidth="1"/>
    <col min="4365" max="4365" width="11.75" style="4" customWidth="1"/>
    <col min="4368" max="4368" width="25.375" style="4" customWidth="1"/>
    <col min="4369" max="4369" width="21.5" style="4" customWidth="1"/>
    <col min="4609" max="4609" width="11.5" style="4" customWidth="1"/>
    <col min="4610" max="4610" width="30.375" style="4" customWidth="1"/>
    <col min="4611" max="4611" width="15.875" style="4" customWidth="1"/>
    <col min="4613" max="4613" width="9.375" style="4" customWidth="1"/>
    <col min="4614" max="4614" width="25" style="4" customWidth="1"/>
    <col min="4615" max="4615" width="14" style="4" customWidth="1"/>
    <col min="4616" max="4616" width="10.625" style="4" customWidth="1"/>
    <col min="4617" max="4617" width="9.75" style="4" customWidth="1"/>
    <col min="4618" max="4618" width="13.875" style="4" customWidth="1"/>
    <col min="4619" max="4619" width="12.75" style="4" customWidth="1"/>
    <col min="4620" max="4620" width="12.375" style="4" customWidth="1"/>
    <col min="4621" max="4621" width="11.75" style="4" customWidth="1"/>
    <col min="4624" max="4624" width="25.375" style="4" customWidth="1"/>
    <col min="4625" max="4625" width="21.5" style="4" customWidth="1"/>
    <col min="4865" max="4865" width="11.5" style="4" customWidth="1"/>
    <col min="4866" max="4866" width="30.375" style="4" customWidth="1"/>
    <col min="4867" max="4867" width="15.875" style="4" customWidth="1"/>
    <col min="4869" max="4869" width="9.375" style="4" customWidth="1"/>
    <col min="4870" max="4870" width="25" style="4" customWidth="1"/>
    <col min="4871" max="4871" width="14" style="4" customWidth="1"/>
    <col min="4872" max="4872" width="10.625" style="4" customWidth="1"/>
    <col min="4873" max="4873" width="9.75" style="4" customWidth="1"/>
    <col min="4874" max="4874" width="13.875" style="4" customWidth="1"/>
    <col min="4875" max="4875" width="12.75" style="4" customWidth="1"/>
    <col min="4876" max="4876" width="12.375" style="4" customWidth="1"/>
    <col min="4877" max="4877" width="11.75" style="4" customWidth="1"/>
    <col min="4880" max="4880" width="25.375" style="4" customWidth="1"/>
    <col min="4881" max="4881" width="21.5" style="4" customWidth="1"/>
    <col min="5121" max="5121" width="11.5" style="4" customWidth="1"/>
    <col min="5122" max="5122" width="30.375" style="4" customWidth="1"/>
    <col min="5123" max="5123" width="15.875" style="4" customWidth="1"/>
    <col min="5125" max="5125" width="9.375" style="4" customWidth="1"/>
    <col min="5126" max="5126" width="25" style="4" customWidth="1"/>
    <col min="5127" max="5127" width="14" style="4" customWidth="1"/>
    <col min="5128" max="5128" width="10.625" style="4" customWidth="1"/>
    <col min="5129" max="5129" width="9.75" style="4" customWidth="1"/>
    <col min="5130" max="5130" width="13.875" style="4" customWidth="1"/>
    <col min="5131" max="5131" width="12.75" style="4" customWidth="1"/>
    <col min="5132" max="5132" width="12.375" style="4" customWidth="1"/>
    <col min="5133" max="5133" width="11.75" style="4" customWidth="1"/>
    <col min="5136" max="5136" width="25.375" style="4" customWidth="1"/>
    <col min="5137" max="5137" width="21.5" style="4" customWidth="1"/>
    <col min="5377" max="5377" width="11.5" style="4" customWidth="1"/>
    <col min="5378" max="5378" width="30.375" style="4" customWidth="1"/>
    <col min="5379" max="5379" width="15.875" style="4" customWidth="1"/>
    <col min="5381" max="5381" width="9.375" style="4" customWidth="1"/>
    <col min="5382" max="5382" width="25" style="4" customWidth="1"/>
    <col min="5383" max="5383" width="14" style="4" customWidth="1"/>
    <col min="5384" max="5384" width="10.625" style="4" customWidth="1"/>
    <col min="5385" max="5385" width="9.75" style="4" customWidth="1"/>
    <col min="5386" max="5386" width="13.875" style="4" customWidth="1"/>
    <col min="5387" max="5387" width="12.75" style="4" customWidth="1"/>
    <col min="5388" max="5388" width="12.375" style="4" customWidth="1"/>
    <col min="5389" max="5389" width="11.75" style="4" customWidth="1"/>
    <col min="5392" max="5392" width="25.375" style="4" customWidth="1"/>
    <col min="5393" max="5393" width="21.5" style="4" customWidth="1"/>
    <col min="5633" max="5633" width="11.5" style="4" customWidth="1"/>
    <col min="5634" max="5634" width="30.375" style="4" customWidth="1"/>
    <col min="5635" max="5635" width="15.875" style="4" customWidth="1"/>
    <col min="5637" max="5637" width="9.375" style="4" customWidth="1"/>
    <col min="5638" max="5638" width="25" style="4" customWidth="1"/>
    <col min="5639" max="5639" width="14" style="4" customWidth="1"/>
    <col min="5640" max="5640" width="10.625" style="4" customWidth="1"/>
    <col min="5641" max="5641" width="9.75" style="4" customWidth="1"/>
    <col min="5642" max="5642" width="13.875" style="4" customWidth="1"/>
    <col min="5643" max="5643" width="12.75" style="4" customWidth="1"/>
    <col min="5644" max="5644" width="12.375" style="4" customWidth="1"/>
    <col min="5645" max="5645" width="11.75" style="4" customWidth="1"/>
    <col min="5648" max="5648" width="25.375" style="4" customWidth="1"/>
    <col min="5649" max="5649" width="21.5" style="4" customWidth="1"/>
    <col min="5889" max="5889" width="11.5" style="4" customWidth="1"/>
    <col min="5890" max="5890" width="30.375" style="4" customWidth="1"/>
    <col min="5891" max="5891" width="15.875" style="4" customWidth="1"/>
    <col min="5893" max="5893" width="9.375" style="4" customWidth="1"/>
    <col min="5894" max="5894" width="25" style="4" customWidth="1"/>
    <col min="5895" max="5895" width="14" style="4" customWidth="1"/>
    <col min="5896" max="5896" width="10.625" style="4" customWidth="1"/>
    <col min="5897" max="5897" width="9.75" style="4" customWidth="1"/>
    <col min="5898" max="5898" width="13.875" style="4" customWidth="1"/>
    <col min="5899" max="5899" width="12.75" style="4" customWidth="1"/>
    <col min="5900" max="5900" width="12.375" style="4" customWidth="1"/>
    <col min="5901" max="5901" width="11.75" style="4" customWidth="1"/>
    <col min="5904" max="5904" width="25.375" style="4" customWidth="1"/>
    <col min="5905" max="5905" width="21.5" style="4" customWidth="1"/>
    <col min="6145" max="6145" width="11.5" style="4" customWidth="1"/>
    <col min="6146" max="6146" width="30.375" style="4" customWidth="1"/>
    <col min="6147" max="6147" width="15.875" style="4" customWidth="1"/>
    <col min="6149" max="6149" width="9.375" style="4" customWidth="1"/>
    <col min="6150" max="6150" width="25" style="4" customWidth="1"/>
    <col min="6151" max="6151" width="14" style="4" customWidth="1"/>
    <col min="6152" max="6152" width="10.625" style="4" customWidth="1"/>
    <col min="6153" max="6153" width="9.75" style="4" customWidth="1"/>
    <col min="6154" max="6154" width="13.875" style="4" customWidth="1"/>
    <col min="6155" max="6155" width="12.75" style="4" customWidth="1"/>
    <col min="6156" max="6156" width="12.375" style="4" customWidth="1"/>
    <col min="6157" max="6157" width="11.75" style="4" customWidth="1"/>
    <col min="6160" max="6160" width="25.375" style="4" customWidth="1"/>
    <col min="6161" max="6161" width="21.5" style="4" customWidth="1"/>
    <col min="6401" max="6401" width="11.5" style="4" customWidth="1"/>
    <col min="6402" max="6402" width="30.375" style="4" customWidth="1"/>
    <col min="6403" max="6403" width="15.875" style="4" customWidth="1"/>
    <col min="6405" max="6405" width="9.375" style="4" customWidth="1"/>
    <col min="6406" max="6406" width="25" style="4" customWidth="1"/>
    <col min="6407" max="6407" width="14" style="4" customWidth="1"/>
    <col min="6408" max="6408" width="10.625" style="4" customWidth="1"/>
    <col min="6409" max="6409" width="9.75" style="4" customWidth="1"/>
    <col min="6410" max="6410" width="13.875" style="4" customWidth="1"/>
    <col min="6411" max="6411" width="12.75" style="4" customWidth="1"/>
    <col min="6412" max="6412" width="12.375" style="4" customWidth="1"/>
    <col min="6413" max="6413" width="11.75" style="4" customWidth="1"/>
    <col min="6416" max="6416" width="25.375" style="4" customWidth="1"/>
    <col min="6417" max="6417" width="21.5" style="4" customWidth="1"/>
    <col min="6657" max="6657" width="11.5" style="4" customWidth="1"/>
    <col min="6658" max="6658" width="30.375" style="4" customWidth="1"/>
    <col min="6659" max="6659" width="15.875" style="4" customWidth="1"/>
    <col min="6661" max="6661" width="9.375" style="4" customWidth="1"/>
    <col min="6662" max="6662" width="25" style="4" customWidth="1"/>
    <col min="6663" max="6663" width="14" style="4" customWidth="1"/>
    <col min="6664" max="6664" width="10.625" style="4" customWidth="1"/>
    <col min="6665" max="6665" width="9.75" style="4" customWidth="1"/>
    <col min="6666" max="6666" width="13.875" style="4" customWidth="1"/>
    <col min="6667" max="6667" width="12.75" style="4" customWidth="1"/>
    <col min="6668" max="6668" width="12.375" style="4" customWidth="1"/>
    <col min="6669" max="6669" width="11.75" style="4" customWidth="1"/>
    <col min="6672" max="6672" width="25.375" style="4" customWidth="1"/>
    <col min="6673" max="6673" width="21.5" style="4" customWidth="1"/>
    <col min="6913" max="6913" width="11.5" style="4" customWidth="1"/>
    <col min="6914" max="6914" width="30.375" style="4" customWidth="1"/>
    <col min="6915" max="6915" width="15.875" style="4" customWidth="1"/>
    <col min="6917" max="6917" width="9.375" style="4" customWidth="1"/>
    <col min="6918" max="6918" width="25" style="4" customWidth="1"/>
    <col min="6919" max="6919" width="14" style="4" customWidth="1"/>
    <col min="6920" max="6920" width="10.625" style="4" customWidth="1"/>
    <col min="6921" max="6921" width="9.75" style="4" customWidth="1"/>
    <col min="6922" max="6922" width="13.875" style="4" customWidth="1"/>
    <col min="6923" max="6923" width="12.75" style="4" customWidth="1"/>
    <col min="6924" max="6924" width="12.375" style="4" customWidth="1"/>
    <col min="6925" max="6925" width="11.75" style="4" customWidth="1"/>
    <col min="6928" max="6928" width="25.375" style="4" customWidth="1"/>
    <col min="6929" max="6929" width="21.5" style="4" customWidth="1"/>
    <col min="7169" max="7169" width="11.5" style="4" customWidth="1"/>
    <col min="7170" max="7170" width="30.375" style="4" customWidth="1"/>
    <col min="7171" max="7171" width="15.875" style="4" customWidth="1"/>
    <col min="7173" max="7173" width="9.375" style="4" customWidth="1"/>
    <col min="7174" max="7174" width="25" style="4" customWidth="1"/>
    <col min="7175" max="7175" width="14" style="4" customWidth="1"/>
    <col min="7176" max="7176" width="10.625" style="4" customWidth="1"/>
    <col min="7177" max="7177" width="9.75" style="4" customWidth="1"/>
    <col min="7178" max="7178" width="13.875" style="4" customWidth="1"/>
    <col min="7179" max="7179" width="12.75" style="4" customWidth="1"/>
    <col min="7180" max="7180" width="12.375" style="4" customWidth="1"/>
    <col min="7181" max="7181" width="11.75" style="4" customWidth="1"/>
    <col min="7184" max="7184" width="25.375" style="4" customWidth="1"/>
    <col min="7185" max="7185" width="21.5" style="4" customWidth="1"/>
    <col min="7425" max="7425" width="11.5" style="4" customWidth="1"/>
    <col min="7426" max="7426" width="30.375" style="4" customWidth="1"/>
    <col min="7427" max="7427" width="15.875" style="4" customWidth="1"/>
    <col min="7429" max="7429" width="9.375" style="4" customWidth="1"/>
    <col min="7430" max="7430" width="25" style="4" customWidth="1"/>
    <col min="7431" max="7431" width="14" style="4" customWidth="1"/>
    <col min="7432" max="7432" width="10.625" style="4" customWidth="1"/>
    <col min="7433" max="7433" width="9.75" style="4" customWidth="1"/>
    <col min="7434" max="7434" width="13.875" style="4" customWidth="1"/>
    <col min="7435" max="7435" width="12.75" style="4" customWidth="1"/>
    <col min="7436" max="7436" width="12.375" style="4" customWidth="1"/>
    <col min="7437" max="7437" width="11.75" style="4" customWidth="1"/>
    <col min="7440" max="7440" width="25.375" style="4" customWidth="1"/>
    <col min="7441" max="7441" width="21.5" style="4" customWidth="1"/>
    <col min="7681" max="7681" width="11.5" style="4" customWidth="1"/>
    <col min="7682" max="7682" width="30.375" style="4" customWidth="1"/>
    <col min="7683" max="7683" width="15.875" style="4" customWidth="1"/>
    <col min="7685" max="7685" width="9.375" style="4" customWidth="1"/>
    <col min="7686" max="7686" width="25" style="4" customWidth="1"/>
    <col min="7687" max="7687" width="14" style="4" customWidth="1"/>
    <col min="7688" max="7688" width="10.625" style="4" customWidth="1"/>
    <col min="7689" max="7689" width="9.75" style="4" customWidth="1"/>
    <col min="7690" max="7690" width="13.875" style="4" customWidth="1"/>
    <col min="7691" max="7691" width="12.75" style="4" customWidth="1"/>
    <col min="7692" max="7692" width="12.375" style="4" customWidth="1"/>
    <col min="7693" max="7693" width="11.75" style="4" customWidth="1"/>
    <col min="7696" max="7696" width="25.375" style="4" customWidth="1"/>
    <col min="7697" max="7697" width="21.5" style="4" customWidth="1"/>
    <col min="7937" max="7937" width="11.5" style="4" customWidth="1"/>
    <col min="7938" max="7938" width="30.375" style="4" customWidth="1"/>
    <col min="7939" max="7939" width="15.875" style="4" customWidth="1"/>
    <col min="7941" max="7941" width="9.375" style="4" customWidth="1"/>
    <col min="7942" max="7942" width="25" style="4" customWidth="1"/>
    <col min="7943" max="7943" width="14" style="4" customWidth="1"/>
    <col min="7944" max="7944" width="10.625" style="4" customWidth="1"/>
    <col min="7945" max="7945" width="9.75" style="4" customWidth="1"/>
    <col min="7946" max="7946" width="13.875" style="4" customWidth="1"/>
    <col min="7947" max="7947" width="12.75" style="4" customWidth="1"/>
    <col min="7948" max="7948" width="12.375" style="4" customWidth="1"/>
    <col min="7949" max="7949" width="11.75" style="4" customWidth="1"/>
    <col min="7952" max="7952" width="25.375" style="4" customWidth="1"/>
    <col min="7953" max="7953" width="21.5" style="4" customWidth="1"/>
    <col min="8193" max="8193" width="11.5" style="4" customWidth="1"/>
    <col min="8194" max="8194" width="30.375" style="4" customWidth="1"/>
    <col min="8195" max="8195" width="15.875" style="4" customWidth="1"/>
    <col min="8197" max="8197" width="9.375" style="4" customWidth="1"/>
    <col min="8198" max="8198" width="25" style="4" customWidth="1"/>
    <col min="8199" max="8199" width="14" style="4" customWidth="1"/>
    <col min="8200" max="8200" width="10.625" style="4" customWidth="1"/>
    <col min="8201" max="8201" width="9.75" style="4" customWidth="1"/>
    <col min="8202" max="8202" width="13.875" style="4" customWidth="1"/>
    <col min="8203" max="8203" width="12.75" style="4" customWidth="1"/>
    <col min="8204" max="8204" width="12.375" style="4" customWidth="1"/>
    <col min="8205" max="8205" width="11.75" style="4" customWidth="1"/>
    <col min="8208" max="8208" width="25.375" style="4" customWidth="1"/>
    <col min="8209" max="8209" width="21.5" style="4" customWidth="1"/>
    <col min="8449" max="8449" width="11.5" style="4" customWidth="1"/>
    <col min="8450" max="8450" width="30.375" style="4" customWidth="1"/>
    <col min="8451" max="8451" width="15.875" style="4" customWidth="1"/>
    <col min="8453" max="8453" width="9.375" style="4" customWidth="1"/>
    <col min="8454" max="8454" width="25" style="4" customWidth="1"/>
    <col min="8455" max="8455" width="14" style="4" customWidth="1"/>
    <col min="8456" max="8456" width="10.625" style="4" customWidth="1"/>
    <col min="8457" max="8457" width="9.75" style="4" customWidth="1"/>
    <col min="8458" max="8458" width="13.875" style="4" customWidth="1"/>
    <col min="8459" max="8459" width="12.75" style="4" customWidth="1"/>
    <col min="8460" max="8460" width="12.375" style="4" customWidth="1"/>
    <col min="8461" max="8461" width="11.75" style="4" customWidth="1"/>
    <col min="8464" max="8464" width="25.375" style="4" customWidth="1"/>
    <col min="8465" max="8465" width="21.5" style="4" customWidth="1"/>
    <col min="8705" max="8705" width="11.5" style="4" customWidth="1"/>
    <col min="8706" max="8706" width="30.375" style="4" customWidth="1"/>
    <col min="8707" max="8707" width="15.875" style="4" customWidth="1"/>
    <col min="8709" max="8709" width="9.375" style="4" customWidth="1"/>
    <col min="8710" max="8710" width="25" style="4" customWidth="1"/>
    <col min="8711" max="8711" width="14" style="4" customWidth="1"/>
    <col min="8712" max="8712" width="10.625" style="4" customWidth="1"/>
    <col min="8713" max="8713" width="9.75" style="4" customWidth="1"/>
    <col min="8714" max="8714" width="13.875" style="4" customWidth="1"/>
    <col min="8715" max="8715" width="12.75" style="4" customWidth="1"/>
    <col min="8716" max="8716" width="12.375" style="4" customWidth="1"/>
    <col min="8717" max="8717" width="11.75" style="4" customWidth="1"/>
    <col min="8720" max="8720" width="25.375" style="4" customWidth="1"/>
    <col min="8721" max="8721" width="21.5" style="4" customWidth="1"/>
    <col min="8961" max="8961" width="11.5" style="4" customWidth="1"/>
    <col min="8962" max="8962" width="30.375" style="4" customWidth="1"/>
    <col min="8963" max="8963" width="15.875" style="4" customWidth="1"/>
    <col min="8965" max="8965" width="9.375" style="4" customWidth="1"/>
    <col min="8966" max="8966" width="25" style="4" customWidth="1"/>
    <col min="8967" max="8967" width="14" style="4" customWidth="1"/>
    <col min="8968" max="8968" width="10.625" style="4" customWidth="1"/>
    <col min="8969" max="8969" width="9.75" style="4" customWidth="1"/>
    <col min="8970" max="8970" width="13.875" style="4" customWidth="1"/>
    <col min="8971" max="8971" width="12.75" style="4" customWidth="1"/>
    <col min="8972" max="8972" width="12.375" style="4" customWidth="1"/>
    <col min="8973" max="8973" width="11.75" style="4" customWidth="1"/>
    <col min="8976" max="8976" width="25.375" style="4" customWidth="1"/>
    <col min="8977" max="8977" width="21.5" style="4" customWidth="1"/>
    <col min="9217" max="9217" width="11.5" style="4" customWidth="1"/>
    <col min="9218" max="9218" width="30.375" style="4" customWidth="1"/>
    <col min="9219" max="9219" width="15.875" style="4" customWidth="1"/>
    <col min="9221" max="9221" width="9.375" style="4" customWidth="1"/>
    <col min="9222" max="9222" width="25" style="4" customWidth="1"/>
    <col min="9223" max="9223" width="14" style="4" customWidth="1"/>
    <col min="9224" max="9224" width="10.625" style="4" customWidth="1"/>
    <col min="9225" max="9225" width="9.75" style="4" customWidth="1"/>
    <col min="9226" max="9226" width="13.875" style="4" customWidth="1"/>
    <col min="9227" max="9227" width="12.75" style="4" customWidth="1"/>
    <col min="9228" max="9228" width="12.375" style="4" customWidth="1"/>
    <col min="9229" max="9229" width="11.75" style="4" customWidth="1"/>
    <col min="9232" max="9232" width="25.375" style="4" customWidth="1"/>
    <col min="9233" max="9233" width="21.5" style="4" customWidth="1"/>
    <col min="9473" max="9473" width="11.5" style="4" customWidth="1"/>
    <col min="9474" max="9474" width="30.375" style="4" customWidth="1"/>
    <col min="9475" max="9475" width="15.875" style="4" customWidth="1"/>
    <col min="9477" max="9477" width="9.375" style="4" customWidth="1"/>
    <col min="9478" max="9478" width="25" style="4" customWidth="1"/>
    <col min="9479" max="9479" width="14" style="4" customWidth="1"/>
    <col min="9480" max="9480" width="10.625" style="4" customWidth="1"/>
    <col min="9481" max="9481" width="9.75" style="4" customWidth="1"/>
    <col min="9482" max="9482" width="13.875" style="4" customWidth="1"/>
    <col min="9483" max="9483" width="12.75" style="4" customWidth="1"/>
    <col min="9484" max="9484" width="12.375" style="4" customWidth="1"/>
    <col min="9485" max="9485" width="11.75" style="4" customWidth="1"/>
    <col min="9488" max="9488" width="25.375" style="4" customWidth="1"/>
    <col min="9489" max="9489" width="21.5" style="4" customWidth="1"/>
    <col min="9729" max="9729" width="11.5" style="4" customWidth="1"/>
    <col min="9730" max="9730" width="30.375" style="4" customWidth="1"/>
    <col min="9731" max="9731" width="15.875" style="4" customWidth="1"/>
    <col min="9733" max="9733" width="9.375" style="4" customWidth="1"/>
    <col min="9734" max="9734" width="25" style="4" customWidth="1"/>
    <col min="9735" max="9735" width="14" style="4" customWidth="1"/>
    <col min="9736" max="9736" width="10.625" style="4" customWidth="1"/>
    <col min="9737" max="9737" width="9.75" style="4" customWidth="1"/>
    <col min="9738" max="9738" width="13.875" style="4" customWidth="1"/>
    <col min="9739" max="9739" width="12.75" style="4" customWidth="1"/>
    <col min="9740" max="9740" width="12.375" style="4" customWidth="1"/>
    <col min="9741" max="9741" width="11.75" style="4" customWidth="1"/>
    <col min="9744" max="9744" width="25.375" style="4" customWidth="1"/>
    <col min="9745" max="9745" width="21.5" style="4" customWidth="1"/>
    <col min="9985" max="9985" width="11.5" style="4" customWidth="1"/>
    <col min="9986" max="9986" width="30.375" style="4" customWidth="1"/>
    <col min="9987" max="9987" width="15.875" style="4" customWidth="1"/>
    <col min="9989" max="9989" width="9.375" style="4" customWidth="1"/>
    <col min="9990" max="9990" width="25" style="4" customWidth="1"/>
    <col min="9991" max="9991" width="14" style="4" customWidth="1"/>
    <col min="9992" max="9992" width="10.625" style="4" customWidth="1"/>
    <col min="9993" max="9993" width="9.75" style="4" customWidth="1"/>
    <col min="9994" max="9994" width="13.875" style="4" customWidth="1"/>
    <col min="9995" max="9995" width="12.75" style="4" customWidth="1"/>
    <col min="9996" max="9996" width="12.375" style="4" customWidth="1"/>
    <col min="9997" max="9997" width="11.75" style="4" customWidth="1"/>
    <col min="10000" max="10000" width="25.375" style="4" customWidth="1"/>
    <col min="10001" max="10001" width="21.5" style="4" customWidth="1"/>
    <col min="10241" max="10241" width="11.5" style="4" customWidth="1"/>
    <col min="10242" max="10242" width="30.375" style="4" customWidth="1"/>
    <col min="10243" max="10243" width="15.875" style="4" customWidth="1"/>
    <col min="10245" max="10245" width="9.375" style="4" customWidth="1"/>
    <col min="10246" max="10246" width="25" style="4" customWidth="1"/>
    <col min="10247" max="10247" width="14" style="4" customWidth="1"/>
    <col min="10248" max="10248" width="10.625" style="4" customWidth="1"/>
    <col min="10249" max="10249" width="9.75" style="4" customWidth="1"/>
    <col min="10250" max="10250" width="13.875" style="4" customWidth="1"/>
    <col min="10251" max="10251" width="12.75" style="4" customWidth="1"/>
    <col min="10252" max="10252" width="12.375" style="4" customWidth="1"/>
    <col min="10253" max="10253" width="11.75" style="4" customWidth="1"/>
    <col min="10256" max="10256" width="25.375" style="4" customWidth="1"/>
    <col min="10257" max="10257" width="21.5" style="4" customWidth="1"/>
    <col min="10497" max="10497" width="11.5" style="4" customWidth="1"/>
    <col min="10498" max="10498" width="30.375" style="4" customWidth="1"/>
    <col min="10499" max="10499" width="15.875" style="4" customWidth="1"/>
    <col min="10501" max="10501" width="9.375" style="4" customWidth="1"/>
    <col min="10502" max="10502" width="25" style="4" customWidth="1"/>
    <col min="10503" max="10503" width="14" style="4" customWidth="1"/>
    <col min="10504" max="10504" width="10.625" style="4" customWidth="1"/>
    <col min="10505" max="10505" width="9.75" style="4" customWidth="1"/>
    <col min="10506" max="10506" width="13.875" style="4" customWidth="1"/>
    <col min="10507" max="10507" width="12.75" style="4" customWidth="1"/>
    <col min="10508" max="10508" width="12.375" style="4" customWidth="1"/>
    <col min="10509" max="10509" width="11.75" style="4" customWidth="1"/>
    <col min="10512" max="10512" width="25.375" style="4" customWidth="1"/>
    <col min="10513" max="10513" width="21.5" style="4" customWidth="1"/>
    <col min="10753" max="10753" width="11.5" style="4" customWidth="1"/>
    <col min="10754" max="10754" width="30.375" style="4" customWidth="1"/>
    <col min="10755" max="10755" width="15.875" style="4" customWidth="1"/>
    <col min="10757" max="10757" width="9.375" style="4" customWidth="1"/>
    <col min="10758" max="10758" width="25" style="4" customWidth="1"/>
    <col min="10759" max="10759" width="14" style="4" customWidth="1"/>
    <col min="10760" max="10760" width="10.625" style="4" customWidth="1"/>
    <col min="10761" max="10761" width="9.75" style="4" customWidth="1"/>
    <col min="10762" max="10762" width="13.875" style="4" customWidth="1"/>
    <col min="10763" max="10763" width="12.75" style="4" customWidth="1"/>
    <col min="10764" max="10764" width="12.375" style="4" customWidth="1"/>
    <col min="10765" max="10765" width="11.75" style="4" customWidth="1"/>
    <col min="10768" max="10768" width="25.375" style="4" customWidth="1"/>
    <col min="10769" max="10769" width="21.5" style="4" customWidth="1"/>
    <col min="11009" max="11009" width="11.5" style="4" customWidth="1"/>
    <col min="11010" max="11010" width="30.375" style="4" customWidth="1"/>
    <col min="11011" max="11011" width="15.875" style="4" customWidth="1"/>
    <col min="11013" max="11013" width="9.375" style="4" customWidth="1"/>
    <col min="11014" max="11014" width="25" style="4" customWidth="1"/>
    <col min="11015" max="11015" width="14" style="4" customWidth="1"/>
    <col min="11016" max="11016" width="10.625" style="4" customWidth="1"/>
    <col min="11017" max="11017" width="9.75" style="4" customWidth="1"/>
    <col min="11018" max="11018" width="13.875" style="4" customWidth="1"/>
    <col min="11019" max="11019" width="12.75" style="4" customWidth="1"/>
    <col min="11020" max="11020" width="12.375" style="4" customWidth="1"/>
    <col min="11021" max="11021" width="11.75" style="4" customWidth="1"/>
    <col min="11024" max="11024" width="25.375" style="4" customWidth="1"/>
    <col min="11025" max="11025" width="21.5" style="4" customWidth="1"/>
    <col min="11265" max="11265" width="11.5" style="4" customWidth="1"/>
    <col min="11266" max="11266" width="30.375" style="4" customWidth="1"/>
    <col min="11267" max="11267" width="15.875" style="4" customWidth="1"/>
    <col min="11269" max="11269" width="9.375" style="4" customWidth="1"/>
    <col min="11270" max="11270" width="25" style="4" customWidth="1"/>
    <col min="11271" max="11271" width="14" style="4" customWidth="1"/>
    <col min="11272" max="11272" width="10.625" style="4" customWidth="1"/>
    <col min="11273" max="11273" width="9.75" style="4" customWidth="1"/>
    <col min="11274" max="11274" width="13.875" style="4" customWidth="1"/>
    <col min="11275" max="11275" width="12.75" style="4" customWidth="1"/>
    <col min="11276" max="11276" width="12.375" style="4" customWidth="1"/>
    <col min="11277" max="11277" width="11.75" style="4" customWidth="1"/>
    <col min="11280" max="11280" width="25.375" style="4" customWidth="1"/>
    <col min="11281" max="11281" width="21.5" style="4" customWidth="1"/>
    <col min="11521" max="11521" width="11.5" style="4" customWidth="1"/>
    <col min="11522" max="11522" width="30.375" style="4" customWidth="1"/>
    <col min="11523" max="11523" width="15.875" style="4" customWidth="1"/>
    <col min="11525" max="11525" width="9.375" style="4" customWidth="1"/>
    <col min="11526" max="11526" width="25" style="4" customWidth="1"/>
    <col min="11527" max="11527" width="14" style="4" customWidth="1"/>
    <col min="11528" max="11528" width="10.625" style="4" customWidth="1"/>
    <col min="11529" max="11529" width="9.75" style="4" customWidth="1"/>
    <col min="11530" max="11530" width="13.875" style="4" customWidth="1"/>
    <col min="11531" max="11531" width="12.75" style="4" customWidth="1"/>
    <col min="11532" max="11532" width="12.375" style="4" customWidth="1"/>
    <col min="11533" max="11533" width="11.75" style="4" customWidth="1"/>
    <col min="11536" max="11536" width="25.375" style="4" customWidth="1"/>
    <col min="11537" max="11537" width="21.5" style="4" customWidth="1"/>
    <col min="11777" max="11777" width="11.5" style="4" customWidth="1"/>
    <col min="11778" max="11778" width="30.375" style="4" customWidth="1"/>
    <col min="11779" max="11779" width="15.875" style="4" customWidth="1"/>
    <col min="11781" max="11781" width="9.375" style="4" customWidth="1"/>
    <col min="11782" max="11782" width="25" style="4" customWidth="1"/>
    <col min="11783" max="11783" width="14" style="4" customWidth="1"/>
    <col min="11784" max="11784" width="10.625" style="4" customWidth="1"/>
    <col min="11785" max="11785" width="9.75" style="4" customWidth="1"/>
    <col min="11786" max="11786" width="13.875" style="4" customWidth="1"/>
    <col min="11787" max="11787" width="12.75" style="4" customWidth="1"/>
    <col min="11788" max="11788" width="12.375" style="4" customWidth="1"/>
    <col min="11789" max="11789" width="11.75" style="4" customWidth="1"/>
    <col min="11792" max="11792" width="25.375" style="4" customWidth="1"/>
    <col min="11793" max="11793" width="21.5" style="4" customWidth="1"/>
    <col min="12033" max="12033" width="11.5" style="4" customWidth="1"/>
    <col min="12034" max="12034" width="30.375" style="4" customWidth="1"/>
    <col min="12035" max="12035" width="15.875" style="4" customWidth="1"/>
    <col min="12037" max="12037" width="9.375" style="4" customWidth="1"/>
    <col min="12038" max="12038" width="25" style="4" customWidth="1"/>
    <col min="12039" max="12039" width="14" style="4" customWidth="1"/>
    <col min="12040" max="12040" width="10.625" style="4" customWidth="1"/>
    <col min="12041" max="12041" width="9.75" style="4" customWidth="1"/>
    <col min="12042" max="12042" width="13.875" style="4" customWidth="1"/>
    <col min="12043" max="12043" width="12.75" style="4" customWidth="1"/>
    <col min="12044" max="12044" width="12.375" style="4" customWidth="1"/>
    <col min="12045" max="12045" width="11.75" style="4" customWidth="1"/>
    <col min="12048" max="12048" width="25.375" style="4" customWidth="1"/>
    <col min="12049" max="12049" width="21.5" style="4" customWidth="1"/>
    <col min="12289" max="12289" width="11.5" style="4" customWidth="1"/>
    <col min="12290" max="12290" width="30.375" style="4" customWidth="1"/>
    <col min="12291" max="12291" width="15.875" style="4" customWidth="1"/>
    <col min="12293" max="12293" width="9.375" style="4" customWidth="1"/>
    <col min="12294" max="12294" width="25" style="4" customWidth="1"/>
    <col min="12295" max="12295" width="14" style="4" customWidth="1"/>
    <col min="12296" max="12296" width="10.625" style="4" customWidth="1"/>
    <col min="12297" max="12297" width="9.75" style="4" customWidth="1"/>
    <col min="12298" max="12298" width="13.875" style="4" customWidth="1"/>
    <col min="12299" max="12299" width="12.75" style="4" customWidth="1"/>
    <col min="12300" max="12300" width="12.375" style="4" customWidth="1"/>
    <col min="12301" max="12301" width="11.75" style="4" customWidth="1"/>
    <col min="12304" max="12304" width="25.375" style="4" customWidth="1"/>
    <col min="12305" max="12305" width="21.5" style="4" customWidth="1"/>
    <col min="12545" max="12545" width="11.5" style="4" customWidth="1"/>
    <col min="12546" max="12546" width="30.375" style="4" customWidth="1"/>
    <col min="12547" max="12547" width="15.875" style="4" customWidth="1"/>
    <col min="12549" max="12549" width="9.375" style="4" customWidth="1"/>
    <col min="12550" max="12550" width="25" style="4" customWidth="1"/>
    <col min="12551" max="12551" width="14" style="4" customWidth="1"/>
    <col min="12552" max="12552" width="10.625" style="4" customWidth="1"/>
    <col min="12553" max="12553" width="9.75" style="4" customWidth="1"/>
    <col min="12554" max="12554" width="13.875" style="4" customWidth="1"/>
    <col min="12555" max="12555" width="12.75" style="4" customWidth="1"/>
    <col min="12556" max="12556" width="12.375" style="4" customWidth="1"/>
    <col min="12557" max="12557" width="11.75" style="4" customWidth="1"/>
    <col min="12560" max="12560" width="25.375" style="4" customWidth="1"/>
    <col min="12561" max="12561" width="21.5" style="4" customWidth="1"/>
    <col min="12801" max="12801" width="11.5" style="4" customWidth="1"/>
    <col min="12802" max="12802" width="30.375" style="4" customWidth="1"/>
    <col min="12803" max="12803" width="15.875" style="4" customWidth="1"/>
    <col min="12805" max="12805" width="9.375" style="4" customWidth="1"/>
    <col min="12806" max="12806" width="25" style="4" customWidth="1"/>
    <col min="12807" max="12807" width="14" style="4" customWidth="1"/>
    <col min="12808" max="12808" width="10.625" style="4" customWidth="1"/>
    <col min="12809" max="12809" width="9.75" style="4" customWidth="1"/>
    <col min="12810" max="12810" width="13.875" style="4" customWidth="1"/>
    <col min="12811" max="12811" width="12.75" style="4" customWidth="1"/>
    <col min="12812" max="12812" width="12.375" style="4" customWidth="1"/>
    <col min="12813" max="12813" width="11.75" style="4" customWidth="1"/>
    <col min="12816" max="12816" width="25.375" style="4" customWidth="1"/>
    <col min="12817" max="12817" width="21.5" style="4" customWidth="1"/>
    <col min="13057" max="13057" width="11.5" style="4" customWidth="1"/>
    <col min="13058" max="13058" width="30.375" style="4" customWidth="1"/>
    <col min="13059" max="13059" width="15.875" style="4" customWidth="1"/>
    <col min="13061" max="13061" width="9.375" style="4" customWidth="1"/>
    <col min="13062" max="13062" width="25" style="4" customWidth="1"/>
    <col min="13063" max="13063" width="14" style="4" customWidth="1"/>
    <col min="13064" max="13064" width="10.625" style="4" customWidth="1"/>
    <col min="13065" max="13065" width="9.75" style="4" customWidth="1"/>
    <col min="13066" max="13066" width="13.875" style="4" customWidth="1"/>
    <col min="13067" max="13067" width="12.75" style="4" customWidth="1"/>
    <col min="13068" max="13068" width="12.375" style="4" customWidth="1"/>
    <col min="13069" max="13069" width="11.75" style="4" customWidth="1"/>
    <col min="13072" max="13072" width="25.375" style="4" customWidth="1"/>
    <col min="13073" max="13073" width="21.5" style="4" customWidth="1"/>
    <col min="13313" max="13313" width="11.5" style="4" customWidth="1"/>
    <col min="13314" max="13314" width="30.375" style="4" customWidth="1"/>
    <col min="13315" max="13315" width="15.875" style="4" customWidth="1"/>
    <col min="13317" max="13317" width="9.375" style="4" customWidth="1"/>
    <col min="13318" max="13318" width="25" style="4" customWidth="1"/>
    <col min="13319" max="13319" width="14" style="4" customWidth="1"/>
    <col min="13320" max="13320" width="10.625" style="4" customWidth="1"/>
    <col min="13321" max="13321" width="9.75" style="4" customWidth="1"/>
    <col min="13322" max="13322" width="13.875" style="4" customWidth="1"/>
    <col min="13323" max="13323" width="12.75" style="4" customWidth="1"/>
    <col min="13324" max="13324" width="12.375" style="4" customWidth="1"/>
    <col min="13325" max="13325" width="11.75" style="4" customWidth="1"/>
    <col min="13328" max="13328" width="25.375" style="4" customWidth="1"/>
    <col min="13329" max="13329" width="21.5" style="4" customWidth="1"/>
    <col min="13569" max="13569" width="11.5" style="4" customWidth="1"/>
    <col min="13570" max="13570" width="30.375" style="4" customWidth="1"/>
    <col min="13571" max="13571" width="15.875" style="4" customWidth="1"/>
    <col min="13573" max="13573" width="9.375" style="4" customWidth="1"/>
    <col min="13574" max="13574" width="25" style="4" customWidth="1"/>
    <col min="13575" max="13575" width="14" style="4" customWidth="1"/>
    <col min="13576" max="13576" width="10.625" style="4" customWidth="1"/>
    <col min="13577" max="13577" width="9.75" style="4" customWidth="1"/>
    <col min="13578" max="13578" width="13.875" style="4" customWidth="1"/>
    <col min="13579" max="13579" width="12.75" style="4" customWidth="1"/>
    <col min="13580" max="13580" width="12.375" style="4" customWidth="1"/>
    <col min="13581" max="13581" width="11.75" style="4" customWidth="1"/>
    <col min="13584" max="13584" width="25.375" style="4" customWidth="1"/>
    <col min="13585" max="13585" width="21.5" style="4" customWidth="1"/>
    <col min="13825" max="13825" width="11.5" style="4" customWidth="1"/>
    <col min="13826" max="13826" width="30.375" style="4" customWidth="1"/>
    <col min="13827" max="13827" width="15.875" style="4" customWidth="1"/>
    <col min="13829" max="13829" width="9.375" style="4" customWidth="1"/>
    <col min="13830" max="13830" width="25" style="4" customWidth="1"/>
    <col min="13831" max="13831" width="14" style="4" customWidth="1"/>
    <col min="13832" max="13832" width="10.625" style="4" customWidth="1"/>
    <col min="13833" max="13833" width="9.75" style="4" customWidth="1"/>
    <col min="13834" max="13834" width="13.875" style="4" customWidth="1"/>
    <col min="13835" max="13835" width="12.75" style="4" customWidth="1"/>
    <col min="13836" max="13836" width="12.375" style="4" customWidth="1"/>
    <col min="13837" max="13837" width="11.75" style="4" customWidth="1"/>
    <col min="13840" max="13840" width="25.375" style="4" customWidth="1"/>
    <col min="13841" max="13841" width="21.5" style="4" customWidth="1"/>
    <col min="14081" max="14081" width="11.5" style="4" customWidth="1"/>
    <col min="14082" max="14082" width="30.375" style="4" customWidth="1"/>
    <col min="14083" max="14083" width="15.875" style="4" customWidth="1"/>
    <col min="14085" max="14085" width="9.375" style="4" customWidth="1"/>
    <col min="14086" max="14086" width="25" style="4" customWidth="1"/>
    <col min="14087" max="14087" width="14" style="4" customWidth="1"/>
    <col min="14088" max="14088" width="10.625" style="4" customWidth="1"/>
    <col min="14089" max="14089" width="9.75" style="4" customWidth="1"/>
    <col min="14090" max="14090" width="13.875" style="4" customWidth="1"/>
    <col min="14091" max="14091" width="12.75" style="4" customWidth="1"/>
    <col min="14092" max="14092" width="12.375" style="4" customWidth="1"/>
    <col min="14093" max="14093" width="11.75" style="4" customWidth="1"/>
    <col min="14096" max="14096" width="25.375" style="4" customWidth="1"/>
    <col min="14097" max="14097" width="21.5" style="4" customWidth="1"/>
    <col min="14337" max="14337" width="11.5" style="4" customWidth="1"/>
    <col min="14338" max="14338" width="30.375" style="4" customWidth="1"/>
    <col min="14339" max="14339" width="15.875" style="4" customWidth="1"/>
    <col min="14341" max="14341" width="9.375" style="4" customWidth="1"/>
    <col min="14342" max="14342" width="25" style="4" customWidth="1"/>
    <col min="14343" max="14343" width="14" style="4" customWidth="1"/>
    <col min="14344" max="14344" width="10.625" style="4" customWidth="1"/>
    <col min="14345" max="14345" width="9.75" style="4" customWidth="1"/>
    <col min="14346" max="14346" width="13.875" style="4" customWidth="1"/>
    <col min="14347" max="14347" width="12.75" style="4" customWidth="1"/>
    <col min="14348" max="14348" width="12.375" style="4" customWidth="1"/>
    <col min="14349" max="14349" width="11.75" style="4" customWidth="1"/>
    <col min="14352" max="14352" width="25.375" style="4" customWidth="1"/>
    <col min="14353" max="14353" width="21.5" style="4" customWidth="1"/>
    <col min="14593" max="14593" width="11.5" style="4" customWidth="1"/>
    <col min="14594" max="14594" width="30.375" style="4" customWidth="1"/>
    <col min="14595" max="14595" width="15.875" style="4" customWidth="1"/>
    <col min="14597" max="14597" width="9.375" style="4" customWidth="1"/>
    <col min="14598" max="14598" width="25" style="4" customWidth="1"/>
    <col min="14599" max="14599" width="14" style="4" customWidth="1"/>
    <col min="14600" max="14600" width="10.625" style="4" customWidth="1"/>
    <col min="14601" max="14601" width="9.75" style="4" customWidth="1"/>
    <col min="14602" max="14602" width="13.875" style="4" customWidth="1"/>
    <col min="14603" max="14603" width="12.75" style="4" customWidth="1"/>
    <col min="14604" max="14604" width="12.375" style="4" customWidth="1"/>
    <col min="14605" max="14605" width="11.75" style="4" customWidth="1"/>
    <col min="14608" max="14608" width="25.375" style="4" customWidth="1"/>
    <col min="14609" max="14609" width="21.5" style="4" customWidth="1"/>
    <col min="14849" max="14849" width="11.5" style="4" customWidth="1"/>
    <col min="14850" max="14850" width="30.375" style="4" customWidth="1"/>
    <col min="14851" max="14851" width="15.875" style="4" customWidth="1"/>
    <col min="14853" max="14853" width="9.375" style="4" customWidth="1"/>
    <col min="14854" max="14854" width="25" style="4" customWidth="1"/>
    <col min="14855" max="14855" width="14" style="4" customWidth="1"/>
    <col min="14856" max="14856" width="10.625" style="4" customWidth="1"/>
    <col min="14857" max="14857" width="9.75" style="4" customWidth="1"/>
    <col min="14858" max="14858" width="13.875" style="4" customWidth="1"/>
    <col min="14859" max="14859" width="12.75" style="4" customWidth="1"/>
    <col min="14860" max="14860" width="12.375" style="4" customWidth="1"/>
    <col min="14861" max="14861" width="11.75" style="4" customWidth="1"/>
    <col min="14864" max="14864" width="25.375" style="4" customWidth="1"/>
    <col min="14865" max="14865" width="21.5" style="4" customWidth="1"/>
    <col min="15105" max="15105" width="11.5" style="4" customWidth="1"/>
    <col min="15106" max="15106" width="30.375" style="4" customWidth="1"/>
    <col min="15107" max="15107" width="15.875" style="4" customWidth="1"/>
    <col min="15109" max="15109" width="9.375" style="4" customWidth="1"/>
    <col min="15110" max="15110" width="25" style="4" customWidth="1"/>
    <col min="15111" max="15111" width="14" style="4" customWidth="1"/>
    <col min="15112" max="15112" width="10.625" style="4" customWidth="1"/>
    <col min="15113" max="15113" width="9.75" style="4" customWidth="1"/>
    <col min="15114" max="15114" width="13.875" style="4" customWidth="1"/>
    <col min="15115" max="15115" width="12.75" style="4" customWidth="1"/>
    <col min="15116" max="15116" width="12.375" style="4" customWidth="1"/>
    <col min="15117" max="15117" width="11.75" style="4" customWidth="1"/>
    <col min="15120" max="15120" width="25.375" style="4" customWidth="1"/>
    <col min="15121" max="15121" width="21.5" style="4" customWidth="1"/>
    <col min="15361" max="15361" width="11.5" style="4" customWidth="1"/>
    <col min="15362" max="15362" width="30.375" style="4" customWidth="1"/>
    <col min="15363" max="15363" width="15.875" style="4" customWidth="1"/>
    <col min="15365" max="15365" width="9.375" style="4" customWidth="1"/>
    <col min="15366" max="15366" width="25" style="4" customWidth="1"/>
    <col min="15367" max="15367" width="14" style="4" customWidth="1"/>
    <col min="15368" max="15368" width="10.625" style="4" customWidth="1"/>
    <col min="15369" max="15369" width="9.75" style="4" customWidth="1"/>
    <col min="15370" max="15370" width="13.875" style="4" customWidth="1"/>
    <col min="15371" max="15371" width="12.75" style="4" customWidth="1"/>
    <col min="15372" max="15372" width="12.375" style="4" customWidth="1"/>
    <col min="15373" max="15373" width="11.75" style="4" customWidth="1"/>
    <col min="15376" max="15376" width="25.375" style="4" customWidth="1"/>
    <col min="15377" max="15377" width="21.5" style="4" customWidth="1"/>
    <col min="15617" max="15617" width="11.5" style="4" customWidth="1"/>
    <col min="15618" max="15618" width="30.375" style="4" customWidth="1"/>
    <col min="15619" max="15619" width="15.875" style="4" customWidth="1"/>
    <col min="15621" max="15621" width="9.375" style="4" customWidth="1"/>
    <col min="15622" max="15622" width="25" style="4" customWidth="1"/>
    <col min="15623" max="15623" width="14" style="4" customWidth="1"/>
    <col min="15624" max="15624" width="10.625" style="4" customWidth="1"/>
    <col min="15625" max="15625" width="9.75" style="4" customWidth="1"/>
    <col min="15626" max="15626" width="13.875" style="4" customWidth="1"/>
    <col min="15627" max="15627" width="12.75" style="4" customWidth="1"/>
    <col min="15628" max="15628" width="12.375" style="4" customWidth="1"/>
    <col min="15629" max="15629" width="11.75" style="4" customWidth="1"/>
    <col min="15632" max="15632" width="25.375" style="4" customWidth="1"/>
    <col min="15633" max="15633" width="21.5" style="4" customWidth="1"/>
    <col min="15873" max="15873" width="11.5" style="4" customWidth="1"/>
    <col min="15874" max="15874" width="30.375" style="4" customWidth="1"/>
    <col min="15875" max="15875" width="15.875" style="4" customWidth="1"/>
    <col min="15877" max="15877" width="9.375" style="4" customWidth="1"/>
    <col min="15878" max="15878" width="25" style="4" customWidth="1"/>
    <col min="15879" max="15879" width="14" style="4" customWidth="1"/>
    <col min="15880" max="15880" width="10.625" style="4" customWidth="1"/>
    <col min="15881" max="15881" width="9.75" style="4" customWidth="1"/>
    <col min="15882" max="15882" width="13.875" style="4" customWidth="1"/>
    <col min="15883" max="15883" width="12.75" style="4" customWidth="1"/>
    <col min="15884" max="15884" width="12.375" style="4" customWidth="1"/>
    <col min="15885" max="15885" width="11.75" style="4" customWidth="1"/>
    <col min="15888" max="15888" width="25.375" style="4" customWidth="1"/>
    <col min="15889" max="15889" width="21.5" style="4" customWidth="1"/>
    <col min="16129" max="16129" width="11.5" style="4" customWidth="1"/>
    <col min="16130" max="16130" width="30.375" style="4" customWidth="1"/>
    <col min="16131" max="16131" width="15.875" style="4" customWidth="1"/>
    <col min="16133" max="16133" width="9.375" style="4" customWidth="1"/>
    <col min="16134" max="16134" width="25" style="4" customWidth="1"/>
    <col min="16135" max="16135" width="14" style="4" customWidth="1"/>
    <col min="16136" max="16136" width="10.625" style="4" customWidth="1"/>
    <col min="16137" max="16137" width="9.75" style="4" customWidth="1"/>
    <col min="16138" max="16138" width="13.875" style="4" customWidth="1"/>
    <col min="16139" max="16139" width="12.75" style="4" customWidth="1"/>
    <col min="16140" max="16140" width="12.375" style="4" customWidth="1"/>
    <col min="16141" max="16141" width="11.75" style="4" customWidth="1"/>
    <col min="16144" max="16144" width="25.375" style="4" customWidth="1"/>
    <col min="16145" max="16145" width="21.5" style="4" customWidth="1"/>
  </cols>
  <sheetData>
    <row r="1" spans="1:16" ht="39.75" customHeight="1">
      <c r="A1" s="515" t="s">
        <v>0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</row>
    <row r="2" spans="1:16" ht="14.25" customHeight="1">
      <c r="A2" s="5">
        <v>1</v>
      </c>
      <c r="B2" s="5">
        <v>2</v>
      </c>
      <c r="C2" s="5">
        <v>3</v>
      </c>
      <c r="D2" s="516">
        <v>4</v>
      </c>
      <c r="E2" s="516"/>
      <c r="F2" s="6">
        <v>5</v>
      </c>
      <c r="G2" s="5">
        <v>6</v>
      </c>
      <c r="H2" s="5">
        <v>7</v>
      </c>
      <c r="I2" s="5">
        <v>8</v>
      </c>
      <c r="J2" s="5">
        <v>9</v>
      </c>
      <c r="K2" s="5">
        <v>10</v>
      </c>
      <c r="L2" s="7">
        <v>11</v>
      </c>
      <c r="M2" s="5">
        <v>12</v>
      </c>
      <c r="N2" s="517" t="s">
        <v>1</v>
      </c>
      <c r="O2" s="517"/>
      <c r="P2" s="9"/>
    </row>
    <row r="3" spans="1:16" ht="92.25" customHeight="1">
      <c r="A3" s="517" t="s">
        <v>2</v>
      </c>
      <c r="B3" s="516" t="s">
        <v>3</v>
      </c>
      <c r="C3" s="516" t="s">
        <v>4</v>
      </c>
      <c r="D3" s="518" t="s">
        <v>5</v>
      </c>
      <c r="E3" s="518"/>
      <c r="F3" s="519" t="s">
        <v>6</v>
      </c>
      <c r="G3" s="518" t="s">
        <v>7</v>
      </c>
      <c r="H3" s="518" t="s">
        <v>8</v>
      </c>
      <c r="I3" s="518" t="s">
        <v>9</v>
      </c>
      <c r="J3" s="518" t="s">
        <v>10</v>
      </c>
      <c r="K3" s="518" t="s">
        <v>11</v>
      </c>
      <c r="L3" s="518" t="s">
        <v>12</v>
      </c>
      <c r="M3" s="518" t="s">
        <v>13</v>
      </c>
      <c r="N3" s="520" t="s">
        <v>14</v>
      </c>
      <c r="O3" s="520"/>
      <c r="P3" s="10" t="s">
        <v>15</v>
      </c>
    </row>
    <row r="4" spans="1:16">
      <c r="A4" s="517"/>
      <c r="B4" s="516"/>
      <c r="C4" s="516"/>
      <c r="D4" s="5" t="s">
        <v>16</v>
      </c>
      <c r="E4" s="5" t="s">
        <v>17</v>
      </c>
      <c r="F4" s="519"/>
      <c r="G4" s="518"/>
      <c r="H4" s="518"/>
      <c r="I4" s="518"/>
      <c r="J4" s="518"/>
      <c r="K4" s="518"/>
      <c r="L4" s="518"/>
      <c r="M4" s="518"/>
      <c r="N4" s="5" t="s">
        <v>18</v>
      </c>
      <c r="O4" s="5" t="s">
        <v>19</v>
      </c>
      <c r="P4" s="9"/>
    </row>
    <row r="5" spans="1:16" ht="24">
      <c r="A5" s="517"/>
      <c r="B5" s="516"/>
      <c r="C5" s="516"/>
      <c r="D5" s="5" t="s">
        <v>20</v>
      </c>
      <c r="E5" s="5" t="s">
        <v>21</v>
      </c>
      <c r="F5" s="519"/>
      <c r="G5" s="518"/>
      <c r="H5" s="518"/>
      <c r="I5" s="518"/>
      <c r="J5" s="518"/>
      <c r="K5" s="518"/>
      <c r="L5" s="518"/>
      <c r="M5" s="518"/>
      <c r="N5" s="8" t="s">
        <v>22</v>
      </c>
      <c r="O5" s="8" t="s">
        <v>23</v>
      </c>
      <c r="P5" s="9"/>
    </row>
    <row r="6" spans="1:16" ht="113.25" customHeight="1">
      <c r="A6" s="512" t="s">
        <v>24</v>
      </c>
      <c r="B6" s="513" t="s">
        <v>25</v>
      </c>
      <c r="C6" s="514" t="s">
        <v>26</v>
      </c>
      <c r="D6" s="11">
        <v>1</v>
      </c>
      <c r="E6" s="11">
        <v>0</v>
      </c>
      <c r="F6" s="12" t="s">
        <v>27</v>
      </c>
      <c r="G6" s="13" t="s">
        <v>28</v>
      </c>
      <c r="H6" s="14" t="s">
        <v>29</v>
      </c>
      <c r="I6" s="15">
        <v>1808011</v>
      </c>
      <c r="J6" s="15" t="s">
        <v>30</v>
      </c>
      <c r="K6" s="15">
        <v>365</v>
      </c>
      <c r="L6" s="15">
        <v>24</v>
      </c>
      <c r="M6" s="15" t="s">
        <v>31</v>
      </c>
      <c r="N6" s="16" t="s">
        <v>32</v>
      </c>
      <c r="O6" s="15" t="s">
        <v>33</v>
      </c>
      <c r="P6" s="17"/>
    </row>
    <row r="7" spans="1:16" ht="105.75" customHeight="1">
      <c r="A7" s="512"/>
      <c r="B7" s="513"/>
      <c r="C7" s="514"/>
      <c r="D7" s="11">
        <v>0</v>
      </c>
      <c r="E7" s="11">
        <v>1</v>
      </c>
      <c r="F7" s="12" t="s">
        <v>27</v>
      </c>
      <c r="G7" s="13" t="s">
        <v>34</v>
      </c>
      <c r="H7" s="14" t="s">
        <v>35</v>
      </c>
      <c r="I7" s="15">
        <v>1808011</v>
      </c>
      <c r="J7" s="15" t="s">
        <v>36</v>
      </c>
      <c r="K7" s="15">
        <v>365</v>
      </c>
      <c r="L7" s="15">
        <v>24</v>
      </c>
      <c r="M7" s="15" t="s">
        <v>31</v>
      </c>
      <c r="N7" s="16" t="s">
        <v>32</v>
      </c>
      <c r="O7" s="15" t="s">
        <v>33</v>
      </c>
      <c r="P7" s="17"/>
    </row>
    <row r="8" spans="1:16" ht="51" customHeight="1">
      <c r="A8" s="512"/>
      <c r="B8" s="513"/>
      <c r="C8" s="514"/>
      <c r="D8" s="505">
        <v>0</v>
      </c>
      <c r="E8" s="505">
        <v>1</v>
      </c>
      <c r="F8" s="506" t="s">
        <v>37</v>
      </c>
      <c r="G8" s="507" t="s">
        <v>38</v>
      </c>
      <c r="H8" s="495" t="s">
        <v>39</v>
      </c>
      <c r="I8" s="495">
        <v>1808054</v>
      </c>
      <c r="J8" s="495" t="s">
        <v>40</v>
      </c>
      <c r="K8" s="495">
        <v>365</v>
      </c>
      <c r="L8" s="495">
        <v>12</v>
      </c>
      <c r="M8" s="15" t="s">
        <v>31</v>
      </c>
      <c r="N8" s="495" t="s">
        <v>41</v>
      </c>
      <c r="O8" s="495" t="s">
        <v>33</v>
      </c>
      <c r="P8" s="508"/>
    </row>
    <row r="9" spans="1:16" ht="44.25" customHeight="1">
      <c r="A9" s="512"/>
      <c r="B9" s="513"/>
      <c r="C9" s="514"/>
      <c r="D9" s="505"/>
      <c r="E9" s="505"/>
      <c r="F9" s="506"/>
      <c r="G9" s="507"/>
      <c r="H9" s="495"/>
      <c r="I9" s="495"/>
      <c r="J9" s="495"/>
      <c r="K9" s="495"/>
      <c r="L9" s="495"/>
      <c r="M9" s="15" t="s">
        <v>42</v>
      </c>
      <c r="N9" s="495"/>
      <c r="O9" s="495"/>
      <c r="P9" s="508"/>
    </row>
    <row r="10" spans="1:16" ht="97.5" customHeight="1">
      <c r="A10" s="512"/>
      <c r="B10" s="513"/>
      <c r="C10" s="514"/>
      <c r="D10" s="11">
        <v>1</v>
      </c>
      <c r="E10" s="11">
        <v>0</v>
      </c>
      <c r="F10" s="12" t="s">
        <v>43</v>
      </c>
      <c r="G10" s="13" t="s">
        <v>44</v>
      </c>
      <c r="H10" s="15" t="s">
        <v>45</v>
      </c>
      <c r="I10" s="15">
        <v>1810011</v>
      </c>
      <c r="J10" s="15" t="s">
        <v>46</v>
      </c>
      <c r="K10" s="15">
        <v>365</v>
      </c>
      <c r="L10" s="15">
        <v>24</v>
      </c>
      <c r="M10" s="15" t="s">
        <v>31</v>
      </c>
      <c r="N10" s="15" t="s">
        <v>32</v>
      </c>
      <c r="O10" s="15" t="s">
        <v>33</v>
      </c>
      <c r="P10" s="17"/>
    </row>
    <row r="11" spans="1:16" ht="45.75" customHeight="1">
      <c r="A11" s="512"/>
      <c r="B11" s="513"/>
      <c r="C11" s="514"/>
      <c r="D11" s="505">
        <v>0</v>
      </c>
      <c r="E11" s="505">
        <v>1</v>
      </c>
      <c r="F11" s="506" t="s">
        <v>43</v>
      </c>
      <c r="G11" s="507" t="s">
        <v>47</v>
      </c>
      <c r="H11" s="495" t="s">
        <v>48</v>
      </c>
      <c r="I11" s="495">
        <v>1810011</v>
      </c>
      <c r="J11" s="495" t="s">
        <v>46</v>
      </c>
      <c r="K11" s="495">
        <v>365</v>
      </c>
      <c r="L11" s="495">
        <v>16</v>
      </c>
      <c r="M11" s="15" t="s">
        <v>31</v>
      </c>
      <c r="N11" s="495" t="s">
        <v>32</v>
      </c>
      <c r="O11" s="495" t="s">
        <v>33</v>
      </c>
      <c r="P11" s="508"/>
    </row>
    <row r="12" spans="1:16" ht="48" customHeight="1">
      <c r="A12" s="512"/>
      <c r="B12" s="513"/>
      <c r="C12" s="514"/>
      <c r="D12" s="505"/>
      <c r="E12" s="505"/>
      <c r="F12" s="506"/>
      <c r="G12" s="507"/>
      <c r="H12" s="495"/>
      <c r="I12" s="495"/>
      <c r="J12" s="495"/>
      <c r="K12" s="495"/>
      <c r="L12" s="495"/>
      <c r="M12" s="15" t="s">
        <v>49</v>
      </c>
      <c r="N12" s="495"/>
      <c r="O12" s="495"/>
      <c r="P12" s="508"/>
    </row>
    <row r="13" spans="1:16" ht="98.25" customHeight="1">
      <c r="A13" s="512"/>
      <c r="B13" s="513"/>
      <c r="C13" s="514"/>
      <c r="D13" s="11">
        <v>0</v>
      </c>
      <c r="E13" s="11">
        <v>1</v>
      </c>
      <c r="F13" s="12" t="s">
        <v>43</v>
      </c>
      <c r="G13" s="13" t="s">
        <v>50</v>
      </c>
      <c r="H13" s="15" t="s">
        <v>51</v>
      </c>
      <c r="I13" s="15">
        <v>1810011</v>
      </c>
      <c r="J13" s="15" t="s">
        <v>46</v>
      </c>
      <c r="K13" s="15">
        <v>365</v>
      </c>
      <c r="L13" s="15">
        <v>24</v>
      </c>
      <c r="M13" s="15" t="s">
        <v>31</v>
      </c>
      <c r="N13" s="15" t="s">
        <v>32</v>
      </c>
      <c r="O13" s="15" t="s">
        <v>33</v>
      </c>
      <c r="P13" s="17"/>
    </row>
    <row r="14" spans="1:16" ht="105.75" customHeight="1">
      <c r="A14" s="512"/>
      <c r="B14" s="513"/>
      <c r="C14" s="514"/>
      <c r="D14" s="11">
        <v>0</v>
      </c>
      <c r="E14" s="11">
        <v>1</v>
      </c>
      <c r="F14" s="12" t="s">
        <v>52</v>
      </c>
      <c r="G14" s="13" t="s">
        <v>53</v>
      </c>
      <c r="H14" s="15" t="s">
        <v>54</v>
      </c>
      <c r="I14" s="15">
        <v>1812042</v>
      </c>
      <c r="J14" s="15" t="s">
        <v>55</v>
      </c>
      <c r="K14" s="15">
        <v>365</v>
      </c>
      <c r="L14" s="15">
        <v>24</v>
      </c>
      <c r="M14" s="15" t="s">
        <v>31</v>
      </c>
      <c r="N14" s="15" t="s">
        <v>32</v>
      </c>
      <c r="O14" s="15" t="s">
        <v>33</v>
      </c>
      <c r="P14" s="17"/>
    </row>
    <row r="15" spans="1:16" ht="33.75" customHeight="1">
      <c r="A15" s="512"/>
      <c r="B15" s="513"/>
      <c r="C15" s="514"/>
      <c r="D15" s="505">
        <v>0</v>
      </c>
      <c r="E15" s="505">
        <v>1</v>
      </c>
      <c r="F15" s="506" t="s">
        <v>56</v>
      </c>
      <c r="G15" s="507" t="s">
        <v>57</v>
      </c>
      <c r="H15" s="495" t="s">
        <v>58</v>
      </c>
      <c r="I15" s="495">
        <v>1812032</v>
      </c>
      <c r="J15" s="495" t="s">
        <v>59</v>
      </c>
      <c r="K15" s="495">
        <v>365</v>
      </c>
      <c r="L15" s="495">
        <v>12</v>
      </c>
      <c r="M15" s="15" t="s">
        <v>31</v>
      </c>
      <c r="N15" s="495" t="s">
        <v>32</v>
      </c>
      <c r="O15" s="495" t="s">
        <v>33</v>
      </c>
      <c r="P15" s="508"/>
    </row>
    <row r="16" spans="1:16" ht="63.75" customHeight="1">
      <c r="A16" s="512"/>
      <c r="B16" s="513"/>
      <c r="C16" s="514"/>
      <c r="D16" s="505"/>
      <c r="E16" s="505"/>
      <c r="F16" s="506"/>
      <c r="G16" s="507"/>
      <c r="H16" s="495"/>
      <c r="I16" s="495"/>
      <c r="J16" s="495"/>
      <c r="K16" s="495"/>
      <c r="L16" s="495"/>
      <c r="M16" s="15" t="s">
        <v>42</v>
      </c>
      <c r="N16" s="495"/>
      <c r="O16" s="495"/>
      <c r="P16" s="508"/>
    </row>
    <row r="17" spans="1:17" ht="137.25" customHeight="1">
      <c r="A17" s="512"/>
      <c r="B17" s="513"/>
      <c r="C17" s="514"/>
      <c r="D17" s="11">
        <v>0</v>
      </c>
      <c r="E17" s="11">
        <v>1</v>
      </c>
      <c r="F17" s="12" t="s">
        <v>60</v>
      </c>
      <c r="G17" s="13" t="s">
        <v>61</v>
      </c>
      <c r="H17" s="15" t="s">
        <v>62</v>
      </c>
      <c r="I17" s="15">
        <v>1812054</v>
      </c>
      <c r="J17" s="15" t="s">
        <v>63</v>
      </c>
      <c r="K17" s="15">
        <v>365</v>
      </c>
      <c r="L17" s="15">
        <v>24</v>
      </c>
      <c r="M17" s="15" t="s">
        <v>31</v>
      </c>
      <c r="N17" s="15" t="s">
        <v>32</v>
      </c>
      <c r="O17" s="15" t="s">
        <v>33</v>
      </c>
      <c r="P17" s="17"/>
    </row>
    <row r="18" spans="1:17" ht="125.25" customHeight="1">
      <c r="A18" s="512"/>
      <c r="B18" s="513"/>
      <c r="C18" s="514"/>
      <c r="D18" s="11">
        <v>0</v>
      </c>
      <c r="E18" s="11">
        <v>1</v>
      </c>
      <c r="F18" s="19" t="s">
        <v>64</v>
      </c>
      <c r="G18" s="13" t="s">
        <v>65</v>
      </c>
      <c r="H18" s="15" t="s">
        <v>66</v>
      </c>
      <c r="I18" s="15">
        <v>1816024</v>
      </c>
      <c r="J18" s="15" t="s">
        <v>67</v>
      </c>
      <c r="K18" s="15">
        <v>365</v>
      </c>
      <c r="L18" s="15">
        <v>24</v>
      </c>
      <c r="M18" s="15" t="s">
        <v>31</v>
      </c>
      <c r="N18" s="15" t="s">
        <v>32</v>
      </c>
      <c r="O18" s="15" t="s">
        <v>33</v>
      </c>
      <c r="P18" s="17"/>
    </row>
    <row r="19" spans="1:17" ht="107.25" customHeight="1">
      <c r="A19" s="512"/>
      <c r="B19" s="513"/>
      <c r="C19" s="514"/>
      <c r="D19" s="11">
        <v>0</v>
      </c>
      <c r="E19" s="11">
        <v>1</v>
      </c>
      <c r="F19" s="12" t="s">
        <v>68</v>
      </c>
      <c r="G19" s="13" t="s">
        <v>69</v>
      </c>
      <c r="H19" s="15" t="s">
        <v>70</v>
      </c>
      <c r="I19" s="15">
        <v>1816114</v>
      </c>
      <c r="J19" s="15" t="s">
        <v>71</v>
      </c>
      <c r="K19" s="15">
        <v>365</v>
      </c>
      <c r="L19" s="15">
        <v>24</v>
      </c>
      <c r="M19" s="15" t="s">
        <v>31</v>
      </c>
      <c r="N19" s="15" t="s">
        <v>32</v>
      </c>
      <c r="O19" s="15" t="s">
        <v>33</v>
      </c>
      <c r="P19" s="17"/>
    </row>
    <row r="20" spans="1:17" ht="171.75" customHeight="1">
      <c r="A20" s="512"/>
      <c r="B20" s="513"/>
      <c r="C20" s="514"/>
      <c r="D20" s="11">
        <v>1</v>
      </c>
      <c r="E20" s="11">
        <v>0</v>
      </c>
      <c r="F20" s="12" t="s">
        <v>72</v>
      </c>
      <c r="G20" s="13" t="s">
        <v>73</v>
      </c>
      <c r="H20" s="15" t="s">
        <v>74</v>
      </c>
      <c r="I20" s="15">
        <v>1863011</v>
      </c>
      <c r="J20" s="15" t="s">
        <v>75</v>
      </c>
      <c r="K20" s="15">
        <v>365</v>
      </c>
      <c r="L20" s="15">
        <v>24</v>
      </c>
      <c r="M20" s="15" t="s">
        <v>31</v>
      </c>
      <c r="N20" s="15" t="s">
        <v>32</v>
      </c>
      <c r="O20" s="15" t="s">
        <v>33</v>
      </c>
      <c r="P20" s="17"/>
    </row>
    <row r="21" spans="1:17" ht="163.5" customHeight="1">
      <c r="A21" s="512"/>
      <c r="B21" s="513"/>
      <c r="C21" s="514"/>
      <c r="D21" s="11">
        <v>1</v>
      </c>
      <c r="E21" s="11">
        <v>0</v>
      </c>
      <c r="F21" s="12" t="s">
        <v>76</v>
      </c>
      <c r="G21" s="13" t="s">
        <v>77</v>
      </c>
      <c r="H21" s="15" t="s">
        <v>78</v>
      </c>
      <c r="I21" s="15">
        <v>1863011</v>
      </c>
      <c r="J21" s="15" t="s">
        <v>79</v>
      </c>
      <c r="K21" s="15">
        <v>365</v>
      </c>
      <c r="L21" s="15">
        <v>24</v>
      </c>
      <c r="M21" s="15" t="s">
        <v>31</v>
      </c>
      <c r="N21" s="15" t="s">
        <v>32</v>
      </c>
      <c r="O21" s="15" t="s">
        <v>33</v>
      </c>
      <c r="P21" s="17"/>
    </row>
    <row r="22" spans="1:17" ht="137.25" customHeight="1">
      <c r="A22" s="512"/>
      <c r="B22" s="513"/>
      <c r="C22" s="514"/>
      <c r="D22" s="20">
        <v>0</v>
      </c>
      <c r="E22" s="20">
        <v>1</v>
      </c>
      <c r="F22" s="21" t="s">
        <v>80</v>
      </c>
      <c r="G22" s="22" t="s">
        <v>81</v>
      </c>
      <c r="H22" s="23" t="s">
        <v>82</v>
      </c>
      <c r="I22" s="23">
        <v>1863011</v>
      </c>
      <c r="J22" s="23" t="s">
        <v>75</v>
      </c>
      <c r="K22" s="24">
        <v>365</v>
      </c>
      <c r="L22" s="24">
        <v>24</v>
      </c>
      <c r="M22" s="24" t="s">
        <v>31</v>
      </c>
      <c r="N22" s="24" t="s">
        <v>32</v>
      </c>
      <c r="O22" s="24" t="s">
        <v>33</v>
      </c>
      <c r="P22" s="25"/>
    </row>
    <row r="23" spans="1:17" ht="87.75" customHeight="1">
      <c r="A23" s="512"/>
      <c r="B23" s="513"/>
      <c r="C23" s="514"/>
      <c r="D23" s="11">
        <v>0</v>
      </c>
      <c r="E23" s="11">
        <v>1</v>
      </c>
      <c r="F23" s="12" t="s">
        <v>83</v>
      </c>
      <c r="G23" s="13" t="s">
        <v>84</v>
      </c>
      <c r="H23" s="15" t="s">
        <v>85</v>
      </c>
      <c r="I23" s="15">
        <v>1863011</v>
      </c>
      <c r="J23" s="15" t="s">
        <v>75</v>
      </c>
      <c r="K23" s="15">
        <v>365</v>
      </c>
      <c r="L23" s="15">
        <v>24</v>
      </c>
      <c r="M23" s="15" t="s">
        <v>31</v>
      </c>
      <c r="N23" s="15" t="s">
        <v>32</v>
      </c>
      <c r="O23" s="15" t="s">
        <v>33</v>
      </c>
      <c r="P23" s="17"/>
    </row>
    <row r="24" spans="1:17" ht="93.75" customHeight="1">
      <c r="A24" s="512"/>
      <c r="B24" s="513"/>
      <c r="C24" s="514"/>
      <c r="D24" s="11">
        <v>0</v>
      </c>
      <c r="E24" s="11">
        <v>1</v>
      </c>
      <c r="F24" s="12" t="s">
        <v>83</v>
      </c>
      <c r="G24" s="13" t="s">
        <v>86</v>
      </c>
      <c r="H24" s="15" t="s">
        <v>87</v>
      </c>
      <c r="I24" s="15">
        <v>1863011</v>
      </c>
      <c r="J24" s="15" t="s">
        <v>75</v>
      </c>
      <c r="K24" s="15">
        <v>365</v>
      </c>
      <c r="L24" s="15">
        <v>24</v>
      </c>
      <c r="M24" s="15" t="s">
        <v>31</v>
      </c>
      <c r="N24" s="15" t="s">
        <v>32</v>
      </c>
      <c r="O24" s="15" t="s">
        <v>33</v>
      </c>
      <c r="P24" s="17"/>
    </row>
    <row r="25" spans="1:17" ht="148.5" customHeight="1">
      <c r="A25" s="512"/>
      <c r="B25" s="513"/>
      <c r="C25" s="514"/>
      <c r="D25" s="11">
        <v>0</v>
      </c>
      <c r="E25" s="11">
        <v>1</v>
      </c>
      <c r="F25" s="12" t="s">
        <v>88</v>
      </c>
      <c r="G25" s="13" t="s">
        <v>89</v>
      </c>
      <c r="H25" s="15" t="s">
        <v>90</v>
      </c>
      <c r="I25" s="15">
        <v>1863011</v>
      </c>
      <c r="J25" s="15" t="s">
        <v>79</v>
      </c>
      <c r="K25" s="15">
        <v>365</v>
      </c>
      <c r="L25" s="15">
        <v>24</v>
      </c>
      <c r="M25" s="15" t="s">
        <v>31</v>
      </c>
      <c r="N25" s="15" t="s">
        <v>32</v>
      </c>
      <c r="O25" s="15" t="s">
        <v>33</v>
      </c>
      <c r="P25" s="17"/>
    </row>
    <row r="26" spans="1:17" ht="102" customHeight="1">
      <c r="A26" s="512"/>
      <c r="B26" s="513"/>
      <c r="C26" s="514"/>
      <c r="D26" s="505">
        <v>0</v>
      </c>
      <c r="E26" s="505">
        <v>1</v>
      </c>
      <c r="F26" s="506" t="s">
        <v>76</v>
      </c>
      <c r="G26" s="507" t="s">
        <v>91</v>
      </c>
      <c r="H26" s="495" t="s">
        <v>92</v>
      </c>
      <c r="I26" s="495">
        <v>1863011</v>
      </c>
      <c r="J26" s="495" t="s">
        <v>79</v>
      </c>
      <c r="K26" s="495">
        <v>365</v>
      </c>
      <c r="L26" s="495">
        <v>24</v>
      </c>
      <c r="M26" s="495" t="s">
        <v>31</v>
      </c>
      <c r="N26" s="495" t="s">
        <v>32</v>
      </c>
      <c r="O26" s="495" t="s">
        <v>33</v>
      </c>
      <c r="P26" s="26"/>
      <c r="Q26" s="27"/>
    </row>
    <row r="27" spans="1:17" ht="71.25" customHeight="1">
      <c r="A27" s="512"/>
      <c r="B27" s="513"/>
      <c r="C27" s="514"/>
      <c r="D27" s="505"/>
      <c r="E27" s="505"/>
      <c r="F27" s="506"/>
      <c r="G27" s="507"/>
      <c r="H27" s="495"/>
      <c r="I27" s="495"/>
      <c r="J27" s="495"/>
      <c r="K27" s="495"/>
      <c r="L27" s="495"/>
      <c r="M27" s="495"/>
      <c r="N27" s="495"/>
      <c r="O27" s="495"/>
      <c r="P27" s="28"/>
    </row>
    <row r="28" spans="1:17" ht="154.5" customHeight="1">
      <c r="A28" s="512"/>
      <c r="B28" s="513"/>
      <c r="C28" s="514"/>
      <c r="D28" s="11">
        <v>0</v>
      </c>
      <c r="E28" s="11">
        <v>1</v>
      </c>
      <c r="F28" s="12" t="s">
        <v>76</v>
      </c>
      <c r="G28" s="13" t="s">
        <v>93</v>
      </c>
      <c r="H28" s="15" t="s">
        <v>94</v>
      </c>
      <c r="I28" s="15">
        <v>1863011</v>
      </c>
      <c r="J28" s="15" t="s">
        <v>95</v>
      </c>
      <c r="K28" s="15">
        <v>365</v>
      </c>
      <c r="L28" s="15">
        <v>24</v>
      </c>
      <c r="M28" s="15" t="s">
        <v>31</v>
      </c>
      <c r="N28" s="15" t="s">
        <v>32</v>
      </c>
      <c r="O28" s="15" t="s">
        <v>33</v>
      </c>
      <c r="P28" s="17"/>
    </row>
    <row r="29" spans="1:17" ht="66" customHeight="1">
      <c r="A29" s="512"/>
      <c r="B29" s="513"/>
      <c r="C29" s="514"/>
      <c r="D29" s="11">
        <v>0</v>
      </c>
      <c r="E29" s="11">
        <v>1</v>
      </c>
      <c r="F29" s="12" t="s">
        <v>96</v>
      </c>
      <c r="G29" s="13" t="s">
        <v>97</v>
      </c>
      <c r="H29" s="15" t="s">
        <v>98</v>
      </c>
      <c r="I29" s="15">
        <v>1816034</v>
      </c>
      <c r="J29" s="15" t="s">
        <v>99</v>
      </c>
      <c r="K29" s="15">
        <v>365</v>
      </c>
      <c r="L29" s="15">
        <v>24</v>
      </c>
      <c r="M29" s="15" t="s">
        <v>31</v>
      </c>
      <c r="N29" s="15" t="s">
        <v>32</v>
      </c>
      <c r="O29" s="15" t="s">
        <v>33</v>
      </c>
      <c r="P29" s="17"/>
    </row>
    <row r="30" spans="1:17" ht="146.25" customHeight="1">
      <c r="A30" s="512"/>
      <c r="B30" s="513"/>
      <c r="C30" s="514"/>
      <c r="D30" s="11">
        <v>0</v>
      </c>
      <c r="E30" s="11">
        <v>1</v>
      </c>
      <c r="F30" s="19" t="s">
        <v>100</v>
      </c>
      <c r="G30" s="13" t="s">
        <v>101</v>
      </c>
      <c r="H30" s="15" t="s">
        <v>102</v>
      </c>
      <c r="I30" s="15">
        <v>1816011</v>
      </c>
      <c r="J30" s="15" t="s">
        <v>103</v>
      </c>
      <c r="K30" s="15">
        <v>365</v>
      </c>
      <c r="L30" s="15">
        <v>24</v>
      </c>
      <c r="M30" s="15" t="s">
        <v>31</v>
      </c>
      <c r="N30" s="15" t="s">
        <v>32</v>
      </c>
      <c r="O30" s="15" t="s">
        <v>33</v>
      </c>
      <c r="P30" s="17"/>
    </row>
    <row r="31" spans="1:17" ht="122.25" customHeight="1">
      <c r="A31" s="512"/>
      <c r="B31" s="513"/>
      <c r="C31" s="514"/>
      <c r="D31" s="11">
        <v>1</v>
      </c>
      <c r="E31" s="11">
        <v>0</v>
      </c>
      <c r="F31" s="12" t="s">
        <v>104</v>
      </c>
      <c r="G31" s="13" t="s">
        <v>105</v>
      </c>
      <c r="H31" s="15" t="s">
        <v>106</v>
      </c>
      <c r="I31" s="15">
        <v>1803011</v>
      </c>
      <c r="J31" s="15" t="s">
        <v>107</v>
      </c>
      <c r="K31" s="15">
        <v>365</v>
      </c>
      <c r="L31" s="15">
        <v>24</v>
      </c>
      <c r="M31" s="15" t="s">
        <v>31</v>
      </c>
      <c r="N31" s="15" t="s">
        <v>32</v>
      </c>
      <c r="O31" s="15" t="s">
        <v>33</v>
      </c>
      <c r="P31" s="17"/>
    </row>
    <row r="32" spans="1:17" ht="89.25" customHeight="1">
      <c r="A32" s="512"/>
      <c r="B32" s="513"/>
      <c r="C32" s="514"/>
      <c r="D32" s="11">
        <v>0</v>
      </c>
      <c r="E32" s="11">
        <v>1</v>
      </c>
      <c r="F32" s="12" t="s">
        <v>108</v>
      </c>
      <c r="G32" s="13" t="s">
        <v>109</v>
      </c>
      <c r="H32" s="15" t="s">
        <v>110</v>
      </c>
      <c r="I32" s="15">
        <v>1803011</v>
      </c>
      <c r="J32" s="15" t="s">
        <v>107</v>
      </c>
      <c r="K32" s="15">
        <v>365</v>
      </c>
      <c r="L32" s="15">
        <v>24</v>
      </c>
      <c r="M32" s="15" t="s">
        <v>31</v>
      </c>
      <c r="N32" s="15" t="s">
        <v>32</v>
      </c>
      <c r="O32" s="15" t="s">
        <v>33</v>
      </c>
      <c r="P32" s="17"/>
    </row>
    <row r="33" spans="1:16" ht="34.5" customHeight="1">
      <c r="A33" s="512"/>
      <c r="B33" s="513"/>
      <c r="C33" s="514"/>
      <c r="D33" s="505">
        <v>0</v>
      </c>
      <c r="E33" s="505">
        <v>1</v>
      </c>
      <c r="F33" s="506" t="s">
        <v>111</v>
      </c>
      <c r="G33" s="507" t="s">
        <v>112</v>
      </c>
      <c r="H33" s="495" t="s">
        <v>113</v>
      </c>
      <c r="I33" s="495">
        <v>1803011</v>
      </c>
      <c r="J33" s="495" t="s">
        <v>107</v>
      </c>
      <c r="K33" s="495">
        <v>365</v>
      </c>
      <c r="L33" s="495">
        <v>24</v>
      </c>
      <c r="M33" s="495" t="s">
        <v>31</v>
      </c>
      <c r="N33" s="495" t="s">
        <v>32</v>
      </c>
      <c r="O33" s="495" t="s">
        <v>33</v>
      </c>
      <c r="P33" s="504"/>
    </row>
    <row r="34" spans="1:16" ht="63" customHeight="1">
      <c r="A34" s="512"/>
      <c r="B34" s="513"/>
      <c r="C34" s="514"/>
      <c r="D34" s="505"/>
      <c r="E34" s="505"/>
      <c r="F34" s="506"/>
      <c r="G34" s="507"/>
      <c r="H34" s="495"/>
      <c r="I34" s="495"/>
      <c r="J34" s="495"/>
      <c r="K34" s="495"/>
      <c r="L34" s="495"/>
      <c r="M34" s="495"/>
      <c r="N34" s="495"/>
      <c r="O34" s="495"/>
      <c r="P34" s="504"/>
    </row>
    <row r="35" spans="1:16" ht="45" customHeight="1">
      <c r="A35" s="512"/>
      <c r="B35" s="513"/>
      <c r="C35" s="514"/>
      <c r="D35" s="505">
        <v>0</v>
      </c>
      <c r="E35" s="505">
        <v>1</v>
      </c>
      <c r="F35" s="506" t="s">
        <v>114</v>
      </c>
      <c r="G35" s="507" t="s">
        <v>115</v>
      </c>
      <c r="H35" s="509" t="s">
        <v>116</v>
      </c>
      <c r="I35" s="495">
        <v>1803064</v>
      </c>
      <c r="J35" s="495" t="s">
        <v>117</v>
      </c>
      <c r="K35" s="495">
        <v>365</v>
      </c>
      <c r="L35" s="495">
        <v>24</v>
      </c>
      <c r="M35" s="495" t="s">
        <v>31</v>
      </c>
      <c r="N35" s="495" t="s">
        <v>32</v>
      </c>
      <c r="O35" s="495" t="s">
        <v>33</v>
      </c>
      <c r="P35" s="511"/>
    </row>
    <row r="36" spans="1:16" ht="28.5" customHeight="1">
      <c r="A36" s="512"/>
      <c r="B36" s="513"/>
      <c r="C36" s="514"/>
      <c r="D36" s="505"/>
      <c r="E36" s="505"/>
      <c r="F36" s="506"/>
      <c r="G36" s="507"/>
      <c r="H36" s="509"/>
      <c r="I36" s="495"/>
      <c r="J36" s="495"/>
      <c r="K36" s="495"/>
      <c r="L36" s="495"/>
      <c r="M36" s="495"/>
      <c r="N36" s="495"/>
      <c r="O36" s="495"/>
      <c r="P36" s="511"/>
    </row>
    <row r="37" spans="1:16" ht="77.25" customHeight="1">
      <c r="A37" s="512"/>
      <c r="B37" s="513"/>
      <c r="C37" s="514"/>
      <c r="D37" s="11">
        <v>0</v>
      </c>
      <c r="E37" s="11">
        <v>1</v>
      </c>
      <c r="F37" s="12" t="s">
        <v>118</v>
      </c>
      <c r="G37" s="13" t="s">
        <v>119</v>
      </c>
      <c r="H37" s="14" t="s">
        <v>120</v>
      </c>
      <c r="I37" s="15">
        <v>1803072</v>
      </c>
      <c r="J37" s="15" t="s">
        <v>121</v>
      </c>
      <c r="K37" s="15">
        <v>365</v>
      </c>
      <c r="L37" s="15">
        <v>24</v>
      </c>
      <c r="M37" s="15" t="s">
        <v>31</v>
      </c>
      <c r="N37" s="15" t="s">
        <v>32</v>
      </c>
      <c r="O37" s="15" t="s">
        <v>33</v>
      </c>
      <c r="P37" s="17"/>
    </row>
    <row r="38" spans="1:16" ht="156.75" customHeight="1">
      <c r="A38" s="512"/>
      <c r="B38" s="513"/>
      <c r="C38" s="514"/>
      <c r="D38" s="11">
        <v>1</v>
      </c>
      <c r="E38" s="11">
        <v>0</v>
      </c>
      <c r="F38" s="12" t="s">
        <v>122</v>
      </c>
      <c r="G38" s="13" t="s">
        <v>123</v>
      </c>
      <c r="H38" s="14" t="s">
        <v>124</v>
      </c>
      <c r="I38" s="15">
        <v>1805011</v>
      </c>
      <c r="J38" s="15" t="s">
        <v>125</v>
      </c>
      <c r="K38" s="15">
        <v>365</v>
      </c>
      <c r="L38" s="15">
        <v>24</v>
      </c>
      <c r="M38" s="15" t="s">
        <v>31</v>
      </c>
      <c r="N38" s="15" t="s">
        <v>32</v>
      </c>
      <c r="O38" s="15" t="s">
        <v>33</v>
      </c>
      <c r="P38" s="17"/>
    </row>
    <row r="39" spans="1:16" ht="162.75" customHeight="1">
      <c r="A39" s="512"/>
      <c r="B39" s="513"/>
      <c r="C39" s="514"/>
      <c r="D39" s="11">
        <v>0</v>
      </c>
      <c r="E39" s="11">
        <v>1</v>
      </c>
      <c r="F39" s="12" t="s">
        <v>122</v>
      </c>
      <c r="G39" s="13" t="s">
        <v>126</v>
      </c>
      <c r="H39" s="14" t="s">
        <v>127</v>
      </c>
      <c r="I39" s="15">
        <v>1805011</v>
      </c>
      <c r="J39" s="15" t="s">
        <v>125</v>
      </c>
      <c r="K39" s="15">
        <v>365</v>
      </c>
      <c r="L39" s="15">
        <v>24</v>
      </c>
      <c r="M39" s="15" t="s">
        <v>31</v>
      </c>
      <c r="N39" s="15" t="s">
        <v>32</v>
      </c>
      <c r="O39" s="15" t="s">
        <v>33</v>
      </c>
      <c r="P39" s="17"/>
    </row>
    <row r="40" spans="1:16" ht="150.75" customHeight="1">
      <c r="A40" s="512"/>
      <c r="B40" s="513"/>
      <c r="C40" s="514"/>
      <c r="D40" s="11">
        <v>0</v>
      </c>
      <c r="E40" s="11">
        <v>1</v>
      </c>
      <c r="F40" s="12" t="s">
        <v>122</v>
      </c>
      <c r="G40" s="13" t="s">
        <v>128</v>
      </c>
      <c r="H40" s="14" t="s">
        <v>129</v>
      </c>
      <c r="I40" s="15">
        <v>1805011</v>
      </c>
      <c r="J40" s="15" t="s">
        <v>125</v>
      </c>
      <c r="K40" s="15">
        <v>365</v>
      </c>
      <c r="L40" s="15">
        <v>24</v>
      </c>
      <c r="M40" s="15" t="s">
        <v>31</v>
      </c>
      <c r="N40" s="15" t="s">
        <v>32</v>
      </c>
      <c r="O40" s="15" t="s">
        <v>33</v>
      </c>
      <c r="P40" s="17"/>
    </row>
    <row r="41" spans="1:16" ht="69.75" customHeight="1">
      <c r="A41" s="512"/>
      <c r="B41" s="513"/>
      <c r="C41" s="514"/>
      <c r="D41" s="11">
        <v>0</v>
      </c>
      <c r="E41" s="11">
        <v>1</v>
      </c>
      <c r="F41" s="12" t="s">
        <v>130</v>
      </c>
      <c r="G41" s="13" t="s">
        <v>131</v>
      </c>
      <c r="H41" s="14" t="s">
        <v>132</v>
      </c>
      <c r="I41" s="15">
        <v>1805072</v>
      </c>
      <c r="J41" s="15" t="s">
        <v>133</v>
      </c>
      <c r="K41" s="15">
        <v>365</v>
      </c>
      <c r="L41" s="15">
        <v>24</v>
      </c>
      <c r="M41" s="15" t="s">
        <v>31</v>
      </c>
      <c r="N41" s="15" t="s">
        <v>32</v>
      </c>
      <c r="O41" s="15" t="s">
        <v>33</v>
      </c>
      <c r="P41" s="17"/>
    </row>
    <row r="42" spans="1:16" ht="216.75" customHeight="1">
      <c r="A42" s="512"/>
      <c r="B42" s="513"/>
      <c r="C42" s="514"/>
      <c r="D42" s="11">
        <v>1</v>
      </c>
      <c r="E42" s="11">
        <v>0</v>
      </c>
      <c r="F42" s="12" t="s">
        <v>134</v>
      </c>
      <c r="G42" s="13" t="s">
        <v>135</v>
      </c>
      <c r="H42" s="14" t="s">
        <v>136</v>
      </c>
      <c r="I42" s="15">
        <v>1861011</v>
      </c>
      <c r="J42" s="15" t="s">
        <v>137</v>
      </c>
      <c r="K42" s="15">
        <v>365</v>
      </c>
      <c r="L42" s="15">
        <v>24</v>
      </c>
      <c r="M42" s="15" t="s">
        <v>31</v>
      </c>
      <c r="N42" s="15" t="s">
        <v>32</v>
      </c>
      <c r="O42" s="15" t="s">
        <v>33</v>
      </c>
      <c r="P42" s="17"/>
    </row>
    <row r="43" spans="1:16" ht="205.5" customHeight="1">
      <c r="A43" s="512"/>
      <c r="B43" s="513"/>
      <c r="C43" s="514"/>
      <c r="D43" s="11">
        <v>0</v>
      </c>
      <c r="E43" s="11">
        <v>1</v>
      </c>
      <c r="F43" s="12" t="s">
        <v>134</v>
      </c>
      <c r="G43" s="13" t="s">
        <v>138</v>
      </c>
      <c r="H43" s="14" t="s">
        <v>139</v>
      </c>
      <c r="I43" s="15">
        <v>1861011</v>
      </c>
      <c r="J43" s="15" t="s">
        <v>137</v>
      </c>
      <c r="K43" s="15">
        <v>365</v>
      </c>
      <c r="L43" s="15">
        <v>24</v>
      </c>
      <c r="M43" s="15" t="s">
        <v>31</v>
      </c>
      <c r="N43" s="15" t="s">
        <v>32</v>
      </c>
      <c r="O43" s="15" t="s">
        <v>33</v>
      </c>
      <c r="P43" s="17"/>
    </row>
    <row r="44" spans="1:16" ht="196.5" customHeight="1">
      <c r="A44" s="512"/>
      <c r="B44" s="513"/>
      <c r="C44" s="514"/>
      <c r="D44" s="11">
        <v>0</v>
      </c>
      <c r="E44" s="11">
        <v>1</v>
      </c>
      <c r="F44" s="12" t="s">
        <v>134</v>
      </c>
      <c r="G44" s="13" t="s">
        <v>140</v>
      </c>
      <c r="H44" s="14" t="s">
        <v>141</v>
      </c>
      <c r="I44" s="15">
        <v>1861011</v>
      </c>
      <c r="J44" s="15" t="s">
        <v>137</v>
      </c>
      <c r="K44" s="15">
        <v>365</v>
      </c>
      <c r="L44" s="15">
        <v>24</v>
      </c>
      <c r="M44" s="15" t="s">
        <v>31</v>
      </c>
      <c r="N44" s="15" t="s">
        <v>32</v>
      </c>
      <c r="O44" s="15" t="s">
        <v>33</v>
      </c>
      <c r="P44" s="17"/>
    </row>
    <row r="45" spans="1:16" ht="83.25" customHeight="1">
      <c r="A45" s="512"/>
      <c r="B45" s="513"/>
      <c r="C45" s="514"/>
      <c r="D45" s="11">
        <v>0</v>
      </c>
      <c r="E45" s="11">
        <v>1</v>
      </c>
      <c r="F45" s="12" t="s">
        <v>142</v>
      </c>
      <c r="G45" s="13" t="s">
        <v>143</v>
      </c>
      <c r="H45" s="14" t="s">
        <v>144</v>
      </c>
      <c r="I45" s="15">
        <v>1807024</v>
      </c>
      <c r="J45" s="15" t="s">
        <v>145</v>
      </c>
      <c r="K45" s="15">
        <v>365</v>
      </c>
      <c r="L45" s="15">
        <v>24</v>
      </c>
      <c r="M45" s="15" t="s">
        <v>31</v>
      </c>
      <c r="N45" s="15" t="s">
        <v>32</v>
      </c>
      <c r="O45" s="15" t="s">
        <v>33</v>
      </c>
      <c r="P45" s="17"/>
    </row>
    <row r="46" spans="1:16" ht="131.25" customHeight="1">
      <c r="A46" s="512"/>
      <c r="B46" s="513"/>
      <c r="C46" s="514"/>
      <c r="D46" s="11">
        <v>0</v>
      </c>
      <c r="E46" s="11">
        <v>1</v>
      </c>
      <c r="F46" s="12" t="s">
        <v>146</v>
      </c>
      <c r="G46" s="13" t="s">
        <v>147</v>
      </c>
      <c r="H46" s="14" t="s">
        <v>148</v>
      </c>
      <c r="I46" s="15">
        <v>1807084</v>
      </c>
      <c r="J46" s="15" t="s">
        <v>149</v>
      </c>
      <c r="K46" s="15">
        <v>365</v>
      </c>
      <c r="L46" s="15">
        <v>24</v>
      </c>
      <c r="M46" s="15" t="s">
        <v>31</v>
      </c>
      <c r="N46" s="15" t="s">
        <v>32</v>
      </c>
      <c r="O46" s="15" t="s">
        <v>33</v>
      </c>
      <c r="P46" s="17"/>
    </row>
    <row r="47" spans="1:16" ht="78.75" customHeight="1">
      <c r="A47" s="512"/>
      <c r="B47" s="513"/>
      <c r="C47" s="514"/>
      <c r="D47" s="11">
        <v>0</v>
      </c>
      <c r="E47" s="11">
        <v>1</v>
      </c>
      <c r="F47" s="12" t="s">
        <v>150</v>
      </c>
      <c r="G47" s="13" t="s">
        <v>151</v>
      </c>
      <c r="H47" s="14" t="s">
        <v>152</v>
      </c>
      <c r="I47" s="15">
        <v>1807044</v>
      </c>
      <c r="J47" s="15" t="s">
        <v>153</v>
      </c>
      <c r="K47" s="15">
        <v>365</v>
      </c>
      <c r="L47" s="15">
        <v>24</v>
      </c>
      <c r="M47" s="15" t="s">
        <v>31</v>
      </c>
      <c r="N47" s="15" t="s">
        <v>32</v>
      </c>
      <c r="O47" s="15" t="s">
        <v>33</v>
      </c>
      <c r="P47" s="17"/>
    </row>
    <row r="48" spans="1:16" ht="55.5" customHeight="1">
      <c r="A48" s="512"/>
      <c r="B48" s="513"/>
      <c r="C48" s="514"/>
      <c r="D48" s="505">
        <v>0</v>
      </c>
      <c r="E48" s="505">
        <v>1</v>
      </c>
      <c r="F48" s="506" t="s">
        <v>154</v>
      </c>
      <c r="G48" s="507" t="s">
        <v>155</v>
      </c>
      <c r="H48" s="509" t="s">
        <v>156</v>
      </c>
      <c r="I48" s="495">
        <v>1807072</v>
      </c>
      <c r="J48" s="495" t="s">
        <v>157</v>
      </c>
      <c r="K48" s="495">
        <v>365</v>
      </c>
      <c r="L48" s="495">
        <v>16</v>
      </c>
      <c r="M48" s="15" t="s">
        <v>31</v>
      </c>
      <c r="N48" s="495" t="s">
        <v>32</v>
      </c>
      <c r="O48" s="495" t="s">
        <v>33</v>
      </c>
      <c r="P48" s="508"/>
    </row>
    <row r="49" spans="1:17" ht="43.5" customHeight="1">
      <c r="A49" s="512"/>
      <c r="B49" s="513"/>
      <c r="C49" s="514"/>
      <c r="D49" s="505"/>
      <c r="E49" s="505"/>
      <c r="F49" s="506"/>
      <c r="G49" s="507"/>
      <c r="H49" s="509"/>
      <c r="I49" s="495"/>
      <c r="J49" s="495"/>
      <c r="K49" s="495"/>
      <c r="L49" s="495"/>
      <c r="M49" s="15" t="s">
        <v>49</v>
      </c>
      <c r="N49" s="495"/>
      <c r="O49" s="495"/>
      <c r="P49" s="508"/>
    </row>
    <row r="50" spans="1:17" ht="114.75" customHeight="1">
      <c r="A50" s="512"/>
      <c r="B50" s="513"/>
      <c r="C50" s="514"/>
      <c r="D50" s="11">
        <v>1</v>
      </c>
      <c r="E50" s="11">
        <v>0</v>
      </c>
      <c r="F50" s="12" t="s">
        <v>158</v>
      </c>
      <c r="G50" s="13" t="s">
        <v>159</v>
      </c>
      <c r="H50" s="14" t="s">
        <v>160</v>
      </c>
      <c r="I50" s="15">
        <v>1815034</v>
      </c>
      <c r="J50" s="15" t="s">
        <v>161</v>
      </c>
      <c r="K50" s="15">
        <v>365</v>
      </c>
      <c r="L50" s="15">
        <v>24</v>
      </c>
      <c r="M50" s="15" t="s">
        <v>31</v>
      </c>
      <c r="N50" s="15" t="s">
        <v>32</v>
      </c>
      <c r="O50" s="15" t="s">
        <v>33</v>
      </c>
      <c r="P50" s="17"/>
    </row>
    <row r="51" spans="1:17" ht="100.5" customHeight="1">
      <c r="A51" s="512"/>
      <c r="B51" s="513"/>
      <c r="C51" s="514"/>
      <c r="D51" s="11">
        <v>0</v>
      </c>
      <c r="E51" s="11">
        <v>1</v>
      </c>
      <c r="F51" s="12" t="s">
        <v>162</v>
      </c>
      <c r="G51" s="13" t="s">
        <v>163</v>
      </c>
      <c r="H51" s="14" t="s">
        <v>164</v>
      </c>
      <c r="I51" s="15">
        <v>1815044</v>
      </c>
      <c r="J51" s="15" t="s">
        <v>165</v>
      </c>
      <c r="K51" s="15">
        <v>365</v>
      </c>
      <c r="L51" s="15">
        <v>24</v>
      </c>
      <c r="M51" s="15" t="s">
        <v>31</v>
      </c>
      <c r="N51" s="15" t="s">
        <v>32</v>
      </c>
      <c r="O51" s="15" t="s">
        <v>33</v>
      </c>
      <c r="P51" s="17"/>
    </row>
    <row r="52" spans="1:17" ht="63" customHeight="1">
      <c r="A52" s="512"/>
      <c r="B52" s="513"/>
      <c r="C52" s="514"/>
      <c r="D52" s="505">
        <v>0</v>
      </c>
      <c r="E52" s="505">
        <v>1</v>
      </c>
      <c r="F52" s="506" t="s">
        <v>166</v>
      </c>
      <c r="G52" s="507" t="s">
        <v>167</v>
      </c>
      <c r="H52" s="509" t="s">
        <v>168</v>
      </c>
      <c r="I52" s="495">
        <v>1815052</v>
      </c>
      <c r="J52" s="495" t="s">
        <v>169</v>
      </c>
      <c r="K52" s="495">
        <v>365</v>
      </c>
      <c r="L52" s="495">
        <v>24</v>
      </c>
      <c r="M52" s="495" t="s">
        <v>31</v>
      </c>
      <c r="N52" s="495" t="s">
        <v>32</v>
      </c>
      <c r="O52" s="495" t="s">
        <v>33</v>
      </c>
      <c r="P52" s="508"/>
    </row>
    <row r="53" spans="1:17" ht="62.25" customHeight="1">
      <c r="A53" s="512"/>
      <c r="B53" s="513"/>
      <c r="C53" s="514"/>
      <c r="D53" s="505"/>
      <c r="E53" s="505"/>
      <c r="F53" s="506"/>
      <c r="G53" s="507"/>
      <c r="H53" s="509"/>
      <c r="I53" s="495"/>
      <c r="J53" s="495"/>
      <c r="K53" s="495"/>
      <c r="L53" s="495"/>
      <c r="M53" s="495"/>
      <c r="N53" s="495"/>
      <c r="O53" s="495"/>
      <c r="P53" s="508"/>
    </row>
    <row r="54" spans="1:17" ht="89.25" customHeight="1">
      <c r="A54" s="512"/>
      <c r="B54" s="513"/>
      <c r="C54" s="514"/>
      <c r="D54" s="11">
        <v>0</v>
      </c>
      <c r="E54" s="11">
        <v>1</v>
      </c>
      <c r="F54" s="12" t="s">
        <v>170</v>
      </c>
      <c r="G54" s="13" t="s">
        <v>171</v>
      </c>
      <c r="H54" s="14" t="s">
        <v>172</v>
      </c>
      <c r="I54" s="15">
        <v>1819044</v>
      </c>
      <c r="J54" s="15" t="s">
        <v>173</v>
      </c>
      <c r="K54" s="15">
        <v>365</v>
      </c>
      <c r="L54" s="15">
        <v>24</v>
      </c>
      <c r="M54" s="15" t="s">
        <v>31</v>
      </c>
      <c r="N54" s="15" t="s">
        <v>32</v>
      </c>
      <c r="O54" s="15" t="s">
        <v>33</v>
      </c>
      <c r="P54" s="29"/>
    </row>
    <row r="55" spans="1:17" ht="85.5" customHeight="1">
      <c r="A55" s="512"/>
      <c r="B55" s="513"/>
      <c r="C55" s="514"/>
      <c r="D55" s="11">
        <v>0</v>
      </c>
      <c r="E55" s="11">
        <v>1</v>
      </c>
      <c r="F55" s="12" t="s">
        <v>170</v>
      </c>
      <c r="G55" s="13" t="s">
        <v>174</v>
      </c>
      <c r="H55" s="14" t="s">
        <v>175</v>
      </c>
      <c r="I55" s="15">
        <v>1819044</v>
      </c>
      <c r="J55" s="15" t="s">
        <v>173</v>
      </c>
      <c r="K55" s="15">
        <v>365</v>
      </c>
      <c r="L55" s="15">
        <v>24</v>
      </c>
      <c r="M55" s="15" t="s">
        <v>31</v>
      </c>
      <c r="N55" s="15" t="s">
        <v>32</v>
      </c>
      <c r="O55" s="15" t="s">
        <v>33</v>
      </c>
      <c r="P55" s="17"/>
    </row>
    <row r="56" spans="1:17" ht="57" customHeight="1">
      <c r="A56" s="512"/>
      <c r="B56" s="513"/>
      <c r="C56" s="514"/>
      <c r="D56" s="11">
        <v>0</v>
      </c>
      <c r="E56" s="11">
        <v>1</v>
      </c>
      <c r="F56" s="12" t="s">
        <v>176</v>
      </c>
      <c r="G56" s="13" t="s">
        <v>177</v>
      </c>
      <c r="H56" s="14" t="s">
        <v>178</v>
      </c>
      <c r="I56" s="15">
        <v>1801084</v>
      </c>
      <c r="J56" s="15" t="s">
        <v>179</v>
      </c>
      <c r="K56" s="15">
        <v>365</v>
      </c>
      <c r="L56" s="15">
        <v>24</v>
      </c>
      <c r="M56" s="15" t="s">
        <v>31</v>
      </c>
      <c r="N56" s="15" t="s">
        <v>32</v>
      </c>
      <c r="O56" s="15" t="s">
        <v>33</v>
      </c>
      <c r="P56" s="17"/>
    </row>
    <row r="57" spans="1:17" ht="41.25" customHeight="1">
      <c r="A57" s="512"/>
      <c r="B57" s="513"/>
      <c r="C57" s="514"/>
      <c r="D57" s="505">
        <v>0</v>
      </c>
      <c r="E57" s="505">
        <v>1</v>
      </c>
      <c r="F57" s="506" t="s">
        <v>180</v>
      </c>
      <c r="G57" s="507" t="s">
        <v>181</v>
      </c>
      <c r="H57" s="509" t="s">
        <v>182</v>
      </c>
      <c r="I57" s="495">
        <v>1801084</v>
      </c>
      <c r="J57" s="495" t="s">
        <v>179</v>
      </c>
      <c r="K57" s="495">
        <v>365</v>
      </c>
      <c r="L57" s="495">
        <v>24</v>
      </c>
      <c r="M57" s="495" t="s">
        <v>31</v>
      </c>
      <c r="N57" s="495" t="s">
        <v>32</v>
      </c>
      <c r="O57" s="495" t="s">
        <v>33</v>
      </c>
      <c r="P57" s="508"/>
      <c r="Q57" s="510"/>
    </row>
    <row r="58" spans="1:17" ht="11.25" customHeight="1">
      <c r="A58" s="512"/>
      <c r="B58" s="513"/>
      <c r="C58" s="514"/>
      <c r="D58" s="505"/>
      <c r="E58" s="505"/>
      <c r="F58" s="506"/>
      <c r="G58" s="507"/>
      <c r="H58" s="509"/>
      <c r="I58" s="495"/>
      <c r="J58" s="495"/>
      <c r="K58" s="495"/>
      <c r="L58" s="495"/>
      <c r="M58" s="495"/>
      <c r="N58" s="495"/>
      <c r="O58" s="495"/>
      <c r="P58" s="508"/>
      <c r="Q58" s="510"/>
    </row>
    <row r="59" spans="1:17" ht="54.75" customHeight="1">
      <c r="A59" s="512"/>
      <c r="B59" s="513"/>
      <c r="C59" s="514"/>
      <c r="D59" s="11">
        <v>0</v>
      </c>
      <c r="E59" s="11">
        <v>1</v>
      </c>
      <c r="F59" s="12" t="s">
        <v>183</v>
      </c>
      <c r="G59" s="13" t="s">
        <v>184</v>
      </c>
      <c r="H59" s="14" t="s">
        <v>185</v>
      </c>
      <c r="I59" s="15">
        <v>1801052</v>
      </c>
      <c r="J59" s="15" t="s">
        <v>186</v>
      </c>
      <c r="K59" s="24">
        <v>365</v>
      </c>
      <c r="L59" s="15">
        <v>24</v>
      </c>
      <c r="M59" s="15" t="s">
        <v>31</v>
      </c>
      <c r="N59" s="15" t="s">
        <v>32</v>
      </c>
      <c r="O59" s="15" t="s">
        <v>33</v>
      </c>
      <c r="P59" s="17"/>
    </row>
    <row r="60" spans="1:17" ht="96.75" customHeight="1">
      <c r="A60" s="512"/>
      <c r="B60" s="513"/>
      <c r="C60" s="514"/>
      <c r="D60" s="11">
        <v>0</v>
      </c>
      <c r="E60" s="11">
        <v>1</v>
      </c>
      <c r="F60" s="12" t="s">
        <v>187</v>
      </c>
      <c r="G60" s="13" t="s">
        <v>188</v>
      </c>
      <c r="H60" s="14" t="s">
        <v>189</v>
      </c>
      <c r="I60" s="15">
        <v>1802014</v>
      </c>
      <c r="J60" s="15" t="s">
        <v>190</v>
      </c>
      <c r="K60" s="24">
        <v>365</v>
      </c>
      <c r="L60" s="15">
        <v>24</v>
      </c>
      <c r="M60" s="15" t="s">
        <v>31</v>
      </c>
      <c r="N60" s="15" t="s">
        <v>32</v>
      </c>
      <c r="O60" s="15" t="s">
        <v>33</v>
      </c>
      <c r="P60" s="17"/>
    </row>
    <row r="61" spans="1:17" ht="92.25" customHeight="1">
      <c r="A61" s="512"/>
      <c r="B61" s="513"/>
      <c r="C61" s="514"/>
      <c r="D61" s="11">
        <v>0</v>
      </c>
      <c r="E61" s="11">
        <v>1</v>
      </c>
      <c r="F61" s="12" t="s">
        <v>191</v>
      </c>
      <c r="G61" s="13" t="s">
        <v>192</v>
      </c>
      <c r="H61" s="14" t="s">
        <v>193</v>
      </c>
      <c r="I61" s="15">
        <v>1802014</v>
      </c>
      <c r="J61" s="15" t="s">
        <v>190</v>
      </c>
      <c r="K61" s="24">
        <v>365</v>
      </c>
      <c r="L61" s="15">
        <v>24</v>
      </c>
      <c r="M61" s="15" t="s">
        <v>31</v>
      </c>
      <c r="N61" s="15" t="s">
        <v>32</v>
      </c>
      <c r="O61" s="15" t="s">
        <v>33</v>
      </c>
      <c r="P61" s="17"/>
    </row>
    <row r="62" spans="1:17" ht="68.25" customHeight="1">
      <c r="A62" s="512"/>
      <c r="B62" s="513"/>
      <c r="C62" s="514"/>
      <c r="D62" s="11">
        <v>0</v>
      </c>
      <c r="E62" s="11">
        <v>1</v>
      </c>
      <c r="F62" s="12" t="s">
        <v>194</v>
      </c>
      <c r="G62" s="13" t="s">
        <v>195</v>
      </c>
      <c r="H62" s="14" t="s">
        <v>196</v>
      </c>
      <c r="I62" s="15">
        <v>1802062</v>
      </c>
      <c r="J62" s="15" t="s">
        <v>197</v>
      </c>
      <c r="K62" s="24">
        <v>365</v>
      </c>
      <c r="L62" s="15">
        <v>24</v>
      </c>
      <c r="M62" s="15" t="s">
        <v>31</v>
      </c>
      <c r="N62" s="15" t="s">
        <v>32</v>
      </c>
      <c r="O62" s="15" t="s">
        <v>33</v>
      </c>
      <c r="P62" s="17"/>
    </row>
    <row r="63" spans="1:17" ht="91.5" customHeight="1">
      <c r="A63" s="512"/>
      <c r="B63" s="513"/>
      <c r="C63" s="514"/>
      <c r="D63" s="11">
        <v>1</v>
      </c>
      <c r="E63" s="11">
        <v>0</v>
      </c>
      <c r="F63" s="12" t="s">
        <v>198</v>
      </c>
      <c r="G63" s="13" t="s">
        <v>199</v>
      </c>
      <c r="H63" s="14" t="s">
        <v>200</v>
      </c>
      <c r="I63" s="15">
        <v>1821042</v>
      </c>
      <c r="J63" s="15" t="s">
        <v>201</v>
      </c>
      <c r="K63" s="24">
        <v>365</v>
      </c>
      <c r="L63" s="15">
        <v>24</v>
      </c>
      <c r="M63" s="15" t="s">
        <v>31</v>
      </c>
      <c r="N63" s="15" t="s">
        <v>32</v>
      </c>
      <c r="O63" s="15" t="s">
        <v>33</v>
      </c>
      <c r="P63" s="17"/>
    </row>
    <row r="64" spans="1:17" ht="64.5" customHeight="1">
      <c r="A64" s="512"/>
      <c r="B64" s="513"/>
      <c r="C64" s="514"/>
      <c r="D64" s="30">
        <v>0</v>
      </c>
      <c r="E64" s="30">
        <v>1</v>
      </c>
      <c r="F64" s="31" t="s">
        <v>202</v>
      </c>
      <c r="G64" s="32" t="s">
        <v>203</v>
      </c>
      <c r="H64" s="33" t="s">
        <v>204</v>
      </c>
      <c r="I64" s="24">
        <v>1821034</v>
      </c>
      <c r="J64" s="15" t="s">
        <v>205</v>
      </c>
      <c r="K64" s="24">
        <v>365</v>
      </c>
      <c r="L64" s="15">
        <v>24</v>
      </c>
      <c r="M64" s="15" t="s">
        <v>31</v>
      </c>
      <c r="N64" s="15" t="s">
        <v>32</v>
      </c>
      <c r="O64" s="15" t="s">
        <v>33</v>
      </c>
      <c r="P64" s="17"/>
    </row>
    <row r="65" spans="1:16" ht="34.5" customHeight="1">
      <c r="A65" s="512"/>
      <c r="B65" s="513"/>
      <c r="C65" s="514"/>
      <c r="D65" s="505">
        <v>0</v>
      </c>
      <c r="E65" s="505">
        <v>1</v>
      </c>
      <c r="F65" s="506" t="s">
        <v>206</v>
      </c>
      <c r="G65" s="507" t="s">
        <v>207</v>
      </c>
      <c r="H65" s="509" t="s">
        <v>208</v>
      </c>
      <c r="I65" s="495">
        <v>1821034</v>
      </c>
      <c r="J65" s="495" t="s">
        <v>205</v>
      </c>
      <c r="K65" s="495">
        <v>365</v>
      </c>
      <c r="L65" s="495">
        <v>12</v>
      </c>
      <c r="M65" s="15" t="s">
        <v>31</v>
      </c>
      <c r="N65" s="495" t="s">
        <v>32</v>
      </c>
      <c r="O65" s="495" t="s">
        <v>33</v>
      </c>
      <c r="P65" s="508"/>
    </row>
    <row r="66" spans="1:16" ht="25.5" customHeight="1">
      <c r="A66" s="512"/>
      <c r="B66" s="513"/>
      <c r="C66" s="514"/>
      <c r="D66" s="505"/>
      <c r="E66" s="505"/>
      <c r="F66" s="506"/>
      <c r="G66" s="507"/>
      <c r="H66" s="509"/>
      <c r="I66" s="495"/>
      <c r="J66" s="495"/>
      <c r="K66" s="495"/>
      <c r="L66" s="495"/>
      <c r="M66" s="15" t="s">
        <v>42</v>
      </c>
      <c r="N66" s="495"/>
      <c r="O66" s="495"/>
      <c r="P66" s="508"/>
    </row>
    <row r="67" spans="1:16" ht="52.5" customHeight="1">
      <c r="A67" s="512"/>
      <c r="B67" s="513"/>
      <c r="C67" s="514"/>
      <c r="D67" s="34">
        <v>0</v>
      </c>
      <c r="E67" s="34">
        <v>1</v>
      </c>
      <c r="F67" s="12" t="s">
        <v>209</v>
      </c>
      <c r="G67" s="13" t="s">
        <v>210</v>
      </c>
      <c r="H67" s="14" t="s">
        <v>211</v>
      </c>
      <c r="I67" s="15">
        <v>1821052</v>
      </c>
      <c r="J67" s="15" t="s">
        <v>212</v>
      </c>
      <c r="K67" s="15">
        <v>365</v>
      </c>
      <c r="L67" s="15">
        <v>24</v>
      </c>
      <c r="M67" s="15" t="s">
        <v>31</v>
      </c>
      <c r="N67" s="15" t="s">
        <v>32</v>
      </c>
      <c r="O67" s="15" t="s">
        <v>33</v>
      </c>
      <c r="P67" s="17"/>
    </row>
    <row r="68" spans="1:16" ht="55.5" customHeight="1">
      <c r="A68" s="512"/>
      <c r="B68" s="513"/>
      <c r="C68" s="514"/>
      <c r="D68" s="11">
        <v>0</v>
      </c>
      <c r="E68" s="11">
        <v>1</v>
      </c>
      <c r="F68" s="12" t="s">
        <v>213</v>
      </c>
      <c r="G68" s="13" t="s">
        <v>214</v>
      </c>
      <c r="H68" s="14" t="s">
        <v>215</v>
      </c>
      <c r="I68" s="15">
        <v>1821022</v>
      </c>
      <c r="J68" s="15" t="s">
        <v>216</v>
      </c>
      <c r="K68" s="15">
        <v>365</v>
      </c>
      <c r="L68" s="15">
        <v>24</v>
      </c>
      <c r="M68" s="15" t="s">
        <v>31</v>
      </c>
      <c r="N68" s="15" t="s">
        <v>32</v>
      </c>
      <c r="O68" s="15" t="s">
        <v>33</v>
      </c>
      <c r="P68" s="17"/>
    </row>
    <row r="69" spans="1:16" ht="62.25" customHeight="1">
      <c r="A69" s="512"/>
      <c r="B69" s="513"/>
      <c r="C69" s="514"/>
      <c r="D69" s="11">
        <v>0</v>
      </c>
      <c r="E69" s="11">
        <v>1</v>
      </c>
      <c r="F69" s="12" t="s">
        <v>217</v>
      </c>
      <c r="G69" s="13" t="s">
        <v>218</v>
      </c>
      <c r="H69" s="35" t="s">
        <v>219</v>
      </c>
      <c r="I69" s="15">
        <v>1821052</v>
      </c>
      <c r="J69" s="15" t="s">
        <v>220</v>
      </c>
      <c r="K69" s="15">
        <v>93</v>
      </c>
      <c r="L69" s="15">
        <v>24</v>
      </c>
      <c r="M69" s="15" t="s">
        <v>31</v>
      </c>
      <c r="N69" s="15" t="s">
        <v>221</v>
      </c>
      <c r="O69" s="15" t="s">
        <v>222</v>
      </c>
      <c r="P69" s="17"/>
    </row>
    <row r="70" spans="1:16" ht="39.75" customHeight="1">
      <c r="A70" s="512"/>
      <c r="B70" s="513"/>
      <c r="C70" s="514"/>
      <c r="D70" s="11">
        <v>0</v>
      </c>
      <c r="E70" s="11">
        <v>1</v>
      </c>
      <c r="F70" s="12" t="s">
        <v>223</v>
      </c>
      <c r="G70" s="13" t="s">
        <v>224</v>
      </c>
      <c r="H70" s="14" t="s">
        <v>225</v>
      </c>
      <c r="I70" s="15">
        <v>1817075</v>
      </c>
      <c r="J70" s="15" t="s">
        <v>226</v>
      </c>
      <c r="K70" s="15">
        <v>365</v>
      </c>
      <c r="L70" s="15">
        <v>24</v>
      </c>
      <c r="M70" s="15" t="s">
        <v>31</v>
      </c>
      <c r="N70" s="15" t="s">
        <v>32</v>
      </c>
      <c r="O70" s="15" t="s">
        <v>33</v>
      </c>
      <c r="P70" s="17"/>
    </row>
    <row r="71" spans="1:16" ht="83.25" customHeight="1">
      <c r="A71" s="512"/>
      <c r="B71" s="513"/>
      <c r="C71" s="514"/>
      <c r="D71" s="11">
        <v>0</v>
      </c>
      <c r="E71" s="11">
        <v>1</v>
      </c>
      <c r="F71" s="12" t="s">
        <v>227</v>
      </c>
      <c r="G71" s="13" t="s">
        <v>228</v>
      </c>
      <c r="H71" s="14" t="s">
        <v>229</v>
      </c>
      <c r="I71" s="15">
        <v>1817011</v>
      </c>
      <c r="J71" s="15" t="s">
        <v>230</v>
      </c>
      <c r="K71" s="15">
        <v>365</v>
      </c>
      <c r="L71" s="15">
        <v>24</v>
      </c>
      <c r="M71" s="15" t="s">
        <v>31</v>
      </c>
      <c r="N71" s="15" t="s">
        <v>32</v>
      </c>
      <c r="O71" s="15" t="s">
        <v>33</v>
      </c>
      <c r="P71" s="17"/>
    </row>
    <row r="72" spans="1:16" ht="80.25" customHeight="1">
      <c r="A72" s="512"/>
      <c r="B72" s="513"/>
      <c r="C72" s="514"/>
      <c r="D72" s="11">
        <v>0</v>
      </c>
      <c r="E72" s="11">
        <v>1</v>
      </c>
      <c r="F72" s="12" t="s">
        <v>227</v>
      </c>
      <c r="G72" s="13" t="s">
        <v>231</v>
      </c>
      <c r="H72" s="14" t="s">
        <v>232</v>
      </c>
      <c r="I72" s="15">
        <v>1817011</v>
      </c>
      <c r="J72" s="15" t="s">
        <v>230</v>
      </c>
      <c r="K72" s="15">
        <v>365</v>
      </c>
      <c r="L72" s="15">
        <v>24</v>
      </c>
      <c r="M72" s="15" t="s">
        <v>31</v>
      </c>
      <c r="N72" s="15" t="s">
        <v>32</v>
      </c>
      <c r="O72" s="15" t="s">
        <v>33</v>
      </c>
      <c r="P72" s="17"/>
    </row>
    <row r="73" spans="1:16" ht="77.25" customHeight="1">
      <c r="A73" s="512"/>
      <c r="B73" s="513"/>
      <c r="C73" s="514"/>
      <c r="D73" s="11">
        <v>0</v>
      </c>
      <c r="E73" s="11">
        <v>1</v>
      </c>
      <c r="F73" s="12" t="s">
        <v>233</v>
      </c>
      <c r="G73" s="13" t="s">
        <v>234</v>
      </c>
      <c r="H73" s="14" t="s">
        <v>235</v>
      </c>
      <c r="I73" s="15">
        <v>1817011</v>
      </c>
      <c r="J73" s="15" t="s">
        <v>230</v>
      </c>
      <c r="K73" s="15">
        <v>365</v>
      </c>
      <c r="L73" s="15">
        <v>24</v>
      </c>
      <c r="M73" s="15" t="s">
        <v>31</v>
      </c>
      <c r="N73" s="15" t="s">
        <v>32</v>
      </c>
      <c r="O73" s="15" t="s">
        <v>33</v>
      </c>
      <c r="P73" s="17"/>
    </row>
    <row r="74" spans="1:16" ht="14.25" customHeight="1">
      <c r="A74" s="512"/>
      <c r="B74" s="513"/>
      <c r="C74" s="514"/>
      <c r="D74" s="505">
        <v>0</v>
      </c>
      <c r="E74" s="505">
        <v>1</v>
      </c>
      <c r="F74" s="506" t="s">
        <v>236</v>
      </c>
      <c r="G74" s="507" t="s">
        <v>237</v>
      </c>
      <c r="H74" s="509" t="s">
        <v>238</v>
      </c>
      <c r="I74" s="495">
        <v>1817042</v>
      </c>
      <c r="J74" s="495" t="s">
        <v>239</v>
      </c>
      <c r="K74" s="495">
        <v>365</v>
      </c>
      <c r="L74" s="495">
        <v>24</v>
      </c>
      <c r="M74" s="495" t="s">
        <v>31</v>
      </c>
      <c r="N74" s="495" t="s">
        <v>32</v>
      </c>
      <c r="O74" s="495" t="s">
        <v>33</v>
      </c>
      <c r="P74" s="508"/>
    </row>
    <row r="75" spans="1:16" ht="33.75" customHeight="1">
      <c r="A75" s="512"/>
      <c r="B75" s="513"/>
      <c r="C75" s="514"/>
      <c r="D75" s="505"/>
      <c r="E75" s="505"/>
      <c r="F75" s="506"/>
      <c r="G75" s="507"/>
      <c r="H75" s="509"/>
      <c r="I75" s="495"/>
      <c r="J75" s="495"/>
      <c r="K75" s="495"/>
      <c r="L75" s="495"/>
      <c r="M75" s="495"/>
      <c r="N75" s="495"/>
      <c r="O75" s="495"/>
      <c r="P75" s="508"/>
    </row>
    <row r="76" spans="1:16" ht="100.5" customHeight="1">
      <c r="A76" s="512"/>
      <c r="B76" s="513"/>
      <c r="C76" s="514"/>
      <c r="D76" s="11">
        <v>0</v>
      </c>
      <c r="E76" s="11">
        <v>1</v>
      </c>
      <c r="F76" s="12" t="s">
        <v>240</v>
      </c>
      <c r="G76" s="13" t="s">
        <v>241</v>
      </c>
      <c r="H76" s="14" t="s">
        <v>242</v>
      </c>
      <c r="I76" s="15">
        <v>1806024</v>
      </c>
      <c r="J76" s="15" t="s">
        <v>243</v>
      </c>
      <c r="K76" s="15">
        <v>365</v>
      </c>
      <c r="L76" s="15">
        <v>24</v>
      </c>
      <c r="M76" s="15" t="s">
        <v>31</v>
      </c>
      <c r="N76" s="15" t="s">
        <v>32</v>
      </c>
      <c r="O76" s="15" t="s">
        <v>33</v>
      </c>
      <c r="P76" s="17"/>
    </row>
    <row r="77" spans="1:16" ht="103.5" customHeight="1">
      <c r="A77" s="512"/>
      <c r="B77" s="513"/>
      <c r="C77" s="514"/>
      <c r="D77" s="11">
        <v>0</v>
      </c>
      <c r="E77" s="11">
        <v>1</v>
      </c>
      <c r="F77" s="12" t="s">
        <v>240</v>
      </c>
      <c r="G77" s="13" t="s">
        <v>244</v>
      </c>
      <c r="H77" s="14" t="s">
        <v>245</v>
      </c>
      <c r="I77" s="15">
        <v>1806024</v>
      </c>
      <c r="J77" s="15" t="s">
        <v>243</v>
      </c>
      <c r="K77" s="15">
        <v>365</v>
      </c>
      <c r="L77" s="15">
        <v>24</v>
      </c>
      <c r="M77" s="15" t="s">
        <v>31</v>
      </c>
      <c r="N77" s="15" t="s">
        <v>32</v>
      </c>
      <c r="O77" s="15" t="s">
        <v>33</v>
      </c>
      <c r="P77" s="17"/>
    </row>
    <row r="78" spans="1:16" ht="181.5" customHeight="1">
      <c r="A78" s="512"/>
      <c r="B78" s="513"/>
      <c r="C78" s="514"/>
      <c r="D78" s="11">
        <v>1</v>
      </c>
      <c r="E78" s="11">
        <v>0</v>
      </c>
      <c r="F78" s="12" t="s">
        <v>246</v>
      </c>
      <c r="G78" s="13" t="s">
        <v>247</v>
      </c>
      <c r="H78" s="14" t="s">
        <v>248</v>
      </c>
      <c r="I78" s="15">
        <v>1811011</v>
      </c>
      <c r="J78" s="15" t="s">
        <v>249</v>
      </c>
      <c r="K78" s="15">
        <v>365</v>
      </c>
      <c r="L78" s="15">
        <v>24</v>
      </c>
      <c r="M78" s="15" t="s">
        <v>31</v>
      </c>
      <c r="N78" s="15" t="s">
        <v>32</v>
      </c>
      <c r="O78" s="15" t="s">
        <v>33</v>
      </c>
      <c r="P78" s="17"/>
    </row>
    <row r="79" spans="1:16" ht="177" customHeight="1">
      <c r="A79" s="512"/>
      <c r="B79" s="513"/>
      <c r="C79" s="514"/>
      <c r="D79" s="11">
        <v>0</v>
      </c>
      <c r="E79" s="11">
        <v>1</v>
      </c>
      <c r="F79" s="12" t="s">
        <v>250</v>
      </c>
      <c r="G79" s="13" t="s">
        <v>251</v>
      </c>
      <c r="H79" s="14" t="s">
        <v>252</v>
      </c>
      <c r="I79" s="15">
        <v>1811011</v>
      </c>
      <c r="J79" s="15" t="s">
        <v>249</v>
      </c>
      <c r="K79" s="15">
        <v>365</v>
      </c>
      <c r="L79" s="15">
        <v>24</v>
      </c>
      <c r="M79" s="15" t="s">
        <v>31</v>
      </c>
      <c r="N79" s="15" t="s">
        <v>32</v>
      </c>
      <c r="O79" s="15" t="s">
        <v>33</v>
      </c>
      <c r="P79" s="17"/>
    </row>
    <row r="80" spans="1:16" ht="164.25" customHeight="1">
      <c r="A80" s="512"/>
      <c r="B80" s="513"/>
      <c r="C80" s="514"/>
      <c r="D80" s="11">
        <v>0</v>
      </c>
      <c r="E80" s="11">
        <v>1</v>
      </c>
      <c r="F80" s="12" t="s">
        <v>246</v>
      </c>
      <c r="G80" s="13" t="s">
        <v>253</v>
      </c>
      <c r="H80" s="14" t="s">
        <v>254</v>
      </c>
      <c r="I80" s="15">
        <v>1811011</v>
      </c>
      <c r="J80" s="15" t="s">
        <v>249</v>
      </c>
      <c r="K80" s="15">
        <v>365</v>
      </c>
      <c r="L80" s="15">
        <v>24</v>
      </c>
      <c r="M80" s="15" t="s">
        <v>31</v>
      </c>
      <c r="N80" s="15" t="s">
        <v>32</v>
      </c>
      <c r="O80" s="15" t="s">
        <v>33</v>
      </c>
      <c r="P80" s="17"/>
    </row>
    <row r="81" spans="1:16" ht="42.75" customHeight="1">
      <c r="A81" s="512"/>
      <c r="B81" s="513"/>
      <c r="C81" s="514"/>
      <c r="D81" s="11">
        <v>0</v>
      </c>
      <c r="E81" s="11">
        <v>1</v>
      </c>
      <c r="F81" s="12" t="s">
        <v>255</v>
      </c>
      <c r="G81" s="13" t="s">
        <v>256</v>
      </c>
      <c r="H81" s="14" t="s">
        <v>257</v>
      </c>
      <c r="I81" s="15">
        <v>1811022</v>
      </c>
      <c r="J81" s="15" t="s">
        <v>258</v>
      </c>
      <c r="K81" s="15">
        <v>365</v>
      </c>
      <c r="L81" s="15">
        <v>24</v>
      </c>
      <c r="M81" s="15" t="s">
        <v>31</v>
      </c>
      <c r="N81" s="15" t="s">
        <v>32</v>
      </c>
      <c r="O81" s="15" t="s">
        <v>33</v>
      </c>
      <c r="P81" s="17"/>
    </row>
    <row r="82" spans="1:16" ht="133.5" customHeight="1">
      <c r="A82" s="512"/>
      <c r="B82" s="513"/>
      <c r="C82" s="514"/>
      <c r="D82" s="11">
        <v>0</v>
      </c>
      <c r="E82" s="11">
        <v>1</v>
      </c>
      <c r="F82" s="12" t="s">
        <v>259</v>
      </c>
      <c r="G82" s="13" t="s">
        <v>260</v>
      </c>
      <c r="H82" s="14" t="s">
        <v>261</v>
      </c>
      <c r="I82" s="15">
        <v>1811084</v>
      </c>
      <c r="J82" s="15" t="s">
        <v>262</v>
      </c>
      <c r="K82" s="15">
        <v>365</v>
      </c>
      <c r="L82" s="15">
        <v>24</v>
      </c>
      <c r="M82" s="15" t="s">
        <v>31</v>
      </c>
      <c r="N82" s="15" t="s">
        <v>32</v>
      </c>
      <c r="O82" s="15" t="s">
        <v>33</v>
      </c>
      <c r="P82" s="17"/>
    </row>
    <row r="83" spans="1:16" ht="86.25" customHeight="1">
      <c r="A83" s="512"/>
      <c r="B83" s="513"/>
      <c r="C83" s="514"/>
      <c r="D83" s="11">
        <v>0</v>
      </c>
      <c r="E83" s="11">
        <v>1</v>
      </c>
      <c r="F83" s="12" t="s">
        <v>263</v>
      </c>
      <c r="G83" s="13" t="s">
        <v>264</v>
      </c>
      <c r="H83" s="14" t="s">
        <v>265</v>
      </c>
      <c r="I83" s="15">
        <v>1811062</v>
      </c>
      <c r="J83" s="15" t="s">
        <v>266</v>
      </c>
      <c r="K83" s="15">
        <v>365</v>
      </c>
      <c r="L83" s="15">
        <v>24</v>
      </c>
      <c r="M83" s="15" t="s">
        <v>31</v>
      </c>
      <c r="N83" s="15" t="s">
        <v>32</v>
      </c>
      <c r="O83" s="15" t="s">
        <v>33</v>
      </c>
      <c r="P83" s="17"/>
    </row>
    <row r="84" spans="1:16" ht="129" customHeight="1">
      <c r="A84" s="512"/>
      <c r="B84" s="513"/>
      <c r="C84" s="514"/>
      <c r="D84" s="11">
        <v>1</v>
      </c>
      <c r="E84" s="11">
        <v>0</v>
      </c>
      <c r="F84" s="12" t="s">
        <v>267</v>
      </c>
      <c r="G84" s="13" t="s">
        <v>268</v>
      </c>
      <c r="H84" s="14" t="s">
        <v>269</v>
      </c>
      <c r="I84" s="15">
        <v>1818011</v>
      </c>
      <c r="J84" s="15" t="s">
        <v>270</v>
      </c>
      <c r="K84" s="15">
        <v>365</v>
      </c>
      <c r="L84" s="15">
        <v>24</v>
      </c>
      <c r="M84" s="15" t="s">
        <v>31</v>
      </c>
      <c r="N84" s="15" t="s">
        <v>32</v>
      </c>
      <c r="O84" s="15" t="s">
        <v>33</v>
      </c>
      <c r="P84" s="17"/>
    </row>
    <row r="85" spans="1:16" ht="101.25" customHeight="1">
      <c r="A85" s="512"/>
      <c r="B85" s="513"/>
      <c r="C85" s="514"/>
      <c r="D85" s="11">
        <v>0</v>
      </c>
      <c r="E85" s="11">
        <v>1</v>
      </c>
      <c r="F85" s="12" t="s">
        <v>267</v>
      </c>
      <c r="G85" s="13" t="s">
        <v>271</v>
      </c>
      <c r="H85" s="14" t="s">
        <v>272</v>
      </c>
      <c r="I85" s="15">
        <v>1818011</v>
      </c>
      <c r="J85" s="15" t="s">
        <v>270</v>
      </c>
      <c r="K85" s="15">
        <v>365</v>
      </c>
      <c r="L85" s="15">
        <v>24</v>
      </c>
      <c r="M85" s="15" t="s">
        <v>31</v>
      </c>
      <c r="N85" s="15" t="s">
        <v>32</v>
      </c>
      <c r="O85" s="15" t="s">
        <v>33</v>
      </c>
      <c r="P85" s="17"/>
    </row>
    <row r="86" spans="1:16" ht="96" customHeight="1">
      <c r="A86" s="512"/>
      <c r="B86" s="513"/>
      <c r="C86" s="514"/>
      <c r="D86" s="11">
        <v>0</v>
      </c>
      <c r="E86" s="11">
        <v>1</v>
      </c>
      <c r="F86" s="12" t="s">
        <v>267</v>
      </c>
      <c r="G86" s="13" t="s">
        <v>273</v>
      </c>
      <c r="H86" s="14" t="s">
        <v>274</v>
      </c>
      <c r="I86" s="15">
        <v>1818011</v>
      </c>
      <c r="J86" s="15" t="s">
        <v>270</v>
      </c>
      <c r="K86" s="15">
        <v>365</v>
      </c>
      <c r="L86" s="15">
        <v>24</v>
      </c>
      <c r="M86" s="15" t="s">
        <v>31</v>
      </c>
      <c r="N86" s="15" t="s">
        <v>32</v>
      </c>
      <c r="O86" s="15" t="s">
        <v>33</v>
      </c>
      <c r="P86" s="17"/>
    </row>
    <row r="87" spans="1:16" ht="59.25" customHeight="1">
      <c r="A87" s="512"/>
      <c r="B87" s="513"/>
      <c r="C87" s="514"/>
      <c r="D87" s="11">
        <v>0</v>
      </c>
      <c r="E87" s="11">
        <v>1</v>
      </c>
      <c r="F87" s="12" t="s">
        <v>275</v>
      </c>
      <c r="G87" s="13" t="s">
        <v>276</v>
      </c>
      <c r="H87" s="14" t="s">
        <v>277</v>
      </c>
      <c r="I87" s="15">
        <v>1818054</v>
      </c>
      <c r="J87" s="15" t="s">
        <v>278</v>
      </c>
      <c r="K87" s="15">
        <v>365</v>
      </c>
      <c r="L87" s="15">
        <v>24</v>
      </c>
      <c r="M87" s="15" t="s">
        <v>31</v>
      </c>
      <c r="N87" s="15" t="s">
        <v>32</v>
      </c>
      <c r="O87" s="15" t="s">
        <v>33</v>
      </c>
      <c r="P87" s="17"/>
    </row>
    <row r="88" spans="1:16" ht="85.5" customHeight="1">
      <c r="A88" s="512"/>
      <c r="B88" s="513"/>
      <c r="C88" s="514"/>
      <c r="D88" s="11">
        <v>0</v>
      </c>
      <c r="E88" s="11">
        <v>1</v>
      </c>
      <c r="F88" s="12" t="s">
        <v>279</v>
      </c>
      <c r="G88" s="13" t="s">
        <v>280</v>
      </c>
      <c r="H88" s="14" t="s">
        <v>281</v>
      </c>
      <c r="I88" s="15">
        <v>1864011</v>
      </c>
      <c r="J88" s="15" t="s">
        <v>282</v>
      </c>
      <c r="K88" s="15">
        <v>365</v>
      </c>
      <c r="L88" s="15">
        <v>24</v>
      </c>
      <c r="M88" s="15" t="s">
        <v>31</v>
      </c>
      <c r="N88" s="15" t="s">
        <v>32</v>
      </c>
      <c r="O88" s="15" t="s">
        <v>33</v>
      </c>
      <c r="P88" s="17"/>
    </row>
    <row r="89" spans="1:16" ht="85.5" customHeight="1">
      <c r="A89" s="512"/>
      <c r="B89" s="513"/>
      <c r="C89" s="514"/>
      <c r="D89" s="11">
        <v>0</v>
      </c>
      <c r="E89" s="11">
        <v>1</v>
      </c>
      <c r="F89" s="12" t="s">
        <v>279</v>
      </c>
      <c r="G89" s="13" t="s">
        <v>283</v>
      </c>
      <c r="H89" s="14" t="s">
        <v>284</v>
      </c>
      <c r="I89" s="15">
        <v>1864011</v>
      </c>
      <c r="J89" s="15" t="s">
        <v>282</v>
      </c>
      <c r="K89" s="15">
        <v>365</v>
      </c>
      <c r="L89" s="15">
        <v>24</v>
      </c>
      <c r="M89" s="15" t="s">
        <v>31</v>
      </c>
      <c r="N89" s="15" t="s">
        <v>32</v>
      </c>
      <c r="O89" s="15" t="s">
        <v>33</v>
      </c>
      <c r="P89" s="17"/>
    </row>
    <row r="90" spans="1:16" ht="61.5" customHeight="1">
      <c r="A90" s="512"/>
      <c r="B90" s="513"/>
      <c r="C90" s="514"/>
      <c r="D90" s="11">
        <v>0</v>
      </c>
      <c r="E90" s="11">
        <v>1</v>
      </c>
      <c r="F90" s="12" t="s">
        <v>285</v>
      </c>
      <c r="G90" s="13" t="s">
        <v>286</v>
      </c>
      <c r="H90" s="14" t="s">
        <v>287</v>
      </c>
      <c r="I90" s="15">
        <v>1820022</v>
      </c>
      <c r="J90" s="15" t="s">
        <v>288</v>
      </c>
      <c r="K90" s="15">
        <v>365</v>
      </c>
      <c r="L90" s="15">
        <v>24</v>
      </c>
      <c r="M90" s="15" t="s">
        <v>31</v>
      </c>
      <c r="N90" s="15" t="s">
        <v>32</v>
      </c>
      <c r="O90" s="15" t="s">
        <v>33</v>
      </c>
      <c r="P90" s="17"/>
    </row>
    <row r="91" spans="1:16" ht="66.75" customHeight="1">
      <c r="A91" s="512"/>
      <c r="B91" s="513"/>
      <c r="C91" s="514"/>
      <c r="D91" s="11">
        <v>0</v>
      </c>
      <c r="E91" s="11">
        <v>1</v>
      </c>
      <c r="F91" s="12" t="s">
        <v>289</v>
      </c>
      <c r="G91" s="13" t="s">
        <v>290</v>
      </c>
      <c r="H91" s="14" t="s">
        <v>291</v>
      </c>
      <c r="I91" s="15">
        <v>1820044</v>
      </c>
      <c r="J91" s="15" t="s">
        <v>292</v>
      </c>
      <c r="K91" s="15">
        <v>365</v>
      </c>
      <c r="L91" s="15">
        <v>24</v>
      </c>
      <c r="M91" s="15" t="s">
        <v>31</v>
      </c>
      <c r="N91" s="15" t="s">
        <v>32</v>
      </c>
      <c r="O91" s="15" t="s">
        <v>33</v>
      </c>
      <c r="P91" s="17"/>
    </row>
    <row r="92" spans="1:16" ht="61.5" customHeight="1">
      <c r="A92" s="512"/>
      <c r="B92" s="513"/>
      <c r="C92" s="514"/>
      <c r="D92" s="11">
        <v>0</v>
      </c>
      <c r="E92" s="11">
        <v>1</v>
      </c>
      <c r="F92" s="12" t="s">
        <v>293</v>
      </c>
      <c r="G92" s="13" t="s">
        <v>294</v>
      </c>
      <c r="H92" s="14" t="s">
        <v>295</v>
      </c>
      <c r="I92" s="15">
        <v>1820044</v>
      </c>
      <c r="J92" s="15" t="s">
        <v>292</v>
      </c>
      <c r="K92" s="15">
        <v>365</v>
      </c>
      <c r="L92" s="15">
        <v>24</v>
      </c>
      <c r="M92" s="15" t="s">
        <v>31</v>
      </c>
      <c r="N92" s="15" t="s">
        <v>32</v>
      </c>
      <c r="O92" s="15" t="s">
        <v>33</v>
      </c>
      <c r="P92" s="17"/>
    </row>
    <row r="93" spans="1:16" ht="195" customHeight="1">
      <c r="A93" s="512"/>
      <c r="B93" s="513"/>
      <c r="C93" s="514"/>
      <c r="D93" s="11">
        <v>1</v>
      </c>
      <c r="E93" s="11">
        <v>0</v>
      </c>
      <c r="F93" s="12" t="s">
        <v>296</v>
      </c>
      <c r="G93" s="13" t="s">
        <v>297</v>
      </c>
      <c r="H93" s="15" t="s">
        <v>298</v>
      </c>
      <c r="I93" s="15">
        <v>1804011</v>
      </c>
      <c r="J93" s="15" t="s">
        <v>299</v>
      </c>
      <c r="K93" s="15">
        <v>365</v>
      </c>
      <c r="L93" s="15">
        <v>24</v>
      </c>
      <c r="M93" s="15" t="s">
        <v>31</v>
      </c>
      <c r="N93" s="15" t="s">
        <v>32</v>
      </c>
      <c r="O93" s="15" t="s">
        <v>33</v>
      </c>
      <c r="P93" s="17"/>
    </row>
    <row r="94" spans="1:16" ht="87.75" customHeight="1">
      <c r="A94" s="512"/>
      <c r="B94" s="513"/>
      <c r="C94" s="514"/>
      <c r="D94" s="11">
        <v>0</v>
      </c>
      <c r="E94" s="11">
        <v>1</v>
      </c>
      <c r="F94" s="12" t="s">
        <v>300</v>
      </c>
      <c r="G94" s="13" t="s">
        <v>301</v>
      </c>
      <c r="H94" s="15" t="s">
        <v>302</v>
      </c>
      <c r="I94" s="15">
        <v>1804011</v>
      </c>
      <c r="J94" s="15" t="s">
        <v>299</v>
      </c>
      <c r="K94" s="15">
        <v>365</v>
      </c>
      <c r="L94" s="15">
        <v>24</v>
      </c>
      <c r="M94" s="15" t="s">
        <v>31</v>
      </c>
      <c r="N94" s="15" t="s">
        <v>32</v>
      </c>
      <c r="O94" s="15" t="s">
        <v>33</v>
      </c>
      <c r="P94" s="17"/>
    </row>
    <row r="95" spans="1:16" ht="33" customHeight="1">
      <c r="A95" s="512"/>
      <c r="B95" s="513"/>
      <c r="C95" s="514"/>
      <c r="D95" s="505">
        <v>0</v>
      </c>
      <c r="E95" s="505">
        <v>1</v>
      </c>
      <c r="F95" s="506" t="s">
        <v>303</v>
      </c>
      <c r="G95" s="507" t="s">
        <v>304</v>
      </c>
      <c r="H95" s="495" t="s">
        <v>305</v>
      </c>
      <c r="I95" s="495">
        <v>1804011</v>
      </c>
      <c r="J95" s="495" t="s">
        <v>299</v>
      </c>
      <c r="K95" s="495">
        <v>365</v>
      </c>
      <c r="L95" s="495">
        <v>12</v>
      </c>
      <c r="M95" s="15" t="s">
        <v>31</v>
      </c>
      <c r="N95" s="495" t="s">
        <v>32</v>
      </c>
      <c r="O95" s="495" t="s">
        <v>33</v>
      </c>
      <c r="P95" s="508"/>
    </row>
    <row r="96" spans="1:16" ht="69" customHeight="1">
      <c r="A96" s="512"/>
      <c r="B96" s="513"/>
      <c r="C96" s="514"/>
      <c r="D96" s="505"/>
      <c r="E96" s="505"/>
      <c r="F96" s="506"/>
      <c r="G96" s="507"/>
      <c r="H96" s="495"/>
      <c r="I96" s="495"/>
      <c r="J96" s="495"/>
      <c r="K96" s="495"/>
      <c r="L96" s="495"/>
      <c r="M96" s="15" t="s">
        <v>42</v>
      </c>
      <c r="N96" s="495"/>
      <c r="O96" s="495"/>
      <c r="P96" s="508"/>
    </row>
    <row r="97" spans="1:17" ht="84.75" customHeight="1">
      <c r="A97" s="512"/>
      <c r="B97" s="513"/>
      <c r="C97" s="514"/>
      <c r="D97" s="11">
        <v>0</v>
      </c>
      <c r="E97" s="11">
        <v>1</v>
      </c>
      <c r="F97" s="12" t="s">
        <v>306</v>
      </c>
      <c r="G97" s="13" t="s">
        <v>307</v>
      </c>
      <c r="H97" s="15" t="s">
        <v>308</v>
      </c>
      <c r="I97" s="15">
        <v>1804021</v>
      </c>
      <c r="J97" s="15" t="s">
        <v>309</v>
      </c>
      <c r="K97" s="15">
        <v>365</v>
      </c>
      <c r="L97" s="15">
        <v>24</v>
      </c>
      <c r="M97" s="15" t="s">
        <v>31</v>
      </c>
      <c r="N97" s="15" t="s">
        <v>32</v>
      </c>
      <c r="O97" s="15" t="s">
        <v>33</v>
      </c>
      <c r="P97" s="17"/>
    </row>
    <row r="98" spans="1:17" ht="68.25" customHeight="1">
      <c r="A98" s="512"/>
      <c r="B98" s="513"/>
      <c r="C98" s="514"/>
      <c r="D98" s="11">
        <v>0</v>
      </c>
      <c r="E98" s="11">
        <v>1</v>
      </c>
      <c r="F98" s="12" t="s">
        <v>310</v>
      </c>
      <c r="G98" s="13" t="s">
        <v>311</v>
      </c>
      <c r="H98" s="15" t="s">
        <v>312</v>
      </c>
      <c r="I98" s="15">
        <v>1804074</v>
      </c>
      <c r="J98" s="15" t="s">
        <v>313</v>
      </c>
      <c r="K98" s="15">
        <v>365</v>
      </c>
      <c r="L98" s="15">
        <v>24</v>
      </c>
      <c r="M98" s="15" t="s">
        <v>31</v>
      </c>
      <c r="N98" s="15" t="s">
        <v>32</v>
      </c>
      <c r="O98" s="15" t="s">
        <v>33</v>
      </c>
      <c r="P98" s="17"/>
    </row>
    <row r="99" spans="1:17" ht="181.5" customHeight="1">
      <c r="A99" s="512"/>
      <c r="B99" s="513"/>
      <c r="C99" s="514"/>
      <c r="D99" s="11">
        <v>1</v>
      </c>
      <c r="E99" s="11">
        <v>0</v>
      </c>
      <c r="F99" s="12" t="s">
        <v>314</v>
      </c>
      <c r="G99" s="13" t="s">
        <v>315</v>
      </c>
      <c r="H99" s="15" t="s">
        <v>316</v>
      </c>
      <c r="I99" s="15">
        <v>1809011</v>
      </c>
      <c r="J99" s="15" t="s">
        <v>317</v>
      </c>
      <c r="K99" s="15">
        <v>365</v>
      </c>
      <c r="L99" s="15">
        <v>24</v>
      </c>
      <c r="M99" s="15" t="s">
        <v>31</v>
      </c>
      <c r="N99" s="15" t="s">
        <v>32</v>
      </c>
      <c r="O99" s="15" t="s">
        <v>33</v>
      </c>
      <c r="P99" s="17"/>
    </row>
    <row r="100" spans="1:17" ht="168" customHeight="1">
      <c r="A100" s="512"/>
      <c r="B100" s="513"/>
      <c r="C100" s="514"/>
      <c r="D100" s="11">
        <v>0</v>
      </c>
      <c r="E100" s="11">
        <v>1</v>
      </c>
      <c r="F100" s="12" t="s">
        <v>314</v>
      </c>
      <c r="G100" s="13" t="s">
        <v>318</v>
      </c>
      <c r="H100" s="15" t="s">
        <v>319</v>
      </c>
      <c r="I100" s="15">
        <v>1809011</v>
      </c>
      <c r="J100" s="15" t="s">
        <v>317</v>
      </c>
      <c r="K100" s="15">
        <v>365</v>
      </c>
      <c r="L100" s="15">
        <v>24</v>
      </c>
      <c r="M100" s="15" t="s">
        <v>31</v>
      </c>
      <c r="N100" s="15" t="s">
        <v>32</v>
      </c>
      <c r="O100" s="15" t="s">
        <v>33</v>
      </c>
      <c r="P100" s="17"/>
    </row>
    <row r="101" spans="1:17" ht="120">
      <c r="A101" s="512"/>
      <c r="B101" s="513"/>
      <c r="C101" s="514"/>
      <c r="D101" s="11">
        <v>0</v>
      </c>
      <c r="E101" s="11">
        <v>1</v>
      </c>
      <c r="F101" s="12" t="s">
        <v>320</v>
      </c>
      <c r="G101" s="13" t="s">
        <v>321</v>
      </c>
      <c r="H101" s="15" t="s">
        <v>322</v>
      </c>
      <c r="I101" s="15">
        <v>1809055</v>
      </c>
      <c r="J101" s="15" t="s">
        <v>323</v>
      </c>
      <c r="K101" s="15">
        <v>365</v>
      </c>
      <c r="L101" s="15">
        <v>24</v>
      </c>
      <c r="M101" s="15" t="s">
        <v>31</v>
      </c>
      <c r="N101" s="15" t="s">
        <v>32</v>
      </c>
      <c r="O101" s="15" t="s">
        <v>33</v>
      </c>
      <c r="P101" s="17"/>
    </row>
    <row r="102" spans="1:17" ht="51.75" customHeight="1">
      <c r="A102" s="512"/>
      <c r="B102" s="513"/>
      <c r="C102" s="514"/>
      <c r="D102" s="505">
        <v>0</v>
      </c>
      <c r="E102" s="505">
        <v>1</v>
      </c>
      <c r="F102" s="506" t="s">
        <v>324</v>
      </c>
      <c r="G102" s="507" t="s">
        <v>325</v>
      </c>
      <c r="H102" s="495" t="s">
        <v>326</v>
      </c>
      <c r="I102" s="495">
        <v>1809072</v>
      </c>
      <c r="J102" s="495" t="s">
        <v>327</v>
      </c>
      <c r="K102" s="495">
        <v>365</v>
      </c>
      <c r="L102" s="495">
        <v>16</v>
      </c>
      <c r="M102" s="15" t="s">
        <v>31</v>
      </c>
      <c r="N102" s="495" t="s">
        <v>32</v>
      </c>
      <c r="O102" s="495" t="s">
        <v>33</v>
      </c>
      <c r="P102" s="508"/>
    </row>
    <row r="103" spans="1:17" ht="82.5" customHeight="1">
      <c r="A103" s="512"/>
      <c r="B103" s="513"/>
      <c r="C103" s="514"/>
      <c r="D103" s="505"/>
      <c r="E103" s="505"/>
      <c r="F103" s="506"/>
      <c r="G103" s="507"/>
      <c r="H103" s="495"/>
      <c r="I103" s="495"/>
      <c r="J103" s="495"/>
      <c r="K103" s="495"/>
      <c r="L103" s="495"/>
      <c r="M103" s="15" t="s">
        <v>49</v>
      </c>
      <c r="N103" s="495"/>
      <c r="O103" s="495"/>
      <c r="P103" s="508"/>
    </row>
    <row r="104" spans="1:17" ht="200.25" customHeight="1">
      <c r="A104" s="512"/>
      <c r="B104" s="513"/>
      <c r="C104" s="514"/>
      <c r="D104" s="11">
        <v>1</v>
      </c>
      <c r="E104" s="11">
        <v>0</v>
      </c>
      <c r="F104" s="19" t="s">
        <v>328</v>
      </c>
      <c r="G104" s="13" t="s">
        <v>329</v>
      </c>
      <c r="H104" s="15" t="s">
        <v>330</v>
      </c>
      <c r="I104" s="15">
        <v>1862011</v>
      </c>
      <c r="J104" s="15" t="s">
        <v>331</v>
      </c>
      <c r="K104" s="15">
        <v>365</v>
      </c>
      <c r="L104" s="15">
        <v>24</v>
      </c>
      <c r="M104" s="15" t="s">
        <v>31</v>
      </c>
      <c r="N104" s="15" t="s">
        <v>32</v>
      </c>
      <c r="O104" s="15" t="s">
        <v>33</v>
      </c>
      <c r="P104" s="17"/>
    </row>
    <row r="105" spans="1:17" ht="147" customHeight="1">
      <c r="A105" s="512"/>
      <c r="B105" s="513"/>
      <c r="C105" s="514"/>
      <c r="D105" s="11">
        <v>0</v>
      </c>
      <c r="E105" s="11">
        <v>1</v>
      </c>
      <c r="F105" s="12" t="s">
        <v>332</v>
      </c>
      <c r="G105" s="13" t="s">
        <v>333</v>
      </c>
      <c r="H105" s="15" t="s">
        <v>334</v>
      </c>
      <c r="I105" s="15">
        <v>1862011</v>
      </c>
      <c r="J105" s="15" t="s">
        <v>335</v>
      </c>
      <c r="K105" s="15">
        <v>365</v>
      </c>
      <c r="L105" s="15">
        <v>24</v>
      </c>
      <c r="M105" s="15" t="s">
        <v>31</v>
      </c>
      <c r="N105" s="15" t="s">
        <v>32</v>
      </c>
      <c r="O105" s="15" t="s">
        <v>33</v>
      </c>
      <c r="P105" s="17"/>
    </row>
    <row r="106" spans="1:17" ht="125.25" customHeight="1">
      <c r="A106" s="512"/>
      <c r="B106" s="513"/>
      <c r="C106" s="514"/>
      <c r="D106" s="11">
        <v>0</v>
      </c>
      <c r="E106" s="11">
        <v>1</v>
      </c>
      <c r="F106" s="12" t="s">
        <v>332</v>
      </c>
      <c r="G106" s="13" t="s">
        <v>336</v>
      </c>
      <c r="H106" s="15" t="s">
        <v>337</v>
      </c>
      <c r="I106" s="15">
        <v>1862011</v>
      </c>
      <c r="J106" s="15" t="s">
        <v>338</v>
      </c>
      <c r="K106" s="15">
        <v>365</v>
      </c>
      <c r="L106" s="15">
        <v>24</v>
      </c>
      <c r="M106" s="15" t="s">
        <v>31</v>
      </c>
      <c r="N106" s="15" t="s">
        <v>32</v>
      </c>
      <c r="O106" s="15" t="s">
        <v>33</v>
      </c>
      <c r="P106" s="17"/>
    </row>
    <row r="107" spans="1:17" ht="128.25" customHeight="1">
      <c r="A107" s="512"/>
      <c r="B107" s="513"/>
      <c r="C107" s="514"/>
      <c r="D107" s="11">
        <v>0</v>
      </c>
      <c r="E107" s="11">
        <v>1</v>
      </c>
      <c r="F107" s="12" t="s">
        <v>332</v>
      </c>
      <c r="G107" s="13" t="s">
        <v>339</v>
      </c>
      <c r="H107" s="15" t="s">
        <v>340</v>
      </c>
      <c r="I107" s="15">
        <v>1862011</v>
      </c>
      <c r="J107" s="15" t="s">
        <v>341</v>
      </c>
      <c r="K107" s="15">
        <v>365</v>
      </c>
      <c r="L107" s="15">
        <v>24</v>
      </c>
      <c r="M107" s="15" t="s">
        <v>31</v>
      </c>
      <c r="N107" s="15" t="s">
        <v>32</v>
      </c>
      <c r="O107" s="15" t="s">
        <v>33</v>
      </c>
      <c r="P107" s="17"/>
    </row>
    <row r="108" spans="1:17" ht="113.25" customHeight="1">
      <c r="A108" s="512"/>
      <c r="B108" s="513"/>
      <c r="C108" s="514"/>
      <c r="D108" s="11">
        <v>0</v>
      </c>
      <c r="E108" s="11">
        <v>1</v>
      </c>
      <c r="F108" s="19" t="s">
        <v>342</v>
      </c>
      <c r="G108" s="36" t="s">
        <v>343</v>
      </c>
      <c r="H108" s="37" t="s">
        <v>344</v>
      </c>
      <c r="I108" s="37">
        <v>1813014</v>
      </c>
      <c r="J108" s="15" t="s">
        <v>345</v>
      </c>
      <c r="K108" s="15">
        <v>365</v>
      </c>
      <c r="L108" s="15">
        <v>24</v>
      </c>
      <c r="M108" s="15" t="s">
        <v>31</v>
      </c>
      <c r="N108" s="15" t="s">
        <v>32</v>
      </c>
      <c r="O108" s="15" t="s">
        <v>33</v>
      </c>
      <c r="P108" s="17"/>
      <c r="Q108" s="38"/>
    </row>
    <row r="109" spans="1:17" ht="33" customHeight="1">
      <c r="A109" s="512"/>
      <c r="B109" s="513"/>
      <c r="C109" s="514"/>
      <c r="D109" s="505">
        <v>0</v>
      </c>
      <c r="E109" s="505">
        <v>1</v>
      </c>
      <c r="F109" s="506" t="s">
        <v>346</v>
      </c>
      <c r="G109" s="507" t="s">
        <v>347</v>
      </c>
      <c r="H109" s="495" t="s">
        <v>348</v>
      </c>
      <c r="I109" s="495">
        <v>1813032</v>
      </c>
      <c r="J109" s="495" t="s">
        <v>349</v>
      </c>
      <c r="K109" s="495">
        <v>365</v>
      </c>
      <c r="L109" s="495">
        <v>16</v>
      </c>
      <c r="M109" s="15" t="s">
        <v>31</v>
      </c>
      <c r="N109" s="495" t="s">
        <v>32</v>
      </c>
      <c r="O109" s="495" t="s">
        <v>33</v>
      </c>
      <c r="P109" s="508"/>
    </row>
    <row r="110" spans="1:17" ht="54.75" customHeight="1">
      <c r="A110" s="512"/>
      <c r="B110" s="513"/>
      <c r="C110" s="514"/>
      <c r="D110" s="505"/>
      <c r="E110" s="505"/>
      <c r="F110" s="506"/>
      <c r="G110" s="507"/>
      <c r="H110" s="495"/>
      <c r="I110" s="495"/>
      <c r="J110" s="495"/>
      <c r="K110" s="495"/>
      <c r="L110" s="495"/>
      <c r="M110" s="15" t="s">
        <v>49</v>
      </c>
      <c r="N110" s="495"/>
      <c r="O110" s="495"/>
      <c r="P110" s="508"/>
    </row>
    <row r="111" spans="1:17" ht="126.75" customHeight="1">
      <c r="A111" s="512"/>
      <c r="B111" s="513"/>
      <c r="C111" s="514"/>
      <c r="D111" s="11">
        <v>0</v>
      </c>
      <c r="E111" s="11">
        <v>1</v>
      </c>
      <c r="F111" s="19" t="s">
        <v>350</v>
      </c>
      <c r="G111" s="36" t="s">
        <v>351</v>
      </c>
      <c r="H111" s="15" t="s">
        <v>352</v>
      </c>
      <c r="I111" s="37">
        <v>1813025</v>
      </c>
      <c r="J111" s="15" t="s">
        <v>353</v>
      </c>
      <c r="K111" s="24">
        <v>365</v>
      </c>
      <c r="L111" s="15">
        <v>24</v>
      </c>
      <c r="M111" s="15" t="s">
        <v>31</v>
      </c>
      <c r="N111" s="15" t="s">
        <v>32</v>
      </c>
      <c r="O111" s="15" t="s">
        <v>33</v>
      </c>
      <c r="P111" s="39"/>
      <c r="Q111" s="38"/>
    </row>
    <row r="112" spans="1:17" ht="186.75" customHeight="1">
      <c r="A112" s="512"/>
      <c r="B112" s="513"/>
      <c r="C112" s="514"/>
      <c r="D112" s="11">
        <v>0</v>
      </c>
      <c r="E112" s="11">
        <v>1</v>
      </c>
      <c r="F112" s="19" t="s">
        <v>354</v>
      </c>
      <c r="G112" s="13" t="s">
        <v>355</v>
      </c>
      <c r="H112" s="15" t="s">
        <v>356</v>
      </c>
      <c r="I112" s="15">
        <v>1814011</v>
      </c>
      <c r="J112" s="15" t="s">
        <v>357</v>
      </c>
      <c r="K112" s="24">
        <v>365</v>
      </c>
      <c r="L112" s="15">
        <v>24</v>
      </c>
      <c r="M112" s="15" t="s">
        <v>31</v>
      </c>
      <c r="N112" s="15" t="s">
        <v>32</v>
      </c>
      <c r="O112" s="15" t="s">
        <v>33</v>
      </c>
      <c r="P112" s="39"/>
      <c r="Q112" s="40"/>
    </row>
    <row r="113" spans="1:17" ht="183.75" customHeight="1">
      <c r="A113" s="512"/>
      <c r="B113" s="513"/>
      <c r="C113" s="514"/>
      <c r="D113" s="11">
        <v>0</v>
      </c>
      <c r="E113" s="11">
        <v>1</v>
      </c>
      <c r="F113" s="19" t="s">
        <v>358</v>
      </c>
      <c r="G113" s="13" t="s">
        <v>359</v>
      </c>
      <c r="H113" s="15" t="s">
        <v>360</v>
      </c>
      <c r="I113" s="15">
        <v>1814011</v>
      </c>
      <c r="J113" s="15" t="s">
        <v>357</v>
      </c>
      <c r="K113" s="24">
        <v>365</v>
      </c>
      <c r="L113" s="15">
        <v>24</v>
      </c>
      <c r="M113" s="15" t="s">
        <v>31</v>
      </c>
      <c r="N113" s="15" t="s">
        <v>32</v>
      </c>
      <c r="O113" s="15" t="s">
        <v>33</v>
      </c>
      <c r="P113" s="39"/>
      <c r="Q113" s="27"/>
    </row>
    <row r="114" spans="1:17" ht="147.75" customHeight="1">
      <c r="A114" s="512"/>
      <c r="B114" s="513"/>
      <c r="C114" s="514"/>
      <c r="D114" s="30">
        <v>0</v>
      </c>
      <c r="E114" s="30">
        <v>1</v>
      </c>
      <c r="F114" s="19" t="s">
        <v>361</v>
      </c>
      <c r="G114" s="32" t="s">
        <v>362</v>
      </c>
      <c r="H114" s="24" t="s">
        <v>363</v>
      </c>
      <c r="I114" s="24">
        <v>1814054</v>
      </c>
      <c r="J114" s="24" t="s">
        <v>364</v>
      </c>
      <c r="K114" s="24">
        <v>365</v>
      </c>
      <c r="L114" s="24">
        <v>24</v>
      </c>
      <c r="M114" s="24" t="s">
        <v>31</v>
      </c>
      <c r="N114" s="24" t="s">
        <v>32</v>
      </c>
      <c r="O114" s="24" t="s">
        <v>33</v>
      </c>
      <c r="P114" s="39"/>
    </row>
    <row r="115" spans="1:17" ht="50.25" customHeight="1">
      <c r="A115" s="512"/>
      <c r="B115" s="513"/>
      <c r="C115" s="514"/>
      <c r="D115" s="505">
        <v>0</v>
      </c>
      <c r="E115" s="505">
        <v>1</v>
      </c>
      <c r="F115" s="506" t="s">
        <v>365</v>
      </c>
      <c r="G115" s="507" t="s">
        <v>366</v>
      </c>
      <c r="H115" s="495" t="s">
        <v>367</v>
      </c>
      <c r="I115" s="495">
        <v>1814074</v>
      </c>
      <c r="J115" s="495" t="s">
        <v>368</v>
      </c>
      <c r="K115" s="495">
        <v>365</v>
      </c>
      <c r="L115" s="495">
        <v>24</v>
      </c>
      <c r="M115" s="495" t="s">
        <v>31</v>
      </c>
      <c r="N115" s="495" t="s">
        <v>32</v>
      </c>
      <c r="O115" s="495" t="s">
        <v>33</v>
      </c>
      <c r="P115" s="504"/>
    </row>
    <row r="116" spans="1:17" s="1" customFormat="1" ht="50.25" customHeight="1">
      <c r="A116" s="512"/>
      <c r="B116" s="513"/>
      <c r="C116" s="514"/>
      <c r="D116" s="505"/>
      <c r="E116" s="505"/>
      <c r="F116" s="506"/>
      <c r="G116" s="507"/>
      <c r="H116" s="495"/>
      <c r="I116" s="495"/>
      <c r="J116" s="495"/>
      <c r="K116" s="495"/>
      <c r="L116" s="495"/>
      <c r="M116" s="495"/>
      <c r="N116" s="495"/>
      <c r="O116" s="495"/>
      <c r="P116" s="504"/>
    </row>
    <row r="117" spans="1:17" s="1" customFormat="1" ht="50.25" customHeight="1">
      <c r="A117" s="512"/>
      <c r="B117" s="513"/>
      <c r="C117" s="514"/>
      <c r="D117" s="505">
        <v>0</v>
      </c>
      <c r="E117" s="505">
        <v>1</v>
      </c>
      <c r="F117" s="506" t="s">
        <v>369</v>
      </c>
      <c r="G117" s="507" t="s">
        <v>370</v>
      </c>
      <c r="H117" s="495" t="s">
        <v>371</v>
      </c>
      <c r="I117" s="495">
        <v>1813092</v>
      </c>
      <c r="J117" s="495" t="s">
        <v>372</v>
      </c>
      <c r="K117" s="495">
        <v>365</v>
      </c>
      <c r="L117" s="495">
        <v>16</v>
      </c>
      <c r="M117" s="15" t="s">
        <v>31</v>
      </c>
      <c r="N117" s="495" t="s">
        <v>32</v>
      </c>
      <c r="O117" s="495" t="s">
        <v>33</v>
      </c>
      <c r="P117" s="501"/>
    </row>
    <row r="118" spans="1:17" s="1" customFormat="1" ht="27" customHeight="1">
      <c r="A118" s="512"/>
      <c r="B118" s="513"/>
      <c r="C118" s="514"/>
      <c r="D118" s="505"/>
      <c r="E118" s="505"/>
      <c r="F118" s="506"/>
      <c r="G118" s="507"/>
      <c r="H118" s="507"/>
      <c r="I118" s="507"/>
      <c r="J118" s="507"/>
      <c r="K118" s="507"/>
      <c r="L118" s="507"/>
      <c r="M118" s="15" t="s">
        <v>49</v>
      </c>
      <c r="N118" s="495"/>
      <c r="O118" s="495"/>
      <c r="P118" s="501"/>
    </row>
    <row r="119" spans="1:17" s="1" customFormat="1" ht="75.75" customHeight="1">
      <c r="A119" s="512"/>
      <c r="B119" s="513"/>
      <c r="C119" s="514"/>
      <c r="D119" s="500">
        <v>0</v>
      </c>
      <c r="E119" s="500">
        <v>1</v>
      </c>
      <c r="F119" s="491" t="s">
        <v>373</v>
      </c>
      <c r="G119" s="502" t="s">
        <v>374</v>
      </c>
      <c r="H119" s="495" t="s">
        <v>375</v>
      </c>
      <c r="I119" s="495">
        <v>1803024</v>
      </c>
      <c r="J119" s="503" t="s">
        <v>376</v>
      </c>
      <c r="K119" s="495">
        <v>365</v>
      </c>
      <c r="L119" s="495">
        <v>12</v>
      </c>
      <c r="M119" s="15" t="s">
        <v>31</v>
      </c>
      <c r="N119" s="495" t="s">
        <v>32</v>
      </c>
      <c r="O119" s="495" t="s">
        <v>33</v>
      </c>
      <c r="P119" s="501"/>
    </row>
    <row r="120" spans="1:17" s="1" customFormat="1" ht="94.5" customHeight="1">
      <c r="A120" s="512"/>
      <c r="B120" s="513"/>
      <c r="C120" s="514"/>
      <c r="D120" s="500"/>
      <c r="E120" s="500"/>
      <c r="F120" s="491"/>
      <c r="G120" s="502"/>
      <c r="H120" s="502"/>
      <c r="I120" s="495"/>
      <c r="J120" s="503"/>
      <c r="K120" s="495"/>
      <c r="L120" s="495"/>
      <c r="M120" s="15" t="s">
        <v>42</v>
      </c>
      <c r="N120" s="495"/>
      <c r="O120" s="495"/>
      <c r="P120" s="501"/>
    </row>
    <row r="121" spans="1:17" s="1" customFormat="1" ht="63.75" customHeight="1">
      <c r="A121" s="512"/>
      <c r="B121" s="513"/>
      <c r="C121" s="514"/>
      <c r="D121" s="500">
        <v>0</v>
      </c>
      <c r="E121" s="500">
        <v>1</v>
      </c>
      <c r="F121" s="491" t="s">
        <v>377</v>
      </c>
      <c r="G121" s="492" t="s">
        <v>378</v>
      </c>
      <c r="H121" s="495" t="s">
        <v>379</v>
      </c>
      <c r="I121" s="488">
        <v>1809032</v>
      </c>
      <c r="J121" s="494" t="s">
        <v>380</v>
      </c>
      <c r="K121" s="495">
        <v>365</v>
      </c>
      <c r="L121" s="493">
        <v>12</v>
      </c>
      <c r="M121" s="15" t="s">
        <v>31</v>
      </c>
      <c r="N121" s="495" t="s">
        <v>32</v>
      </c>
      <c r="O121" s="495" t="s">
        <v>33</v>
      </c>
      <c r="P121" s="501"/>
    </row>
    <row r="122" spans="1:17" s="1" customFormat="1" ht="50.25" customHeight="1">
      <c r="A122" s="512"/>
      <c r="B122" s="513"/>
      <c r="C122" s="514"/>
      <c r="D122" s="500"/>
      <c r="E122" s="500"/>
      <c r="F122" s="491"/>
      <c r="G122" s="492"/>
      <c r="H122" s="495"/>
      <c r="I122" s="488"/>
      <c r="J122" s="494"/>
      <c r="K122" s="495"/>
      <c r="L122" s="493"/>
      <c r="M122" s="15" t="s">
        <v>42</v>
      </c>
      <c r="N122" s="495"/>
      <c r="O122" s="495"/>
      <c r="P122" s="501"/>
    </row>
    <row r="123" spans="1:17" s="1" customFormat="1" ht="48.75" customHeight="1">
      <c r="A123" s="512"/>
      <c r="B123" s="513"/>
      <c r="C123" s="514"/>
      <c r="D123" s="500">
        <v>0</v>
      </c>
      <c r="E123" s="500">
        <v>1</v>
      </c>
      <c r="F123" s="491" t="s">
        <v>381</v>
      </c>
      <c r="G123" s="494" t="s">
        <v>382</v>
      </c>
      <c r="H123" s="495" t="s">
        <v>383</v>
      </c>
      <c r="I123" s="489">
        <v>1802022</v>
      </c>
      <c r="J123" s="494" t="s">
        <v>384</v>
      </c>
      <c r="K123" s="495">
        <v>365</v>
      </c>
      <c r="L123" s="493">
        <v>12</v>
      </c>
      <c r="M123" s="15" t="s">
        <v>31</v>
      </c>
      <c r="N123" s="495" t="s">
        <v>32</v>
      </c>
      <c r="O123" s="495" t="s">
        <v>33</v>
      </c>
      <c r="P123" s="489"/>
    </row>
    <row r="124" spans="1:17" s="1" customFormat="1" ht="24.75" customHeight="1">
      <c r="A124" s="512"/>
      <c r="B124" s="513"/>
      <c r="C124" s="514"/>
      <c r="D124" s="500"/>
      <c r="E124" s="500"/>
      <c r="F124" s="500"/>
      <c r="G124" s="500"/>
      <c r="H124" s="495"/>
      <c r="I124" s="495"/>
      <c r="J124" s="495"/>
      <c r="K124" s="495"/>
      <c r="L124" s="493"/>
      <c r="M124" s="15" t="s">
        <v>42</v>
      </c>
      <c r="N124" s="495"/>
      <c r="O124" s="495"/>
      <c r="P124" s="489"/>
    </row>
    <row r="125" spans="1:17" s="1" customFormat="1" ht="62.25" customHeight="1">
      <c r="A125" s="512"/>
      <c r="B125" s="513"/>
      <c r="C125" s="514"/>
      <c r="D125" s="496">
        <v>0</v>
      </c>
      <c r="E125" s="496">
        <v>1</v>
      </c>
      <c r="F125" s="497" t="s">
        <v>385</v>
      </c>
      <c r="G125" s="492" t="s">
        <v>386</v>
      </c>
      <c r="H125" s="495" t="s">
        <v>387</v>
      </c>
      <c r="I125" s="489">
        <v>1816072</v>
      </c>
      <c r="J125" s="498" t="s">
        <v>388</v>
      </c>
      <c r="K125" s="489">
        <v>365</v>
      </c>
      <c r="L125" s="489">
        <v>12</v>
      </c>
      <c r="M125" s="15" t="s">
        <v>31</v>
      </c>
      <c r="N125" s="495" t="s">
        <v>32</v>
      </c>
      <c r="O125" s="495" t="s">
        <v>33</v>
      </c>
      <c r="P125" s="499"/>
    </row>
    <row r="126" spans="1:17" s="1" customFormat="1" ht="80.25" customHeight="1">
      <c r="A126" s="512"/>
      <c r="B126" s="513"/>
      <c r="C126" s="514"/>
      <c r="D126" s="496"/>
      <c r="E126" s="496"/>
      <c r="F126" s="497"/>
      <c r="G126" s="492"/>
      <c r="H126" s="495"/>
      <c r="I126" s="489"/>
      <c r="J126" s="498"/>
      <c r="K126" s="489"/>
      <c r="L126" s="489"/>
      <c r="M126" s="15" t="s">
        <v>42</v>
      </c>
      <c r="N126" s="495"/>
      <c r="O126" s="495"/>
      <c r="P126" s="499"/>
    </row>
    <row r="127" spans="1:17" s="1" customFormat="1" ht="84" customHeight="1">
      <c r="A127" s="512"/>
      <c r="B127" s="513"/>
      <c r="C127" s="514"/>
      <c r="D127" s="490">
        <v>0</v>
      </c>
      <c r="E127" s="490">
        <v>1</v>
      </c>
      <c r="F127" s="491" t="s">
        <v>389</v>
      </c>
      <c r="G127" s="494" t="s">
        <v>390</v>
      </c>
      <c r="H127" s="493" t="s">
        <v>391</v>
      </c>
      <c r="I127" s="493">
        <v>1816064</v>
      </c>
      <c r="J127" s="488" t="s">
        <v>392</v>
      </c>
      <c r="K127" s="488">
        <v>365</v>
      </c>
      <c r="L127" s="488">
        <v>16</v>
      </c>
      <c r="M127" s="47" t="s">
        <v>31</v>
      </c>
      <c r="N127" s="488" t="s">
        <v>32</v>
      </c>
      <c r="O127" s="488" t="s">
        <v>33</v>
      </c>
      <c r="P127" s="489"/>
    </row>
    <row r="128" spans="1:17" s="1" customFormat="1" ht="59.25" customHeight="1">
      <c r="A128" s="512"/>
      <c r="B128" s="513"/>
      <c r="C128" s="514"/>
      <c r="D128" s="490"/>
      <c r="E128" s="490"/>
      <c r="F128" s="491"/>
      <c r="G128" s="494"/>
      <c r="H128" s="493"/>
      <c r="I128" s="493"/>
      <c r="J128" s="488"/>
      <c r="K128" s="488"/>
      <c r="L128" s="488"/>
      <c r="M128" s="43" t="s">
        <v>49</v>
      </c>
      <c r="N128" s="488"/>
      <c r="O128" s="488"/>
      <c r="P128" s="489"/>
    </row>
    <row r="129" spans="1:16" s="1" customFormat="1" ht="52.5" customHeight="1">
      <c r="A129" s="512"/>
      <c r="B129" s="513"/>
      <c r="C129" s="514"/>
      <c r="D129" s="490">
        <v>0</v>
      </c>
      <c r="E129" s="490">
        <v>1</v>
      </c>
      <c r="F129" s="491" t="s">
        <v>393</v>
      </c>
      <c r="G129" s="492" t="s">
        <v>394</v>
      </c>
      <c r="H129" s="493" t="s">
        <v>395</v>
      </c>
      <c r="I129" s="493">
        <v>1812022</v>
      </c>
      <c r="J129" s="493" t="s">
        <v>396</v>
      </c>
      <c r="K129" s="493">
        <v>365</v>
      </c>
      <c r="L129" s="493">
        <v>12</v>
      </c>
      <c r="M129" s="37" t="s">
        <v>31</v>
      </c>
      <c r="N129" s="488" t="s">
        <v>32</v>
      </c>
      <c r="O129" s="488" t="s">
        <v>33</v>
      </c>
      <c r="P129" s="489"/>
    </row>
    <row r="130" spans="1:16" s="1" customFormat="1" ht="50.25" customHeight="1">
      <c r="A130" s="512"/>
      <c r="B130" s="513"/>
      <c r="C130" s="514"/>
      <c r="D130" s="490"/>
      <c r="E130" s="490"/>
      <c r="F130" s="491"/>
      <c r="G130" s="492"/>
      <c r="H130" s="493"/>
      <c r="I130" s="493"/>
      <c r="J130" s="493"/>
      <c r="K130" s="493"/>
      <c r="L130" s="493"/>
      <c r="M130" s="48" t="s">
        <v>42</v>
      </c>
      <c r="N130" s="488"/>
      <c r="O130" s="488"/>
      <c r="P130" s="489"/>
    </row>
    <row r="131" spans="1:16" s="1" customFormat="1" ht="150" customHeight="1">
      <c r="A131" s="512"/>
      <c r="B131" s="513"/>
      <c r="C131" s="514"/>
      <c r="D131" s="46">
        <v>0</v>
      </c>
      <c r="E131" s="46">
        <v>1</v>
      </c>
      <c r="F131" s="19" t="s">
        <v>397</v>
      </c>
      <c r="G131" s="41" t="s">
        <v>398</v>
      </c>
      <c r="H131" s="37" t="s">
        <v>399</v>
      </c>
      <c r="I131" s="42">
        <v>1811074</v>
      </c>
      <c r="J131" s="36" t="s">
        <v>400</v>
      </c>
      <c r="K131" s="37">
        <v>365</v>
      </c>
      <c r="L131" s="37">
        <v>24</v>
      </c>
      <c r="M131" s="37" t="s">
        <v>31</v>
      </c>
      <c r="N131" s="42" t="s">
        <v>32</v>
      </c>
      <c r="O131" s="42" t="s">
        <v>33</v>
      </c>
      <c r="P131" s="43"/>
    </row>
    <row r="132" spans="1:16" s="1" customFormat="1" ht="29.25" customHeight="1">
      <c r="A132" s="484"/>
      <c r="B132" s="513"/>
      <c r="C132" s="485" t="s">
        <v>401</v>
      </c>
      <c r="D132" s="49">
        <f>SUM(D6:D126)</f>
        <v>14</v>
      </c>
      <c r="E132" s="49">
        <f>SUM(E6:E131)</f>
        <v>90</v>
      </c>
      <c r="F132" s="50"/>
      <c r="G132" s="51"/>
      <c r="H132" s="51"/>
      <c r="I132" s="51"/>
      <c r="J132" s="51"/>
      <c r="K132" s="51"/>
      <c r="L132" s="51"/>
      <c r="M132" s="52"/>
      <c r="N132" s="51"/>
      <c r="O132" s="51"/>
      <c r="P132" s="53"/>
    </row>
    <row r="133" spans="1:16" s="1" customFormat="1" ht="29.25" customHeight="1">
      <c r="A133" s="484"/>
      <c r="B133" s="513"/>
      <c r="C133" s="485"/>
      <c r="D133" s="54"/>
      <c r="E133" s="54"/>
      <c r="F133" s="12"/>
      <c r="G133" s="15"/>
      <c r="H133" s="15"/>
      <c r="I133" s="15"/>
      <c r="J133" s="15"/>
      <c r="K133" s="15"/>
      <c r="L133" s="15"/>
      <c r="M133" s="52"/>
      <c r="N133" s="15"/>
      <c r="O133" s="15"/>
      <c r="P133" s="17"/>
    </row>
    <row r="134" spans="1:16" s="1" customFormat="1" ht="24.75" customHeight="1">
      <c r="A134" s="484"/>
      <c r="B134" s="513"/>
      <c r="C134" s="485"/>
      <c r="D134" s="55" t="s">
        <v>20</v>
      </c>
      <c r="E134" s="55" t="s">
        <v>21</v>
      </c>
      <c r="F134" s="12"/>
      <c r="G134" s="15"/>
      <c r="H134" s="15"/>
      <c r="I134" s="15"/>
      <c r="J134" s="15"/>
      <c r="K134" s="15"/>
      <c r="L134" s="15"/>
      <c r="M134" s="15"/>
      <c r="N134" s="15"/>
      <c r="O134" s="15"/>
      <c r="P134" s="56"/>
    </row>
    <row r="135" spans="1:16" s="1" customFormat="1" ht="27" customHeight="1">
      <c r="A135" s="484"/>
      <c r="B135" s="513"/>
      <c r="C135" s="485"/>
      <c r="D135" s="486">
        <f>ROUND(SUM(D132:E132),2)</f>
        <v>104</v>
      </c>
      <c r="E135" s="486"/>
      <c r="F135" s="12"/>
      <c r="G135" s="15"/>
      <c r="H135" s="15"/>
      <c r="I135" s="15"/>
      <c r="J135" s="15"/>
      <c r="K135" s="15"/>
      <c r="L135" s="15"/>
      <c r="M135" s="15"/>
      <c r="N135" s="15"/>
      <c r="O135" s="15"/>
      <c r="P135" s="56"/>
    </row>
    <row r="137" spans="1:16" s="1" customFormat="1" ht="15" customHeight="1">
      <c r="A137" s="487" t="s">
        <v>402</v>
      </c>
      <c r="B137" s="487"/>
      <c r="C137" s="487"/>
      <c r="D137" s="487"/>
      <c r="E137" s="487"/>
      <c r="F137" s="487"/>
      <c r="G137" s="487"/>
      <c r="H137" s="487"/>
      <c r="I137" s="487"/>
      <c r="J137" s="487"/>
      <c r="K137" s="487"/>
      <c r="L137" s="487"/>
      <c r="M137" s="487"/>
      <c r="N137" s="487"/>
      <c r="O137" s="487"/>
    </row>
    <row r="138" spans="1:16" s="1" customFormat="1">
      <c r="A138" s="487"/>
      <c r="B138" s="487"/>
      <c r="C138" s="487"/>
      <c r="D138" s="487"/>
      <c r="E138" s="487"/>
      <c r="F138" s="487"/>
      <c r="G138" s="487"/>
      <c r="H138" s="487"/>
      <c r="I138" s="487"/>
      <c r="J138" s="487"/>
      <c r="K138" s="487"/>
      <c r="L138" s="487"/>
      <c r="M138" s="487"/>
      <c r="N138" s="487"/>
      <c r="O138" s="487"/>
    </row>
    <row r="139" spans="1:16" s="1" customFormat="1">
      <c r="A139" s="487"/>
      <c r="B139" s="487"/>
      <c r="C139" s="487"/>
      <c r="D139" s="487"/>
      <c r="E139" s="487"/>
      <c r="F139" s="487"/>
      <c r="G139" s="487"/>
      <c r="H139" s="487"/>
      <c r="I139" s="487"/>
      <c r="J139" s="487"/>
      <c r="K139" s="487"/>
      <c r="L139" s="487"/>
      <c r="M139" s="487"/>
      <c r="N139" s="487"/>
      <c r="O139" s="487"/>
    </row>
    <row r="140" spans="1:16" s="1" customFormat="1">
      <c r="A140" s="487"/>
      <c r="B140" s="487"/>
      <c r="C140" s="487"/>
      <c r="D140" s="487"/>
      <c r="E140" s="487"/>
      <c r="F140" s="487"/>
      <c r="G140" s="487"/>
      <c r="H140" s="487"/>
      <c r="I140" s="487"/>
      <c r="J140" s="487"/>
      <c r="K140" s="487"/>
      <c r="L140" s="487"/>
      <c r="M140" s="487"/>
      <c r="N140" s="487"/>
      <c r="O140" s="487"/>
    </row>
    <row r="141" spans="1:16" s="1" customFormat="1">
      <c r="A141" s="487"/>
      <c r="B141" s="487"/>
      <c r="C141" s="487"/>
      <c r="D141" s="487"/>
      <c r="E141" s="487"/>
      <c r="F141" s="487"/>
      <c r="G141" s="487"/>
      <c r="H141" s="487"/>
      <c r="I141" s="487"/>
      <c r="J141" s="487"/>
      <c r="K141" s="487"/>
      <c r="L141" s="487"/>
      <c r="M141" s="487"/>
      <c r="N141" s="487"/>
      <c r="O141" s="487"/>
    </row>
    <row r="142" spans="1:16" s="1" customFormat="1">
      <c r="A142" s="487"/>
      <c r="B142" s="487"/>
      <c r="C142" s="487"/>
      <c r="D142" s="487"/>
      <c r="E142" s="487"/>
      <c r="F142" s="487"/>
      <c r="G142" s="487"/>
      <c r="H142" s="487"/>
      <c r="I142" s="487"/>
      <c r="J142" s="487"/>
      <c r="K142" s="487"/>
      <c r="L142" s="487"/>
      <c r="M142" s="487"/>
      <c r="N142" s="487"/>
      <c r="O142" s="487"/>
    </row>
    <row r="143" spans="1:16" s="1" customFormat="1">
      <c r="A143" s="487"/>
      <c r="B143" s="487"/>
      <c r="C143" s="487"/>
      <c r="D143" s="487"/>
      <c r="E143" s="487"/>
      <c r="F143" s="487"/>
      <c r="G143" s="487"/>
      <c r="H143" s="487"/>
      <c r="I143" s="487"/>
      <c r="J143" s="487"/>
      <c r="K143" s="487"/>
      <c r="L143" s="487"/>
      <c r="M143" s="487"/>
      <c r="N143" s="487"/>
      <c r="O143" s="487"/>
    </row>
    <row r="144" spans="1:16" s="1" customFormat="1">
      <c r="A144" s="487"/>
      <c r="B144" s="487"/>
      <c r="C144" s="487"/>
      <c r="D144" s="487"/>
      <c r="E144" s="487"/>
      <c r="F144" s="487"/>
      <c r="G144" s="487"/>
      <c r="H144" s="487"/>
      <c r="I144" s="487"/>
      <c r="J144" s="487"/>
      <c r="K144" s="487"/>
      <c r="L144" s="487"/>
      <c r="M144" s="487"/>
      <c r="N144" s="487"/>
      <c r="O144" s="487"/>
    </row>
    <row r="145" spans="1:15" s="1" customFormat="1">
      <c r="A145" s="487"/>
      <c r="B145" s="487"/>
      <c r="C145" s="487"/>
      <c r="D145" s="487"/>
      <c r="E145" s="487"/>
      <c r="F145" s="487"/>
      <c r="G145" s="487"/>
      <c r="H145" s="487"/>
      <c r="I145" s="487"/>
      <c r="J145" s="487"/>
      <c r="K145" s="487"/>
      <c r="L145" s="487"/>
      <c r="M145" s="487"/>
      <c r="N145" s="487"/>
      <c r="O145" s="487"/>
    </row>
    <row r="146" spans="1:15" s="1" customFormat="1" ht="116.25" customHeight="1">
      <c r="A146" s="487"/>
      <c r="B146" s="487"/>
      <c r="C146" s="487"/>
      <c r="D146" s="487"/>
      <c r="E146" s="487"/>
      <c r="F146" s="487"/>
      <c r="G146" s="487"/>
      <c r="H146" s="487"/>
      <c r="I146" s="487"/>
      <c r="J146" s="487"/>
      <c r="K146" s="487"/>
      <c r="L146" s="487"/>
      <c r="M146" s="487"/>
      <c r="N146" s="487"/>
      <c r="O146" s="487"/>
    </row>
    <row r="147" spans="1:15" s="1" customFormat="1">
      <c r="A147" s="57"/>
      <c r="B147" s="57"/>
      <c r="C147" s="57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</row>
  </sheetData>
  <autoFilter ref="G3:L5" xr:uid="{00000000-0009-0000-0000-000000000000}"/>
  <mergeCells count="294">
    <mergeCell ref="A1:O1"/>
    <mergeCell ref="D2:E2"/>
    <mergeCell ref="N2:O2"/>
    <mergeCell ref="A3:A5"/>
    <mergeCell ref="B3:B5"/>
    <mergeCell ref="C3:C5"/>
    <mergeCell ref="D3:E3"/>
    <mergeCell ref="F3:F5"/>
    <mergeCell ref="G3:G5"/>
    <mergeCell ref="H3:H5"/>
    <mergeCell ref="I3:I5"/>
    <mergeCell ref="J3:J5"/>
    <mergeCell ref="K3:K5"/>
    <mergeCell ref="L3:L5"/>
    <mergeCell ref="M3:M5"/>
    <mergeCell ref="N3:O3"/>
    <mergeCell ref="A6:A131"/>
    <mergeCell ref="B6:B135"/>
    <mergeCell ref="C6:C131"/>
    <mergeCell ref="D8:D9"/>
    <mergeCell ref="E8:E9"/>
    <mergeCell ref="F8:F9"/>
    <mergeCell ref="G8:G9"/>
    <mergeCell ref="H8:H9"/>
    <mergeCell ref="I8:I9"/>
    <mergeCell ref="D15:D16"/>
    <mergeCell ref="E15:E16"/>
    <mergeCell ref="F15:F16"/>
    <mergeCell ref="G15:G16"/>
    <mergeCell ref="H15:H16"/>
    <mergeCell ref="I15:I16"/>
    <mergeCell ref="D33:D34"/>
    <mergeCell ref="E33:E34"/>
    <mergeCell ref="F33:F34"/>
    <mergeCell ref="G33:G34"/>
    <mergeCell ref="H33:H34"/>
    <mergeCell ref="I33:I34"/>
    <mergeCell ref="D48:D49"/>
    <mergeCell ref="E48:E49"/>
    <mergeCell ref="F48:F49"/>
    <mergeCell ref="J8:J9"/>
    <mergeCell ref="K8:K9"/>
    <mergeCell ref="L8:L9"/>
    <mergeCell ref="N8:N9"/>
    <mergeCell ref="O8:O9"/>
    <mergeCell ref="P8:P9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N11:N12"/>
    <mergeCell ref="O11:O12"/>
    <mergeCell ref="P11:P12"/>
    <mergeCell ref="J15:J16"/>
    <mergeCell ref="K15:K16"/>
    <mergeCell ref="L15:L16"/>
    <mergeCell ref="N15:N16"/>
    <mergeCell ref="O15:O16"/>
    <mergeCell ref="P15:P16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O26:O27"/>
    <mergeCell ref="D35:D36"/>
    <mergeCell ref="E35:E36"/>
    <mergeCell ref="F35:F36"/>
    <mergeCell ref="G35:G36"/>
    <mergeCell ref="H35:H36"/>
    <mergeCell ref="I35:I36"/>
    <mergeCell ref="J35:J36"/>
    <mergeCell ref="K35:K36"/>
    <mergeCell ref="L35:L36"/>
    <mergeCell ref="O48:O49"/>
    <mergeCell ref="P48:P49"/>
    <mergeCell ref="J33:J34"/>
    <mergeCell ref="K33:K34"/>
    <mergeCell ref="L33:L34"/>
    <mergeCell ref="M33:M34"/>
    <mergeCell ref="N33:N34"/>
    <mergeCell ref="O33:O34"/>
    <mergeCell ref="P33:P34"/>
    <mergeCell ref="M35:M36"/>
    <mergeCell ref="N35:N36"/>
    <mergeCell ref="O35:O36"/>
    <mergeCell ref="P35:P36"/>
    <mergeCell ref="G48:G49"/>
    <mergeCell ref="H48:H49"/>
    <mergeCell ref="I48:I49"/>
    <mergeCell ref="J48:J49"/>
    <mergeCell ref="K48:K49"/>
    <mergeCell ref="L48:L49"/>
    <mergeCell ref="N48:N49"/>
    <mergeCell ref="M52:M53"/>
    <mergeCell ref="N52:N53"/>
    <mergeCell ref="O52:O53"/>
    <mergeCell ref="P52:P53"/>
    <mergeCell ref="D57:D58"/>
    <mergeCell ref="E57:E58"/>
    <mergeCell ref="F57:F58"/>
    <mergeCell ref="G57:G58"/>
    <mergeCell ref="H57:H58"/>
    <mergeCell ref="I57:I58"/>
    <mergeCell ref="J57:J58"/>
    <mergeCell ref="K57:K58"/>
    <mergeCell ref="L57:L58"/>
    <mergeCell ref="M57:M58"/>
    <mergeCell ref="N57:N58"/>
    <mergeCell ref="O57:O58"/>
    <mergeCell ref="P57:P58"/>
    <mergeCell ref="D52:D53"/>
    <mergeCell ref="E52:E53"/>
    <mergeCell ref="F52:F53"/>
    <mergeCell ref="G52:G53"/>
    <mergeCell ref="H52:H53"/>
    <mergeCell ref="I52:I53"/>
    <mergeCell ref="J52:J53"/>
    <mergeCell ref="K52:K53"/>
    <mergeCell ref="L52:L53"/>
    <mergeCell ref="Q57:Q58"/>
    <mergeCell ref="D65:D66"/>
    <mergeCell ref="E65:E66"/>
    <mergeCell ref="F65:F66"/>
    <mergeCell ref="G65:G66"/>
    <mergeCell ref="H65:H66"/>
    <mergeCell ref="I65:I66"/>
    <mergeCell ref="J65:J66"/>
    <mergeCell ref="K65:K66"/>
    <mergeCell ref="L65:L66"/>
    <mergeCell ref="N65:N66"/>
    <mergeCell ref="O65:O66"/>
    <mergeCell ref="P65:P66"/>
    <mergeCell ref="D74:D75"/>
    <mergeCell ref="E74:E75"/>
    <mergeCell ref="F74:F75"/>
    <mergeCell ref="G74:G75"/>
    <mergeCell ref="H74:H75"/>
    <mergeCell ref="I74:I75"/>
    <mergeCell ref="J74:J75"/>
    <mergeCell ref="K74:K75"/>
    <mergeCell ref="L74:L75"/>
    <mergeCell ref="D95:D96"/>
    <mergeCell ref="E95:E96"/>
    <mergeCell ref="F95:F96"/>
    <mergeCell ref="G95:G96"/>
    <mergeCell ref="H95:H96"/>
    <mergeCell ref="I95:I96"/>
    <mergeCell ref="J95:J96"/>
    <mergeCell ref="K95:K96"/>
    <mergeCell ref="L95:L96"/>
    <mergeCell ref="H102:H103"/>
    <mergeCell ref="I102:I103"/>
    <mergeCell ref="J102:J103"/>
    <mergeCell ref="K102:K103"/>
    <mergeCell ref="L102:L103"/>
    <mergeCell ref="M74:M75"/>
    <mergeCell ref="N74:N75"/>
    <mergeCell ref="O74:O75"/>
    <mergeCell ref="P74:P75"/>
    <mergeCell ref="N95:N96"/>
    <mergeCell ref="O95:O96"/>
    <mergeCell ref="P95:P96"/>
    <mergeCell ref="H115:H116"/>
    <mergeCell ref="I115:I116"/>
    <mergeCell ref="J115:J116"/>
    <mergeCell ref="K115:K116"/>
    <mergeCell ref="L115:L116"/>
    <mergeCell ref="N102:N103"/>
    <mergeCell ref="O102:O103"/>
    <mergeCell ref="P102:P103"/>
    <mergeCell ref="D109:D110"/>
    <mergeCell ref="E109:E110"/>
    <mergeCell ref="F109:F110"/>
    <mergeCell ref="G109:G110"/>
    <mergeCell ref="H109:H110"/>
    <mergeCell ref="I109:I110"/>
    <mergeCell ref="J109:J110"/>
    <mergeCell ref="K109:K110"/>
    <mergeCell ref="L109:L110"/>
    <mergeCell ref="N109:N110"/>
    <mergeCell ref="O109:O110"/>
    <mergeCell ref="P109:P110"/>
    <mergeCell ref="D102:D103"/>
    <mergeCell ref="E102:E103"/>
    <mergeCell ref="F102:F103"/>
    <mergeCell ref="G102:G103"/>
    <mergeCell ref="I119:I120"/>
    <mergeCell ref="J119:J120"/>
    <mergeCell ref="K119:K120"/>
    <mergeCell ref="L119:L120"/>
    <mergeCell ref="M115:M116"/>
    <mergeCell ref="N115:N116"/>
    <mergeCell ref="O115:O116"/>
    <mergeCell ref="P115:P116"/>
    <mergeCell ref="D117:D118"/>
    <mergeCell ref="E117:E118"/>
    <mergeCell ref="F117:F118"/>
    <mergeCell ref="G117:G118"/>
    <mergeCell ref="H117:H118"/>
    <mergeCell ref="I117:I118"/>
    <mergeCell ref="J117:J118"/>
    <mergeCell ref="K117:K118"/>
    <mergeCell ref="L117:L118"/>
    <mergeCell ref="N117:N118"/>
    <mergeCell ref="O117:O118"/>
    <mergeCell ref="P117:P118"/>
    <mergeCell ref="D115:D116"/>
    <mergeCell ref="E115:E116"/>
    <mergeCell ref="F115:F116"/>
    <mergeCell ref="G115:G116"/>
    <mergeCell ref="I123:I124"/>
    <mergeCell ref="J123:J124"/>
    <mergeCell ref="K123:K124"/>
    <mergeCell ref="L123:L124"/>
    <mergeCell ref="N119:N120"/>
    <mergeCell ref="O119:O120"/>
    <mergeCell ref="P119:P120"/>
    <mergeCell ref="D121:D122"/>
    <mergeCell ref="E121:E122"/>
    <mergeCell ref="F121:F122"/>
    <mergeCell ref="G121:G122"/>
    <mergeCell ref="H121:H122"/>
    <mergeCell ref="I121:I122"/>
    <mergeCell ref="J121:J122"/>
    <mergeCell ref="K121:K122"/>
    <mergeCell ref="L121:L122"/>
    <mergeCell ref="N121:N122"/>
    <mergeCell ref="O121:O122"/>
    <mergeCell ref="P121:P122"/>
    <mergeCell ref="D119:D120"/>
    <mergeCell ref="E119:E120"/>
    <mergeCell ref="F119:F120"/>
    <mergeCell ref="G119:G120"/>
    <mergeCell ref="H119:H120"/>
    <mergeCell ref="I127:I128"/>
    <mergeCell ref="J127:J128"/>
    <mergeCell ref="K127:K128"/>
    <mergeCell ref="L127:L128"/>
    <mergeCell ref="N123:N124"/>
    <mergeCell ref="O123:O124"/>
    <mergeCell ref="P123:P124"/>
    <mergeCell ref="D125:D126"/>
    <mergeCell ref="E125:E126"/>
    <mergeCell ref="F125:F126"/>
    <mergeCell ref="G125:G126"/>
    <mergeCell ref="H125:H126"/>
    <mergeCell ref="I125:I126"/>
    <mergeCell ref="J125:J126"/>
    <mergeCell ref="K125:K126"/>
    <mergeCell ref="L125:L126"/>
    <mergeCell ref="N125:N126"/>
    <mergeCell ref="O125:O126"/>
    <mergeCell ref="P125:P126"/>
    <mergeCell ref="D123:D124"/>
    <mergeCell ref="E123:E124"/>
    <mergeCell ref="F123:F124"/>
    <mergeCell ref="G123:G124"/>
    <mergeCell ref="H123:H124"/>
    <mergeCell ref="A132:A135"/>
    <mergeCell ref="C132:C135"/>
    <mergeCell ref="D135:E135"/>
    <mergeCell ref="A137:O146"/>
    <mergeCell ref="N127:N128"/>
    <mergeCell ref="O127:O128"/>
    <mergeCell ref="P127:P128"/>
    <mergeCell ref="D129:D130"/>
    <mergeCell ref="E129:E130"/>
    <mergeCell ref="F129:F130"/>
    <mergeCell ref="G129:G130"/>
    <mergeCell ref="H129:H130"/>
    <mergeCell ref="I129:I130"/>
    <mergeCell ref="J129:J130"/>
    <mergeCell ref="K129:K130"/>
    <mergeCell ref="L129:L130"/>
    <mergeCell ref="N129:N130"/>
    <mergeCell ref="O129:O130"/>
    <mergeCell ref="P129:P130"/>
    <mergeCell ref="D127:D128"/>
    <mergeCell ref="E127:E128"/>
    <mergeCell ref="F127:F128"/>
    <mergeCell ref="G127:G128"/>
    <mergeCell ref="H127:H128"/>
  </mergeCells>
  <pageMargins left="0.23611111111111099" right="0.23611111111111099" top="1.1416666666666699" bottom="1.1416666666666699" header="0.511811023622047" footer="0.511811023622047"/>
  <pageSetup paperSize="9" fitToHeight="0" orientation="landscape" horizontalDpi="300" verticalDpi="300"/>
  <rowBreaks count="18" manualBreakCount="18">
    <brk id="13" max="16383" man="1"/>
    <brk id="20" max="16383" man="1"/>
    <brk id="25" max="16383" man="1"/>
    <brk id="27" max="16383" man="1"/>
    <brk id="29" max="16383" man="1"/>
    <brk id="34" max="16383" man="1"/>
    <brk id="41" max="16383" man="1"/>
    <brk id="45" max="16383" man="1"/>
    <brk id="53" max="16383" man="1"/>
    <brk id="55" max="16383" man="1"/>
    <brk id="68" max="16383" man="1"/>
    <brk id="78" max="16383" man="1"/>
    <brk id="84" max="16383" man="1"/>
    <brk id="92" max="16383" man="1"/>
    <brk id="99" max="16383" man="1"/>
    <brk id="105" max="16383" man="1"/>
    <brk id="112" max="16383" man="1"/>
    <brk id="120" max="16383" man="1"/>
  </rowBreaks>
  <colBreaks count="1" manualBreakCount="1">
    <brk id="1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K41"/>
  <sheetViews>
    <sheetView zoomScale="86" zoomScaleNormal="86" workbookViewId="0">
      <selection activeCell="C24" sqref="C24"/>
    </sheetView>
  </sheetViews>
  <sheetFormatPr defaultColWidth="8.625" defaultRowHeight="14.25"/>
  <cols>
    <col min="1" max="1" width="5" style="59" customWidth="1"/>
    <col min="2" max="2" width="13.875" style="59" customWidth="1"/>
    <col min="3" max="3" width="29.875" style="59" customWidth="1"/>
    <col min="4" max="4" width="9.5" style="59" customWidth="1"/>
    <col min="5" max="5" width="12" style="59" customWidth="1"/>
    <col min="6" max="6" width="11.25" style="59" customWidth="1"/>
    <col min="7" max="7" width="13.75" style="59" customWidth="1"/>
    <col min="8" max="8" width="11.75" style="59" customWidth="1"/>
    <col min="9" max="9" width="10.625" style="59" customWidth="1"/>
    <col min="10" max="10" width="12.375" style="59" customWidth="1"/>
    <col min="11" max="11" width="15.125" style="59" customWidth="1"/>
    <col min="12" max="12" width="11.5" style="103" customWidth="1"/>
    <col min="13" max="13" width="14.5" style="103" customWidth="1"/>
    <col min="14" max="14" width="10.625" style="359" customWidth="1"/>
    <col min="15" max="1023" width="8.5" style="359" customWidth="1"/>
    <col min="1024" max="1024" width="9" style="359" customWidth="1"/>
    <col min="1025" max="1025" width="9" style="4" customWidth="1"/>
  </cols>
  <sheetData>
    <row r="1" spans="1:13" ht="42" customHeight="1">
      <c r="A1" s="565" t="s">
        <v>2349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</row>
    <row r="2" spans="1:13" ht="15" customHeight="1">
      <c r="A2" s="566">
        <v>1</v>
      </c>
      <c r="B2" s="566">
        <v>2</v>
      </c>
      <c r="C2" s="566">
        <v>3</v>
      </c>
      <c r="D2" s="564" t="s">
        <v>2350</v>
      </c>
      <c r="E2" s="564"/>
      <c r="F2" s="564"/>
      <c r="G2" s="564"/>
      <c r="H2" s="564"/>
      <c r="I2" s="564"/>
      <c r="J2" s="564"/>
      <c r="K2" s="564"/>
      <c r="L2" s="564"/>
      <c r="M2" s="564"/>
    </row>
    <row r="3" spans="1:13">
      <c r="A3" s="566"/>
      <c r="B3" s="566"/>
      <c r="C3" s="566"/>
      <c r="D3" s="534">
        <v>4</v>
      </c>
      <c r="E3" s="534"/>
      <c r="F3" s="534"/>
      <c r="G3" s="534"/>
      <c r="H3" s="534">
        <v>5</v>
      </c>
      <c r="I3" s="534"/>
      <c r="J3" s="566">
        <v>6</v>
      </c>
      <c r="K3" s="566"/>
      <c r="L3" s="534">
        <v>7</v>
      </c>
      <c r="M3" s="534"/>
    </row>
    <row r="4" spans="1:13" ht="36.75" customHeight="1">
      <c r="A4" s="564" t="s">
        <v>596</v>
      </c>
      <c r="B4" s="564" t="s">
        <v>1811</v>
      </c>
      <c r="C4" s="564" t="s">
        <v>2351</v>
      </c>
      <c r="D4" s="566" t="s">
        <v>2319</v>
      </c>
      <c r="E4" s="566"/>
      <c r="F4" s="566"/>
      <c r="G4" s="566"/>
      <c r="H4" s="564" t="s">
        <v>2320</v>
      </c>
      <c r="I4" s="564"/>
      <c r="J4" s="564" t="s">
        <v>2352</v>
      </c>
      <c r="K4" s="564"/>
      <c r="L4" s="564" t="s">
        <v>2322</v>
      </c>
      <c r="M4" s="564"/>
    </row>
    <row r="5" spans="1:13" ht="57" customHeight="1">
      <c r="A5" s="564"/>
      <c r="B5" s="564"/>
      <c r="C5" s="564"/>
      <c r="D5" s="566" t="s">
        <v>646</v>
      </c>
      <c r="E5" s="566"/>
      <c r="F5" s="566" t="s">
        <v>2353</v>
      </c>
      <c r="G5" s="566"/>
      <c r="H5" s="564"/>
      <c r="I5" s="564"/>
      <c r="J5" s="564"/>
      <c r="K5" s="564"/>
      <c r="L5" s="564"/>
      <c r="M5" s="564"/>
    </row>
    <row r="6" spans="1:13">
      <c r="A6" s="564"/>
      <c r="B6" s="564"/>
      <c r="C6" s="564"/>
      <c r="D6" s="62" t="s">
        <v>16</v>
      </c>
      <c r="E6" s="62" t="s">
        <v>17</v>
      </c>
      <c r="F6" s="62" t="s">
        <v>2354</v>
      </c>
      <c r="G6" s="62" t="s">
        <v>2355</v>
      </c>
      <c r="H6" s="62" t="s">
        <v>648</v>
      </c>
      <c r="I6" s="62" t="s">
        <v>649</v>
      </c>
      <c r="J6" s="62" t="s">
        <v>652</v>
      </c>
      <c r="K6" s="62" t="s">
        <v>653</v>
      </c>
      <c r="L6" s="62" t="s">
        <v>654</v>
      </c>
      <c r="M6" s="62" t="s">
        <v>655</v>
      </c>
    </row>
    <row r="7" spans="1:13" ht="34.5" customHeight="1">
      <c r="A7" s="564"/>
      <c r="B7" s="564"/>
      <c r="C7" s="564"/>
      <c r="D7" s="62" t="s">
        <v>656</v>
      </c>
      <c r="E7" s="62" t="s">
        <v>2329</v>
      </c>
      <c r="F7" s="62" t="s">
        <v>656</v>
      </c>
      <c r="G7" s="62" t="s">
        <v>2329</v>
      </c>
      <c r="H7" s="62" t="s">
        <v>656</v>
      </c>
      <c r="I7" s="62" t="s">
        <v>2329</v>
      </c>
      <c r="J7" s="62" t="s">
        <v>656</v>
      </c>
      <c r="K7" s="62" t="s">
        <v>2329</v>
      </c>
      <c r="L7" s="69" t="s">
        <v>656</v>
      </c>
      <c r="M7" s="69" t="s">
        <v>2329</v>
      </c>
    </row>
    <row r="8" spans="1:13" ht="49.5" customHeight="1">
      <c r="A8" s="362" t="s">
        <v>2356</v>
      </c>
      <c r="B8" s="378" t="s">
        <v>1828</v>
      </c>
      <c r="C8" s="378" t="s">
        <v>2357</v>
      </c>
      <c r="D8" s="357">
        <v>687</v>
      </c>
      <c r="E8" s="357">
        <v>3942</v>
      </c>
      <c r="F8" s="357">
        <v>550</v>
      </c>
      <c r="G8" s="357">
        <v>1240</v>
      </c>
      <c r="H8" s="357">
        <v>137</v>
      </c>
      <c r="I8" s="357">
        <v>2702</v>
      </c>
      <c r="J8" s="357">
        <v>0</v>
      </c>
      <c r="K8" s="357">
        <v>2</v>
      </c>
      <c r="L8" s="357">
        <v>49</v>
      </c>
      <c r="M8" s="357">
        <v>386</v>
      </c>
    </row>
    <row r="9" spans="1:13" ht="85.5">
      <c r="A9" s="362">
        <v>2</v>
      </c>
      <c r="B9" s="378" t="s">
        <v>1879</v>
      </c>
      <c r="C9" s="379" t="s">
        <v>2358</v>
      </c>
      <c r="D9" s="356">
        <v>0</v>
      </c>
      <c r="E9" s="356">
        <v>864</v>
      </c>
      <c r="F9" s="356">
        <v>0</v>
      </c>
      <c r="G9" s="356">
        <v>0</v>
      </c>
      <c r="H9" s="356">
        <v>0</v>
      </c>
      <c r="I9" s="356">
        <v>1876</v>
      </c>
      <c r="J9" s="356">
        <v>0</v>
      </c>
      <c r="K9" s="356">
        <v>0</v>
      </c>
      <c r="L9" s="356">
        <v>0</v>
      </c>
      <c r="M9" s="356">
        <v>702</v>
      </c>
    </row>
    <row r="10" spans="1:13" ht="51.75" customHeight="1">
      <c r="A10" s="362">
        <v>3</v>
      </c>
      <c r="B10" s="378" t="s">
        <v>1928</v>
      </c>
      <c r="C10" s="379" t="s">
        <v>2359</v>
      </c>
      <c r="D10" s="380">
        <v>986</v>
      </c>
      <c r="E10" s="380">
        <v>5204</v>
      </c>
      <c r="F10" s="380">
        <v>874</v>
      </c>
      <c r="G10" s="380">
        <v>2263</v>
      </c>
      <c r="H10" s="380">
        <v>20</v>
      </c>
      <c r="I10" s="380">
        <v>6430</v>
      </c>
      <c r="J10" s="380">
        <v>0</v>
      </c>
      <c r="K10" s="380">
        <v>8</v>
      </c>
      <c r="L10" s="357">
        <v>11</v>
      </c>
      <c r="M10" s="357">
        <v>995</v>
      </c>
    </row>
    <row r="11" spans="1:13" ht="67.5" customHeight="1">
      <c r="A11" s="362">
        <v>4</v>
      </c>
      <c r="B11" s="378" t="s">
        <v>2360</v>
      </c>
      <c r="C11" s="381" t="s">
        <v>2361</v>
      </c>
      <c r="D11" s="357">
        <v>0</v>
      </c>
      <c r="E11" s="357">
        <v>587</v>
      </c>
      <c r="F11" s="357">
        <v>0</v>
      </c>
      <c r="G11" s="357">
        <v>0</v>
      </c>
      <c r="H11" s="357">
        <v>0</v>
      </c>
      <c r="I11" s="357">
        <v>0</v>
      </c>
      <c r="J11" s="357">
        <v>0</v>
      </c>
      <c r="K11" s="357">
        <v>0</v>
      </c>
      <c r="L11" s="357">
        <v>0</v>
      </c>
      <c r="M11" s="357">
        <v>120</v>
      </c>
    </row>
    <row r="12" spans="1:13" ht="44.25" customHeight="1">
      <c r="A12" s="237">
        <v>5</v>
      </c>
      <c r="B12" s="378" t="s">
        <v>2017</v>
      </c>
      <c r="C12" s="382" t="s">
        <v>2362</v>
      </c>
      <c r="D12" s="357">
        <v>2464</v>
      </c>
      <c r="E12" s="357">
        <v>9894</v>
      </c>
      <c r="F12" s="357">
        <v>730</v>
      </c>
      <c r="G12" s="357">
        <v>3865</v>
      </c>
      <c r="H12" s="357">
        <v>383</v>
      </c>
      <c r="I12" s="357">
        <v>2804</v>
      </c>
      <c r="J12" s="357">
        <v>0</v>
      </c>
      <c r="K12" s="357">
        <v>14</v>
      </c>
      <c r="L12" s="357">
        <v>51</v>
      </c>
      <c r="M12" s="357">
        <v>203</v>
      </c>
    </row>
    <row r="13" spans="1:13" ht="75.75" customHeight="1">
      <c r="A13" s="362">
        <v>6</v>
      </c>
      <c r="B13" s="378" t="s">
        <v>2039</v>
      </c>
      <c r="C13" s="379" t="s">
        <v>2363</v>
      </c>
      <c r="D13" s="357">
        <v>0</v>
      </c>
      <c r="E13" s="357">
        <v>367</v>
      </c>
      <c r="F13" s="242" t="s">
        <v>609</v>
      </c>
      <c r="G13" s="242" t="s">
        <v>609</v>
      </c>
      <c r="H13" s="242" t="s">
        <v>609</v>
      </c>
      <c r="I13" s="357">
        <v>1195</v>
      </c>
      <c r="J13" s="242" t="s">
        <v>609</v>
      </c>
      <c r="K13" s="357">
        <v>0</v>
      </c>
      <c r="L13" s="241" t="s">
        <v>609</v>
      </c>
      <c r="M13" s="357">
        <v>117</v>
      </c>
    </row>
    <row r="14" spans="1:13" ht="57">
      <c r="A14" s="237">
        <v>7</v>
      </c>
      <c r="B14" s="383" t="s">
        <v>2057</v>
      </c>
      <c r="C14" s="384" t="s">
        <v>2364</v>
      </c>
      <c r="D14" s="357">
        <v>2028</v>
      </c>
      <c r="E14" s="357">
        <v>5111</v>
      </c>
      <c r="F14" s="357">
        <v>1030</v>
      </c>
      <c r="G14" s="357">
        <v>3640</v>
      </c>
      <c r="H14" s="357">
        <v>22</v>
      </c>
      <c r="I14" s="357">
        <v>733</v>
      </c>
      <c r="J14" s="357">
        <v>0</v>
      </c>
      <c r="K14" s="357">
        <v>4</v>
      </c>
      <c r="L14" s="357">
        <v>23</v>
      </c>
      <c r="M14" s="357">
        <v>668</v>
      </c>
    </row>
    <row r="15" spans="1:13" ht="74.25" customHeight="1">
      <c r="A15" s="237">
        <v>8</v>
      </c>
      <c r="B15" s="383" t="s">
        <v>2066</v>
      </c>
      <c r="C15" s="383" t="s">
        <v>2365</v>
      </c>
      <c r="D15" s="357">
        <v>0</v>
      </c>
      <c r="E15" s="357">
        <v>282</v>
      </c>
      <c r="F15" s="357">
        <v>0</v>
      </c>
      <c r="G15" s="357">
        <v>0</v>
      </c>
      <c r="H15" s="357">
        <v>0</v>
      </c>
      <c r="I15" s="357">
        <v>1962</v>
      </c>
      <c r="J15" s="357">
        <v>0</v>
      </c>
      <c r="K15" s="357">
        <v>0</v>
      </c>
      <c r="L15" s="357">
        <v>0</v>
      </c>
      <c r="M15" s="357">
        <v>609</v>
      </c>
    </row>
    <row r="16" spans="1:13" ht="55.5" customHeight="1">
      <c r="A16" s="237">
        <v>9</v>
      </c>
      <c r="B16" s="384" t="s">
        <v>2104</v>
      </c>
      <c r="C16" s="383" t="s">
        <v>2366</v>
      </c>
      <c r="D16" s="357">
        <v>1998</v>
      </c>
      <c r="E16" s="357">
        <v>8819</v>
      </c>
      <c r="F16" s="357">
        <v>1644</v>
      </c>
      <c r="G16" s="357">
        <v>4062</v>
      </c>
      <c r="H16" s="357">
        <v>0</v>
      </c>
      <c r="I16" s="357">
        <v>0</v>
      </c>
      <c r="J16" s="357">
        <v>0</v>
      </c>
      <c r="K16" s="357">
        <v>7</v>
      </c>
      <c r="L16" s="357">
        <v>98</v>
      </c>
      <c r="M16" s="357">
        <v>1716</v>
      </c>
    </row>
    <row r="17" spans="1:14" ht="59.25" customHeight="1">
      <c r="A17" s="237">
        <v>10</v>
      </c>
      <c r="B17" s="384" t="s">
        <v>2116</v>
      </c>
      <c r="C17" s="383" t="s">
        <v>2367</v>
      </c>
      <c r="D17" s="357">
        <v>815</v>
      </c>
      <c r="E17" s="357">
        <v>8148</v>
      </c>
      <c r="F17" s="357">
        <v>755</v>
      </c>
      <c r="G17" s="357">
        <v>1407</v>
      </c>
      <c r="H17" s="357">
        <v>60</v>
      </c>
      <c r="I17" s="357">
        <v>6741</v>
      </c>
      <c r="J17" s="357">
        <v>0</v>
      </c>
      <c r="K17" s="357">
        <v>2</v>
      </c>
      <c r="L17" s="357">
        <v>1</v>
      </c>
      <c r="M17" s="357">
        <v>761</v>
      </c>
    </row>
    <row r="18" spans="1:14" ht="51" customHeight="1">
      <c r="A18" s="237">
        <v>11</v>
      </c>
      <c r="B18" s="601" t="s">
        <v>2368</v>
      </c>
      <c r="C18" s="382" t="s">
        <v>2369</v>
      </c>
      <c r="D18" s="356">
        <v>18</v>
      </c>
      <c r="E18" s="356">
        <v>4249</v>
      </c>
      <c r="F18" s="356">
        <v>9</v>
      </c>
      <c r="G18" s="356">
        <v>186</v>
      </c>
      <c r="H18" s="356">
        <v>14</v>
      </c>
      <c r="I18" s="356">
        <v>2279</v>
      </c>
      <c r="J18" s="356">
        <v>0</v>
      </c>
      <c r="K18" s="356">
        <v>7</v>
      </c>
      <c r="L18" s="356">
        <v>1</v>
      </c>
      <c r="M18" s="356">
        <v>1442</v>
      </c>
      <c r="N18" s="359" t="s">
        <v>2370</v>
      </c>
    </row>
    <row r="19" spans="1:14" ht="75.75" customHeight="1">
      <c r="A19" s="237">
        <v>12</v>
      </c>
      <c r="B19" s="601"/>
      <c r="C19" s="385" t="s">
        <v>2371</v>
      </c>
      <c r="D19" s="357">
        <v>49</v>
      </c>
      <c r="E19" s="357">
        <v>6963</v>
      </c>
      <c r="F19" s="357">
        <v>35</v>
      </c>
      <c r="G19" s="357">
        <v>2616</v>
      </c>
      <c r="H19" s="357">
        <v>0</v>
      </c>
      <c r="I19" s="357">
        <v>3</v>
      </c>
      <c r="J19" s="357">
        <v>0</v>
      </c>
      <c r="K19" s="357">
        <v>4</v>
      </c>
      <c r="L19" s="357">
        <v>0</v>
      </c>
      <c r="M19" s="357">
        <v>715</v>
      </c>
    </row>
    <row r="20" spans="1:14" ht="81.75" customHeight="1">
      <c r="A20" s="237">
        <v>13</v>
      </c>
      <c r="B20" s="601"/>
      <c r="C20" s="386" t="s">
        <v>2372</v>
      </c>
      <c r="D20" s="357">
        <v>1303</v>
      </c>
      <c r="E20" s="357">
        <v>5353</v>
      </c>
      <c r="F20" s="357">
        <v>0</v>
      </c>
      <c r="G20" s="357">
        <v>0</v>
      </c>
      <c r="H20" s="357">
        <v>1733</v>
      </c>
      <c r="I20" s="357">
        <v>6509</v>
      </c>
      <c r="J20" s="357">
        <v>0</v>
      </c>
      <c r="K20" s="357">
        <v>0</v>
      </c>
      <c r="L20" s="357">
        <v>5</v>
      </c>
      <c r="M20" s="357">
        <v>16</v>
      </c>
    </row>
    <row r="21" spans="1:14" ht="84" customHeight="1">
      <c r="A21" s="237">
        <v>14</v>
      </c>
      <c r="B21" s="601"/>
      <c r="C21" s="385" t="s">
        <v>2373</v>
      </c>
      <c r="D21" s="387">
        <v>0</v>
      </c>
      <c r="E21" s="387">
        <v>254</v>
      </c>
      <c r="F21" s="387">
        <v>1</v>
      </c>
      <c r="G21" s="387">
        <v>12</v>
      </c>
      <c r="H21" s="387">
        <v>6</v>
      </c>
      <c r="I21" s="387">
        <v>2296</v>
      </c>
      <c r="J21" s="387">
        <v>0</v>
      </c>
      <c r="K21" s="387">
        <v>0</v>
      </c>
      <c r="L21" s="387">
        <v>0</v>
      </c>
      <c r="M21" s="387">
        <v>10</v>
      </c>
    </row>
    <row r="22" spans="1:14" ht="57">
      <c r="A22" s="237">
        <v>15</v>
      </c>
      <c r="B22" s="601"/>
      <c r="C22" s="378" t="s">
        <v>2374</v>
      </c>
      <c r="D22" s="388">
        <v>2800</v>
      </c>
      <c r="E22" s="388">
        <v>22909</v>
      </c>
      <c r="F22" s="388">
        <v>892</v>
      </c>
      <c r="G22" s="388">
        <v>5140</v>
      </c>
      <c r="H22" s="388">
        <v>231</v>
      </c>
      <c r="I22" s="388">
        <v>2956</v>
      </c>
      <c r="J22" s="388">
        <v>0</v>
      </c>
      <c r="K22" s="388">
        <v>6</v>
      </c>
      <c r="L22" s="388">
        <v>6</v>
      </c>
      <c r="M22" s="388">
        <v>1469</v>
      </c>
    </row>
    <row r="23" spans="1:14" ht="42.75">
      <c r="A23" s="237">
        <v>16</v>
      </c>
      <c r="B23" s="601"/>
      <c r="C23" s="389" t="s">
        <v>2375</v>
      </c>
      <c r="D23" s="390">
        <v>1345</v>
      </c>
      <c r="E23" s="390">
        <v>14047</v>
      </c>
      <c r="F23" s="390">
        <v>216</v>
      </c>
      <c r="G23" s="390">
        <v>4474</v>
      </c>
      <c r="H23" s="390">
        <v>0</v>
      </c>
      <c r="I23" s="390">
        <v>0</v>
      </c>
      <c r="J23" s="390">
        <v>0</v>
      </c>
      <c r="K23" s="390">
        <v>1</v>
      </c>
      <c r="L23" s="390">
        <v>26</v>
      </c>
      <c r="M23" s="390">
        <v>1762</v>
      </c>
    </row>
    <row r="24" spans="1:14" ht="62.25" customHeight="1">
      <c r="A24" s="237">
        <v>17</v>
      </c>
      <c r="B24" s="601"/>
      <c r="C24" s="384" t="s">
        <v>2376</v>
      </c>
      <c r="D24" s="357">
        <v>5789</v>
      </c>
      <c r="E24" s="357">
        <v>18475</v>
      </c>
      <c r="F24" s="357">
        <v>5329</v>
      </c>
      <c r="G24" s="357">
        <v>15461</v>
      </c>
      <c r="H24" s="357">
        <v>0</v>
      </c>
      <c r="I24" s="357">
        <v>373</v>
      </c>
      <c r="J24" s="357">
        <v>0</v>
      </c>
      <c r="K24" s="357">
        <v>0</v>
      </c>
      <c r="L24" s="357">
        <v>2</v>
      </c>
      <c r="M24" s="357">
        <v>34</v>
      </c>
    </row>
    <row r="25" spans="1:14" ht="62.25" customHeight="1">
      <c r="A25" s="360">
        <v>18</v>
      </c>
      <c r="B25" s="391" t="s">
        <v>2238</v>
      </c>
      <c r="C25" s="381" t="s">
        <v>2377</v>
      </c>
      <c r="D25" s="388">
        <v>0</v>
      </c>
      <c r="E25" s="388">
        <v>458</v>
      </c>
      <c r="F25" s="388">
        <v>0</v>
      </c>
      <c r="G25" s="388">
        <v>0</v>
      </c>
      <c r="H25" s="388">
        <v>0</v>
      </c>
      <c r="I25" s="388">
        <v>1931</v>
      </c>
      <c r="J25" s="388">
        <v>0</v>
      </c>
      <c r="K25" s="388">
        <v>0</v>
      </c>
      <c r="L25" s="388">
        <v>0</v>
      </c>
      <c r="M25" s="388">
        <v>272</v>
      </c>
    </row>
    <row r="26" spans="1:14" ht="49.5" customHeight="1">
      <c r="A26" s="237">
        <v>19</v>
      </c>
      <c r="B26" s="384" t="s">
        <v>2280</v>
      </c>
      <c r="C26" s="392" t="s">
        <v>2378</v>
      </c>
      <c r="D26" s="357">
        <v>877</v>
      </c>
      <c r="E26" s="357">
        <v>4401</v>
      </c>
      <c r="F26" s="357">
        <v>798</v>
      </c>
      <c r="G26" s="357">
        <v>2903</v>
      </c>
      <c r="H26" s="357">
        <v>37</v>
      </c>
      <c r="I26" s="357">
        <v>1250</v>
      </c>
      <c r="J26" s="357">
        <v>0</v>
      </c>
      <c r="K26" s="357">
        <v>12</v>
      </c>
      <c r="L26" s="357">
        <v>0</v>
      </c>
      <c r="M26" s="357">
        <v>480</v>
      </c>
    </row>
    <row r="27" spans="1:14" ht="72.75" customHeight="1">
      <c r="A27" s="237">
        <v>20</v>
      </c>
      <c r="B27" s="383" t="s">
        <v>2290</v>
      </c>
      <c r="C27" s="382" t="s">
        <v>2379</v>
      </c>
      <c r="D27" s="357">
        <v>652</v>
      </c>
      <c r="E27" s="357">
        <v>3467</v>
      </c>
      <c r="F27" s="357">
        <v>623</v>
      </c>
      <c r="G27" s="357">
        <v>1743</v>
      </c>
      <c r="H27" s="357">
        <v>0</v>
      </c>
      <c r="I27" s="357">
        <v>294</v>
      </c>
      <c r="J27" s="357">
        <v>0</v>
      </c>
      <c r="K27" s="357">
        <v>6</v>
      </c>
      <c r="L27" s="357">
        <v>5</v>
      </c>
      <c r="M27" s="357">
        <v>762</v>
      </c>
    </row>
    <row r="28" spans="1:14" ht="41.25" customHeight="1">
      <c r="A28" s="599" t="s">
        <v>1809</v>
      </c>
      <c r="B28" s="599"/>
      <c r="C28" s="599"/>
      <c r="D28" s="393">
        <f t="shared" ref="D28:M28" si="0">SUM(D8:D27)</f>
        <v>21811</v>
      </c>
      <c r="E28" s="393">
        <f t="shared" si="0"/>
        <v>123794</v>
      </c>
      <c r="F28" s="393">
        <f t="shared" si="0"/>
        <v>13486</v>
      </c>
      <c r="G28" s="393">
        <f t="shared" si="0"/>
        <v>49012</v>
      </c>
      <c r="H28" s="393">
        <f t="shared" si="0"/>
        <v>2643</v>
      </c>
      <c r="I28" s="393">
        <f t="shared" si="0"/>
        <v>42334</v>
      </c>
      <c r="J28" s="393">
        <f t="shared" si="0"/>
        <v>0</v>
      </c>
      <c r="K28" s="393">
        <f t="shared" si="0"/>
        <v>73</v>
      </c>
      <c r="L28" s="393">
        <f t="shared" si="0"/>
        <v>278</v>
      </c>
      <c r="M28" s="393">
        <f t="shared" si="0"/>
        <v>13239</v>
      </c>
    </row>
    <row r="29" spans="1:14" ht="39" customHeight="1">
      <c r="A29" s="599"/>
      <c r="B29" s="599"/>
      <c r="C29" s="599"/>
      <c r="D29" s="600">
        <f>D28+E28</f>
        <v>145605</v>
      </c>
      <c r="E29" s="600"/>
      <c r="F29" s="600">
        <f>F28+G28</f>
        <v>62498</v>
      </c>
      <c r="G29" s="600"/>
      <c r="H29" s="600">
        <f>H28+I28</f>
        <v>44977</v>
      </c>
      <c r="I29" s="600"/>
      <c r="J29" s="600">
        <f>J28+K28</f>
        <v>73</v>
      </c>
      <c r="K29" s="600"/>
      <c r="L29" s="597">
        <f>L28+M28</f>
        <v>13517</v>
      </c>
      <c r="M29" s="597"/>
    </row>
    <row r="30" spans="1:14" ht="33.75" customHeight="1">
      <c r="A30" s="599"/>
      <c r="B30" s="599"/>
      <c r="C30" s="599"/>
      <c r="D30" s="598">
        <f>D29+H29</f>
        <v>190582</v>
      </c>
      <c r="E30" s="598"/>
      <c r="F30" s="598"/>
      <c r="G30" s="598"/>
      <c r="H30" s="598"/>
      <c r="I30" s="598"/>
      <c r="J30" s="394"/>
      <c r="K30" s="395"/>
      <c r="L30" s="396"/>
      <c r="M30" s="396"/>
    </row>
    <row r="31" spans="1:14">
      <c r="A31" s="61"/>
      <c r="B31" s="61"/>
      <c r="C31" s="61"/>
      <c r="D31" s="397"/>
      <c r="E31" s="61"/>
      <c r="F31" s="61"/>
      <c r="G31" s="61"/>
      <c r="H31" s="61"/>
      <c r="I31" s="61"/>
      <c r="J31" s="61"/>
      <c r="K31" s="61"/>
      <c r="L31" s="374"/>
      <c r="M31" s="374"/>
    </row>
    <row r="32" spans="1:14">
      <c r="A32" s="61"/>
      <c r="B32" s="61"/>
      <c r="C32" s="61"/>
      <c r="D32" s="397"/>
      <c r="E32" s="397"/>
      <c r="F32" s="61"/>
      <c r="G32" s="61"/>
      <c r="H32" s="61"/>
      <c r="I32" s="61"/>
      <c r="J32" s="61"/>
      <c r="K32" s="61"/>
      <c r="L32" s="374"/>
      <c r="M32" s="374"/>
    </row>
    <row r="33" spans="1:13">
      <c r="A33" s="61"/>
      <c r="B33" s="61"/>
      <c r="C33" s="61"/>
      <c r="D33" s="397"/>
      <c r="E33" s="397"/>
      <c r="F33" s="61"/>
      <c r="G33" s="61"/>
      <c r="H33" s="61"/>
      <c r="I33" s="61"/>
      <c r="J33" s="61"/>
      <c r="K33" s="61"/>
      <c r="L33" s="374"/>
      <c r="M33" s="374"/>
    </row>
    <row r="34" spans="1:13">
      <c r="A34" s="61"/>
      <c r="B34" s="61"/>
      <c r="C34" s="61"/>
      <c r="D34" s="397"/>
      <c r="E34" s="397"/>
      <c r="F34" s="61"/>
      <c r="G34" s="61"/>
      <c r="H34" s="61"/>
      <c r="I34" s="61"/>
      <c r="J34" s="61"/>
      <c r="K34" s="61"/>
      <c r="L34" s="374"/>
      <c r="M34" s="374"/>
    </row>
    <row r="35" spans="1:13">
      <c r="A35" s="61"/>
      <c r="B35" s="61"/>
      <c r="C35" s="61"/>
      <c r="D35" s="397"/>
      <c r="E35" s="397"/>
      <c r="F35" s="61"/>
      <c r="G35" s="61"/>
      <c r="H35" s="61"/>
      <c r="I35" s="61"/>
      <c r="J35" s="61"/>
      <c r="K35" s="61"/>
      <c r="L35" s="374"/>
      <c r="M35" s="374"/>
    </row>
    <row r="36" spans="1:13">
      <c r="A36" s="61"/>
      <c r="B36" s="61"/>
      <c r="C36" s="61"/>
      <c r="D36" s="397"/>
      <c r="E36" s="397"/>
      <c r="F36" s="61"/>
      <c r="G36" s="61"/>
      <c r="H36" s="61"/>
      <c r="I36" s="61"/>
      <c r="J36" s="61"/>
      <c r="K36" s="61"/>
      <c r="L36" s="374"/>
      <c r="M36" s="374"/>
    </row>
    <row r="37" spans="1:13">
      <c r="A37" s="61"/>
      <c r="B37" s="61"/>
      <c r="C37" s="61"/>
      <c r="D37" s="397"/>
      <c r="E37" s="397"/>
      <c r="F37" s="61"/>
      <c r="G37" s="61"/>
      <c r="H37" s="61"/>
      <c r="I37" s="61"/>
      <c r="J37" s="61"/>
      <c r="K37" s="61"/>
      <c r="L37" s="374"/>
      <c r="M37" s="374"/>
    </row>
    <row r="38" spans="1:13">
      <c r="A38" s="61"/>
      <c r="B38" s="61"/>
      <c r="C38" s="61"/>
      <c r="D38" s="397"/>
      <c r="E38" s="397"/>
      <c r="F38" s="61"/>
      <c r="G38" s="61"/>
      <c r="H38" s="61"/>
      <c r="I38" s="61"/>
      <c r="J38" s="61"/>
      <c r="K38" s="61"/>
      <c r="L38" s="374"/>
      <c r="M38" s="374"/>
    </row>
    <row r="39" spans="1:13">
      <c r="A39" s="61"/>
      <c r="B39" s="61"/>
      <c r="C39" s="61"/>
      <c r="D39" s="397"/>
      <c r="E39" s="397"/>
      <c r="F39" s="61"/>
      <c r="G39" s="61"/>
      <c r="H39" s="61"/>
      <c r="I39" s="61"/>
      <c r="J39" s="61"/>
      <c r="K39" s="61"/>
      <c r="L39" s="374"/>
      <c r="M39" s="374"/>
    </row>
    <row r="40" spans="1:13">
      <c r="A40" s="61"/>
      <c r="B40" s="61"/>
      <c r="C40" s="61"/>
      <c r="D40" s="397"/>
      <c r="E40" s="397"/>
      <c r="F40" s="61"/>
      <c r="G40" s="61"/>
      <c r="H40" s="61"/>
      <c r="I40" s="61"/>
      <c r="J40" s="61"/>
      <c r="K40" s="61"/>
      <c r="L40" s="374"/>
      <c r="M40" s="374"/>
    </row>
    <row r="41" spans="1:13">
      <c r="A41" s="61"/>
      <c r="B41" s="61"/>
      <c r="C41" s="61"/>
      <c r="D41" s="397"/>
      <c r="E41" s="61"/>
      <c r="F41" s="61"/>
      <c r="G41" s="61"/>
      <c r="H41" s="61"/>
      <c r="I41" s="61"/>
      <c r="J41" s="61"/>
      <c r="K41" s="61"/>
      <c r="L41" s="374"/>
      <c r="M41" s="374"/>
    </row>
  </sheetData>
  <mergeCells count="26">
    <mergeCell ref="A1:M1"/>
    <mergeCell ref="A2:A3"/>
    <mergeCell ref="B2:B3"/>
    <mergeCell ref="C2:C3"/>
    <mergeCell ref="D2:M2"/>
    <mergeCell ref="D3:G3"/>
    <mergeCell ref="H3:I3"/>
    <mergeCell ref="J3:K3"/>
    <mergeCell ref="L3:M3"/>
    <mergeCell ref="A4:A7"/>
    <mergeCell ref="B4:B7"/>
    <mergeCell ref="C4:C7"/>
    <mergeCell ref="D4:G4"/>
    <mergeCell ref="H4:I5"/>
    <mergeCell ref="J4:K5"/>
    <mergeCell ref="L4:M5"/>
    <mergeCell ref="D5:E5"/>
    <mergeCell ref="F5:G5"/>
    <mergeCell ref="B18:B24"/>
    <mergeCell ref="L29:M29"/>
    <mergeCell ref="D30:I30"/>
    <mergeCell ref="A28:C30"/>
    <mergeCell ref="D29:E29"/>
    <mergeCell ref="F29:G29"/>
    <mergeCell ref="H29:I29"/>
    <mergeCell ref="J29:K29"/>
  </mergeCells>
  <pageMargins left="0.209722222222222" right="0.179861111111111" top="0.74375000000000002" bottom="0.67361111111111105" header="0.511811023622047" footer="0.511811023622047"/>
  <pageSetup paperSize="9" fitToHeight="0" orientation="landscape" horizontalDpi="300" verticalDpi="300"/>
  <rowBreaks count="3" manualBreakCount="3">
    <brk id="15" max="16383" man="1"/>
    <brk id="21" max="16383" man="1"/>
    <brk id="3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E7E6E6"/>
    <pageSetUpPr fitToPage="1"/>
  </sheetPr>
  <dimension ref="A1:AMK10"/>
  <sheetViews>
    <sheetView zoomScale="86" zoomScaleNormal="86" workbookViewId="0">
      <selection activeCell="D6" sqref="D6"/>
    </sheetView>
  </sheetViews>
  <sheetFormatPr defaultColWidth="8.625" defaultRowHeight="14.25"/>
  <cols>
    <col min="1" max="1" width="8.5" style="59" customWidth="1"/>
    <col min="2" max="2" width="19.625" style="59" customWidth="1"/>
    <col min="3" max="3" width="16.625" style="59" customWidth="1"/>
    <col min="4" max="4" width="19.875" style="59" customWidth="1"/>
    <col min="5" max="5" width="19.5" style="59" customWidth="1"/>
    <col min="6" max="6" width="19" style="59" customWidth="1"/>
    <col min="7" max="7" width="16.75" style="59" customWidth="1"/>
    <col min="8" max="8" width="16.375" style="59" customWidth="1"/>
    <col min="9" max="1023" width="8.5" style="59" customWidth="1"/>
    <col min="1024" max="1024" width="9" style="59" customWidth="1"/>
    <col min="1025" max="1025" width="9" style="4" customWidth="1"/>
  </cols>
  <sheetData>
    <row r="1" spans="1:9" ht="24.75" customHeight="1">
      <c r="A1" s="538" t="s">
        <v>2380</v>
      </c>
      <c r="B1" s="538"/>
      <c r="C1" s="538"/>
      <c r="D1" s="538"/>
      <c r="E1" s="538"/>
      <c r="F1" s="538"/>
      <c r="G1" s="538"/>
      <c r="H1" s="538"/>
    </row>
    <row r="2" spans="1:9" ht="15" customHeight="1">
      <c r="A2" s="62">
        <v>1</v>
      </c>
      <c r="B2" s="566">
        <v>2</v>
      </c>
      <c r="C2" s="566"/>
      <c r="D2" s="566">
        <v>3</v>
      </c>
      <c r="E2" s="566"/>
      <c r="F2" s="64">
        <v>4</v>
      </c>
      <c r="G2" s="64">
        <v>5</v>
      </c>
      <c r="H2" s="64">
        <v>6</v>
      </c>
    </row>
    <row r="3" spans="1:9" ht="45" customHeight="1">
      <c r="A3" s="564" t="s">
        <v>596</v>
      </c>
      <c r="B3" s="566" t="s">
        <v>2381</v>
      </c>
      <c r="C3" s="566"/>
      <c r="D3" s="566" t="s">
        <v>2382</v>
      </c>
      <c r="E3" s="566"/>
      <c r="F3" s="564" t="s">
        <v>2383</v>
      </c>
      <c r="G3" s="564" t="s">
        <v>2384</v>
      </c>
      <c r="H3" s="564" t="s">
        <v>2385</v>
      </c>
    </row>
    <row r="4" spans="1:9" ht="23.25" customHeight="1">
      <c r="A4" s="564"/>
      <c r="B4" s="62" t="s">
        <v>600</v>
      </c>
      <c r="C4" s="62" t="s">
        <v>601</v>
      </c>
      <c r="D4" s="62" t="s">
        <v>1674</v>
      </c>
      <c r="E4" s="62" t="s">
        <v>1675</v>
      </c>
      <c r="F4" s="564"/>
      <c r="G4" s="564"/>
      <c r="H4" s="564"/>
    </row>
    <row r="5" spans="1:9" ht="60" customHeight="1">
      <c r="A5" s="564"/>
      <c r="B5" s="62" t="s">
        <v>1678</v>
      </c>
      <c r="C5" s="62" t="s">
        <v>1679</v>
      </c>
      <c r="D5" s="62" t="s">
        <v>2386</v>
      </c>
      <c r="E5" s="62" t="s">
        <v>2387</v>
      </c>
      <c r="F5" s="564"/>
      <c r="G5" s="564"/>
      <c r="H5" s="564"/>
    </row>
    <row r="6" spans="1:9" ht="81.75" customHeight="1">
      <c r="A6" s="74" t="s">
        <v>606</v>
      </c>
      <c r="B6" s="398" t="s">
        <v>2388</v>
      </c>
      <c r="C6" s="87" t="s">
        <v>2389</v>
      </c>
      <c r="D6" s="75">
        <v>20</v>
      </c>
      <c r="E6" s="75">
        <v>185</v>
      </c>
      <c r="F6" s="75">
        <v>14.8</v>
      </c>
      <c r="G6" s="75">
        <v>230</v>
      </c>
      <c r="H6" s="75">
        <v>8</v>
      </c>
      <c r="I6" s="399"/>
    </row>
    <row r="7" spans="1:9" ht="40.5" customHeight="1">
      <c r="A7" s="61"/>
      <c r="B7" s="61"/>
      <c r="C7" s="244"/>
      <c r="D7" s="244"/>
      <c r="E7" s="400"/>
      <c r="F7" s="61"/>
      <c r="G7" s="61"/>
      <c r="H7" s="61"/>
    </row>
    <row r="8" spans="1:9">
      <c r="A8" s="61"/>
      <c r="B8" s="61"/>
      <c r="C8" s="61"/>
      <c r="D8" s="397"/>
      <c r="E8" s="61"/>
      <c r="F8" s="61"/>
      <c r="G8" s="61"/>
      <c r="H8" s="61"/>
    </row>
    <row r="9" spans="1:9">
      <c r="A9" s="61"/>
      <c r="B9" s="61"/>
      <c r="C9" s="61"/>
      <c r="D9" s="401"/>
      <c r="E9" s="61"/>
      <c r="F9" s="136"/>
      <c r="G9" s="61"/>
      <c r="H9" s="61"/>
    </row>
    <row r="10" spans="1:9">
      <c r="A10" s="61"/>
      <c r="B10" s="61"/>
      <c r="C10" s="61"/>
      <c r="D10" s="401"/>
      <c r="E10" s="61"/>
      <c r="F10" s="61"/>
      <c r="G10" s="61"/>
      <c r="H10" s="61"/>
    </row>
  </sheetData>
  <mergeCells count="9">
    <mergeCell ref="A1:H1"/>
    <mergeCell ref="B2:C2"/>
    <mergeCell ref="D2:E2"/>
    <mergeCell ref="A3:A5"/>
    <mergeCell ref="B3:C3"/>
    <mergeCell ref="D3:E3"/>
    <mergeCell ref="F3:F5"/>
    <mergeCell ref="G3:G5"/>
    <mergeCell ref="H3:H5"/>
  </mergeCells>
  <pageMargins left="0.2" right="0.15" top="1.37777777777778" bottom="1.37777777777778" header="0.511811023622047" footer="0.511811023622047"/>
  <pageSetup paperSize="9" fitToHeight="0" orientation="landscape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K10"/>
  <sheetViews>
    <sheetView zoomScale="86" zoomScaleNormal="86" workbookViewId="0">
      <selection activeCell="C6" sqref="C6"/>
    </sheetView>
  </sheetViews>
  <sheetFormatPr defaultColWidth="8.625" defaultRowHeight="14.25"/>
  <cols>
    <col min="1" max="1" width="8.5" style="59" customWidth="1"/>
    <col min="2" max="2" width="19.625" style="59" customWidth="1"/>
    <col min="3" max="3" width="16.625" style="59" customWidth="1"/>
    <col min="4" max="4" width="19.875" style="59" customWidth="1"/>
    <col min="5" max="5" width="19.5" style="59" customWidth="1"/>
    <col min="6" max="6" width="19" style="59" customWidth="1"/>
    <col min="7" max="7" width="16.75" style="59" customWidth="1"/>
    <col min="8" max="8" width="16.375" style="59" customWidth="1"/>
    <col min="9" max="1023" width="8.5" style="59" customWidth="1"/>
    <col min="1024" max="1024" width="9" style="59" customWidth="1"/>
    <col min="1025" max="1025" width="9" style="4" customWidth="1"/>
  </cols>
  <sheetData>
    <row r="1" spans="1:8" ht="24.75" customHeight="1">
      <c r="A1" s="538" t="s">
        <v>2390</v>
      </c>
      <c r="B1" s="538"/>
      <c r="C1" s="538"/>
      <c r="D1" s="538"/>
      <c r="E1" s="538"/>
      <c r="F1" s="538"/>
      <c r="G1" s="538"/>
      <c r="H1" s="538"/>
    </row>
    <row r="2" spans="1:8" ht="15" customHeight="1">
      <c r="A2" s="62">
        <v>1</v>
      </c>
      <c r="B2" s="566">
        <v>2</v>
      </c>
      <c r="C2" s="566"/>
      <c r="D2" s="566">
        <v>3</v>
      </c>
      <c r="E2" s="566"/>
      <c r="F2" s="64">
        <v>4</v>
      </c>
      <c r="G2" s="64">
        <v>5</v>
      </c>
      <c r="H2" s="64">
        <v>6</v>
      </c>
    </row>
    <row r="3" spans="1:8" ht="45" customHeight="1">
      <c r="A3" s="564" t="s">
        <v>596</v>
      </c>
      <c r="B3" s="566" t="s">
        <v>2381</v>
      </c>
      <c r="C3" s="566"/>
      <c r="D3" s="566" t="s">
        <v>2391</v>
      </c>
      <c r="E3" s="566"/>
      <c r="F3" s="564" t="s">
        <v>2392</v>
      </c>
      <c r="G3" s="564" t="s">
        <v>2393</v>
      </c>
      <c r="H3" s="564" t="s">
        <v>2394</v>
      </c>
    </row>
    <row r="4" spans="1:8" ht="23.25" customHeight="1">
      <c r="A4" s="564"/>
      <c r="B4" s="62" t="s">
        <v>600</v>
      </c>
      <c r="C4" s="62" t="s">
        <v>601</v>
      </c>
      <c r="D4" s="62" t="s">
        <v>1674</v>
      </c>
      <c r="E4" s="62" t="s">
        <v>1675</v>
      </c>
      <c r="F4" s="564"/>
      <c r="G4" s="564"/>
      <c r="H4" s="564"/>
    </row>
    <row r="5" spans="1:8" ht="60" customHeight="1">
      <c r="A5" s="564"/>
      <c r="B5" s="62" t="s">
        <v>1678</v>
      </c>
      <c r="C5" s="62" t="s">
        <v>1679</v>
      </c>
      <c r="D5" s="62" t="s">
        <v>2386</v>
      </c>
      <c r="E5" s="62" t="s">
        <v>2395</v>
      </c>
      <c r="F5" s="564"/>
      <c r="G5" s="564"/>
      <c r="H5" s="564"/>
    </row>
    <row r="6" spans="1:8" ht="59.25" customHeight="1">
      <c r="A6" s="74" t="s">
        <v>606</v>
      </c>
      <c r="B6" s="398" t="s">
        <v>2388</v>
      </c>
      <c r="C6" s="29" t="s">
        <v>2389</v>
      </c>
      <c r="D6" s="402">
        <v>30</v>
      </c>
      <c r="E6" s="403">
        <v>91</v>
      </c>
      <c r="F6" s="403">
        <v>9.4</v>
      </c>
      <c r="G6" s="403">
        <v>43</v>
      </c>
      <c r="H6" s="403">
        <v>0</v>
      </c>
    </row>
    <row r="7" spans="1:8" ht="51" customHeight="1">
      <c r="A7" s="61"/>
      <c r="B7" s="61"/>
      <c r="C7" s="244"/>
      <c r="D7" s="244"/>
      <c r="E7" s="244"/>
      <c r="F7" s="61"/>
      <c r="G7" s="61"/>
      <c r="H7" s="61"/>
    </row>
    <row r="8" spans="1:8">
      <c r="A8" s="61"/>
      <c r="B8" s="61"/>
      <c r="C8" s="61"/>
      <c r="D8" s="61"/>
      <c r="E8" s="61"/>
      <c r="F8" s="61"/>
      <c r="G8" s="61"/>
      <c r="H8" s="61"/>
    </row>
    <row r="9" spans="1:8">
      <c r="A9" s="61"/>
      <c r="B9" s="61"/>
      <c r="C9" s="61"/>
      <c r="D9" s="401"/>
      <c r="E9" s="61"/>
      <c r="F9" s="61"/>
      <c r="G9" s="61"/>
      <c r="H9" s="61"/>
    </row>
    <row r="10" spans="1:8">
      <c r="A10" s="61"/>
      <c r="B10" s="61"/>
      <c r="C10" s="61"/>
      <c r="D10" s="401"/>
      <c r="E10" s="61"/>
      <c r="F10" s="61"/>
      <c r="G10" s="61"/>
      <c r="H10" s="61"/>
    </row>
  </sheetData>
  <mergeCells count="9">
    <mergeCell ref="A1:H1"/>
    <mergeCell ref="B2:C2"/>
    <mergeCell ref="D2:E2"/>
    <mergeCell ref="A3:A5"/>
    <mergeCell ref="B3:C3"/>
    <mergeCell ref="D3:E3"/>
    <mergeCell ref="F3:F5"/>
    <mergeCell ref="G3:G5"/>
    <mergeCell ref="H3:H5"/>
  </mergeCells>
  <pageMargins left="0.2" right="0.15" top="1.37777777777778" bottom="1.37777777777778" header="0.511811023622047" footer="0.511811023622047"/>
  <pageSetup paperSize="9" orientation="landscape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MK25"/>
  <sheetViews>
    <sheetView zoomScale="86" zoomScaleNormal="86" workbookViewId="0">
      <selection activeCell="F17" sqref="F17"/>
    </sheetView>
  </sheetViews>
  <sheetFormatPr defaultColWidth="8.625" defaultRowHeight="14.25"/>
  <cols>
    <col min="1" max="1" width="16.75" style="234" customWidth="1"/>
    <col min="2" max="3" width="14.5" style="234" customWidth="1"/>
    <col min="4" max="4" width="22" style="234" customWidth="1"/>
    <col min="5" max="6" width="23.75" style="234" customWidth="1"/>
    <col min="7" max="1023" width="8.5" style="234" customWidth="1"/>
    <col min="1024" max="1024" width="9" style="234" customWidth="1"/>
    <col min="1025" max="1025" width="9" style="4" customWidth="1"/>
  </cols>
  <sheetData>
    <row r="1" spans="1:6" ht="16.5" customHeight="1">
      <c r="A1" s="538" t="s">
        <v>2396</v>
      </c>
      <c r="B1" s="538"/>
      <c r="C1" s="538"/>
      <c r="D1" s="538"/>
      <c r="E1" s="538"/>
      <c r="F1" s="538"/>
    </row>
    <row r="2" spans="1:6">
      <c r="A2" s="62">
        <v>1</v>
      </c>
      <c r="B2" s="566">
        <v>2</v>
      </c>
      <c r="C2" s="566"/>
      <c r="D2" s="62">
        <v>3</v>
      </c>
      <c r="E2" s="566">
        <v>4</v>
      </c>
      <c r="F2" s="566"/>
    </row>
    <row r="3" spans="1:6" ht="88.5" customHeight="1">
      <c r="A3" s="564" t="s">
        <v>2397</v>
      </c>
      <c r="B3" s="566" t="s">
        <v>2398</v>
      </c>
      <c r="C3" s="566"/>
      <c r="D3" s="564" t="s">
        <v>2399</v>
      </c>
      <c r="E3" s="566" t="s">
        <v>2400</v>
      </c>
      <c r="F3" s="566"/>
    </row>
    <row r="4" spans="1:6">
      <c r="A4" s="564"/>
      <c r="B4" s="62" t="s">
        <v>600</v>
      </c>
      <c r="C4" s="62" t="s">
        <v>601</v>
      </c>
      <c r="D4" s="564"/>
      <c r="E4" s="62" t="s">
        <v>16</v>
      </c>
      <c r="F4" s="62" t="s">
        <v>17</v>
      </c>
    </row>
    <row r="5" spans="1:6" ht="114">
      <c r="A5" s="564"/>
      <c r="B5" s="69" t="s">
        <v>22</v>
      </c>
      <c r="C5" s="69" t="s">
        <v>23</v>
      </c>
      <c r="D5" s="564"/>
      <c r="E5" s="69" t="s">
        <v>2401</v>
      </c>
      <c r="F5" s="62" t="s">
        <v>2402</v>
      </c>
    </row>
    <row r="6" spans="1:6" ht="28.5" customHeight="1">
      <c r="A6" s="87" t="s">
        <v>2403</v>
      </c>
      <c r="B6" s="88" t="s">
        <v>2404</v>
      </c>
      <c r="C6" s="404" t="s">
        <v>2405</v>
      </c>
      <c r="D6" s="88" t="s">
        <v>1984</v>
      </c>
      <c r="E6" s="88" t="s">
        <v>2147</v>
      </c>
      <c r="F6" s="88" t="s">
        <v>627</v>
      </c>
    </row>
    <row r="7" spans="1:6" ht="6.75" customHeight="1">
      <c r="A7" s="405"/>
      <c r="B7" s="406"/>
      <c r="C7" s="406"/>
      <c r="D7" s="407"/>
      <c r="E7" s="407"/>
      <c r="F7" s="407"/>
    </row>
    <row r="8" spans="1:6" ht="15">
      <c r="A8" s="408"/>
      <c r="B8" s="409"/>
      <c r="C8" s="409"/>
      <c r="E8" s="410"/>
      <c r="F8" s="410"/>
    </row>
    <row r="9" spans="1:6" ht="15">
      <c r="A9" s="408"/>
      <c r="B9" s="409"/>
      <c r="C9" s="409"/>
      <c r="E9" s="410"/>
      <c r="F9" s="410"/>
    </row>
    <row r="10" spans="1:6">
      <c r="A10" s="602" t="s">
        <v>2406</v>
      </c>
      <c r="B10" s="602"/>
      <c r="C10" s="602"/>
      <c r="D10" s="602"/>
      <c r="E10" s="602"/>
      <c r="F10" s="602"/>
    </row>
    <row r="11" spans="1:6" ht="7.5" customHeight="1">
      <c r="A11" s="602"/>
      <c r="B11" s="602"/>
      <c r="C11" s="602"/>
      <c r="D11" s="602"/>
      <c r="E11" s="602"/>
      <c r="F11" s="602"/>
    </row>
    <row r="12" spans="1:6" hidden="1">
      <c r="A12" s="602"/>
      <c r="B12" s="602"/>
      <c r="C12" s="602"/>
      <c r="D12" s="602"/>
      <c r="E12" s="602"/>
      <c r="F12" s="602"/>
    </row>
    <row r="13" spans="1:6" hidden="1">
      <c r="A13" s="602"/>
      <c r="B13" s="602"/>
      <c r="C13" s="602"/>
      <c r="D13" s="602"/>
      <c r="E13" s="602"/>
      <c r="F13" s="602"/>
    </row>
    <row r="15" spans="1:6" ht="15">
      <c r="A15" s="411"/>
    </row>
    <row r="16" spans="1:6" ht="15">
      <c r="A16" s="411"/>
    </row>
    <row r="17" spans="1:7 1025:1025" ht="15">
      <c r="A17" s="411"/>
    </row>
    <row r="18" spans="1:7 1025:1025" ht="15">
      <c r="A18" s="411"/>
    </row>
    <row r="19" spans="1:7 1025:1025" ht="15">
      <c r="A19" s="411"/>
    </row>
    <row r="20" spans="1:7 1025:1025" ht="15">
      <c r="A20" s="411"/>
    </row>
    <row r="21" spans="1:7 1025:1025" ht="15">
      <c r="A21" s="408"/>
      <c r="B21" s="411"/>
      <c r="C21" s="411"/>
      <c r="D21" s="411"/>
      <c r="E21" s="411"/>
      <c r="F21" s="411"/>
      <c r="G21" s="411"/>
      <c r="AMK21" s="234"/>
    </row>
    <row r="22" spans="1:7 1025:1025" ht="15">
      <c r="A22" s="408"/>
      <c r="B22" s="411"/>
      <c r="C22" s="411"/>
      <c r="D22" s="411"/>
      <c r="E22" s="411"/>
      <c r="F22" s="411"/>
      <c r="G22" s="411"/>
      <c r="AMK22" s="234"/>
    </row>
    <row r="23" spans="1:7 1025:1025" ht="15">
      <c r="D23" s="411"/>
      <c r="G23" s="411"/>
      <c r="AMK23" s="234"/>
    </row>
    <row r="24" spans="1:7 1025:1025" ht="15">
      <c r="D24" s="411"/>
      <c r="AMK24" s="234"/>
    </row>
    <row r="25" spans="1:7 1025:1025" ht="15">
      <c r="D25" s="411"/>
      <c r="AMK25" s="234"/>
    </row>
  </sheetData>
  <mergeCells count="8">
    <mergeCell ref="A10:F13"/>
    <mergeCell ref="A1:F1"/>
    <mergeCell ref="B2:C2"/>
    <mergeCell ref="E2:F2"/>
    <mergeCell ref="A3:A5"/>
    <mergeCell ref="B3:C3"/>
    <mergeCell ref="D3:D5"/>
    <mergeCell ref="E3:F3"/>
  </mergeCells>
  <pageMargins left="0.15972222222222199" right="0.179861111111111" top="1.14375" bottom="1.14375" header="0.511811023622047" footer="0.511811023622047"/>
  <pageSetup paperSize="77" orientation="landscape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MK17"/>
  <sheetViews>
    <sheetView topLeftCell="D1" zoomScale="86" zoomScaleNormal="86" workbookViewId="0">
      <selection activeCell="H22" sqref="H22"/>
    </sheetView>
  </sheetViews>
  <sheetFormatPr defaultColWidth="8.625" defaultRowHeight="14.25"/>
  <cols>
    <col min="1" max="1" width="16.875" style="234" customWidth="1"/>
    <col min="2" max="3" width="12.75" style="234" customWidth="1"/>
    <col min="4" max="4" width="13.375" style="234" customWidth="1"/>
    <col min="5" max="7" width="14.5" style="234" customWidth="1"/>
    <col min="8" max="8" width="11.75" style="234" customWidth="1"/>
    <col min="9" max="9" width="11.5" style="234" customWidth="1"/>
    <col min="10" max="10" width="12.125" style="234" customWidth="1"/>
    <col min="11" max="11" width="14" style="234" customWidth="1"/>
    <col min="12" max="12" width="11.5" style="234" customWidth="1"/>
    <col min="13" max="13" width="14.5" style="234" customWidth="1"/>
    <col min="14" max="14" width="14.125" style="234" customWidth="1"/>
    <col min="15" max="15" width="14.875" style="234" customWidth="1"/>
    <col min="16" max="16" width="13.75" style="234" customWidth="1"/>
    <col min="17" max="1023" width="8.5" style="234" customWidth="1"/>
    <col min="1024" max="1024" width="9" style="234" customWidth="1"/>
    <col min="1025" max="1025" width="9" style="4" customWidth="1"/>
  </cols>
  <sheetData>
    <row r="1" spans="1:17" s="140" customFormat="1" ht="15.75" customHeight="1">
      <c r="A1" s="561" t="s">
        <v>2407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</row>
    <row r="2" spans="1:17" s="140" customFormat="1" ht="57" customHeight="1">
      <c r="A2" s="562" t="s">
        <v>2408</v>
      </c>
      <c r="B2" s="562" t="s">
        <v>2409</v>
      </c>
      <c r="C2" s="562"/>
      <c r="D2" s="562"/>
      <c r="E2" s="562" t="s">
        <v>2410</v>
      </c>
      <c r="F2" s="562"/>
      <c r="G2" s="562"/>
      <c r="H2" s="562" t="s">
        <v>2411</v>
      </c>
      <c r="I2" s="562"/>
      <c r="J2" s="562"/>
      <c r="K2" s="562" t="s">
        <v>2412</v>
      </c>
      <c r="L2" s="562"/>
      <c r="M2" s="562"/>
      <c r="N2" s="562" t="s">
        <v>2413</v>
      </c>
      <c r="O2" s="562"/>
      <c r="P2" s="562"/>
    </row>
    <row r="3" spans="1:17" s="140" customFormat="1" ht="21" customHeight="1">
      <c r="A3" s="562"/>
      <c r="B3" s="64" t="s">
        <v>2414</v>
      </c>
      <c r="C3" s="64" t="s">
        <v>2415</v>
      </c>
      <c r="D3" s="64" t="s">
        <v>2416</v>
      </c>
      <c r="E3" s="64" t="s">
        <v>2414</v>
      </c>
      <c r="F3" s="64" t="s">
        <v>2415</v>
      </c>
      <c r="G3" s="64" t="s">
        <v>2416</v>
      </c>
      <c r="H3" s="64" t="s">
        <v>2414</v>
      </c>
      <c r="I3" s="64" t="s">
        <v>2415</v>
      </c>
      <c r="J3" s="64" t="s">
        <v>2416</v>
      </c>
      <c r="K3" s="64" t="s">
        <v>2414</v>
      </c>
      <c r="L3" s="64" t="s">
        <v>2415</v>
      </c>
      <c r="M3" s="64" t="s">
        <v>2416</v>
      </c>
      <c r="N3" s="64" t="s">
        <v>2414</v>
      </c>
      <c r="O3" s="64" t="s">
        <v>2415</v>
      </c>
      <c r="P3" s="64" t="s">
        <v>2416</v>
      </c>
    </row>
    <row r="4" spans="1:17" s="140" customFormat="1" ht="24" customHeight="1">
      <c r="A4" s="412" t="s">
        <v>2417</v>
      </c>
      <c r="B4" s="413">
        <v>11824</v>
      </c>
      <c r="C4" s="413">
        <v>8520</v>
      </c>
      <c r="D4" s="413">
        <v>20344</v>
      </c>
      <c r="E4" s="413">
        <v>34</v>
      </c>
      <c r="F4" s="413">
        <v>962</v>
      </c>
      <c r="G4" s="413">
        <v>996</v>
      </c>
      <c r="H4" s="413" t="s">
        <v>2418</v>
      </c>
      <c r="I4" s="413" t="s">
        <v>2419</v>
      </c>
      <c r="J4" s="413" t="s">
        <v>2420</v>
      </c>
      <c r="K4" s="413" t="s">
        <v>2421</v>
      </c>
      <c r="L4" s="413" t="s">
        <v>2422</v>
      </c>
      <c r="M4" s="413" t="s">
        <v>2423</v>
      </c>
      <c r="N4" s="413" t="s">
        <v>2424</v>
      </c>
      <c r="O4" s="413" t="s">
        <v>2425</v>
      </c>
      <c r="P4" s="413" t="s">
        <v>2426</v>
      </c>
      <c r="Q4" s="141"/>
    </row>
    <row r="5" spans="1:17" s="140" customFormat="1" ht="30" customHeight="1">
      <c r="A5" s="412" t="s">
        <v>2427</v>
      </c>
      <c r="B5" s="413">
        <v>10525</v>
      </c>
      <c r="C5" s="413">
        <v>7578</v>
      </c>
      <c r="D5" s="413">
        <v>18103</v>
      </c>
      <c r="E5" s="413">
        <v>25</v>
      </c>
      <c r="F5" s="413">
        <v>844</v>
      </c>
      <c r="G5" s="413">
        <v>869</v>
      </c>
      <c r="H5" s="413" t="s">
        <v>2418</v>
      </c>
      <c r="I5" s="413" t="s">
        <v>2419</v>
      </c>
      <c r="J5" s="413" t="s">
        <v>2428</v>
      </c>
      <c r="K5" s="413" t="s">
        <v>2429</v>
      </c>
      <c r="L5" s="413" t="s">
        <v>2430</v>
      </c>
      <c r="M5" s="413" t="s">
        <v>2431</v>
      </c>
      <c r="N5" s="413" t="s">
        <v>2432</v>
      </c>
      <c r="O5" s="413" t="s">
        <v>2425</v>
      </c>
      <c r="P5" s="413" t="s">
        <v>2433</v>
      </c>
      <c r="Q5" s="141"/>
    </row>
    <row r="6" spans="1:17" ht="27.75" customHeight="1">
      <c r="A6" s="412" t="s">
        <v>2434</v>
      </c>
      <c r="B6" s="413">
        <v>10701</v>
      </c>
      <c r="C6" s="413">
        <v>7676</v>
      </c>
      <c r="D6" s="413">
        <v>18377</v>
      </c>
      <c r="E6" s="413">
        <v>27</v>
      </c>
      <c r="F6" s="413">
        <v>1019</v>
      </c>
      <c r="G6" s="413">
        <v>1046</v>
      </c>
      <c r="H6" s="413" t="s">
        <v>2418</v>
      </c>
      <c r="I6" s="413" t="s">
        <v>2419</v>
      </c>
      <c r="J6" s="413" t="s">
        <v>2428</v>
      </c>
      <c r="K6" s="413" t="s">
        <v>2435</v>
      </c>
      <c r="L6" s="413" t="s">
        <v>2436</v>
      </c>
      <c r="M6" s="413" t="s">
        <v>2437</v>
      </c>
      <c r="N6" s="413" t="s">
        <v>2438</v>
      </c>
      <c r="O6" s="413" t="s">
        <v>2439</v>
      </c>
      <c r="P6" s="413" t="s">
        <v>2440</v>
      </c>
      <c r="Q6" s="414"/>
    </row>
    <row r="7" spans="1:17" ht="28.5" customHeight="1">
      <c r="A7" s="412" t="s">
        <v>2441</v>
      </c>
      <c r="B7" s="413">
        <v>10697</v>
      </c>
      <c r="C7" s="413">
        <v>8014</v>
      </c>
      <c r="D7" s="413">
        <v>18711</v>
      </c>
      <c r="E7" s="413">
        <v>19</v>
      </c>
      <c r="F7" s="413">
        <v>893</v>
      </c>
      <c r="G7" s="413">
        <v>912</v>
      </c>
      <c r="H7" s="413" t="s">
        <v>2418</v>
      </c>
      <c r="I7" s="413" t="s">
        <v>2419</v>
      </c>
      <c r="J7" s="413" t="s">
        <v>2428</v>
      </c>
      <c r="K7" s="413" t="s">
        <v>2442</v>
      </c>
      <c r="L7" s="413" t="s">
        <v>2443</v>
      </c>
      <c r="M7" s="413" t="s">
        <v>2444</v>
      </c>
      <c r="N7" s="413" t="s">
        <v>2438</v>
      </c>
      <c r="O7" s="413" t="s">
        <v>2445</v>
      </c>
      <c r="P7" s="413" t="s">
        <v>2446</v>
      </c>
      <c r="Q7" s="414"/>
    </row>
    <row r="8" spans="1:17" ht="26.25" customHeight="1">
      <c r="A8" s="412" t="s">
        <v>2447</v>
      </c>
      <c r="B8" s="413">
        <v>11669</v>
      </c>
      <c r="C8" s="413">
        <v>8546</v>
      </c>
      <c r="D8" s="413">
        <v>20215</v>
      </c>
      <c r="E8" s="413">
        <v>22</v>
      </c>
      <c r="F8" s="413">
        <v>1086</v>
      </c>
      <c r="G8" s="413">
        <v>1108</v>
      </c>
      <c r="H8" s="413" t="s">
        <v>2418</v>
      </c>
      <c r="I8" s="413" t="s">
        <v>2419</v>
      </c>
      <c r="J8" s="413" t="s">
        <v>2428</v>
      </c>
      <c r="K8" s="413" t="s">
        <v>2448</v>
      </c>
      <c r="L8" s="413" t="s">
        <v>2449</v>
      </c>
      <c r="M8" s="413" t="s">
        <v>840</v>
      </c>
      <c r="N8" s="413" t="s">
        <v>2450</v>
      </c>
      <c r="O8" s="413" t="s">
        <v>2451</v>
      </c>
      <c r="P8" s="413" t="s">
        <v>2437</v>
      </c>
      <c r="Q8" s="414"/>
    </row>
    <row r="9" spans="1:17" ht="28.5" customHeight="1">
      <c r="A9" s="412" t="s">
        <v>2452</v>
      </c>
      <c r="B9" s="413">
        <v>11596</v>
      </c>
      <c r="C9" s="413">
        <v>8442</v>
      </c>
      <c r="D9" s="413">
        <v>20038</v>
      </c>
      <c r="E9" s="413">
        <v>35</v>
      </c>
      <c r="F9" s="413">
        <v>1043</v>
      </c>
      <c r="G9" s="413">
        <v>1078</v>
      </c>
      <c r="H9" s="413" t="s">
        <v>2418</v>
      </c>
      <c r="I9" s="413" t="s">
        <v>2419</v>
      </c>
      <c r="J9" s="413" t="s">
        <v>2428</v>
      </c>
      <c r="K9" s="413" t="s">
        <v>2453</v>
      </c>
      <c r="L9" s="413" t="s">
        <v>2454</v>
      </c>
      <c r="M9" s="413" t="s">
        <v>2455</v>
      </c>
      <c r="N9" s="413" t="s">
        <v>2456</v>
      </c>
      <c r="O9" s="413" t="s">
        <v>2449</v>
      </c>
      <c r="P9" s="413" t="s">
        <v>2457</v>
      </c>
      <c r="Q9" s="414"/>
    </row>
    <row r="10" spans="1:17" ht="23.25" customHeight="1">
      <c r="A10" s="412" t="s">
        <v>2458</v>
      </c>
      <c r="B10" s="413">
        <v>12304</v>
      </c>
      <c r="C10" s="413">
        <v>9620</v>
      </c>
      <c r="D10" s="413">
        <v>21924</v>
      </c>
      <c r="E10" s="413">
        <v>34</v>
      </c>
      <c r="F10" s="413">
        <v>1161</v>
      </c>
      <c r="G10" s="413">
        <v>1195</v>
      </c>
      <c r="H10" s="413" t="s">
        <v>2418</v>
      </c>
      <c r="I10" s="413" t="s">
        <v>2419</v>
      </c>
      <c r="J10" s="413" t="s">
        <v>2428</v>
      </c>
      <c r="K10" s="413" t="s">
        <v>2459</v>
      </c>
      <c r="L10" s="413" t="s">
        <v>2460</v>
      </c>
      <c r="M10" s="413" t="s">
        <v>2455</v>
      </c>
      <c r="N10" s="413" t="s">
        <v>2448</v>
      </c>
      <c r="O10" s="413" t="s">
        <v>2461</v>
      </c>
      <c r="P10" s="413" t="s">
        <v>2457</v>
      </c>
      <c r="Q10" s="414"/>
    </row>
    <row r="11" spans="1:17" ht="32.25" customHeight="1">
      <c r="A11" s="412" t="s">
        <v>2462</v>
      </c>
      <c r="B11" s="413">
        <v>12525</v>
      </c>
      <c r="C11" s="413">
        <v>9740</v>
      </c>
      <c r="D11" s="413">
        <v>22265</v>
      </c>
      <c r="E11" s="413">
        <v>36</v>
      </c>
      <c r="F11" s="413">
        <v>1144</v>
      </c>
      <c r="G11" s="413">
        <v>1180</v>
      </c>
      <c r="H11" s="413" t="s">
        <v>2418</v>
      </c>
      <c r="I11" s="413" t="s">
        <v>2419</v>
      </c>
      <c r="J11" s="413" t="s">
        <v>2428</v>
      </c>
      <c r="K11" s="413" t="s">
        <v>2463</v>
      </c>
      <c r="L11" s="413" t="s">
        <v>2464</v>
      </c>
      <c r="M11" s="413" t="s">
        <v>2465</v>
      </c>
      <c r="N11" s="413" t="s">
        <v>2466</v>
      </c>
      <c r="O11" s="413" t="s">
        <v>2467</v>
      </c>
      <c r="P11" s="413" t="s">
        <v>2468</v>
      </c>
      <c r="Q11" s="414"/>
    </row>
    <row r="12" spans="1:17" ht="27.75" customHeight="1">
      <c r="A12" s="412" t="s">
        <v>2469</v>
      </c>
      <c r="B12" s="413">
        <v>11217</v>
      </c>
      <c r="C12" s="413">
        <v>8307</v>
      </c>
      <c r="D12" s="413">
        <v>19524</v>
      </c>
      <c r="E12" s="413">
        <v>36</v>
      </c>
      <c r="F12" s="413">
        <v>1072</v>
      </c>
      <c r="G12" s="413">
        <v>1108</v>
      </c>
      <c r="H12" s="413" t="s">
        <v>2418</v>
      </c>
      <c r="I12" s="413" t="s">
        <v>2419</v>
      </c>
      <c r="J12" s="413" t="s">
        <v>2428</v>
      </c>
      <c r="K12" s="413" t="s">
        <v>2459</v>
      </c>
      <c r="L12" s="413" t="s">
        <v>2449</v>
      </c>
      <c r="M12" s="413" t="s">
        <v>2470</v>
      </c>
      <c r="N12" s="413" t="s">
        <v>2448</v>
      </c>
      <c r="O12" s="413" t="s">
        <v>2451</v>
      </c>
      <c r="P12" s="413" t="s">
        <v>2471</v>
      </c>
      <c r="Q12" s="414"/>
    </row>
    <row r="13" spans="1:17" ht="23.25" customHeight="1">
      <c r="A13" s="412" t="s">
        <v>2472</v>
      </c>
      <c r="B13" s="413">
        <v>11050</v>
      </c>
      <c r="C13" s="413">
        <v>8342</v>
      </c>
      <c r="D13" s="413">
        <v>19392</v>
      </c>
      <c r="E13" s="413">
        <v>24</v>
      </c>
      <c r="F13" s="413">
        <v>1386</v>
      </c>
      <c r="G13" s="413">
        <v>1410</v>
      </c>
      <c r="H13" s="413" t="s">
        <v>2418</v>
      </c>
      <c r="I13" s="413" t="s">
        <v>2419</v>
      </c>
      <c r="J13" s="413" t="s">
        <v>2428</v>
      </c>
      <c r="K13" s="413" t="s">
        <v>2473</v>
      </c>
      <c r="L13" s="413" t="s">
        <v>2474</v>
      </c>
      <c r="M13" s="413" t="s">
        <v>2475</v>
      </c>
      <c r="N13" s="413" t="s">
        <v>2476</v>
      </c>
      <c r="O13" s="413" t="s">
        <v>2477</v>
      </c>
      <c r="P13" s="413" t="s">
        <v>2478</v>
      </c>
      <c r="Q13" s="414"/>
    </row>
    <row r="14" spans="1:17" ht="25.5" customHeight="1">
      <c r="A14" s="412" t="s">
        <v>2479</v>
      </c>
      <c r="B14" s="413">
        <v>10434</v>
      </c>
      <c r="C14" s="413">
        <v>7536</v>
      </c>
      <c r="D14" s="413">
        <v>17970</v>
      </c>
      <c r="E14" s="413">
        <v>21</v>
      </c>
      <c r="F14" s="413">
        <v>917</v>
      </c>
      <c r="G14" s="413">
        <v>938</v>
      </c>
      <c r="H14" s="413" t="s">
        <v>2418</v>
      </c>
      <c r="I14" s="413" t="s">
        <v>2419</v>
      </c>
      <c r="J14" s="413" t="s">
        <v>2428</v>
      </c>
      <c r="K14" s="413" t="s">
        <v>2421</v>
      </c>
      <c r="L14" s="413" t="s">
        <v>2480</v>
      </c>
      <c r="M14" s="413" t="s">
        <v>2481</v>
      </c>
      <c r="N14" s="413" t="s">
        <v>2424</v>
      </c>
      <c r="O14" s="413" t="s">
        <v>2482</v>
      </c>
      <c r="P14" s="413" t="s">
        <v>2483</v>
      </c>
      <c r="Q14" s="414"/>
    </row>
    <row r="15" spans="1:17" ht="33.75" customHeight="1">
      <c r="A15" s="412" t="s">
        <v>2484</v>
      </c>
      <c r="B15" s="413">
        <v>13308</v>
      </c>
      <c r="C15" s="413">
        <v>9418</v>
      </c>
      <c r="D15" s="413">
        <v>22726</v>
      </c>
      <c r="E15" s="413">
        <v>54</v>
      </c>
      <c r="F15" s="413">
        <v>903</v>
      </c>
      <c r="G15" s="413">
        <v>957</v>
      </c>
      <c r="H15" s="413" t="s">
        <v>2418</v>
      </c>
      <c r="I15" s="413" t="s">
        <v>2419</v>
      </c>
      <c r="J15" s="413" t="s">
        <v>2428</v>
      </c>
      <c r="K15" s="413" t="s">
        <v>2442</v>
      </c>
      <c r="L15" s="413" t="s">
        <v>2485</v>
      </c>
      <c r="M15" s="413" t="s">
        <v>2486</v>
      </c>
      <c r="N15" s="413" t="s">
        <v>2438</v>
      </c>
      <c r="O15" s="413" t="s">
        <v>2487</v>
      </c>
      <c r="P15" s="413" t="s">
        <v>2426</v>
      </c>
      <c r="Q15" s="414"/>
    </row>
    <row r="16" spans="1:17" ht="25.5" customHeight="1">
      <c r="A16" s="64" t="s">
        <v>2488</v>
      </c>
      <c r="B16" s="413">
        <v>137850</v>
      </c>
      <c r="C16" s="413">
        <v>101739</v>
      </c>
      <c r="D16" s="413">
        <v>239589</v>
      </c>
      <c r="E16" s="413">
        <v>367</v>
      </c>
      <c r="F16" s="413">
        <v>12430</v>
      </c>
      <c r="G16" s="413">
        <v>12797</v>
      </c>
      <c r="H16" s="603"/>
      <c r="I16" s="603"/>
      <c r="J16" s="603"/>
      <c r="K16" s="603"/>
      <c r="L16" s="603"/>
      <c r="M16" s="603"/>
      <c r="N16" s="603"/>
      <c r="O16" s="603"/>
      <c r="P16" s="603"/>
    </row>
    <row r="17" spans="1:16" ht="28.5" customHeight="1">
      <c r="A17" s="64" t="s">
        <v>2489</v>
      </c>
      <c r="B17" s="603"/>
      <c r="C17" s="603"/>
      <c r="D17" s="603"/>
      <c r="E17" s="603"/>
      <c r="F17" s="603"/>
      <c r="G17" s="603"/>
      <c r="H17" s="413" t="s">
        <v>2418</v>
      </c>
      <c r="I17" s="413" t="s">
        <v>2419</v>
      </c>
      <c r="J17" s="413" t="s">
        <v>2428</v>
      </c>
      <c r="K17" s="413" t="s">
        <v>2456</v>
      </c>
      <c r="L17" s="413" t="s">
        <v>2451</v>
      </c>
      <c r="M17" s="413" t="s">
        <v>2490</v>
      </c>
      <c r="N17" s="413" t="s">
        <v>2491</v>
      </c>
      <c r="O17" s="413" t="s">
        <v>2436</v>
      </c>
      <c r="P17" s="413" t="s">
        <v>2492</v>
      </c>
    </row>
  </sheetData>
  <mergeCells count="9">
    <mergeCell ref="H16:P16"/>
    <mergeCell ref="B17:G17"/>
    <mergeCell ref="A1:P1"/>
    <mergeCell ref="A2:A3"/>
    <mergeCell ref="B2:D2"/>
    <mergeCell ref="E2:G2"/>
    <mergeCell ref="H2:J2"/>
    <mergeCell ref="K2:M2"/>
    <mergeCell ref="N2:P2"/>
  </mergeCells>
  <pageMargins left="0.15972222222222199" right="0.179861111111111" top="1.14375" bottom="1.14375" header="0.511811023622047" footer="0.511811023622047"/>
  <pageSetup paperSize="77" orientation="landscape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MK82"/>
  <sheetViews>
    <sheetView zoomScale="86" zoomScaleNormal="86" workbookViewId="0">
      <selection activeCell="K9" sqref="K9"/>
    </sheetView>
  </sheetViews>
  <sheetFormatPr defaultColWidth="8.625" defaultRowHeight="14.25"/>
  <cols>
    <col min="1" max="1" width="4.5" style="59" customWidth="1"/>
    <col min="2" max="2" width="29.375" style="59" customWidth="1"/>
    <col min="3" max="3" width="20.375" style="59" customWidth="1"/>
    <col min="4" max="4" width="14.25" style="59" customWidth="1"/>
    <col min="5" max="5" width="15.25" style="59" customWidth="1"/>
    <col min="6" max="6" width="14.25" style="59" customWidth="1"/>
    <col min="7" max="7" width="14.375" style="59" customWidth="1"/>
    <col min="8" max="8" width="16.875" style="59" customWidth="1"/>
    <col min="9" max="9" width="13.625" style="59" customWidth="1"/>
    <col min="10" max="10" width="17.5" style="59" customWidth="1"/>
    <col min="11" max="11" width="15.875" style="59" customWidth="1"/>
    <col min="12" max="12" width="14.875" style="59" customWidth="1"/>
    <col min="13" max="13" width="20.375" style="59" customWidth="1"/>
    <col min="14" max="14" width="33.625" style="59" customWidth="1"/>
    <col min="15" max="1023" width="8.5" style="59" customWidth="1"/>
    <col min="1024" max="1024" width="9" style="59" customWidth="1"/>
    <col min="1025" max="1025" width="9" style="4" customWidth="1"/>
  </cols>
  <sheetData>
    <row r="1" spans="1:11" ht="41.25" customHeight="1">
      <c r="A1" s="538" t="s">
        <v>2493</v>
      </c>
      <c r="B1" s="538"/>
      <c r="C1" s="538"/>
      <c r="D1" s="538"/>
      <c r="E1" s="538"/>
      <c r="F1" s="538"/>
      <c r="G1" s="538"/>
      <c r="H1" s="538"/>
      <c r="I1" s="538"/>
      <c r="J1" s="538"/>
      <c r="K1" s="538"/>
    </row>
    <row r="2" spans="1:11" ht="15" customHeight="1">
      <c r="A2" s="62">
        <v>1</v>
      </c>
      <c r="B2" s="566">
        <v>2</v>
      </c>
      <c r="C2" s="566"/>
      <c r="D2" s="566"/>
      <c r="E2" s="566"/>
      <c r="F2" s="62">
        <v>3</v>
      </c>
      <c r="G2" s="566">
        <v>4</v>
      </c>
      <c r="H2" s="566"/>
      <c r="I2" s="566">
        <v>5</v>
      </c>
      <c r="J2" s="566"/>
      <c r="K2" s="62">
        <v>6</v>
      </c>
    </row>
    <row r="3" spans="1:11" ht="87" customHeight="1">
      <c r="A3" s="62" t="s">
        <v>2494</v>
      </c>
      <c r="B3" s="566" t="s">
        <v>1667</v>
      </c>
      <c r="C3" s="566"/>
      <c r="D3" s="566"/>
      <c r="E3" s="566"/>
      <c r="F3" s="62" t="s">
        <v>2495</v>
      </c>
      <c r="G3" s="62" t="s">
        <v>2496</v>
      </c>
      <c r="H3" s="62" t="s">
        <v>2497</v>
      </c>
      <c r="I3" s="62" t="s">
        <v>2498</v>
      </c>
      <c r="J3" s="62" t="s">
        <v>2499</v>
      </c>
      <c r="K3" s="69" t="s">
        <v>2500</v>
      </c>
    </row>
    <row r="4" spans="1:11" ht="15" customHeight="1">
      <c r="A4" s="62"/>
      <c r="B4" s="62" t="s">
        <v>600</v>
      </c>
      <c r="C4" s="62" t="s">
        <v>601</v>
      </c>
      <c r="D4" s="62" t="s">
        <v>602</v>
      </c>
      <c r="E4" s="62" t="s">
        <v>2501</v>
      </c>
      <c r="F4" s="62"/>
      <c r="G4" s="62" t="s">
        <v>16</v>
      </c>
      <c r="H4" s="62" t="s">
        <v>17</v>
      </c>
      <c r="I4" s="62" t="s">
        <v>648</v>
      </c>
      <c r="J4" s="62" t="s">
        <v>649</v>
      </c>
      <c r="K4" s="415"/>
    </row>
    <row r="5" spans="1:11" ht="59.25" customHeight="1">
      <c r="A5" s="606"/>
      <c r="B5" s="532" t="s">
        <v>1678</v>
      </c>
      <c r="C5" s="532" t="s">
        <v>1679</v>
      </c>
      <c r="D5" s="532" t="s">
        <v>2502</v>
      </c>
      <c r="E5" s="532" t="s">
        <v>2503</v>
      </c>
      <c r="F5" s="69" t="s">
        <v>2504</v>
      </c>
      <c r="G5" s="74"/>
      <c r="H5" s="74"/>
      <c r="I5" s="74"/>
      <c r="J5" s="74"/>
      <c r="K5" s="416"/>
    </row>
    <row r="6" spans="1:11" ht="64.5" customHeight="1">
      <c r="A6" s="606"/>
      <c r="B6" s="532"/>
      <c r="C6" s="532"/>
      <c r="D6" s="532"/>
      <c r="E6" s="532"/>
      <c r="F6" s="69" t="s">
        <v>2505</v>
      </c>
      <c r="G6" s="417"/>
      <c r="H6" s="418"/>
      <c r="I6" s="417"/>
      <c r="J6" s="418"/>
      <c r="K6" s="418"/>
    </row>
    <row r="7" spans="1:11" ht="66.75" customHeight="1">
      <c r="A7" s="606"/>
      <c r="B7" s="532"/>
      <c r="C7" s="532"/>
      <c r="D7" s="532"/>
      <c r="E7" s="532"/>
      <c r="F7" s="62" t="s">
        <v>2506</v>
      </c>
      <c r="G7" s="417"/>
      <c r="H7" s="237"/>
      <c r="I7" s="417"/>
      <c r="J7" s="237"/>
      <c r="K7" s="237"/>
    </row>
    <row r="8" spans="1:11" ht="15" customHeight="1">
      <c r="A8" s="564" t="s">
        <v>2507</v>
      </c>
      <c r="B8" s="564"/>
      <c r="C8" s="564"/>
      <c r="D8" s="564"/>
      <c r="E8" s="564"/>
      <c r="F8" s="564"/>
      <c r="G8" s="564"/>
      <c r="H8" s="564"/>
      <c r="I8" s="564"/>
      <c r="J8" s="564"/>
      <c r="K8" s="564"/>
    </row>
    <row r="9" spans="1:11" ht="58.5" customHeight="1">
      <c r="A9" s="88" t="s">
        <v>606</v>
      </c>
      <c r="B9" s="74" t="s">
        <v>2508</v>
      </c>
      <c r="C9" s="74" t="s">
        <v>2509</v>
      </c>
      <c r="D9" s="74" t="s">
        <v>1690</v>
      </c>
      <c r="E9" s="74" t="s">
        <v>1694</v>
      </c>
      <c r="F9" s="69" t="s">
        <v>2504</v>
      </c>
      <c r="G9" s="29">
        <v>6</v>
      </c>
      <c r="H9" s="29">
        <v>3</v>
      </c>
      <c r="I9" s="29">
        <v>29</v>
      </c>
      <c r="J9" s="29">
        <v>26</v>
      </c>
      <c r="K9" s="29">
        <v>22</v>
      </c>
    </row>
    <row r="10" spans="1:11" ht="42.75">
      <c r="A10" s="88" t="s">
        <v>608</v>
      </c>
      <c r="B10" s="360" t="s">
        <v>1699</v>
      </c>
      <c r="C10" s="360" t="s">
        <v>2510</v>
      </c>
      <c r="D10" s="419" t="s">
        <v>1701</v>
      </c>
      <c r="E10" s="419" t="s">
        <v>2511</v>
      </c>
      <c r="F10" s="69" t="s">
        <v>2504</v>
      </c>
      <c r="G10" s="29">
        <v>16</v>
      </c>
      <c r="H10" s="29">
        <v>8</v>
      </c>
      <c r="I10" s="29">
        <v>11</v>
      </c>
      <c r="J10" s="29">
        <v>8</v>
      </c>
      <c r="K10" s="29">
        <v>56</v>
      </c>
    </row>
    <row r="11" spans="1:11" ht="42.75">
      <c r="A11" s="88" t="s">
        <v>613</v>
      </c>
      <c r="B11" s="360" t="s">
        <v>1707</v>
      </c>
      <c r="C11" s="360" t="s">
        <v>2512</v>
      </c>
      <c r="D11" s="419" t="s">
        <v>1709</v>
      </c>
      <c r="E11" s="419" t="s">
        <v>2513</v>
      </c>
      <c r="F11" s="69" t="s">
        <v>2504</v>
      </c>
      <c r="G11" s="29">
        <v>12</v>
      </c>
      <c r="H11" s="29">
        <v>12</v>
      </c>
      <c r="I11" s="29">
        <v>31</v>
      </c>
      <c r="J11" s="29">
        <v>26</v>
      </c>
      <c r="K11" s="29">
        <v>26</v>
      </c>
    </row>
    <row r="12" spans="1:11" ht="48" customHeight="1">
      <c r="A12" s="88" t="s">
        <v>617</v>
      </c>
      <c r="B12" s="88" t="s">
        <v>1880</v>
      </c>
      <c r="C12" s="88" t="s">
        <v>2514</v>
      </c>
      <c r="D12" s="238" t="s">
        <v>1718</v>
      </c>
      <c r="E12" s="88" t="s">
        <v>2515</v>
      </c>
      <c r="F12" s="69" t="s">
        <v>2504</v>
      </c>
      <c r="G12" s="29">
        <v>13</v>
      </c>
      <c r="H12" s="29">
        <v>2</v>
      </c>
      <c r="I12" s="29">
        <v>21</v>
      </c>
      <c r="J12" s="29">
        <v>18</v>
      </c>
      <c r="K12" s="29">
        <v>23</v>
      </c>
    </row>
    <row r="13" spans="1:11" ht="54" customHeight="1">
      <c r="A13" s="88" t="s">
        <v>621</v>
      </c>
      <c r="B13" s="237" t="s">
        <v>2516</v>
      </c>
      <c r="C13" s="237" t="s">
        <v>2517</v>
      </c>
      <c r="D13" s="238" t="s">
        <v>1724</v>
      </c>
      <c r="E13" s="238" t="s">
        <v>2518</v>
      </c>
      <c r="F13" s="69" t="s">
        <v>2504</v>
      </c>
      <c r="G13" s="29">
        <v>20</v>
      </c>
      <c r="H13" s="29">
        <v>10</v>
      </c>
      <c r="I13" s="29">
        <v>25</v>
      </c>
      <c r="J13" s="29">
        <v>22</v>
      </c>
      <c r="K13" s="29">
        <v>33</v>
      </c>
    </row>
    <row r="14" spans="1:11" ht="42.75">
      <c r="A14" s="88" t="s">
        <v>624</v>
      </c>
      <c r="B14" s="362" t="s">
        <v>2519</v>
      </c>
      <c r="C14" s="362" t="s">
        <v>2520</v>
      </c>
      <c r="D14" s="420" t="s">
        <v>1732</v>
      </c>
      <c r="E14" s="420" t="s">
        <v>2521</v>
      </c>
      <c r="F14" s="69" t="s">
        <v>2504</v>
      </c>
      <c r="G14" s="29">
        <v>7</v>
      </c>
      <c r="H14" s="29">
        <v>3</v>
      </c>
      <c r="I14" s="29">
        <v>14</v>
      </c>
      <c r="J14" s="29">
        <v>9</v>
      </c>
      <c r="K14" s="29">
        <v>7</v>
      </c>
    </row>
    <row r="15" spans="1:11" ht="42.75">
      <c r="A15" s="88" t="s">
        <v>627</v>
      </c>
      <c r="B15" s="237" t="s">
        <v>1739</v>
      </c>
      <c r="C15" s="237" t="s">
        <v>2522</v>
      </c>
      <c r="D15" s="238" t="s">
        <v>1741</v>
      </c>
      <c r="E15" s="238" t="s">
        <v>2523</v>
      </c>
      <c r="F15" s="62" t="s">
        <v>2504</v>
      </c>
      <c r="G15" s="29">
        <v>6</v>
      </c>
      <c r="H15" s="29">
        <v>6</v>
      </c>
      <c r="I15" s="29">
        <v>30</v>
      </c>
      <c r="J15" s="29">
        <v>19</v>
      </c>
      <c r="K15" s="29">
        <v>21</v>
      </c>
    </row>
    <row r="16" spans="1:11" ht="51.75" customHeight="1">
      <c r="A16" s="88" t="s">
        <v>629</v>
      </c>
      <c r="B16" s="237" t="s">
        <v>1747</v>
      </c>
      <c r="C16" s="237" t="s">
        <v>2524</v>
      </c>
      <c r="D16" s="238" t="s">
        <v>1749</v>
      </c>
      <c r="E16" s="238" t="s">
        <v>1752</v>
      </c>
      <c r="F16" s="62" t="s">
        <v>2504</v>
      </c>
      <c r="G16" s="29">
        <v>19</v>
      </c>
      <c r="H16" s="29">
        <v>12</v>
      </c>
      <c r="I16" s="29">
        <v>19</v>
      </c>
      <c r="J16" s="29">
        <v>13</v>
      </c>
      <c r="K16" s="29">
        <v>23</v>
      </c>
    </row>
    <row r="17" spans="1:21" ht="42" customHeight="1">
      <c r="A17" s="88" t="s">
        <v>633</v>
      </c>
      <c r="B17" s="362" t="s">
        <v>2525</v>
      </c>
      <c r="C17" s="362" t="s">
        <v>2526</v>
      </c>
      <c r="D17" s="238" t="s">
        <v>1757</v>
      </c>
      <c r="E17" s="238" t="s">
        <v>2527</v>
      </c>
      <c r="F17" s="69" t="s">
        <v>2504</v>
      </c>
      <c r="G17" s="29">
        <v>36</v>
      </c>
      <c r="H17" s="29">
        <v>13</v>
      </c>
      <c r="I17" s="29">
        <v>27</v>
      </c>
      <c r="J17" s="29">
        <v>17</v>
      </c>
      <c r="K17" s="29">
        <v>32</v>
      </c>
    </row>
    <row r="18" spans="1:21" ht="50.25" customHeight="1">
      <c r="A18" s="88" t="s">
        <v>671</v>
      </c>
      <c r="B18" s="362" t="s">
        <v>1764</v>
      </c>
      <c r="C18" s="362" t="s">
        <v>1765</v>
      </c>
      <c r="D18" s="238" t="s">
        <v>1766</v>
      </c>
      <c r="E18" s="238" t="s">
        <v>1769</v>
      </c>
      <c r="F18" s="421" t="s">
        <v>2504</v>
      </c>
      <c r="G18" s="29">
        <v>32</v>
      </c>
      <c r="H18" s="29">
        <v>0</v>
      </c>
      <c r="I18" s="75">
        <v>43</v>
      </c>
      <c r="J18" s="75">
        <v>33</v>
      </c>
      <c r="K18" s="75">
        <v>11</v>
      </c>
    </row>
    <row r="19" spans="1:21" ht="54" customHeight="1">
      <c r="A19" s="88" t="s">
        <v>2083</v>
      </c>
      <c r="B19" s="237" t="s">
        <v>1772</v>
      </c>
      <c r="C19" s="237" t="s">
        <v>2528</v>
      </c>
      <c r="D19" s="238" t="s">
        <v>1774</v>
      </c>
      <c r="E19" s="422" t="s">
        <v>1777</v>
      </c>
      <c r="F19" s="69" t="s">
        <v>2504</v>
      </c>
      <c r="G19" s="75">
        <v>15</v>
      </c>
      <c r="H19" s="75">
        <v>8</v>
      </c>
      <c r="I19" s="75">
        <v>25</v>
      </c>
      <c r="J19" s="75">
        <v>12</v>
      </c>
      <c r="K19" s="75">
        <v>54</v>
      </c>
      <c r="N19" s="136"/>
      <c r="O19" s="136"/>
      <c r="P19" s="136"/>
      <c r="Q19" s="136"/>
      <c r="R19" s="136"/>
    </row>
    <row r="20" spans="1:21" ht="63" customHeight="1">
      <c r="A20" s="88" t="s">
        <v>1984</v>
      </c>
      <c r="B20" s="366" t="s">
        <v>2529</v>
      </c>
      <c r="C20" s="366" t="s">
        <v>2530</v>
      </c>
      <c r="D20" s="241" t="s">
        <v>1782</v>
      </c>
      <c r="E20" s="88" t="s">
        <v>1777</v>
      </c>
      <c r="F20" s="69" t="s">
        <v>2504</v>
      </c>
      <c r="G20" s="29">
        <v>36</v>
      </c>
      <c r="H20" s="29">
        <v>13</v>
      </c>
      <c r="I20" s="29">
        <v>34</v>
      </c>
      <c r="J20" s="29">
        <v>19</v>
      </c>
      <c r="K20" s="29">
        <v>74</v>
      </c>
      <c r="N20" s="136"/>
      <c r="O20" s="136"/>
      <c r="P20" s="136"/>
      <c r="Q20" s="136"/>
      <c r="R20" s="136"/>
    </row>
    <row r="21" spans="1:21" ht="42.75">
      <c r="A21" s="88" t="s">
        <v>1</v>
      </c>
      <c r="B21" s="237" t="s">
        <v>2531</v>
      </c>
      <c r="C21" s="237" t="s">
        <v>2532</v>
      </c>
      <c r="D21" s="238" t="s">
        <v>1790</v>
      </c>
      <c r="E21" s="422" t="s">
        <v>2533</v>
      </c>
      <c r="F21" s="69" t="s">
        <v>2504</v>
      </c>
      <c r="G21" s="29">
        <v>22</v>
      </c>
      <c r="H21" s="29">
        <v>14</v>
      </c>
      <c r="I21" s="29">
        <v>27</v>
      </c>
      <c r="J21" s="29">
        <v>20</v>
      </c>
      <c r="K21" s="29">
        <v>22</v>
      </c>
    </row>
    <row r="22" spans="1:21" ht="45.75" customHeight="1">
      <c r="A22" s="88" t="s">
        <v>2091</v>
      </c>
      <c r="B22" s="237" t="s">
        <v>1795</v>
      </c>
      <c r="C22" s="237" t="s">
        <v>2534</v>
      </c>
      <c r="D22" s="238" t="s">
        <v>1797</v>
      </c>
      <c r="E22" s="422" t="s">
        <v>1800</v>
      </c>
      <c r="F22" s="69" t="s">
        <v>2504</v>
      </c>
      <c r="G22" s="29">
        <v>24</v>
      </c>
      <c r="H22" s="29">
        <v>11</v>
      </c>
      <c r="I22" s="29">
        <v>1</v>
      </c>
      <c r="J22" s="29">
        <v>1</v>
      </c>
      <c r="K22" s="29">
        <v>29</v>
      </c>
    </row>
    <row r="23" spans="1:21" ht="49.5" customHeight="1">
      <c r="A23" s="88" t="s">
        <v>1835</v>
      </c>
      <c r="B23" s="362" t="s">
        <v>1802</v>
      </c>
      <c r="C23" s="362" t="s">
        <v>2535</v>
      </c>
      <c r="D23" s="238" t="s">
        <v>1804</v>
      </c>
      <c r="E23" s="422" t="s">
        <v>1808</v>
      </c>
      <c r="F23" s="69" t="s">
        <v>2504</v>
      </c>
      <c r="G23" s="29">
        <v>22</v>
      </c>
      <c r="H23" s="29">
        <v>22</v>
      </c>
      <c r="I23" s="29">
        <v>29</v>
      </c>
      <c r="J23" s="29">
        <v>29</v>
      </c>
      <c r="K23" s="29">
        <v>4</v>
      </c>
    </row>
    <row r="24" spans="1:21" ht="23.25" customHeight="1">
      <c r="A24" s="564" t="s">
        <v>1809</v>
      </c>
      <c r="B24" s="564"/>
      <c r="C24" s="564"/>
      <c r="D24" s="564"/>
      <c r="E24" s="564"/>
      <c r="F24" s="564"/>
      <c r="G24" s="423">
        <f>SUM(G9:G23)</f>
        <v>286</v>
      </c>
      <c r="H24" s="423">
        <f>SUM(H9:H23)</f>
        <v>137</v>
      </c>
      <c r="I24" s="423">
        <f>SUM(I9:I23)</f>
        <v>366</v>
      </c>
      <c r="J24" s="423">
        <f>SUM(J9:J23)</f>
        <v>272</v>
      </c>
      <c r="K24" s="423">
        <f>SUM(K9:K23)</f>
        <v>437</v>
      </c>
    </row>
    <row r="25" spans="1:21" ht="21.75" customHeight="1">
      <c r="A25" s="604" t="s">
        <v>2536</v>
      </c>
      <c r="B25" s="604"/>
      <c r="C25" s="604"/>
      <c r="D25" s="604"/>
      <c r="E25" s="604"/>
      <c r="F25" s="604"/>
      <c r="G25" s="604"/>
      <c r="H25" s="604"/>
      <c r="I25" s="604"/>
      <c r="J25" s="604"/>
      <c r="K25" s="604"/>
      <c r="L25" s="424"/>
    </row>
    <row r="26" spans="1:21" ht="47.25" customHeight="1">
      <c r="A26" s="88" t="s">
        <v>606</v>
      </c>
      <c r="B26" s="362" t="s">
        <v>475</v>
      </c>
      <c r="C26" s="362" t="s">
        <v>2537</v>
      </c>
      <c r="D26" s="238" t="s">
        <v>477</v>
      </c>
      <c r="E26" s="238" t="s">
        <v>2518</v>
      </c>
      <c r="F26" s="69" t="s">
        <v>2505</v>
      </c>
      <c r="G26" s="417"/>
      <c r="H26" s="418">
        <v>12</v>
      </c>
      <c r="I26" s="417"/>
      <c r="J26" s="418">
        <v>22</v>
      </c>
      <c r="K26" s="418">
        <v>182</v>
      </c>
      <c r="L26" s="425"/>
      <c r="M26" s="202"/>
      <c r="N26" s="202"/>
      <c r="O26" s="202"/>
      <c r="P26" s="202"/>
      <c r="Q26" s="202"/>
      <c r="R26" s="202"/>
      <c r="S26" s="202"/>
      <c r="T26" s="202"/>
      <c r="U26" s="202"/>
    </row>
    <row r="27" spans="1:21" ht="57" customHeight="1">
      <c r="A27" s="362">
        <v>2</v>
      </c>
      <c r="B27" s="88" t="s">
        <v>469</v>
      </c>
      <c r="C27" s="88" t="s">
        <v>2538</v>
      </c>
      <c r="D27" s="88" t="s">
        <v>465</v>
      </c>
      <c r="E27" s="88" t="s">
        <v>2539</v>
      </c>
      <c r="F27" s="69" t="s">
        <v>2505</v>
      </c>
      <c r="G27" s="417"/>
      <c r="H27" s="418">
        <v>12</v>
      </c>
      <c r="I27" s="417"/>
      <c r="J27" s="418">
        <v>19</v>
      </c>
      <c r="K27" s="418">
        <v>276</v>
      </c>
      <c r="L27" s="218"/>
      <c r="M27" s="202"/>
      <c r="N27" s="202"/>
      <c r="O27" s="202"/>
      <c r="P27" s="202"/>
      <c r="Q27" s="202"/>
      <c r="R27" s="202"/>
      <c r="S27" s="202"/>
      <c r="T27" s="202"/>
      <c r="U27" s="202"/>
    </row>
    <row r="28" spans="1:21" ht="76.5" customHeight="1">
      <c r="A28" s="362">
        <v>3</v>
      </c>
      <c r="B28" s="88" t="s">
        <v>2540</v>
      </c>
      <c r="C28" s="88" t="s">
        <v>2541</v>
      </c>
      <c r="D28" s="420" t="s">
        <v>2542</v>
      </c>
      <c r="E28" s="420" t="s">
        <v>1769</v>
      </c>
      <c r="F28" s="69" t="s">
        <v>2505</v>
      </c>
      <c r="G28" s="417"/>
      <c r="H28" s="418">
        <v>20</v>
      </c>
      <c r="I28" s="417"/>
      <c r="J28" s="418">
        <v>5</v>
      </c>
      <c r="K28" s="426">
        <v>248</v>
      </c>
      <c r="L28" s="427"/>
      <c r="M28" s="202"/>
      <c r="N28" s="202"/>
      <c r="O28" s="202"/>
      <c r="P28" s="202"/>
      <c r="Q28" s="202"/>
      <c r="R28" s="202"/>
      <c r="S28" s="202"/>
      <c r="T28" s="202"/>
      <c r="U28" s="202"/>
    </row>
    <row r="29" spans="1:21" ht="51" customHeight="1">
      <c r="A29" s="362">
        <v>4</v>
      </c>
      <c r="B29" s="237" t="s">
        <v>418</v>
      </c>
      <c r="C29" s="237" t="s">
        <v>2543</v>
      </c>
      <c r="D29" s="238" t="s">
        <v>420</v>
      </c>
      <c r="E29" s="238" t="s">
        <v>1777</v>
      </c>
      <c r="F29" s="69" t="s">
        <v>2505</v>
      </c>
      <c r="G29" s="417"/>
      <c r="H29" s="418">
        <v>21</v>
      </c>
      <c r="I29" s="417"/>
      <c r="J29" s="418">
        <v>5</v>
      </c>
      <c r="K29" s="418">
        <v>340</v>
      </c>
      <c r="L29" s="218"/>
      <c r="M29" s="202"/>
      <c r="N29" s="202"/>
      <c r="O29" s="202"/>
      <c r="P29" s="202"/>
      <c r="Q29" s="202"/>
      <c r="R29" s="202"/>
      <c r="S29" s="202"/>
      <c r="T29" s="202"/>
      <c r="U29" s="202"/>
    </row>
    <row r="30" spans="1:21" ht="43.5" customHeight="1">
      <c r="A30" s="428">
        <v>5</v>
      </c>
      <c r="B30" s="237" t="s">
        <v>503</v>
      </c>
      <c r="C30" s="237" t="s">
        <v>2544</v>
      </c>
      <c r="D30" s="238" t="s">
        <v>2545</v>
      </c>
      <c r="E30" s="422" t="s">
        <v>2533</v>
      </c>
      <c r="F30" s="69" t="s">
        <v>2505</v>
      </c>
      <c r="G30" s="417"/>
      <c r="H30" s="418">
        <v>5</v>
      </c>
      <c r="I30" s="417"/>
      <c r="J30" s="418">
        <v>8</v>
      </c>
      <c r="K30" s="418">
        <v>220</v>
      </c>
      <c r="L30" s="397"/>
      <c r="M30" s="397"/>
      <c r="N30" s="397"/>
      <c r="O30" s="397"/>
      <c r="P30" s="202"/>
      <c r="Q30" s="202"/>
      <c r="R30" s="202"/>
      <c r="S30" s="202"/>
      <c r="T30" s="202"/>
      <c r="U30" s="202"/>
    </row>
    <row r="31" spans="1:21" ht="43.5" customHeight="1">
      <c r="A31" s="605" t="s">
        <v>2546</v>
      </c>
      <c r="B31" s="605"/>
      <c r="C31" s="605"/>
      <c r="D31" s="605"/>
      <c r="E31" s="605"/>
      <c r="F31" s="69" t="s">
        <v>2505</v>
      </c>
      <c r="G31" s="417"/>
      <c r="H31" s="429">
        <f>H26+H27+H28+H29+H30</f>
        <v>70</v>
      </c>
      <c r="I31" s="430"/>
      <c r="J31" s="429">
        <f>J26+J27+J28+J29+J30</f>
        <v>59</v>
      </c>
      <c r="K31" s="431">
        <f>K26+K27+K28+K29+K30</f>
        <v>1266</v>
      </c>
    </row>
    <row r="32" spans="1:21" ht="20.25" customHeight="1">
      <c r="A32" s="564" t="s">
        <v>2547</v>
      </c>
      <c r="B32" s="564"/>
      <c r="C32" s="564"/>
      <c r="D32" s="564"/>
      <c r="E32" s="564"/>
      <c r="F32" s="564"/>
      <c r="G32" s="564"/>
      <c r="H32" s="564"/>
      <c r="I32" s="564"/>
      <c r="J32" s="564"/>
      <c r="K32" s="564"/>
    </row>
    <row r="33" spans="1:12" ht="81.75" customHeight="1">
      <c r="A33" s="74" t="s">
        <v>606</v>
      </c>
      <c r="B33" s="237" t="s">
        <v>2548</v>
      </c>
      <c r="C33" s="76" t="s">
        <v>2549</v>
      </c>
      <c r="D33" s="76" t="s">
        <v>2550</v>
      </c>
      <c r="E33" s="76" t="s">
        <v>2551</v>
      </c>
      <c r="F33" s="74" t="s">
        <v>2506</v>
      </c>
      <c r="G33" s="417"/>
      <c r="H33" s="237">
        <v>6</v>
      </c>
      <c r="I33" s="417"/>
      <c r="J33" s="237">
        <v>1</v>
      </c>
      <c r="K33" s="237">
        <v>3</v>
      </c>
    </row>
    <row r="34" spans="1:12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</row>
    <row r="35" spans="1:12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</row>
    <row r="40" spans="1:12" ht="59.25" customHeight="1">
      <c r="B40" s="521" t="s">
        <v>2552</v>
      </c>
      <c r="C40" s="521"/>
      <c r="D40" s="521"/>
      <c r="E40" s="521"/>
      <c r="F40" s="521"/>
      <c r="G40" s="521"/>
      <c r="H40" s="521"/>
      <c r="I40" s="521"/>
      <c r="J40" s="521"/>
      <c r="K40" s="521"/>
      <c r="L40" s="521"/>
    </row>
    <row r="54" spans="4:14">
      <c r="D54" s="59" t="s">
        <v>1224</v>
      </c>
    </row>
    <row r="55" spans="4:14">
      <c r="N55" s="59" t="s">
        <v>2553</v>
      </c>
    </row>
    <row r="58" spans="4:14">
      <c r="F58" s="59" t="s">
        <v>1224</v>
      </c>
      <c r="M58" s="59" t="s">
        <v>1224</v>
      </c>
    </row>
    <row r="61" spans="4:14">
      <c r="F61" s="59" t="s">
        <v>2553</v>
      </c>
    </row>
    <row r="65" spans="3:16">
      <c r="C65" s="59" t="s">
        <v>1224</v>
      </c>
      <c r="L65" s="59" t="s">
        <v>1224</v>
      </c>
      <c r="P65" s="59" t="s">
        <v>2554</v>
      </c>
    </row>
    <row r="68" spans="3:16">
      <c r="G68" s="59" t="s">
        <v>1224</v>
      </c>
      <c r="L68" s="59" t="s">
        <v>1224</v>
      </c>
    </row>
    <row r="73" spans="3:16">
      <c r="J73" s="59" t="s">
        <v>1224</v>
      </c>
    </row>
    <row r="82" spans="4:4">
      <c r="D82" s="59" t="s">
        <v>1224</v>
      </c>
    </row>
  </sheetData>
  <mergeCells count="16">
    <mergeCell ref="A1:K1"/>
    <mergeCell ref="B2:E2"/>
    <mergeCell ref="G2:H2"/>
    <mergeCell ref="I2:J2"/>
    <mergeCell ref="B3:E3"/>
    <mergeCell ref="A5:A7"/>
    <mergeCell ref="B5:B7"/>
    <mergeCell ref="C5:C7"/>
    <mergeCell ref="D5:D7"/>
    <mergeCell ref="E5:E7"/>
    <mergeCell ref="B40:L40"/>
    <mergeCell ref="A8:K8"/>
    <mergeCell ref="A24:F24"/>
    <mergeCell ref="A25:K25"/>
    <mergeCell ref="A31:E31"/>
    <mergeCell ref="A32:K32"/>
  </mergeCells>
  <pageMargins left="0.72013888888888899" right="0.17013888888888901" top="0.59375" bottom="0.59375" header="0.511811023622047" footer="0.511811023622047"/>
  <pageSetup paperSize="9" scale="65" fitToHeight="0" orientation="landscape" horizontalDpi="300" verticalDpi="300" r:id="rId1"/>
  <rowBreaks count="2" manualBreakCount="2">
    <brk id="15" max="16383" man="1"/>
    <brk id="35" max="16383" man="1"/>
  </rowBreaks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MK29"/>
  <sheetViews>
    <sheetView zoomScale="86" zoomScaleNormal="86" workbookViewId="0">
      <selection activeCell="B6" sqref="B6"/>
    </sheetView>
  </sheetViews>
  <sheetFormatPr defaultColWidth="8.625" defaultRowHeight="14.25"/>
  <cols>
    <col min="1" max="1" width="15.375" style="432" customWidth="1"/>
    <col min="2" max="3" width="25.5" style="433" customWidth="1"/>
    <col min="4" max="5" width="10.875" style="135" customWidth="1"/>
    <col min="6" max="6" width="29.75" style="433" customWidth="1"/>
    <col min="7" max="7" width="23.5" style="135" customWidth="1"/>
    <col min="8" max="8" width="14" style="135" customWidth="1"/>
    <col min="9" max="9" width="14.375" style="135" customWidth="1"/>
    <col min="10" max="10" width="14.125" style="135" customWidth="1"/>
    <col min="11" max="11" width="11.75" style="135" customWidth="1"/>
    <col min="12" max="12" width="14.25" style="135" customWidth="1"/>
    <col min="13" max="13" width="15.625" style="135" customWidth="1"/>
    <col min="14" max="14" width="26.75" style="135" customWidth="1"/>
    <col min="15" max="15" width="19.5" style="135" customWidth="1"/>
    <col min="16" max="1023" width="8.5" style="135" customWidth="1"/>
    <col min="1024" max="1024" width="9" style="135" customWidth="1"/>
    <col min="1025" max="1025" width="9" style="4" customWidth="1"/>
  </cols>
  <sheetData>
    <row r="1" spans="1:1024" ht="55.5" customHeight="1">
      <c r="A1" s="607" t="s">
        <v>2555</v>
      </c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434"/>
    </row>
    <row r="2" spans="1:1024" ht="14.25" customHeight="1">
      <c r="A2" s="62">
        <v>1</v>
      </c>
      <c r="B2" s="64">
        <v>2</v>
      </c>
      <c r="C2" s="65">
        <v>3</v>
      </c>
      <c r="D2" s="534">
        <v>4</v>
      </c>
      <c r="E2" s="534"/>
      <c r="F2" s="64">
        <v>5</v>
      </c>
      <c r="G2" s="64">
        <v>6</v>
      </c>
      <c r="H2" s="64">
        <v>7</v>
      </c>
      <c r="I2" s="65">
        <v>8</v>
      </c>
      <c r="J2" s="64">
        <v>9</v>
      </c>
      <c r="K2" s="534">
        <v>10</v>
      </c>
      <c r="L2" s="534"/>
      <c r="M2" s="64">
        <v>11</v>
      </c>
      <c r="N2" s="64">
        <v>12</v>
      </c>
    </row>
    <row r="3" spans="1:1024" ht="102" customHeight="1">
      <c r="A3" s="564" t="s">
        <v>403</v>
      </c>
      <c r="B3" s="562" t="s">
        <v>404</v>
      </c>
      <c r="C3" s="562" t="s">
        <v>405</v>
      </c>
      <c r="D3" s="534" t="s">
        <v>2556</v>
      </c>
      <c r="E3" s="534"/>
      <c r="F3" s="562" t="s">
        <v>2557</v>
      </c>
      <c r="G3" s="562" t="s">
        <v>2558</v>
      </c>
      <c r="H3" s="562" t="s">
        <v>2559</v>
      </c>
      <c r="I3" s="562" t="s">
        <v>12</v>
      </c>
      <c r="J3" s="562" t="s">
        <v>2560</v>
      </c>
      <c r="K3" s="566" t="s">
        <v>14</v>
      </c>
      <c r="L3" s="566"/>
      <c r="M3" s="562" t="s">
        <v>2561</v>
      </c>
      <c r="N3" s="562" t="s">
        <v>2562</v>
      </c>
    </row>
    <row r="4" spans="1:1024" ht="22.5" customHeight="1">
      <c r="A4" s="564"/>
      <c r="B4" s="562"/>
      <c r="C4" s="562"/>
      <c r="D4" s="64" t="s">
        <v>16</v>
      </c>
      <c r="E4" s="64" t="s">
        <v>17</v>
      </c>
      <c r="F4" s="562"/>
      <c r="G4" s="562"/>
      <c r="H4" s="562"/>
      <c r="I4" s="562"/>
      <c r="J4" s="562"/>
      <c r="K4" s="64" t="s">
        <v>2563</v>
      </c>
      <c r="L4" s="64" t="s">
        <v>2564</v>
      </c>
      <c r="M4" s="562"/>
      <c r="N4" s="562"/>
    </row>
    <row r="5" spans="1:1024" ht="42.75">
      <c r="A5" s="564"/>
      <c r="B5" s="562"/>
      <c r="C5" s="562"/>
      <c r="D5" s="435" t="s">
        <v>20</v>
      </c>
      <c r="E5" s="435" t="s">
        <v>21</v>
      </c>
      <c r="F5" s="562"/>
      <c r="G5" s="562"/>
      <c r="H5" s="562"/>
      <c r="I5" s="562"/>
      <c r="J5" s="562"/>
      <c r="K5" s="69" t="s">
        <v>2565</v>
      </c>
      <c r="L5" s="69" t="s">
        <v>2566</v>
      </c>
      <c r="M5" s="562"/>
      <c r="N5" s="562"/>
    </row>
    <row r="6" spans="1:1024" s="18" customFormat="1" ht="55.5" customHeight="1">
      <c r="A6" s="74"/>
      <c r="B6" s="398"/>
      <c r="C6" s="398"/>
      <c r="D6" s="29"/>
      <c r="E6" s="29"/>
      <c r="F6" s="398"/>
      <c r="G6" s="29"/>
      <c r="H6" s="29"/>
      <c r="I6" s="29"/>
      <c r="J6" s="29"/>
      <c r="K6" s="29"/>
      <c r="L6" s="29"/>
      <c r="M6" s="29"/>
      <c r="N6" s="29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  <c r="IU6" s="43"/>
      <c r="IV6" s="43"/>
      <c r="IW6" s="43"/>
      <c r="IX6" s="43"/>
      <c r="IY6" s="43"/>
      <c r="IZ6" s="43"/>
      <c r="JA6" s="43"/>
      <c r="JB6" s="43"/>
      <c r="JC6" s="43"/>
      <c r="JD6" s="43"/>
      <c r="JE6" s="43"/>
      <c r="JF6" s="43"/>
      <c r="JG6" s="43"/>
      <c r="JH6" s="43"/>
      <c r="JI6" s="43"/>
      <c r="JJ6" s="43"/>
      <c r="JK6" s="43"/>
      <c r="JL6" s="43"/>
      <c r="JM6" s="43"/>
      <c r="JN6" s="43"/>
      <c r="JO6" s="43"/>
      <c r="JP6" s="43"/>
      <c r="JQ6" s="43"/>
      <c r="JR6" s="43"/>
      <c r="JS6" s="43"/>
      <c r="JT6" s="43"/>
      <c r="JU6" s="43"/>
      <c r="JV6" s="43"/>
      <c r="JW6" s="43"/>
      <c r="JX6" s="43"/>
      <c r="JY6" s="43"/>
      <c r="JZ6" s="43"/>
      <c r="KA6" s="43"/>
      <c r="KB6" s="43"/>
      <c r="KC6" s="43"/>
      <c r="KD6" s="43"/>
      <c r="KE6" s="43"/>
      <c r="KF6" s="43"/>
      <c r="KG6" s="43"/>
      <c r="KH6" s="43"/>
      <c r="KI6" s="43"/>
      <c r="KJ6" s="43"/>
      <c r="KK6" s="43"/>
      <c r="KL6" s="43"/>
      <c r="KM6" s="43"/>
      <c r="KN6" s="43"/>
      <c r="KO6" s="43"/>
      <c r="KP6" s="43"/>
      <c r="KQ6" s="43"/>
      <c r="KR6" s="43"/>
      <c r="KS6" s="43"/>
      <c r="KT6" s="43"/>
      <c r="KU6" s="43"/>
      <c r="KV6" s="43"/>
      <c r="KW6" s="43"/>
      <c r="KX6" s="43"/>
      <c r="KY6" s="43"/>
      <c r="KZ6" s="43"/>
      <c r="LA6" s="43"/>
      <c r="LB6" s="43"/>
      <c r="LC6" s="43"/>
      <c r="LD6" s="43"/>
      <c r="LE6" s="43"/>
      <c r="LF6" s="43"/>
      <c r="LG6" s="43"/>
      <c r="LH6" s="43"/>
      <c r="LI6" s="43"/>
      <c r="LJ6" s="43"/>
      <c r="LK6" s="43"/>
      <c r="LL6" s="43"/>
      <c r="LM6" s="43"/>
      <c r="LN6" s="43"/>
      <c r="LO6" s="43"/>
      <c r="LP6" s="43"/>
      <c r="LQ6" s="43"/>
      <c r="LR6" s="43"/>
      <c r="LS6" s="43"/>
      <c r="LT6" s="43"/>
      <c r="LU6" s="43"/>
      <c r="LV6" s="43"/>
      <c r="LW6" s="43"/>
      <c r="LX6" s="43"/>
      <c r="LY6" s="43"/>
      <c r="LZ6" s="43"/>
      <c r="MA6" s="43"/>
      <c r="MB6" s="43"/>
      <c r="MC6" s="43"/>
      <c r="MD6" s="43"/>
      <c r="ME6" s="43"/>
      <c r="MF6" s="43"/>
      <c r="MG6" s="43"/>
      <c r="MH6" s="43"/>
      <c r="MI6" s="43"/>
      <c r="MJ6" s="43"/>
      <c r="MK6" s="43"/>
      <c r="ML6" s="43"/>
      <c r="MM6" s="43"/>
      <c r="MN6" s="43"/>
      <c r="MO6" s="43"/>
      <c r="MP6" s="43"/>
      <c r="MQ6" s="43"/>
      <c r="MR6" s="43"/>
      <c r="MS6" s="43"/>
      <c r="MT6" s="43"/>
      <c r="MU6" s="43"/>
      <c r="MV6" s="43"/>
      <c r="MW6" s="43"/>
      <c r="MX6" s="43"/>
      <c r="MY6" s="43"/>
      <c r="MZ6" s="43"/>
      <c r="NA6" s="43"/>
      <c r="NB6" s="43"/>
      <c r="NC6" s="43"/>
      <c r="ND6" s="43"/>
      <c r="NE6" s="43"/>
      <c r="NF6" s="43"/>
      <c r="NG6" s="43"/>
      <c r="NH6" s="43"/>
      <c r="NI6" s="43"/>
      <c r="NJ6" s="43"/>
      <c r="NK6" s="43"/>
      <c r="NL6" s="43"/>
      <c r="NM6" s="43"/>
      <c r="NN6" s="43"/>
      <c r="NO6" s="43"/>
      <c r="NP6" s="43"/>
      <c r="NQ6" s="43"/>
      <c r="NR6" s="43"/>
      <c r="NS6" s="43"/>
      <c r="NT6" s="43"/>
      <c r="NU6" s="43"/>
      <c r="NV6" s="43"/>
      <c r="NW6" s="43"/>
      <c r="NX6" s="43"/>
      <c r="NY6" s="43"/>
      <c r="NZ6" s="43"/>
      <c r="OA6" s="43"/>
      <c r="OB6" s="43"/>
      <c r="OC6" s="43"/>
      <c r="OD6" s="43"/>
      <c r="OE6" s="43"/>
      <c r="OF6" s="43"/>
      <c r="OG6" s="43"/>
      <c r="OH6" s="43"/>
      <c r="OI6" s="43"/>
      <c r="OJ6" s="43"/>
      <c r="OK6" s="43"/>
      <c r="OL6" s="43"/>
      <c r="OM6" s="43"/>
      <c r="ON6" s="43"/>
      <c r="OO6" s="43"/>
      <c r="OP6" s="43"/>
      <c r="OQ6" s="43"/>
      <c r="OR6" s="43"/>
      <c r="OS6" s="43"/>
      <c r="OT6" s="43"/>
      <c r="OU6" s="43"/>
      <c r="OV6" s="43"/>
      <c r="OW6" s="43"/>
      <c r="OX6" s="43"/>
      <c r="OY6" s="43"/>
      <c r="OZ6" s="43"/>
      <c r="PA6" s="43"/>
      <c r="PB6" s="43"/>
      <c r="PC6" s="43"/>
      <c r="PD6" s="43"/>
      <c r="PE6" s="43"/>
      <c r="PF6" s="43"/>
      <c r="PG6" s="43"/>
      <c r="PH6" s="43"/>
      <c r="PI6" s="43"/>
      <c r="PJ6" s="43"/>
      <c r="PK6" s="43"/>
      <c r="PL6" s="43"/>
      <c r="PM6" s="43"/>
      <c r="PN6" s="43"/>
      <c r="PO6" s="43"/>
      <c r="PP6" s="43"/>
      <c r="PQ6" s="43"/>
      <c r="PR6" s="43"/>
      <c r="PS6" s="43"/>
      <c r="PT6" s="43"/>
      <c r="PU6" s="43"/>
      <c r="PV6" s="43"/>
      <c r="PW6" s="43"/>
      <c r="PX6" s="43"/>
      <c r="PY6" s="43"/>
      <c r="PZ6" s="43"/>
      <c r="QA6" s="43"/>
      <c r="QB6" s="43"/>
      <c r="QC6" s="43"/>
      <c r="QD6" s="43"/>
      <c r="QE6" s="43"/>
      <c r="QF6" s="43"/>
      <c r="QG6" s="43"/>
      <c r="QH6" s="43"/>
      <c r="QI6" s="43"/>
      <c r="QJ6" s="43"/>
      <c r="QK6" s="43"/>
      <c r="QL6" s="43"/>
      <c r="QM6" s="43"/>
      <c r="QN6" s="43"/>
      <c r="QO6" s="43"/>
      <c r="QP6" s="43"/>
      <c r="QQ6" s="43"/>
      <c r="QR6" s="43"/>
      <c r="QS6" s="43"/>
      <c r="QT6" s="43"/>
      <c r="QU6" s="43"/>
      <c r="QV6" s="43"/>
      <c r="QW6" s="43"/>
      <c r="QX6" s="43"/>
      <c r="QY6" s="43"/>
      <c r="QZ6" s="43"/>
      <c r="RA6" s="43"/>
      <c r="RB6" s="43"/>
      <c r="RC6" s="43"/>
      <c r="RD6" s="43"/>
      <c r="RE6" s="43"/>
      <c r="RF6" s="43"/>
      <c r="RG6" s="43"/>
      <c r="RH6" s="43"/>
      <c r="RI6" s="43"/>
      <c r="RJ6" s="43"/>
      <c r="RK6" s="43"/>
      <c r="RL6" s="43"/>
      <c r="RM6" s="43"/>
      <c r="RN6" s="43"/>
      <c r="RO6" s="43"/>
      <c r="RP6" s="43"/>
      <c r="RQ6" s="43"/>
      <c r="RR6" s="43"/>
      <c r="RS6" s="43"/>
      <c r="RT6" s="43"/>
      <c r="RU6" s="43"/>
      <c r="RV6" s="43"/>
      <c r="RW6" s="43"/>
      <c r="RX6" s="43"/>
      <c r="RY6" s="43"/>
      <c r="RZ6" s="43"/>
      <c r="SA6" s="43"/>
      <c r="SB6" s="43"/>
      <c r="SC6" s="43"/>
      <c r="SD6" s="43"/>
      <c r="SE6" s="43"/>
      <c r="SF6" s="43"/>
      <c r="SG6" s="43"/>
      <c r="SH6" s="43"/>
      <c r="SI6" s="43"/>
      <c r="SJ6" s="43"/>
      <c r="SK6" s="43"/>
      <c r="SL6" s="43"/>
      <c r="SM6" s="43"/>
      <c r="SN6" s="43"/>
      <c r="SO6" s="43"/>
      <c r="SP6" s="43"/>
      <c r="SQ6" s="43"/>
      <c r="SR6" s="43"/>
      <c r="SS6" s="43"/>
      <c r="ST6" s="43"/>
      <c r="SU6" s="43"/>
      <c r="SV6" s="43"/>
      <c r="SW6" s="43"/>
      <c r="SX6" s="43"/>
      <c r="SY6" s="43"/>
      <c r="SZ6" s="43"/>
      <c r="TA6" s="43"/>
      <c r="TB6" s="43"/>
      <c r="TC6" s="43"/>
      <c r="TD6" s="43"/>
      <c r="TE6" s="43"/>
      <c r="TF6" s="43"/>
      <c r="TG6" s="43"/>
      <c r="TH6" s="43"/>
      <c r="TI6" s="43"/>
      <c r="TJ6" s="43"/>
      <c r="TK6" s="43"/>
      <c r="TL6" s="43"/>
      <c r="TM6" s="43"/>
      <c r="TN6" s="43"/>
      <c r="TO6" s="43"/>
      <c r="TP6" s="43"/>
      <c r="TQ6" s="43"/>
      <c r="TR6" s="43"/>
      <c r="TS6" s="43"/>
      <c r="TT6" s="43"/>
      <c r="TU6" s="43"/>
      <c r="TV6" s="43"/>
      <c r="TW6" s="43"/>
      <c r="TX6" s="43"/>
      <c r="TY6" s="43"/>
      <c r="TZ6" s="43"/>
      <c r="UA6" s="43"/>
      <c r="UB6" s="43"/>
      <c r="UC6" s="43"/>
      <c r="UD6" s="43"/>
      <c r="UE6" s="43"/>
      <c r="UF6" s="43"/>
      <c r="UG6" s="43"/>
      <c r="UH6" s="43"/>
      <c r="UI6" s="43"/>
      <c r="UJ6" s="43"/>
      <c r="UK6" s="43"/>
      <c r="UL6" s="43"/>
      <c r="UM6" s="43"/>
      <c r="UN6" s="43"/>
      <c r="UO6" s="43"/>
      <c r="UP6" s="43"/>
      <c r="UQ6" s="43"/>
      <c r="UR6" s="43"/>
      <c r="US6" s="43"/>
      <c r="UT6" s="43"/>
      <c r="UU6" s="43"/>
      <c r="UV6" s="43"/>
      <c r="UW6" s="43"/>
      <c r="UX6" s="43"/>
      <c r="UY6" s="43"/>
      <c r="UZ6" s="43"/>
      <c r="VA6" s="43"/>
      <c r="VB6" s="43"/>
      <c r="VC6" s="43"/>
      <c r="VD6" s="43"/>
      <c r="VE6" s="43"/>
      <c r="VF6" s="43"/>
      <c r="VG6" s="43"/>
      <c r="VH6" s="43"/>
      <c r="VI6" s="43"/>
      <c r="VJ6" s="43"/>
      <c r="VK6" s="43"/>
      <c r="VL6" s="43"/>
      <c r="VM6" s="43"/>
      <c r="VN6" s="43"/>
      <c r="VO6" s="43"/>
      <c r="VP6" s="43"/>
      <c r="VQ6" s="43"/>
      <c r="VR6" s="43"/>
      <c r="VS6" s="43"/>
      <c r="VT6" s="43"/>
      <c r="VU6" s="43"/>
      <c r="VV6" s="43"/>
      <c r="VW6" s="43"/>
      <c r="VX6" s="43"/>
      <c r="VY6" s="43"/>
      <c r="VZ6" s="43"/>
      <c r="WA6" s="43"/>
      <c r="WB6" s="43"/>
      <c r="WC6" s="43"/>
      <c r="WD6" s="43"/>
      <c r="WE6" s="43"/>
      <c r="WF6" s="43"/>
      <c r="WG6" s="43"/>
      <c r="WH6" s="43"/>
      <c r="WI6" s="43"/>
      <c r="WJ6" s="43"/>
      <c r="WK6" s="43"/>
      <c r="WL6" s="43"/>
      <c r="WM6" s="43"/>
      <c r="WN6" s="43"/>
      <c r="WO6" s="43"/>
      <c r="WP6" s="43"/>
      <c r="WQ6" s="43"/>
      <c r="WR6" s="43"/>
      <c r="WS6" s="43"/>
      <c r="WT6" s="43"/>
      <c r="WU6" s="43"/>
      <c r="WV6" s="43"/>
      <c r="WW6" s="43"/>
      <c r="WX6" s="43"/>
      <c r="WY6" s="43"/>
      <c r="WZ6" s="43"/>
      <c r="XA6" s="43"/>
      <c r="XB6" s="43"/>
      <c r="XC6" s="43"/>
      <c r="XD6" s="43"/>
      <c r="XE6" s="43"/>
      <c r="XF6" s="43"/>
      <c r="XG6" s="43"/>
      <c r="XH6" s="43"/>
      <c r="XI6" s="43"/>
      <c r="XJ6" s="43"/>
      <c r="XK6" s="43"/>
      <c r="XL6" s="43"/>
      <c r="XM6" s="43"/>
      <c r="XN6" s="43"/>
      <c r="XO6" s="43"/>
      <c r="XP6" s="43"/>
      <c r="XQ6" s="43"/>
      <c r="XR6" s="43"/>
      <c r="XS6" s="43"/>
      <c r="XT6" s="43"/>
      <c r="XU6" s="43"/>
      <c r="XV6" s="43"/>
      <c r="XW6" s="43"/>
      <c r="XX6" s="43"/>
      <c r="XY6" s="43"/>
      <c r="XZ6" s="43"/>
      <c r="YA6" s="43"/>
      <c r="YB6" s="43"/>
      <c r="YC6" s="43"/>
      <c r="YD6" s="43"/>
      <c r="YE6" s="43"/>
      <c r="YF6" s="43"/>
      <c r="YG6" s="43"/>
      <c r="YH6" s="43"/>
      <c r="YI6" s="43"/>
      <c r="YJ6" s="43"/>
      <c r="YK6" s="43"/>
      <c r="YL6" s="43"/>
      <c r="YM6" s="43"/>
      <c r="YN6" s="43"/>
      <c r="YO6" s="43"/>
      <c r="YP6" s="43"/>
      <c r="YQ6" s="43"/>
      <c r="YR6" s="43"/>
      <c r="YS6" s="43"/>
      <c r="YT6" s="43"/>
      <c r="YU6" s="43"/>
      <c r="YV6" s="43"/>
      <c r="YW6" s="43"/>
      <c r="YX6" s="43"/>
      <c r="YY6" s="43"/>
      <c r="YZ6" s="43"/>
      <c r="ZA6" s="43"/>
      <c r="ZB6" s="43"/>
      <c r="ZC6" s="43"/>
      <c r="ZD6" s="43"/>
      <c r="ZE6" s="43"/>
      <c r="ZF6" s="43"/>
      <c r="ZG6" s="43"/>
      <c r="ZH6" s="43"/>
      <c r="ZI6" s="43"/>
      <c r="ZJ6" s="43"/>
      <c r="ZK6" s="43"/>
      <c r="ZL6" s="43"/>
      <c r="ZM6" s="43"/>
      <c r="ZN6" s="43"/>
      <c r="ZO6" s="43"/>
      <c r="ZP6" s="43"/>
      <c r="ZQ6" s="43"/>
      <c r="ZR6" s="43"/>
      <c r="ZS6" s="43"/>
      <c r="ZT6" s="43"/>
      <c r="ZU6" s="43"/>
      <c r="ZV6" s="43"/>
      <c r="ZW6" s="43"/>
      <c r="ZX6" s="43"/>
      <c r="ZY6" s="43"/>
      <c r="ZZ6" s="43"/>
      <c r="AAA6" s="43"/>
      <c r="AAB6" s="43"/>
      <c r="AAC6" s="43"/>
      <c r="AAD6" s="43"/>
      <c r="AAE6" s="43"/>
      <c r="AAF6" s="43"/>
      <c r="AAG6" s="43"/>
      <c r="AAH6" s="43"/>
      <c r="AAI6" s="43"/>
      <c r="AAJ6" s="43"/>
      <c r="AAK6" s="43"/>
      <c r="AAL6" s="43"/>
      <c r="AAM6" s="43"/>
      <c r="AAN6" s="43"/>
      <c r="AAO6" s="43"/>
      <c r="AAP6" s="43"/>
      <c r="AAQ6" s="43"/>
      <c r="AAR6" s="43"/>
      <c r="AAS6" s="43"/>
      <c r="AAT6" s="43"/>
      <c r="AAU6" s="43"/>
      <c r="AAV6" s="43"/>
      <c r="AAW6" s="43"/>
      <c r="AAX6" s="43"/>
      <c r="AAY6" s="43"/>
      <c r="AAZ6" s="43"/>
      <c r="ABA6" s="43"/>
      <c r="ABB6" s="43"/>
      <c r="ABC6" s="43"/>
      <c r="ABD6" s="43"/>
      <c r="ABE6" s="43"/>
      <c r="ABF6" s="43"/>
      <c r="ABG6" s="43"/>
      <c r="ABH6" s="43"/>
      <c r="ABI6" s="43"/>
      <c r="ABJ6" s="43"/>
      <c r="ABK6" s="43"/>
      <c r="ABL6" s="43"/>
      <c r="ABM6" s="43"/>
      <c r="ABN6" s="43"/>
      <c r="ABO6" s="43"/>
      <c r="ABP6" s="43"/>
      <c r="ABQ6" s="43"/>
      <c r="ABR6" s="43"/>
      <c r="ABS6" s="43"/>
      <c r="ABT6" s="43"/>
      <c r="ABU6" s="43"/>
      <c r="ABV6" s="43"/>
      <c r="ABW6" s="43"/>
      <c r="ABX6" s="43"/>
      <c r="ABY6" s="43"/>
      <c r="ABZ6" s="43"/>
      <c r="ACA6" s="43"/>
      <c r="ACB6" s="43"/>
      <c r="ACC6" s="43"/>
      <c r="ACD6" s="43"/>
      <c r="ACE6" s="43"/>
      <c r="ACF6" s="43"/>
      <c r="ACG6" s="43"/>
      <c r="ACH6" s="43"/>
      <c r="ACI6" s="43"/>
      <c r="ACJ6" s="43"/>
      <c r="ACK6" s="43"/>
      <c r="ACL6" s="43"/>
      <c r="ACM6" s="43"/>
      <c r="ACN6" s="43"/>
      <c r="ACO6" s="43"/>
      <c r="ACP6" s="43"/>
      <c r="ACQ6" s="43"/>
      <c r="ACR6" s="43"/>
      <c r="ACS6" s="43"/>
      <c r="ACT6" s="43"/>
      <c r="ACU6" s="43"/>
      <c r="ACV6" s="43"/>
      <c r="ACW6" s="43"/>
      <c r="ACX6" s="43"/>
      <c r="ACY6" s="43"/>
      <c r="ACZ6" s="43"/>
      <c r="ADA6" s="43"/>
      <c r="ADB6" s="43"/>
      <c r="ADC6" s="43"/>
      <c r="ADD6" s="43"/>
      <c r="ADE6" s="43"/>
      <c r="ADF6" s="43"/>
      <c r="ADG6" s="43"/>
      <c r="ADH6" s="43"/>
      <c r="ADI6" s="43"/>
      <c r="ADJ6" s="43"/>
      <c r="ADK6" s="43"/>
      <c r="ADL6" s="43"/>
      <c r="ADM6" s="43"/>
      <c r="ADN6" s="43"/>
      <c r="ADO6" s="43"/>
      <c r="ADP6" s="43"/>
      <c r="ADQ6" s="43"/>
      <c r="ADR6" s="43"/>
      <c r="ADS6" s="43"/>
      <c r="ADT6" s="43"/>
      <c r="ADU6" s="43"/>
      <c r="ADV6" s="43"/>
      <c r="ADW6" s="43"/>
      <c r="ADX6" s="43"/>
      <c r="ADY6" s="43"/>
      <c r="ADZ6" s="43"/>
      <c r="AEA6" s="43"/>
      <c r="AEB6" s="43"/>
      <c r="AEC6" s="43"/>
      <c r="AED6" s="43"/>
      <c r="AEE6" s="43"/>
      <c r="AEF6" s="43"/>
      <c r="AEG6" s="43"/>
      <c r="AEH6" s="43"/>
      <c r="AEI6" s="43"/>
      <c r="AEJ6" s="43"/>
      <c r="AEK6" s="43"/>
      <c r="AEL6" s="43"/>
      <c r="AEM6" s="43"/>
      <c r="AEN6" s="43"/>
      <c r="AEO6" s="43"/>
      <c r="AEP6" s="43"/>
      <c r="AEQ6" s="43"/>
      <c r="AER6" s="43"/>
      <c r="AES6" s="43"/>
      <c r="AET6" s="43"/>
      <c r="AEU6" s="43"/>
      <c r="AEV6" s="43"/>
      <c r="AEW6" s="43"/>
      <c r="AEX6" s="43"/>
      <c r="AEY6" s="43"/>
      <c r="AEZ6" s="43"/>
      <c r="AFA6" s="43"/>
      <c r="AFB6" s="43"/>
      <c r="AFC6" s="43"/>
      <c r="AFD6" s="43"/>
      <c r="AFE6" s="43"/>
      <c r="AFF6" s="43"/>
      <c r="AFG6" s="43"/>
      <c r="AFH6" s="43"/>
      <c r="AFI6" s="43"/>
      <c r="AFJ6" s="43"/>
      <c r="AFK6" s="43"/>
      <c r="AFL6" s="43"/>
      <c r="AFM6" s="43"/>
      <c r="AFN6" s="43"/>
      <c r="AFO6" s="43"/>
      <c r="AFP6" s="43"/>
      <c r="AFQ6" s="43"/>
      <c r="AFR6" s="43"/>
      <c r="AFS6" s="43"/>
      <c r="AFT6" s="43"/>
      <c r="AFU6" s="43"/>
      <c r="AFV6" s="43"/>
      <c r="AFW6" s="43"/>
      <c r="AFX6" s="43"/>
      <c r="AFY6" s="43"/>
      <c r="AFZ6" s="43"/>
      <c r="AGA6" s="43"/>
      <c r="AGB6" s="43"/>
      <c r="AGC6" s="43"/>
      <c r="AGD6" s="43"/>
      <c r="AGE6" s="43"/>
      <c r="AGF6" s="43"/>
      <c r="AGG6" s="43"/>
      <c r="AGH6" s="43"/>
      <c r="AGI6" s="43"/>
      <c r="AGJ6" s="43"/>
      <c r="AGK6" s="43"/>
      <c r="AGL6" s="43"/>
      <c r="AGM6" s="43"/>
      <c r="AGN6" s="43"/>
      <c r="AGO6" s="43"/>
      <c r="AGP6" s="43"/>
      <c r="AGQ6" s="43"/>
      <c r="AGR6" s="43"/>
      <c r="AGS6" s="43"/>
      <c r="AGT6" s="43"/>
      <c r="AGU6" s="43"/>
      <c r="AGV6" s="43"/>
      <c r="AGW6" s="43"/>
      <c r="AGX6" s="43"/>
      <c r="AGY6" s="43"/>
      <c r="AGZ6" s="43"/>
      <c r="AHA6" s="43"/>
      <c r="AHB6" s="43"/>
      <c r="AHC6" s="43"/>
      <c r="AHD6" s="43"/>
      <c r="AHE6" s="43"/>
      <c r="AHF6" s="43"/>
      <c r="AHG6" s="43"/>
      <c r="AHH6" s="43"/>
      <c r="AHI6" s="43"/>
      <c r="AHJ6" s="43"/>
      <c r="AHK6" s="43"/>
      <c r="AHL6" s="43"/>
      <c r="AHM6" s="43"/>
      <c r="AHN6" s="43"/>
      <c r="AHO6" s="43"/>
      <c r="AHP6" s="43"/>
      <c r="AHQ6" s="43"/>
      <c r="AHR6" s="43"/>
      <c r="AHS6" s="43"/>
      <c r="AHT6" s="43"/>
      <c r="AHU6" s="43"/>
      <c r="AHV6" s="43"/>
      <c r="AHW6" s="43"/>
      <c r="AHX6" s="43"/>
      <c r="AHY6" s="43"/>
      <c r="AHZ6" s="43"/>
      <c r="AIA6" s="43"/>
      <c r="AIB6" s="43"/>
      <c r="AIC6" s="43"/>
      <c r="AID6" s="43"/>
      <c r="AIE6" s="43"/>
      <c r="AIF6" s="43"/>
      <c r="AIG6" s="43"/>
      <c r="AIH6" s="43"/>
      <c r="AII6" s="43"/>
      <c r="AIJ6" s="43"/>
      <c r="AIK6" s="43"/>
      <c r="AIL6" s="43"/>
      <c r="AIM6" s="43"/>
      <c r="AIN6" s="43"/>
      <c r="AIO6" s="43"/>
      <c r="AIP6" s="43"/>
      <c r="AIQ6" s="43"/>
      <c r="AIR6" s="43"/>
      <c r="AIS6" s="43"/>
      <c r="AIT6" s="43"/>
      <c r="AIU6" s="43"/>
      <c r="AIV6" s="43"/>
      <c r="AIW6" s="43"/>
      <c r="AIX6" s="43"/>
      <c r="AIY6" s="43"/>
      <c r="AIZ6" s="43"/>
      <c r="AJA6" s="43"/>
      <c r="AJB6" s="43"/>
      <c r="AJC6" s="43"/>
      <c r="AJD6" s="43"/>
      <c r="AJE6" s="43"/>
      <c r="AJF6" s="43"/>
      <c r="AJG6" s="43"/>
      <c r="AJH6" s="43"/>
      <c r="AJI6" s="43"/>
      <c r="AJJ6" s="43"/>
      <c r="AJK6" s="43"/>
      <c r="AJL6" s="43"/>
      <c r="AJM6" s="43"/>
      <c r="AJN6" s="43"/>
      <c r="AJO6" s="43"/>
      <c r="AJP6" s="43"/>
      <c r="AJQ6" s="43"/>
      <c r="AJR6" s="43"/>
      <c r="AJS6" s="43"/>
      <c r="AJT6" s="43"/>
      <c r="AJU6" s="43"/>
      <c r="AJV6" s="43"/>
      <c r="AJW6" s="43"/>
      <c r="AJX6" s="43"/>
      <c r="AJY6" s="43"/>
      <c r="AJZ6" s="43"/>
      <c r="AKA6" s="43"/>
      <c r="AKB6" s="43"/>
      <c r="AKC6" s="43"/>
      <c r="AKD6" s="43"/>
      <c r="AKE6" s="43"/>
      <c r="AKF6" s="43"/>
      <c r="AKG6" s="43"/>
      <c r="AKH6" s="43"/>
      <c r="AKI6" s="43"/>
      <c r="AKJ6" s="43"/>
      <c r="AKK6" s="43"/>
      <c r="AKL6" s="43"/>
      <c r="AKM6" s="43"/>
      <c r="AKN6" s="43"/>
      <c r="AKO6" s="43"/>
      <c r="AKP6" s="43"/>
      <c r="AKQ6" s="43"/>
      <c r="AKR6" s="43"/>
      <c r="AKS6" s="43"/>
      <c r="AKT6" s="43"/>
      <c r="AKU6" s="43"/>
      <c r="AKV6" s="43"/>
      <c r="AKW6" s="43"/>
      <c r="AKX6" s="43"/>
      <c r="AKY6" s="43"/>
      <c r="AKZ6" s="43"/>
      <c r="ALA6" s="43"/>
      <c r="ALB6" s="43"/>
      <c r="ALC6" s="43"/>
      <c r="ALD6" s="43"/>
      <c r="ALE6" s="43"/>
      <c r="ALF6" s="43"/>
      <c r="ALG6" s="43"/>
      <c r="ALH6" s="43"/>
      <c r="ALI6" s="43"/>
      <c r="ALJ6" s="43"/>
      <c r="ALK6" s="43"/>
      <c r="ALL6" s="43"/>
      <c r="ALM6" s="43"/>
      <c r="ALN6" s="43"/>
      <c r="ALO6" s="43"/>
      <c r="ALP6" s="43"/>
      <c r="ALQ6" s="43"/>
      <c r="ALR6" s="43"/>
      <c r="ALS6" s="43"/>
      <c r="ALT6" s="43"/>
      <c r="ALU6" s="43"/>
      <c r="ALV6" s="43"/>
      <c r="ALW6" s="43"/>
      <c r="ALX6" s="43"/>
      <c r="ALY6" s="43"/>
      <c r="ALZ6" s="43"/>
      <c r="AMA6" s="43"/>
      <c r="AMB6" s="43"/>
      <c r="AMC6" s="43"/>
      <c r="AMD6" s="43"/>
      <c r="AME6" s="43"/>
      <c r="AMF6" s="43"/>
      <c r="AMG6" s="43"/>
      <c r="AMH6" s="43"/>
      <c r="AMI6" s="43"/>
      <c r="AMJ6" s="43"/>
    </row>
    <row r="7" spans="1:1024" ht="14.25" customHeight="1">
      <c r="A7" s="521" t="s">
        <v>2567</v>
      </c>
      <c r="B7" s="521"/>
      <c r="C7" s="521"/>
      <c r="D7" s="521"/>
      <c r="E7" s="521"/>
      <c r="F7" s="521"/>
      <c r="G7" s="521"/>
      <c r="H7" s="521"/>
      <c r="I7" s="521"/>
      <c r="J7" s="521"/>
      <c r="K7" s="521"/>
      <c r="L7" s="521"/>
    </row>
    <row r="8" spans="1:1024">
      <c r="A8" s="521"/>
      <c r="B8" s="521"/>
      <c r="C8" s="521"/>
      <c r="D8" s="521"/>
      <c r="E8" s="521"/>
      <c r="F8" s="521"/>
      <c r="G8" s="521"/>
      <c r="H8" s="521"/>
      <c r="I8" s="521"/>
      <c r="J8" s="521"/>
      <c r="K8" s="521"/>
      <c r="L8" s="521"/>
    </row>
    <row r="9" spans="1:1024">
      <c r="A9" s="521"/>
      <c r="B9" s="521"/>
      <c r="C9" s="521"/>
      <c r="D9" s="521"/>
      <c r="E9" s="521"/>
      <c r="F9" s="521"/>
      <c r="G9" s="521"/>
      <c r="H9" s="521"/>
      <c r="I9" s="521"/>
      <c r="J9" s="521"/>
      <c r="K9" s="521"/>
      <c r="L9" s="521"/>
    </row>
    <row r="10" spans="1:1024">
      <c r="A10" s="521"/>
      <c r="B10" s="521"/>
      <c r="C10" s="521"/>
      <c r="D10" s="521"/>
      <c r="E10" s="521"/>
      <c r="F10" s="521"/>
      <c r="G10" s="521"/>
      <c r="H10" s="521"/>
      <c r="I10" s="521"/>
      <c r="J10" s="521"/>
      <c r="K10" s="521"/>
      <c r="L10" s="521"/>
    </row>
    <row r="11" spans="1:1024">
      <c r="A11" s="521"/>
      <c r="B11" s="521"/>
      <c r="C11" s="521"/>
      <c r="D11" s="521"/>
      <c r="E11" s="521"/>
      <c r="F11" s="521"/>
      <c r="G11" s="521"/>
      <c r="H11" s="521"/>
      <c r="I11" s="521"/>
      <c r="J11" s="521"/>
      <c r="K11" s="521"/>
      <c r="L11" s="521"/>
    </row>
    <row r="12" spans="1:1024">
      <c r="A12" s="521"/>
      <c r="B12" s="521"/>
      <c r="C12" s="521"/>
      <c r="D12" s="521"/>
      <c r="E12" s="521"/>
      <c r="F12" s="521"/>
      <c r="G12" s="521"/>
      <c r="H12" s="521"/>
      <c r="I12" s="521"/>
      <c r="J12" s="521"/>
      <c r="K12" s="521"/>
      <c r="L12" s="521"/>
    </row>
    <row r="13" spans="1:1024">
      <c r="A13" s="521"/>
      <c r="B13" s="521"/>
      <c r="C13" s="521"/>
      <c r="D13" s="521"/>
      <c r="E13" s="521"/>
      <c r="F13" s="521"/>
      <c r="G13" s="521"/>
      <c r="H13" s="521"/>
      <c r="I13" s="521"/>
      <c r="J13" s="521"/>
      <c r="K13" s="521"/>
      <c r="L13" s="521"/>
    </row>
    <row r="14" spans="1:1024" ht="4.5" customHeight="1">
      <c r="A14" s="521"/>
      <c r="B14" s="521"/>
      <c r="C14" s="521"/>
      <c r="D14" s="521"/>
      <c r="E14" s="521"/>
      <c r="F14" s="521"/>
      <c r="G14" s="521"/>
      <c r="H14" s="521"/>
      <c r="I14" s="521"/>
      <c r="J14" s="521"/>
      <c r="K14" s="521"/>
      <c r="L14" s="521"/>
    </row>
    <row r="15" spans="1:1024" ht="9.75" customHeight="1">
      <c r="A15" s="521"/>
      <c r="B15" s="521"/>
      <c r="C15" s="521"/>
      <c r="D15" s="521"/>
      <c r="E15" s="521"/>
      <c r="F15" s="521"/>
      <c r="G15" s="521"/>
      <c r="H15" s="521"/>
      <c r="I15" s="521"/>
      <c r="J15" s="521"/>
      <c r="K15" s="521"/>
      <c r="L15" s="521"/>
    </row>
    <row r="16" spans="1:1024" ht="3.75" customHeight="1">
      <c r="A16" s="521"/>
      <c r="B16" s="521"/>
      <c r="C16" s="521"/>
      <c r="D16" s="521"/>
      <c r="E16" s="521"/>
      <c r="F16" s="521"/>
      <c r="G16" s="521"/>
      <c r="H16" s="521"/>
      <c r="I16" s="521"/>
      <c r="J16" s="521"/>
      <c r="K16" s="521"/>
      <c r="L16" s="521"/>
    </row>
    <row r="17" spans="1:12" ht="73.5" hidden="1" customHeight="1">
      <c r="A17" s="521"/>
      <c r="B17" s="521"/>
      <c r="C17" s="521"/>
      <c r="D17" s="521"/>
      <c r="E17" s="521"/>
      <c r="F17" s="521"/>
      <c r="G17" s="521"/>
      <c r="H17" s="521"/>
      <c r="I17" s="521"/>
      <c r="J17" s="521"/>
      <c r="K17" s="521"/>
      <c r="L17" s="521"/>
    </row>
    <row r="19" spans="1:12">
      <c r="I19" s="135" t="s">
        <v>2553</v>
      </c>
    </row>
    <row r="29" spans="1:12">
      <c r="F29" s="433" t="s">
        <v>1224</v>
      </c>
    </row>
  </sheetData>
  <mergeCells count="16">
    <mergeCell ref="N3:N5"/>
    <mergeCell ref="A7:L17"/>
    <mergeCell ref="A1:M1"/>
    <mergeCell ref="D2:E2"/>
    <mergeCell ref="K2:L2"/>
    <mergeCell ref="A3:A5"/>
    <mergeCell ref="B3:B5"/>
    <mergeCell ref="C3:C5"/>
    <mergeCell ref="D3:E3"/>
    <mergeCell ref="F3:F5"/>
    <mergeCell ref="G3:G5"/>
    <mergeCell ref="H3:H5"/>
    <mergeCell ref="I3:I5"/>
    <mergeCell ref="J3:J5"/>
    <mergeCell ref="K3:L3"/>
    <mergeCell ref="M3:M5"/>
  </mergeCells>
  <pageMargins left="0.45972222222222198" right="0.4" top="0.61388888888888904" bottom="0.57361111111111096" header="0.511811023622047" footer="0.511811023622047"/>
  <pageSetup paperSize="9" fitToHeight="0" orientation="landscape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MK10"/>
  <sheetViews>
    <sheetView tabSelected="1" zoomScale="86" zoomScaleNormal="86" workbookViewId="0">
      <selection activeCell="M3" sqref="M3:M5"/>
    </sheetView>
  </sheetViews>
  <sheetFormatPr defaultColWidth="8.625" defaultRowHeight="14.25"/>
  <cols>
    <col min="1" max="1" width="3.125" style="59" customWidth="1"/>
    <col min="2" max="2" width="18.875" style="59" customWidth="1"/>
    <col min="3" max="3" width="13.25" style="59" customWidth="1"/>
    <col min="4" max="4" width="17" style="59" customWidth="1"/>
    <col min="5" max="5" width="15.25" style="59" customWidth="1"/>
    <col min="6" max="8" width="12.625" style="59" customWidth="1"/>
    <col min="9" max="9" width="19.125" style="59" customWidth="1"/>
    <col min="10" max="11" width="8.875" style="59" customWidth="1"/>
    <col min="12" max="12" width="9.25" style="59" customWidth="1"/>
    <col min="13" max="13" width="12.875" style="59" customWidth="1"/>
    <col min="14" max="1023" width="8.5" style="59" customWidth="1"/>
    <col min="1024" max="1024" width="9" style="59" customWidth="1"/>
    <col min="1025" max="1025" width="9" style="4" customWidth="1"/>
  </cols>
  <sheetData>
    <row r="1" spans="1:13" ht="34.5" customHeight="1">
      <c r="A1" s="565" t="s">
        <v>2568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</row>
    <row r="2" spans="1:13" ht="16.5" customHeight="1">
      <c r="A2" s="62">
        <v>1</v>
      </c>
      <c r="B2" s="566">
        <v>2</v>
      </c>
      <c r="C2" s="566"/>
      <c r="D2" s="562">
        <v>3</v>
      </c>
      <c r="E2" s="562"/>
      <c r="F2" s="562"/>
      <c r="G2" s="566">
        <v>4</v>
      </c>
      <c r="H2" s="566"/>
      <c r="I2" s="64">
        <v>5</v>
      </c>
      <c r="J2" s="64">
        <v>6</v>
      </c>
      <c r="K2" s="64">
        <v>7</v>
      </c>
      <c r="L2" s="64">
        <v>8</v>
      </c>
      <c r="M2" s="64">
        <v>9</v>
      </c>
    </row>
    <row r="3" spans="1:13" ht="125.25" customHeight="1">
      <c r="A3" s="62" t="s">
        <v>596</v>
      </c>
      <c r="B3" s="566" t="s">
        <v>1667</v>
      </c>
      <c r="C3" s="566"/>
      <c r="D3" s="566" t="s">
        <v>2569</v>
      </c>
      <c r="E3" s="566"/>
      <c r="F3" s="566"/>
      <c r="G3" s="532" t="s">
        <v>1669</v>
      </c>
      <c r="H3" s="532"/>
      <c r="I3" s="532" t="s">
        <v>2570</v>
      </c>
      <c r="J3" s="532" t="s">
        <v>1671</v>
      </c>
      <c r="K3" s="532" t="s">
        <v>1672</v>
      </c>
      <c r="L3" s="532" t="s">
        <v>1673</v>
      </c>
      <c r="M3" s="532" t="s">
        <v>2571</v>
      </c>
    </row>
    <row r="4" spans="1:13" ht="15" customHeight="1">
      <c r="A4" s="62"/>
      <c r="B4" s="62" t="s">
        <v>600</v>
      </c>
      <c r="C4" s="62" t="s">
        <v>601</v>
      </c>
      <c r="D4" s="62" t="s">
        <v>1674</v>
      </c>
      <c r="E4" s="62" t="s">
        <v>1675</v>
      </c>
      <c r="F4" s="62" t="s">
        <v>1676</v>
      </c>
      <c r="G4" s="62" t="s">
        <v>16</v>
      </c>
      <c r="H4" s="62" t="s">
        <v>17</v>
      </c>
      <c r="I4" s="532"/>
      <c r="J4" s="532"/>
      <c r="K4" s="532"/>
      <c r="L4" s="532"/>
      <c r="M4" s="532"/>
    </row>
    <row r="5" spans="1:13" ht="148.5" customHeight="1">
      <c r="A5" s="62"/>
      <c r="B5" s="62" t="s">
        <v>1678</v>
      </c>
      <c r="C5" s="62" t="s">
        <v>1679</v>
      </c>
      <c r="D5" s="62" t="s">
        <v>1682</v>
      </c>
      <c r="E5" s="62" t="s">
        <v>1683</v>
      </c>
      <c r="F5" s="62" t="s">
        <v>2572</v>
      </c>
      <c r="G5" s="66" t="s">
        <v>1685</v>
      </c>
      <c r="H5" s="66" t="s">
        <v>1686</v>
      </c>
      <c r="I5" s="532"/>
      <c r="J5" s="532"/>
      <c r="K5" s="532"/>
      <c r="L5" s="532"/>
      <c r="M5" s="532"/>
    </row>
    <row r="6" spans="1:13" ht="23.25" customHeight="1">
      <c r="A6" s="608" t="s">
        <v>2573</v>
      </c>
      <c r="B6" s="608"/>
      <c r="C6" s="608"/>
      <c r="D6" s="608"/>
      <c r="E6" s="608"/>
      <c r="F6" s="608"/>
      <c r="G6" s="608"/>
      <c r="H6" s="608"/>
      <c r="I6" s="608"/>
      <c r="J6" s="608"/>
      <c r="K6" s="608"/>
      <c r="L6" s="608"/>
      <c r="M6" s="608"/>
    </row>
    <row r="7" spans="1:13" ht="16.5" customHeight="1">
      <c r="A7" s="242"/>
      <c r="B7" s="242"/>
      <c r="C7" s="242"/>
      <c r="D7" s="242"/>
      <c r="E7" s="242"/>
      <c r="F7" s="242"/>
      <c r="G7" s="242"/>
      <c r="H7" s="242"/>
      <c r="I7" s="242"/>
      <c r="J7" s="75"/>
      <c r="K7" s="75"/>
      <c r="L7" s="75"/>
      <c r="M7" s="75"/>
    </row>
    <row r="8" spans="1:13" ht="17.25" customHeight="1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</row>
    <row r="9" spans="1:13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</row>
    <row r="10" spans="1:13" ht="30" customHeight="1">
      <c r="A10" s="609" t="s">
        <v>2574</v>
      </c>
      <c r="B10" s="609"/>
      <c r="C10" s="609"/>
      <c r="D10" s="609"/>
      <c r="E10" s="609"/>
      <c r="F10" s="609"/>
      <c r="G10" s="609"/>
      <c r="H10" s="609"/>
      <c r="I10" s="609"/>
      <c r="J10" s="609"/>
      <c r="K10" s="609"/>
      <c r="L10" s="609"/>
      <c r="M10" s="609"/>
    </row>
  </sheetData>
  <mergeCells count="14">
    <mergeCell ref="A6:M6"/>
    <mergeCell ref="A10:M10"/>
    <mergeCell ref="A1:M1"/>
    <mergeCell ref="B2:C2"/>
    <mergeCell ref="D2:F2"/>
    <mergeCell ref="G2:H2"/>
    <mergeCell ref="B3:C3"/>
    <mergeCell ref="D3:F3"/>
    <mergeCell ref="G3:H3"/>
    <mergeCell ref="I3:I5"/>
    <mergeCell ref="J3:J5"/>
    <mergeCell ref="K3:K5"/>
    <mergeCell ref="L3:L5"/>
    <mergeCell ref="M3:M5"/>
  </mergeCells>
  <pageMargins left="0.19027777777777799" right="0.179861111111111" top="0.76388888888888895" bottom="0.97361111111111098" header="0.511811023622047" footer="0.511811023622047"/>
  <pageSetup paperSize="77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7E6E6"/>
    <pageSetUpPr fitToPage="1"/>
  </sheetPr>
  <dimension ref="A1:DP127"/>
  <sheetViews>
    <sheetView view="pageBreakPreview" topLeftCell="A70" zoomScale="60" zoomScaleNormal="86" workbookViewId="0">
      <selection activeCell="O84" sqref="O84"/>
    </sheetView>
  </sheetViews>
  <sheetFormatPr defaultColWidth="8.5" defaultRowHeight="12.75"/>
  <cols>
    <col min="1" max="1" width="15.125" style="59" customWidth="1"/>
    <col min="2" max="2" width="32.375" style="59" customWidth="1"/>
    <col min="3" max="3" width="19.375" style="59" customWidth="1"/>
    <col min="4" max="4" width="10.5" style="60" customWidth="1"/>
    <col min="5" max="5" width="9.875" style="59" customWidth="1"/>
    <col min="6" max="6" width="18" style="59" customWidth="1"/>
    <col min="7" max="7" width="15.25" style="59" customWidth="1"/>
    <col min="8" max="8" width="17.5" style="59" customWidth="1"/>
    <col min="9" max="9" width="25.5" style="59" customWidth="1"/>
    <col min="10" max="10" width="22.125" style="59" customWidth="1"/>
    <col min="11" max="11" width="19.5" style="59" customWidth="1"/>
    <col min="12" max="12" width="14.875" style="59" customWidth="1"/>
    <col min="13" max="14" width="16.5" style="59" customWidth="1"/>
    <col min="15" max="15" width="31.625" style="59" customWidth="1"/>
    <col min="16" max="256" width="8.5" style="59"/>
    <col min="257" max="257" width="15.125" style="59" customWidth="1"/>
    <col min="258" max="258" width="32.375" style="59" customWidth="1"/>
    <col min="259" max="259" width="19.375" style="59" customWidth="1"/>
    <col min="260" max="260" width="10.5" style="59" customWidth="1"/>
    <col min="261" max="261" width="9.875" style="59" customWidth="1"/>
    <col min="262" max="262" width="18" style="59" customWidth="1"/>
    <col min="263" max="263" width="15.25" style="59" customWidth="1"/>
    <col min="264" max="264" width="17.5" style="59" customWidth="1"/>
    <col min="265" max="265" width="21.625" style="59" customWidth="1"/>
    <col min="266" max="266" width="23.25" style="59" customWidth="1"/>
    <col min="267" max="267" width="19.5" style="59" customWidth="1"/>
    <col min="268" max="268" width="14.875" style="59" customWidth="1"/>
    <col min="269" max="270" width="16.5" style="59" customWidth="1"/>
    <col min="271" max="271" width="21.875" style="59" customWidth="1"/>
    <col min="272" max="512" width="8.5" style="59"/>
    <col min="513" max="513" width="15.125" style="59" customWidth="1"/>
    <col min="514" max="514" width="32.375" style="59" customWidth="1"/>
    <col min="515" max="515" width="19.375" style="59" customWidth="1"/>
    <col min="516" max="516" width="10.5" style="59" customWidth="1"/>
    <col min="517" max="517" width="9.875" style="59" customWidth="1"/>
    <col min="518" max="518" width="18" style="59" customWidth="1"/>
    <col min="519" max="519" width="15.25" style="59" customWidth="1"/>
    <col min="520" max="520" width="17.5" style="59" customWidth="1"/>
    <col min="521" max="521" width="21.625" style="59" customWidth="1"/>
    <col min="522" max="522" width="23.25" style="59" customWidth="1"/>
    <col min="523" max="523" width="19.5" style="59" customWidth="1"/>
    <col min="524" max="524" width="14.875" style="59" customWidth="1"/>
    <col min="525" max="526" width="16.5" style="59" customWidth="1"/>
    <col min="527" max="527" width="21.875" style="59" customWidth="1"/>
    <col min="528" max="768" width="8.5" style="59"/>
    <col min="769" max="769" width="15.125" style="59" customWidth="1"/>
    <col min="770" max="770" width="32.375" style="59" customWidth="1"/>
    <col min="771" max="771" width="19.375" style="59" customWidth="1"/>
    <col min="772" max="772" width="10.5" style="59" customWidth="1"/>
    <col min="773" max="773" width="9.875" style="59" customWidth="1"/>
    <col min="774" max="774" width="18" style="59" customWidth="1"/>
    <col min="775" max="775" width="15.25" style="59" customWidth="1"/>
    <col min="776" max="776" width="17.5" style="59" customWidth="1"/>
    <col min="777" max="777" width="21.625" style="59" customWidth="1"/>
    <col min="778" max="778" width="23.25" style="59" customWidth="1"/>
    <col min="779" max="779" width="19.5" style="59" customWidth="1"/>
    <col min="780" max="780" width="14.875" style="59" customWidth="1"/>
    <col min="781" max="782" width="16.5" style="59" customWidth="1"/>
    <col min="783" max="783" width="21.875" style="59" customWidth="1"/>
    <col min="784" max="1024" width="8.5" style="59"/>
    <col min="1025" max="1025" width="15.125" style="59" customWidth="1"/>
    <col min="1026" max="1026" width="32.375" style="59" customWidth="1"/>
    <col min="1027" max="1027" width="19.375" style="59" customWidth="1"/>
    <col min="1028" max="1028" width="10.5" style="59" customWidth="1"/>
    <col min="1029" max="1029" width="9.875" style="59" customWidth="1"/>
    <col min="1030" max="1030" width="18" style="59" customWidth="1"/>
    <col min="1031" max="1031" width="15.25" style="59" customWidth="1"/>
    <col min="1032" max="1032" width="17.5" style="59" customWidth="1"/>
    <col min="1033" max="1033" width="21.625" style="59" customWidth="1"/>
    <col min="1034" max="1034" width="23.25" style="59" customWidth="1"/>
    <col min="1035" max="1035" width="19.5" style="59" customWidth="1"/>
    <col min="1036" max="1036" width="14.875" style="59" customWidth="1"/>
    <col min="1037" max="1038" width="16.5" style="59" customWidth="1"/>
    <col min="1039" max="1039" width="21.875" style="59" customWidth="1"/>
    <col min="1040" max="1280" width="8.5" style="59"/>
    <col min="1281" max="1281" width="15.125" style="59" customWidth="1"/>
    <col min="1282" max="1282" width="32.375" style="59" customWidth="1"/>
    <col min="1283" max="1283" width="19.375" style="59" customWidth="1"/>
    <col min="1284" max="1284" width="10.5" style="59" customWidth="1"/>
    <col min="1285" max="1285" width="9.875" style="59" customWidth="1"/>
    <col min="1286" max="1286" width="18" style="59" customWidth="1"/>
    <col min="1287" max="1287" width="15.25" style="59" customWidth="1"/>
    <col min="1288" max="1288" width="17.5" style="59" customWidth="1"/>
    <col min="1289" max="1289" width="21.625" style="59" customWidth="1"/>
    <col min="1290" max="1290" width="23.25" style="59" customWidth="1"/>
    <col min="1291" max="1291" width="19.5" style="59" customWidth="1"/>
    <col min="1292" max="1292" width="14.875" style="59" customWidth="1"/>
    <col min="1293" max="1294" width="16.5" style="59" customWidth="1"/>
    <col min="1295" max="1295" width="21.875" style="59" customWidth="1"/>
    <col min="1296" max="1536" width="8.5" style="59"/>
    <col min="1537" max="1537" width="15.125" style="59" customWidth="1"/>
    <col min="1538" max="1538" width="32.375" style="59" customWidth="1"/>
    <col min="1539" max="1539" width="19.375" style="59" customWidth="1"/>
    <col min="1540" max="1540" width="10.5" style="59" customWidth="1"/>
    <col min="1541" max="1541" width="9.875" style="59" customWidth="1"/>
    <col min="1542" max="1542" width="18" style="59" customWidth="1"/>
    <col min="1543" max="1543" width="15.25" style="59" customWidth="1"/>
    <col min="1544" max="1544" width="17.5" style="59" customWidth="1"/>
    <col min="1545" max="1545" width="21.625" style="59" customWidth="1"/>
    <col min="1546" max="1546" width="23.25" style="59" customWidth="1"/>
    <col min="1547" max="1547" width="19.5" style="59" customWidth="1"/>
    <col min="1548" max="1548" width="14.875" style="59" customWidth="1"/>
    <col min="1549" max="1550" width="16.5" style="59" customWidth="1"/>
    <col min="1551" max="1551" width="21.875" style="59" customWidth="1"/>
    <col min="1552" max="1792" width="8.5" style="59"/>
    <col min="1793" max="1793" width="15.125" style="59" customWidth="1"/>
    <col min="1794" max="1794" width="32.375" style="59" customWidth="1"/>
    <col min="1795" max="1795" width="19.375" style="59" customWidth="1"/>
    <col min="1796" max="1796" width="10.5" style="59" customWidth="1"/>
    <col min="1797" max="1797" width="9.875" style="59" customWidth="1"/>
    <col min="1798" max="1798" width="18" style="59" customWidth="1"/>
    <col min="1799" max="1799" width="15.25" style="59" customWidth="1"/>
    <col min="1800" max="1800" width="17.5" style="59" customWidth="1"/>
    <col min="1801" max="1801" width="21.625" style="59" customWidth="1"/>
    <col min="1802" max="1802" width="23.25" style="59" customWidth="1"/>
    <col min="1803" max="1803" width="19.5" style="59" customWidth="1"/>
    <col min="1804" max="1804" width="14.875" style="59" customWidth="1"/>
    <col min="1805" max="1806" width="16.5" style="59" customWidth="1"/>
    <col min="1807" max="1807" width="21.875" style="59" customWidth="1"/>
    <col min="1808" max="2048" width="8.5" style="59"/>
    <col min="2049" max="2049" width="15.125" style="59" customWidth="1"/>
    <col min="2050" max="2050" width="32.375" style="59" customWidth="1"/>
    <col min="2051" max="2051" width="19.375" style="59" customWidth="1"/>
    <col min="2052" max="2052" width="10.5" style="59" customWidth="1"/>
    <col min="2053" max="2053" width="9.875" style="59" customWidth="1"/>
    <col min="2054" max="2054" width="18" style="59" customWidth="1"/>
    <col min="2055" max="2055" width="15.25" style="59" customWidth="1"/>
    <col min="2056" max="2056" width="17.5" style="59" customWidth="1"/>
    <col min="2057" max="2057" width="21.625" style="59" customWidth="1"/>
    <col min="2058" max="2058" width="23.25" style="59" customWidth="1"/>
    <col min="2059" max="2059" width="19.5" style="59" customWidth="1"/>
    <col min="2060" max="2060" width="14.875" style="59" customWidth="1"/>
    <col min="2061" max="2062" width="16.5" style="59" customWidth="1"/>
    <col min="2063" max="2063" width="21.875" style="59" customWidth="1"/>
    <col min="2064" max="2304" width="8.5" style="59"/>
    <col min="2305" max="2305" width="15.125" style="59" customWidth="1"/>
    <col min="2306" max="2306" width="32.375" style="59" customWidth="1"/>
    <col min="2307" max="2307" width="19.375" style="59" customWidth="1"/>
    <col min="2308" max="2308" width="10.5" style="59" customWidth="1"/>
    <col min="2309" max="2309" width="9.875" style="59" customWidth="1"/>
    <col min="2310" max="2310" width="18" style="59" customWidth="1"/>
    <col min="2311" max="2311" width="15.25" style="59" customWidth="1"/>
    <col min="2312" max="2312" width="17.5" style="59" customWidth="1"/>
    <col min="2313" max="2313" width="21.625" style="59" customWidth="1"/>
    <col min="2314" max="2314" width="23.25" style="59" customWidth="1"/>
    <col min="2315" max="2315" width="19.5" style="59" customWidth="1"/>
    <col min="2316" max="2316" width="14.875" style="59" customWidth="1"/>
    <col min="2317" max="2318" width="16.5" style="59" customWidth="1"/>
    <col min="2319" max="2319" width="21.875" style="59" customWidth="1"/>
    <col min="2320" max="2560" width="8.5" style="59"/>
    <col min="2561" max="2561" width="15.125" style="59" customWidth="1"/>
    <col min="2562" max="2562" width="32.375" style="59" customWidth="1"/>
    <col min="2563" max="2563" width="19.375" style="59" customWidth="1"/>
    <col min="2564" max="2564" width="10.5" style="59" customWidth="1"/>
    <col min="2565" max="2565" width="9.875" style="59" customWidth="1"/>
    <col min="2566" max="2566" width="18" style="59" customWidth="1"/>
    <col min="2567" max="2567" width="15.25" style="59" customWidth="1"/>
    <col min="2568" max="2568" width="17.5" style="59" customWidth="1"/>
    <col min="2569" max="2569" width="21.625" style="59" customWidth="1"/>
    <col min="2570" max="2570" width="23.25" style="59" customWidth="1"/>
    <col min="2571" max="2571" width="19.5" style="59" customWidth="1"/>
    <col min="2572" max="2572" width="14.875" style="59" customWidth="1"/>
    <col min="2573" max="2574" width="16.5" style="59" customWidth="1"/>
    <col min="2575" max="2575" width="21.875" style="59" customWidth="1"/>
    <col min="2576" max="2816" width="8.5" style="59"/>
    <col min="2817" max="2817" width="15.125" style="59" customWidth="1"/>
    <col min="2818" max="2818" width="32.375" style="59" customWidth="1"/>
    <col min="2819" max="2819" width="19.375" style="59" customWidth="1"/>
    <col min="2820" max="2820" width="10.5" style="59" customWidth="1"/>
    <col min="2821" max="2821" width="9.875" style="59" customWidth="1"/>
    <col min="2822" max="2822" width="18" style="59" customWidth="1"/>
    <col min="2823" max="2823" width="15.25" style="59" customWidth="1"/>
    <col min="2824" max="2824" width="17.5" style="59" customWidth="1"/>
    <col min="2825" max="2825" width="21.625" style="59" customWidth="1"/>
    <col min="2826" max="2826" width="23.25" style="59" customWidth="1"/>
    <col min="2827" max="2827" width="19.5" style="59" customWidth="1"/>
    <col min="2828" max="2828" width="14.875" style="59" customWidth="1"/>
    <col min="2829" max="2830" width="16.5" style="59" customWidth="1"/>
    <col min="2831" max="2831" width="21.875" style="59" customWidth="1"/>
    <col min="2832" max="3072" width="8.5" style="59"/>
    <col min="3073" max="3073" width="15.125" style="59" customWidth="1"/>
    <col min="3074" max="3074" width="32.375" style="59" customWidth="1"/>
    <col min="3075" max="3075" width="19.375" style="59" customWidth="1"/>
    <col min="3076" max="3076" width="10.5" style="59" customWidth="1"/>
    <col min="3077" max="3077" width="9.875" style="59" customWidth="1"/>
    <col min="3078" max="3078" width="18" style="59" customWidth="1"/>
    <col min="3079" max="3079" width="15.25" style="59" customWidth="1"/>
    <col min="3080" max="3080" width="17.5" style="59" customWidth="1"/>
    <col min="3081" max="3081" width="21.625" style="59" customWidth="1"/>
    <col min="3082" max="3082" width="23.25" style="59" customWidth="1"/>
    <col min="3083" max="3083" width="19.5" style="59" customWidth="1"/>
    <col min="3084" max="3084" width="14.875" style="59" customWidth="1"/>
    <col min="3085" max="3086" width="16.5" style="59" customWidth="1"/>
    <col min="3087" max="3087" width="21.875" style="59" customWidth="1"/>
    <col min="3088" max="3328" width="8.5" style="59"/>
    <col min="3329" max="3329" width="15.125" style="59" customWidth="1"/>
    <col min="3330" max="3330" width="32.375" style="59" customWidth="1"/>
    <col min="3331" max="3331" width="19.375" style="59" customWidth="1"/>
    <col min="3332" max="3332" width="10.5" style="59" customWidth="1"/>
    <col min="3333" max="3333" width="9.875" style="59" customWidth="1"/>
    <col min="3334" max="3334" width="18" style="59" customWidth="1"/>
    <col min="3335" max="3335" width="15.25" style="59" customWidth="1"/>
    <col min="3336" max="3336" width="17.5" style="59" customWidth="1"/>
    <col min="3337" max="3337" width="21.625" style="59" customWidth="1"/>
    <col min="3338" max="3338" width="23.25" style="59" customWidth="1"/>
    <col min="3339" max="3339" width="19.5" style="59" customWidth="1"/>
    <col min="3340" max="3340" width="14.875" style="59" customWidth="1"/>
    <col min="3341" max="3342" width="16.5" style="59" customWidth="1"/>
    <col min="3343" max="3343" width="21.875" style="59" customWidth="1"/>
    <col min="3344" max="3584" width="8.5" style="59"/>
    <col min="3585" max="3585" width="15.125" style="59" customWidth="1"/>
    <col min="3586" max="3586" width="32.375" style="59" customWidth="1"/>
    <col min="3587" max="3587" width="19.375" style="59" customWidth="1"/>
    <col min="3588" max="3588" width="10.5" style="59" customWidth="1"/>
    <col min="3589" max="3589" width="9.875" style="59" customWidth="1"/>
    <col min="3590" max="3590" width="18" style="59" customWidth="1"/>
    <col min="3591" max="3591" width="15.25" style="59" customWidth="1"/>
    <col min="3592" max="3592" width="17.5" style="59" customWidth="1"/>
    <col min="3593" max="3593" width="21.625" style="59" customWidth="1"/>
    <col min="3594" max="3594" width="23.25" style="59" customWidth="1"/>
    <col min="3595" max="3595" width="19.5" style="59" customWidth="1"/>
    <col min="3596" max="3596" width="14.875" style="59" customWidth="1"/>
    <col min="3597" max="3598" width="16.5" style="59" customWidth="1"/>
    <col min="3599" max="3599" width="21.875" style="59" customWidth="1"/>
    <col min="3600" max="3840" width="8.5" style="59"/>
    <col min="3841" max="3841" width="15.125" style="59" customWidth="1"/>
    <col min="3842" max="3842" width="32.375" style="59" customWidth="1"/>
    <col min="3843" max="3843" width="19.375" style="59" customWidth="1"/>
    <col min="3844" max="3844" width="10.5" style="59" customWidth="1"/>
    <col min="3845" max="3845" width="9.875" style="59" customWidth="1"/>
    <col min="3846" max="3846" width="18" style="59" customWidth="1"/>
    <col min="3847" max="3847" width="15.25" style="59" customWidth="1"/>
    <col min="3848" max="3848" width="17.5" style="59" customWidth="1"/>
    <col min="3849" max="3849" width="21.625" style="59" customWidth="1"/>
    <col min="3850" max="3850" width="23.25" style="59" customWidth="1"/>
    <col min="3851" max="3851" width="19.5" style="59" customWidth="1"/>
    <col min="3852" max="3852" width="14.875" style="59" customWidth="1"/>
    <col min="3853" max="3854" width="16.5" style="59" customWidth="1"/>
    <col min="3855" max="3855" width="21.875" style="59" customWidth="1"/>
    <col min="3856" max="4096" width="8.5" style="59"/>
    <col min="4097" max="4097" width="15.125" style="59" customWidth="1"/>
    <col min="4098" max="4098" width="32.375" style="59" customWidth="1"/>
    <col min="4099" max="4099" width="19.375" style="59" customWidth="1"/>
    <col min="4100" max="4100" width="10.5" style="59" customWidth="1"/>
    <col min="4101" max="4101" width="9.875" style="59" customWidth="1"/>
    <col min="4102" max="4102" width="18" style="59" customWidth="1"/>
    <col min="4103" max="4103" width="15.25" style="59" customWidth="1"/>
    <col min="4104" max="4104" width="17.5" style="59" customWidth="1"/>
    <col min="4105" max="4105" width="21.625" style="59" customWidth="1"/>
    <col min="4106" max="4106" width="23.25" style="59" customWidth="1"/>
    <col min="4107" max="4107" width="19.5" style="59" customWidth="1"/>
    <col min="4108" max="4108" width="14.875" style="59" customWidth="1"/>
    <col min="4109" max="4110" width="16.5" style="59" customWidth="1"/>
    <col min="4111" max="4111" width="21.875" style="59" customWidth="1"/>
    <col min="4112" max="4352" width="8.5" style="59"/>
    <col min="4353" max="4353" width="15.125" style="59" customWidth="1"/>
    <col min="4354" max="4354" width="32.375" style="59" customWidth="1"/>
    <col min="4355" max="4355" width="19.375" style="59" customWidth="1"/>
    <col min="4356" max="4356" width="10.5" style="59" customWidth="1"/>
    <col min="4357" max="4357" width="9.875" style="59" customWidth="1"/>
    <col min="4358" max="4358" width="18" style="59" customWidth="1"/>
    <col min="4359" max="4359" width="15.25" style="59" customWidth="1"/>
    <col min="4360" max="4360" width="17.5" style="59" customWidth="1"/>
    <col min="4361" max="4361" width="21.625" style="59" customWidth="1"/>
    <col min="4362" max="4362" width="23.25" style="59" customWidth="1"/>
    <col min="4363" max="4363" width="19.5" style="59" customWidth="1"/>
    <col min="4364" max="4364" width="14.875" style="59" customWidth="1"/>
    <col min="4365" max="4366" width="16.5" style="59" customWidth="1"/>
    <col min="4367" max="4367" width="21.875" style="59" customWidth="1"/>
    <col min="4368" max="4608" width="8.5" style="59"/>
    <col min="4609" max="4609" width="15.125" style="59" customWidth="1"/>
    <col min="4610" max="4610" width="32.375" style="59" customWidth="1"/>
    <col min="4611" max="4611" width="19.375" style="59" customWidth="1"/>
    <col min="4612" max="4612" width="10.5" style="59" customWidth="1"/>
    <col min="4613" max="4613" width="9.875" style="59" customWidth="1"/>
    <col min="4614" max="4614" width="18" style="59" customWidth="1"/>
    <col min="4615" max="4615" width="15.25" style="59" customWidth="1"/>
    <col min="4616" max="4616" width="17.5" style="59" customWidth="1"/>
    <col min="4617" max="4617" width="21.625" style="59" customWidth="1"/>
    <col min="4618" max="4618" width="23.25" style="59" customWidth="1"/>
    <col min="4619" max="4619" width="19.5" style="59" customWidth="1"/>
    <col min="4620" max="4620" width="14.875" style="59" customWidth="1"/>
    <col min="4621" max="4622" width="16.5" style="59" customWidth="1"/>
    <col min="4623" max="4623" width="21.875" style="59" customWidth="1"/>
    <col min="4624" max="4864" width="8.5" style="59"/>
    <col min="4865" max="4865" width="15.125" style="59" customWidth="1"/>
    <col min="4866" max="4866" width="32.375" style="59" customWidth="1"/>
    <col min="4867" max="4867" width="19.375" style="59" customWidth="1"/>
    <col min="4868" max="4868" width="10.5" style="59" customWidth="1"/>
    <col min="4869" max="4869" width="9.875" style="59" customWidth="1"/>
    <col min="4870" max="4870" width="18" style="59" customWidth="1"/>
    <col min="4871" max="4871" width="15.25" style="59" customWidth="1"/>
    <col min="4872" max="4872" width="17.5" style="59" customWidth="1"/>
    <col min="4873" max="4873" width="21.625" style="59" customWidth="1"/>
    <col min="4874" max="4874" width="23.25" style="59" customWidth="1"/>
    <col min="4875" max="4875" width="19.5" style="59" customWidth="1"/>
    <col min="4876" max="4876" width="14.875" style="59" customWidth="1"/>
    <col min="4877" max="4878" width="16.5" style="59" customWidth="1"/>
    <col min="4879" max="4879" width="21.875" style="59" customWidth="1"/>
    <col min="4880" max="5120" width="8.5" style="59"/>
    <col min="5121" max="5121" width="15.125" style="59" customWidth="1"/>
    <col min="5122" max="5122" width="32.375" style="59" customWidth="1"/>
    <col min="5123" max="5123" width="19.375" style="59" customWidth="1"/>
    <col min="5124" max="5124" width="10.5" style="59" customWidth="1"/>
    <col min="5125" max="5125" width="9.875" style="59" customWidth="1"/>
    <col min="5126" max="5126" width="18" style="59" customWidth="1"/>
    <col min="5127" max="5127" width="15.25" style="59" customWidth="1"/>
    <col min="5128" max="5128" width="17.5" style="59" customWidth="1"/>
    <col min="5129" max="5129" width="21.625" style="59" customWidth="1"/>
    <col min="5130" max="5130" width="23.25" style="59" customWidth="1"/>
    <col min="5131" max="5131" width="19.5" style="59" customWidth="1"/>
    <col min="5132" max="5132" width="14.875" style="59" customWidth="1"/>
    <col min="5133" max="5134" width="16.5" style="59" customWidth="1"/>
    <col min="5135" max="5135" width="21.875" style="59" customWidth="1"/>
    <col min="5136" max="5376" width="8.5" style="59"/>
    <col min="5377" max="5377" width="15.125" style="59" customWidth="1"/>
    <col min="5378" max="5378" width="32.375" style="59" customWidth="1"/>
    <col min="5379" max="5379" width="19.375" style="59" customWidth="1"/>
    <col min="5380" max="5380" width="10.5" style="59" customWidth="1"/>
    <col min="5381" max="5381" width="9.875" style="59" customWidth="1"/>
    <col min="5382" max="5382" width="18" style="59" customWidth="1"/>
    <col min="5383" max="5383" width="15.25" style="59" customWidth="1"/>
    <col min="5384" max="5384" width="17.5" style="59" customWidth="1"/>
    <col min="5385" max="5385" width="21.625" style="59" customWidth="1"/>
    <col min="5386" max="5386" width="23.25" style="59" customWidth="1"/>
    <col min="5387" max="5387" width="19.5" style="59" customWidth="1"/>
    <col min="5388" max="5388" width="14.875" style="59" customWidth="1"/>
    <col min="5389" max="5390" width="16.5" style="59" customWidth="1"/>
    <col min="5391" max="5391" width="21.875" style="59" customWidth="1"/>
    <col min="5392" max="5632" width="8.5" style="59"/>
    <col min="5633" max="5633" width="15.125" style="59" customWidth="1"/>
    <col min="5634" max="5634" width="32.375" style="59" customWidth="1"/>
    <col min="5635" max="5635" width="19.375" style="59" customWidth="1"/>
    <col min="5636" max="5636" width="10.5" style="59" customWidth="1"/>
    <col min="5637" max="5637" width="9.875" style="59" customWidth="1"/>
    <col min="5638" max="5638" width="18" style="59" customWidth="1"/>
    <col min="5639" max="5639" width="15.25" style="59" customWidth="1"/>
    <col min="5640" max="5640" width="17.5" style="59" customWidth="1"/>
    <col min="5641" max="5641" width="21.625" style="59" customWidth="1"/>
    <col min="5642" max="5642" width="23.25" style="59" customWidth="1"/>
    <col min="5643" max="5643" width="19.5" style="59" customWidth="1"/>
    <col min="5644" max="5644" width="14.875" style="59" customWidth="1"/>
    <col min="5645" max="5646" width="16.5" style="59" customWidth="1"/>
    <col min="5647" max="5647" width="21.875" style="59" customWidth="1"/>
    <col min="5648" max="5888" width="8.5" style="59"/>
    <col min="5889" max="5889" width="15.125" style="59" customWidth="1"/>
    <col min="5890" max="5890" width="32.375" style="59" customWidth="1"/>
    <col min="5891" max="5891" width="19.375" style="59" customWidth="1"/>
    <col min="5892" max="5892" width="10.5" style="59" customWidth="1"/>
    <col min="5893" max="5893" width="9.875" style="59" customWidth="1"/>
    <col min="5894" max="5894" width="18" style="59" customWidth="1"/>
    <col min="5895" max="5895" width="15.25" style="59" customWidth="1"/>
    <col min="5896" max="5896" width="17.5" style="59" customWidth="1"/>
    <col min="5897" max="5897" width="21.625" style="59" customWidth="1"/>
    <col min="5898" max="5898" width="23.25" style="59" customWidth="1"/>
    <col min="5899" max="5899" width="19.5" style="59" customWidth="1"/>
    <col min="5900" max="5900" width="14.875" style="59" customWidth="1"/>
    <col min="5901" max="5902" width="16.5" style="59" customWidth="1"/>
    <col min="5903" max="5903" width="21.875" style="59" customWidth="1"/>
    <col min="5904" max="6144" width="8.5" style="59"/>
    <col min="6145" max="6145" width="15.125" style="59" customWidth="1"/>
    <col min="6146" max="6146" width="32.375" style="59" customWidth="1"/>
    <col min="6147" max="6147" width="19.375" style="59" customWidth="1"/>
    <col min="6148" max="6148" width="10.5" style="59" customWidth="1"/>
    <col min="6149" max="6149" width="9.875" style="59" customWidth="1"/>
    <col min="6150" max="6150" width="18" style="59" customWidth="1"/>
    <col min="6151" max="6151" width="15.25" style="59" customWidth="1"/>
    <col min="6152" max="6152" width="17.5" style="59" customWidth="1"/>
    <col min="6153" max="6153" width="21.625" style="59" customWidth="1"/>
    <col min="6154" max="6154" width="23.25" style="59" customWidth="1"/>
    <col min="6155" max="6155" width="19.5" style="59" customWidth="1"/>
    <col min="6156" max="6156" width="14.875" style="59" customWidth="1"/>
    <col min="6157" max="6158" width="16.5" style="59" customWidth="1"/>
    <col min="6159" max="6159" width="21.875" style="59" customWidth="1"/>
    <col min="6160" max="6400" width="8.5" style="59"/>
    <col min="6401" max="6401" width="15.125" style="59" customWidth="1"/>
    <col min="6402" max="6402" width="32.375" style="59" customWidth="1"/>
    <col min="6403" max="6403" width="19.375" style="59" customWidth="1"/>
    <col min="6404" max="6404" width="10.5" style="59" customWidth="1"/>
    <col min="6405" max="6405" width="9.875" style="59" customWidth="1"/>
    <col min="6406" max="6406" width="18" style="59" customWidth="1"/>
    <col min="6407" max="6407" width="15.25" style="59" customWidth="1"/>
    <col min="6408" max="6408" width="17.5" style="59" customWidth="1"/>
    <col min="6409" max="6409" width="21.625" style="59" customWidth="1"/>
    <col min="6410" max="6410" width="23.25" style="59" customWidth="1"/>
    <col min="6411" max="6411" width="19.5" style="59" customWidth="1"/>
    <col min="6412" max="6412" width="14.875" style="59" customWidth="1"/>
    <col min="6413" max="6414" width="16.5" style="59" customWidth="1"/>
    <col min="6415" max="6415" width="21.875" style="59" customWidth="1"/>
    <col min="6416" max="6656" width="8.5" style="59"/>
    <col min="6657" max="6657" width="15.125" style="59" customWidth="1"/>
    <col min="6658" max="6658" width="32.375" style="59" customWidth="1"/>
    <col min="6659" max="6659" width="19.375" style="59" customWidth="1"/>
    <col min="6660" max="6660" width="10.5" style="59" customWidth="1"/>
    <col min="6661" max="6661" width="9.875" style="59" customWidth="1"/>
    <col min="6662" max="6662" width="18" style="59" customWidth="1"/>
    <col min="6663" max="6663" width="15.25" style="59" customWidth="1"/>
    <col min="6664" max="6664" width="17.5" style="59" customWidth="1"/>
    <col min="6665" max="6665" width="21.625" style="59" customWidth="1"/>
    <col min="6666" max="6666" width="23.25" style="59" customWidth="1"/>
    <col min="6667" max="6667" width="19.5" style="59" customWidth="1"/>
    <col min="6668" max="6668" width="14.875" style="59" customWidth="1"/>
    <col min="6669" max="6670" width="16.5" style="59" customWidth="1"/>
    <col min="6671" max="6671" width="21.875" style="59" customWidth="1"/>
    <col min="6672" max="6912" width="8.5" style="59"/>
    <col min="6913" max="6913" width="15.125" style="59" customWidth="1"/>
    <col min="6914" max="6914" width="32.375" style="59" customWidth="1"/>
    <col min="6915" max="6915" width="19.375" style="59" customWidth="1"/>
    <col min="6916" max="6916" width="10.5" style="59" customWidth="1"/>
    <col min="6917" max="6917" width="9.875" style="59" customWidth="1"/>
    <col min="6918" max="6918" width="18" style="59" customWidth="1"/>
    <col min="6919" max="6919" width="15.25" style="59" customWidth="1"/>
    <col min="6920" max="6920" width="17.5" style="59" customWidth="1"/>
    <col min="6921" max="6921" width="21.625" style="59" customWidth="1"/>
    <col min="6922" max="6922" width="23.25" style="59" customWidth="1"/>
    <col min="6923" max="6923" width="19.5" style="59" customWidth="1"/>
    <col min="6924" max="6924" width="14.875" style="59" customWidth="1"/>
    <col min="6925" max="6926" width="16.5" style="59" customWidth="1"/>
    <col min="6927" max="6927" width="21.875" style="59" customWidth="1"/>
    <col min="6928" max="7168" width="8.5" style="59"/>
    <col min="7169" max="7169" width="15.125" style="59" customWidth="1"/>
    <col min="7170" max="7170" width="32.375" style="59" customWidth="1"/>
    <col min="7171" max="7171" width="19.375" style="59" customWidth="1"/>
    <col min="7172" max="7172" width="10.5" style="59" customWidth="1"/>
    <col min="7173" max="7173" width="9.875" style="59" customWidth="1"/>
    <col min="7174" max="7174" width="18" style="59" customWidth="1"/>
    <col min="7175" max="7175" width="15.25" style="59" customWidth="1"/>
    <col min="7176" max="7176" width="17.5" style="59" customWidth="1"/>
    <col min="7177" max="7177" width="21.625" style="59" customWidth="1"/>
    <col min="7178" max="7178" width="23.25" style="59" customWidth="1"/>
    <col min="7179" max="7179" width="19.5" style="59" customWidth="1"/>
    <col min="7180" max="7180" width="14.875" style="59" customWidth="1"/>
    <col min="7181" max="7182" width="16.5" style="59" customWidth="1"/>
    <col min="7183" max="7183" width="21.875" style="59" customWidth="1"/>
    <col min="7184" max="7424" width="8.5" style="59"/>
    <col min="7425" max="7425" width="15.125" style="59" customWidth="1"/>
    <col min="7426" max="7426" width="32.375" style="59" customWidth="1"/>
    <col min="7427" max="7427" width="19.375" style="59" customWidth="1"/>
    <col min="7428" max="7428" width="10.5" style="59" customWidth="1"/>
    <col min="7429" max="7429" width="9.875" style="59" customWidth="1"/>
    <col min="7430" max="7430" width="18" style="59" customWidth="1"/>
    <col min="7431" max="7431" width="15.25" style="59" customWidth="1"/>
    <col min="7432" max="7432" width="17.5" style="59" customWidth="1"/>
    <col min="7433" max="7433" width="21.625" style="59" customWidth="1"/>
    <col min="7434" max="7434" width="23.25" style="59" customWidth="1"/>
    <col min="7435" max="7435" width="19.5" style="59" customWidth="1"/>
    <col min="7436" max="7436" width="14.875" style="59" customWidth="1"/>
    <col min="7437" max="7438" width="16.5" style="59" customWidth="1"/>
    <col min="7439" max="7439" width="21.875" style="59" customWidth="1"/>
    <col min="7440" max="7680" width="8.5" style="59"/>
    <col min="7681" max="7681" width="15.125" style="59" customWidth="1"/>
    <col min="7682" max="7682" width="32.375" style="59" customWidth="1"/>
    <col min="7683" max="7683" width="19.375" style="59" customWidth="1"/>
    <col min="7684" max="7684" width="10.5" style="59" customWidth="1"/>
    <col min="7685" max="7685" width="9.875" style="59" customWidth="1"/>
    <col min="7686" max="7686" width="18" style="59" customWidth="1"/>
    <col min="7687" max="7687" width="15.25" style="59" customWidth="1"/>
    <col min="7688" max="7688" width="17.5" style="59" customWidth="1"/>
    <col min="7689" max="7689" width="21.625" style="59" customWidth="1"/>
    <col min="7690" max="7690" width="23.25" style="59" customWidth="1"/>
    <col min="7691" max="7691" width="19.5" style="59" customWidth="1"/>
    <col min="7692" max="7692" width="14.875" style="59" customWidth="1"/>
    <col min="7693" max="7694" width="16.5" style="59" customWidth="1"/>
    <col min="7695" max="7695" width="21.875" style="59" customWidth="1"/>
    <col min="7696" max="7936" width="8.5" style="59"/>
    <col min="7937" max="7937" width="15.125" style="59" customWidth="1"/>
    <col min="7938" max="7938" width="32.375" style="59" customWidth="1"/>
    <col min="7939" max="7939" width="19.375" style="59" customWidth="1"/>
    <col min="7940" max="7940" width="10.5" style="59" customWidth="1"/>
    <col min="7941" max="7941" width="9.875" style="59" customWidth="1"/>
    <col min="7942" max="7942" width="18" style="59" customWidth="1"/>
    <col min="7943" max="7943" width="15.25" style="59" customWidth="1"/>
    <col min="7944" max="7944" width="17.5" style="59" customWidth="1"/>
    <col min="7945" max="7945" width="21.625" style="59" customWidth="1"/>
    <col min="7946" max="7946" width="23.25" style="59" customWidth="1"/>
    <col min="7947" max="7947" width="19.5" style="59" customWidth="1"/>
    <col min="7948" max="7948" width="14.875" style="59" customWidth="1"/>
    <col min="7949" max="7950" width="16.5" style="59" customWidth="1"/>
    <col min="7951" max="7951" width="21.875" style="59" customWidth="1"/>
    <col min="7952" max="8192" width="8.5" style="59"/>
    <col min="8193" max="8193" width="15.125" style="59" customWidth="1"/>
    <col min="8194" max="8194" width="32.375" style="59" customWidth="1"/>
    <col min="8195" max="8195" width="19.375" style="59" customWidth="1"/>
    <col min="8196" max="8196" width="10.5" style="59" customWidth="1"/>
    <col min="8197" max="8197" width="9.875" style="59" customWidth="1"/>
    <col min="8198" max="8198" width="18" style="59" customWidth="1"/>
    <col min="8199" max="8199" width="15.25" style="59" customWidth="1"/>
    <col min="8200" max="8200" width="17.5" style="59" customWidth="1"/>
    <col min="8201" max="8201" width="21.625" style="59" customWidth="1"/>
    <col min="8202" max="8202" width="23.25" style="59" customWidth="1"/>
    <col min="8203" max="8203" width="19.5" style="59" customWidth="1"/>
    <col min="8204" max="8204" width="14.875" style="59" customWidth="1"/>
    <col min="8205" max="8206" width="16.5" style="59" customWidth="1"/>
    <col min="8207" max="8207" width="21.875" style="59" customWidth="1"/>
    <col min="8208" max="8448" width="8.5" style="59"/>
    <col min="8449" max="8449" width="15.125" style="59" customWidth="1"/>
    <col min="8450" max="8450" width="32.375" style="59" customWidth="1"/>
    <col min="8451" max="8451" width="19.375" style="59" customWidth="1"/>
    <col min="8452" max="8452" width="10.5" style="59" customWidth="1"/>
    <col min="8453" max="8453" width="9.875" style="59" customWidth="1"/>
    <col min="8454" max="8454" width="18" style="59" customWidth="1"/>
    <col min="8455" max="8455" width="15.25" style="59" customWidth="1"/>
    <col min="8456" max="8456" width="17.5" style="59" customWidth="1"/>
    <col min="8457" max="8457" width="21.625" style="59" customWidth="1"/>
    <col min="8458" max="8458" width="23.25" style="59" customWidth="1"/>
    <col min="8459" max="8459" width="19.5" style="59" customWidth="1"/>
    <col min="8460" max="8460" width="14.875" style="59" customWidth="1"/>
    <col min="8461" max="8462" width="16.5" style="59" customWidth="1"/>
    <col min="8463" max="8463" width="21.875" style="59" customWidth="1"/>
    <col min="8464" max="8704" width="8.5" style="59"/>
    <col min="8705" max="8705" width="15.125" style="59" customWidth="1"/>
    <col min="8706" max="8706" width="32.375" style="59" customWidth="1"/>
    <col min="8707" max="8707" width="19.375" style="59" customWidth="1"/>
    <col min="8708" max="8708" width="10.5" style="59" customWidth="1"/>
    <col min="8709" max="8709" width="9.875" style="59" customWidth="1"/>
    <col min="8710" max="8710" width="18" style="59" customWidth="1"/>
    <col min="8711" max="8711" width="15.25" style="59" customWidth="1"/>
    <col min="8712" max="8712" width="17.5" style="59" customWidth="1"/>
    <col min="8713" max="8713" width="21.625" style="59" customWidth="1"/>
    <col min="8714" max="8714" width="23.25" style="59" customWidth="1"/>
    <col min="8715" max="8715" width="19.5" style="59" customWidth="1"/>
    <col min="8716" max="8716" width="14.875" style="59" customWidth="1"/>
    <col min="8717" max="8718" width="16.5" style="59" customWidth="1"/>
    <col min="8719" max="8719" width="21.875" style="59" customWidth="1"/>
    <col min="8720" max="8960" width="8.5" style="59"/>
    <col min="8961" max="8961" width="15.125" style="59" customWidth="1"/>
    <col min="8962" max="8962" width="32.375" style="59" customWidth="1"/>
    <col min="8963" max="8963" width="19.375" style="59" customWidth="1"/>
    <col min="8964" max="8964" width="10.5" style="59" customWidth="1"/>
    <col min="8965" max="8965" width="9.875" style="59" customWidth="1"/>
    <col min="8966" max="8966" width="18" style="59" customWidth="1"/>
    <col min="8967" max="8967" width="15.25" style="59" customWidth="1"/>
    <col min="8968" max="8968" width="17.5" style="59" customWidth="1"/>
    <col min="8969" max="8969" width="21.625" style="59" customWidth="1"/>
    <col min="8970" max="8970" width="23.25" style="59" customWidth="1"/>
    <col min="8971" max="8971" width="19.5" style="59" customWidth="1"/>
    <col min="8972" max="8972" width="14.875" style="59" customWidth="1"/>
    <col min="8973" max="8974" width="16.5" style="59" customWidth="1"/>
    <col min="8975" max="8975" width="21.875" style="59" customWidth="1"/>
    <col min="8976" max="9216" width="8.5" style="59"/>
    <col min="9217" max="9217" width="15.125" style="59" customWidth="1"/>
    <col min="9218" max="9218" width="32.375" style="59" customWidth="1"/>
    <col min="9219" max="9219" width="19.375" style="59" customWidth="1"/>
    <col min="9220" max="9220" width="10.5" style="59" customWidth="1"/>
    <col min="9221" max="9221" width="9.875" style="59" customWidth="1"/>
    <col min="9222" max="9222" width="18" style="59" customWidth="1"/>
    <col min="9223" max="9223" width="15.25" style="59" customWidth="1"/>
    <col min="9224" max="9224" width="17.5" style="59" customWidth="1"/>
    <col min="9225" max="9225" width="21.625" style="59" customWidth="1"/>
    <col min="9226" max="9226" width="23.25" style="59" customWidth="1"/>
    <col min="9227" max="9227" width="19.5" style="59" customWidth="1"/>
    <col min="9228" max="9228" width="14.875" style="59" customWidth="1"/>
    <col min="9229" max="9230" width="16.5" style="59" customWidth="1"/>
    <col min="9231" max="9231" width="21.875" style="59" customWidth="1"/>
    <col min="9232" max="9472" width="8.5" style="59"/>
    <col min="9473" max="9473" width="15.125" style="59" customWidth="1"/>
    <col min="9474" max="9474" width="32.375" style="59" customWidth="1"/>
    <col min="9475" max="9475" width="19.375" style="59" customWidth="1"/>
    <col min="9476" max="9476" width="10.5" style="59" customWidth="1"/>
    <col min="9477" max="9477" width="9.875" style="59" customWidth="1"/>
    <col min="9478" max="9478" width="18" style="59" customWidth="1"/>
    <col min="9479" max="9479" width="15.25" style="59" customWidth="1"/>
    <col min="9480" max="9480" width="17.5" style="59" customWidth="1"/>
    <col min="9481" max="9481" width="21.625" style="59" customWidth="1"/>
    <col min="9482" max="9482" width="23.25" style="59" customWidth="1"/>
    <col min="9483" max="9483" width="19.5" style="59" customWidth="1"/>
    <col min="9484" max="9484" width="14.875" style="59" customWidth="1"/>
    <col min="9485" max="9486" width="16.5" style="59" customWidth="1"/>
    <col min="9487" max="9487" width="21.875" style="59" customWidth="1"/>
    <col min="9488" max="9728" width="8.5" style="59"/>
    <col min="9729" max="9729" width="15.125" style="59" customWidth="1"/>
    <col min="9730" max="9730" width="32.375" style="59" customWidth="1"/>
    <col min="9731" max="9731" width="19.375" style="59" customWidth="1"/>
    <col min="9732" max="9732" width="10.5" style="59" customWidth="1"/>
    <col min="9733" max="9733" width="9.875" style="59" customWidth="1"/>
    <col min="9734" max="9734" width="18" style="59" customWidth="1"/>
    <col min="9735" max="9735" width="15.25" style="59" customWidth="1"/>
    <col min="9736" max="9736" width="17.5" style="59" customWidth="1"/>
    <col min="9737" max="9737" width="21.625" style="59" customWidth="1"/>
    <col min="9738" max="9738" width="23.25" style="59" customWidth="1"/>
    <col min="9739" max="9739" width="19.5" style="59" customWidth="1"/>
    <col min="9740" max="9740" width="14.875" style="59" customWidth="1"/>
    <col min="9741" max="9742" width="16.5" style="59" customWidth="1"/>
    <col min="9743" max="9743" width="21.875" style="59" customWidth="1"/>
    <col min="9744" max="9984" width="8.5" style="59"/>
    <col min="9985" max="9985" width="15.125" style="59" customWidth="1"/>
    <col min="9986" max="9986" width="32.375" style="59" customWidth="1"/>
    <col min="9987" max="9987" width="19.375" style="59" customWidth="1"/>
    <col min="9988" max="9988" width="10.5" style="59" customWidth="1"/>
    <col min="9989" max="9989" width="9.875" style="59" customWidth="1"/>
    <col min="9990" max="9990" width="18" style="59" customWidth="1"/>
    <col min="9991" max="9991" width="15.25" style="59" customWidth="1"/>
    <col min="9992" max="9992" width="17.5" style="59" customWidth="1"/>
    <col min="9993" max="9993" width="21.625" style="59" customWidth="1"/>
    <col min="9994" max="9994" width="23.25" style="59" customWidth="1"/>
    <col min="9995" max="9995" width="19.5" style="59" customWidth="1"/>
    <col min="9996" max="9996" width="14.875" style="59" customWidth="1"/>
    <col min="9997" max="9998" width="16.5" style="59" customWidth="1"/>
    <col min="9999" max="9999" width="21.875" style="59" customWidth="1"/>
    <col min="10000" max="10240" width="8.5" style="59"/>
    <col min="10241" max="10241" width="15.125" style="59" customWidth="1"/>
    <col min="10242" max="10242" width="32.375" style="59" customWidth="1"/>
    <col min="10243" max="10243" width="19.375" style="59" customWidth="1"/>
    <col min="10244" max="10244" width="10.5" style="59" customWidth="1"/>
    <col min="10245" max="10245" width="9.875" style="59" customWidth="1"/>
    <col min="10246" max="10246" width="18" style="59" customWidth="1"/>
    <col min="10247" max="10247" width="15.25" style="59" customWidth="1"/>
    <col min="10248" max="10248" width="17.5" style="59" customWidth="1"/>
    <col min="10249" max="10249" width="21.625" style="59" customWidth="1"/>
    <col min="10250" max="10250" width="23.25" style="59" customWidth="1"/>
    <col min="10251" max="10251" width="19.5" style="59" customWidth="1"/>
    <col min="10252" max="10252" width="14.875" style="59" customWidth="1"/>
    <col min="10253" max="10254" width="16.5" style="59" customWidth="1"/>
    <col min="10255" max="10255" width="21.875" style="59" customWidth="1"/>
    <col min="10256" max="10496" width="8.5" style="59"/>
    <col min="10497" max="10497" width="15.125" style="59" customWidth="1"/>
    <col min="10498" max="10498" width="32.375" style="59" customWidth="1"/>
    <col min="10499" max="10499" width="19.375" style="59" customWidth="1"/>
    <col min="10500" max="10500" width="10.5" style="59" customWidth="1"/>
    <col min="10501" max="10501" width="9.875" style="59" customWidth="1"/>
    <col min="10502" max="10502" width="18" style="59" customWidth="1"/>
    <col min="10503" max="10503" width="15.25" style="59" customWidth="1"/>
    <col min="10504" max="10504" width="17.5" style="59" customWidth="1"/>
    <col min="10505" max="10505" width="21.625" style="59" customWidth="1"/>
    <col min="10506" max="10506" width="23.25" style="59" customWidth="1"/>
    <col min="10507" max="10507" width="19.5" style="59" customWidth="1"/>
    <col min="10508" max="10508" width="14.875" style="59" customWidth="1"/>
    <col min="10509" max="10510" width="16.5" style="59" customWidth="1"/>
    <col min="10511" max="10511" width="21.875" style="59" customWidth="1"/>
    <col min="10512" max="10752" width="8.5" style="59"/>
    <col min="10753" max="10753" width="15.125" style="59" customWidth="1"/>
    <col min="10754" max="10754" width="32.375" style="59" customWidth="1"/>
    <col min="10755" max="10755" width="19.375" style="59" customWidth="1"/>
    <col min="10756" max="10756" width="10.5" style="59" customWidth="1"/>
    <col min="10757" max="10757" width="9.875" style="59" customWidth="1"/>
    <col min="10758" max="10758" width="18" style="59" customWidth="1"/>
    <col min="10759" max="10759" width="15.25" style="59" customWidth="1"/>
    <col min="10760" max="10760" width="17.5" style="59" customWidth="1"/>
    <col min="10761" max="10761" width="21.625" style="59" customWidth="1"/>
    <col min="10762" max="10762" width="23.25" style="59" customWidth="1"/>
    <col min="10763" max="10763" width="19.5" style="59" customWidth="1"/>
    <col min="10764" max="10764" width="14.875" style="59" customWidth="1"/>
    <col min="10765" max="10766" width="16.5" style="59" customWidth="1"/>
    <col min="10767" max="10767" width="21.875" style="59" customWidth="1"/>
    <col min="10768" max="11008" width="8.5" style="59"/>
    <col min="11009" max="11009" width="15.125" style="59" customWidth="1"/>
    <col min="11010" max="11010" width="32.375" style="59" customWidth="1"/>
    <col min="11011" max="11011" width="19.375" style="59" customWidth="1"/>
    <col min="11012" max="11012" width="10.5" style="59" customWidth="1"/>
    <col min="11013" max="11013" width="9.875" style="59" customWidth="1"/>
    <col min="11014" max="11014" width="18" style="59" customWidth="1"/>
    <col min="11015" max="11015" width="15.25" style="59" customWidth="1"/>
    <col min="11016" max="11016" width="17.5" style="59" customWidth="1"/>
    <col min="11017" max="11017" width="21.625" style="59" customWidth="1"/>
    <col min="11018" max="11018" width="23.25" style="59" customWidth="1"/>
    <col min="11019" max="11019" width="19.5" style="59" customWidth="1"/>
    <col min="11020" max="11020" width="14.875" style="59" customWidth="1"/>
    <col min="11021" max="11022" width="16.5" style="59" customWidth="1"/>
    <col min="11023" max="11023" width="21.875" style="59" customWidth="1"/>
    <col min="11024" max="11264" width="8.5" style="59"/>
    <col min="11265" max="11265" width="15.125" style="59" customWidth="1"/>
    <col min="11266" max="11266" width="32.375" style="59" customWidth="1"/>
    <col min="11267" max="11267" width="19.375" style="59" customWidth="1"/>
    <col min="11268" max="11268" width="10.5" style="59" customWidth="1"/>
    <col min="11269" max="11269" width="9.875" style="59" customWidth="1"/>
    <col min="11270" max="11270" width="18" style="59" customWidth="1"/>
    <col min="11271" max="11271" width="15.25" style="59" customWidth="1"/>
    <col min="11272" max="11272" width="17.5" style="59" customWidth="1"/>
    <col min="11273" max="11273" width="21.625" style="59" customWidth="1"/>
    <col min="11274" max="11274" width="23.25" style="59" customWidth="1"/>
    <col min="11275" max="11275" width="19.5" style="59" customWidth="1"/>
    <col min="11276" max="11276" width="14.875" style="59" customWidth="1"/>
    <col min="11277" max="11278" width="16.5" style="59" customWidth="1"/>
    <col min="11279" max="11279" width="21.875" style="59" customWidth="1"/>
    <col min="11280" max="11520" width="8.5" style="59"/>
    <col min="11521" max="11521" width="15.125" style="59" customWidth="1"/>
    <col min="11522" max="11522" width="32.375" style="59" customWidth="1"/>
    <col min="11523" max="11523" width="19.375" style="59" customWidth="1"/>
    <col min="11524" max="11524" width="10.5" style="59" customWidth="1"/>
    <col min="11525" max="11525" width="9.875" style="59" customWidth="1"/>
    <col min="11526" max="11526" width="18" style="59" customWidth="1"/>
    <col min="11527" max="11527" width="15.25" style="59" customWidth="1"/>
    <col min="11528" max="11528" width="17.5" style="59" customWidth="1"/>
    <col min="11529" max="11529" width="21.625" style="59" customWidth="1"/>
    <col min="11530" max="11530" width="23.25" style="59" customWidth="1"/>
    <col min="11531" max="11531" width="19.5" style="59" customWidth="1"/>
    <col min="11532" max="11532" width="14.875" style="59" customWidth="1"/>
    <col min="11533" max="11534" width="16.5" style="59" customWidth="1"/>
    <col min="11535" max="11535" width="21.875" style="59" customWidth="1"/>
    <col min="11536" max="11776" width="8.5" style="59"/>
    <col min="11777" max="11777" width="15.125" style="59" customWidth="1"/>
    <col min="11778" max="11778" width="32.375" style="59" customWidth="1"/>
    <col min="11779" max="11779" width="19.375" style="59" customWidth="1"/>
    <col min="11780" max="11780" width="10.5" style="59" customWidth="1"/>
    <col min="11781" max="11781" width="9.875" style="59" customWidth="1"/>
    <col min="11782" max="11782" width="18" style="59" customWidth="1"/>
    <col min="11783" max="11783" width="15.25" style="59" customWidth="1"/>
    <col min="11784" max="11784" width="17.5" style="59" customWidth="1"/>
    <col min="11785" max="11785" width="21.625" style="59" customWidth="1"/>
    <col min="11786" max="11786" width="23.25" style="59" customWidth="1"/>
    <col min="11787" max="11787" width="19.5" style="59" customWidth="1"/>
    <col min="11788" max="11788" width="14.875" style="59" customWidth="1"/>
    <col min="11789" max="11790" width="16.5" style="59" customWidth="1"/>
    <col min="11791" max="11791" width="21.875" style="59" customWidth="1"/>
    <col min="11792" max="12032" width="8.5" style="59"/>
    <col min="12033" max="12033" width="15.125" style="59" customWidth="1"/>
    <col min="12034" max="12034" width="32.375" style="59" customWidth="1"/>
    <col min="12035" max="12035" width="19.375" style="59" customWidth="1"/>
    <col min="12036" max="12036" width="10.5" style="59" customWidth="1"/>
    <col min="12037" max="12037" width="9.875" style="59" customWidth="1"/>
    <col min="12038" max="12038" width="18" style="59" customWidth="1"/>
    <col min="12039" max="12039" width="15.25" style="59" customWidth="1"/>
    <col min="12040" max="12040" width="17.5" style="59" customWidth="1"/>
    <col min="12041" max="12041" width="21.625" style="59" customWidth="1"/>
    <col min="12042" max="12042" width="23.25" style="59" customWidth="1"/>
    <col min="12043" max="12043" width="19.5" style="59" customWidth="1"/>
    <col min="12044" max="12044" width="14.875" style="59" customWidth="1"/>
    <col min="12045" max="12046" width="16.5" style="59" customWidth="1"/>
    <col min="12047" max="12047" width="21.875" style="59" customWidth="1"/>
    <col min="12048" max="12288" width="8.5" style="59"/>
    <col min="12289" max="12289" width="15.125" style="59" customWidth="1"/>
    <col min="12290" max="12290" width="32.375" style="59" customWidth="1"/>
    <col min="12291" max="12291" width="19.375" style="59" customWidth="1"/>
    <col min="12292" max="12292" width="10.5" style="59" customWidth="1"/>
    <col min="12293" max="12293" width="9.875" style="59" customWidth="1"/>
    <col min="12294" max="12294" width="18" style="59" customWidth="1"/>
    <col min="12295" max="12295" width="15.25" style="59" customWidth="1"/>
    <col min="12296" max="12296" width="17.5" style="59" customWidth="1"/>
    <col min="12297" max="12297" width="21.625" style="59" customWidth="1"/>
    <col min="12298" max="12298" width="23.25" style="59" customWidth="1"/>
    <col min="12299" max="12299" width="19.5" style="59" customWidth="1"/>
    <col min="12300" max="12300" width="14.875" style="59" customWidth="1"/>
    <col min="12301" max="12302" width="16.5" style="59" customWidth="1"/>
    <col min="12303" max="12303" width="21.875" style="59" customWidth="1"/>
    <col min="12304" max="12544" width="8.5" style="59"/>
    <col min="12545" max="12545" width="15.125" style="59" customWidth="1"/>
    <col min="12546" max="12546" width="32.375" style="59" customWidth="1"/>
    <col min="12547" max="12547" width="19.375" style="59" customWidth="1"/>
    <col min="12548" max="12548" width="10.5" style="59" customWidth="1"/>
    <col min="12549" max="12549" width="9.875" style="59" customWidth="1"/>
    <col min="12550" max="12550" width="18" style="59" customWidth="1"/>
    <col min="12551" max="12551" width="15.25" style="59" customWidth="1"/>
    <col min="12552" max="12552" width="17.5" style="59" customWidth="1"/>
    <col min="12553" max="12553" width="21.625" style="59" customWidth="1"/>
    <col min="12554" max="12554" width="23.25" style="59" customWidth="1"/>
    <col min="12555" max="12555" width="19.5" style="59" customWidth="1"/>
    <col min="12556" max="12556" width="14.875" style="59" customWidth="1"/>
    <col min="12557" max="12558" width="16.5" style="59" customWidth="1"/>
    <col min="12559" max="12559" width="21.875" style="59" customWidth="1"/>
    <col min="12560" max="12800" width="8.5" style="59"/>
    <col min="12801" max="12801" width="15.125" style="59" customWidth="1"/>
    <col min="12802" max="12802" width="32.375" style="59" customWidth="1"/>
    <col min="12803" max="12803" width="19.375" style="59" customWidth="1"/>
    <col min="12804" max="12804" width="10.5" style="59" customWidth="1"/>
    <col min="12805" max="12805" width="9.875" style="59" customWidth="1"/>
    <col min="12806" max="12806" width="18" style="59" customWidth="1"/>
    <col min="12807" max="12807" width="15.25" style="59" customWidth="1"/>
    <col min="12808" max="12808" width="17.5" style="59" customWidth="1"/>
    <col min="12809" max="12809" width="21.625" style="59" customWidth="1"/>
    <col min="12810" max="12810" width="23.25" style="59" customWidth="1"/>
    <col min="12811" max="12811" width="19.5" style="59" customWidth="1"/>
    <col min="12812" max="12812" width="14.875" style="59" customWidth="1"/>
    <col min="12813" max="12814" width="16.5" style="59" customWidth="1"/>
    <col min="12815" max="12815" width="21.875" style="59" customWidth="1"/>
    <col min="12816" max="13056" width="8.5" style="59"/>
    <col min="13057" max="13057" width="15.125" style="59" customWidth="1"/>
    <col min="13058" max="13058" width="32.375" style="59" customWidth="1"/>
    <col min="13059" max="13059" width="19.375" style="59" customWidth="1"/>
    <col min="13060" max="13060" width="10.5" style="59" customWidth="1"/>
    <col min="13061" max="13061" width="9.875" style="59" customWidth="1"/>
    <col min="13062" max="13062" width="18" style="59" customWidth="1"/>
    <col min="13063" max="13063" width="15.25" style="59" customWidth="1"/>
    <col min="13064" max="13064" width="17.5" style="59" customWidth="1"/>
    <col min="13065" max="13065" width="21.625" style="59" customWidth="1"/>
    <col min="13066" max="13066" width="23.25" style="59" customWidth="1"/>
    <col min="13067" max="13067" width="19.5" style="59" customWidth="1"/>
    <col min="13068" max="13068" width="14.875" style="59" customWidth="1"/>
    <col min="13069" max="13070" width="16.5" style="59" customWidth="1"/>
    <col min="13071" max="13071" width="21.875" style="59" customWidth="1"/>
    <col min="13072" max="13312" width="8.5" style="59"/>
    <col min="13313" max="13313" width="15.125" style="59" customWidth="1"/>
    <col min="13314" max="13314" width="32.375" style="59" customWidth="1"/>
    <col min="13315" max="13315" width="19.375" style="59" customWidth="1"/>
    <col min="13316" max="13316" width="10.5" style="59" customWidth="1"/>
    <col min="13317" max="13317" width="9.875" style="59" customWidth="1"/>
    <col min="13318" max="13318" width="18" style="59" customWidth="1"/>
    <col min="13319" max="13319" width="15.25" style="59" customWidth="1"/>
    <col min="13320" max="13320" width="17.5" style="59" customWidth="1"/>
    <col min="13321" max="13321" width="21.625" style="59" customWidth="1"/>
    <col min="13322" max="13322" width="23.25" style="59" customWidth="1"/>
    <col min="13323" max="13323" width="19.5" style="59" customWidth="1"/>
    <col min="13324" max="13324" width="14.875" style="59" customWidth="1"/>
    <col min="13325" max="13326" width="16.5" style="59" customWidth="1"/>
    <col min="13327" max="13327" width="21.875" style="59" customWidth="1"/>
    <col min="13328" max="13568" width="8.5" style="59"/>
    <col min="13569" max="13569" width="15.125" style="59" customWidth="1"/>
    <col min="13570" max="13570" width="32.375" style="59" customWidth="1"/>
    <col min="13571" max="13571" width="19.375" style="59" customWidth="1"/>
    <col min="13572" max="13572" width="10.5" style="59" customWidth="1"/>
    <col min="13573" max="13573" width="9.875" style="59" customWidth="1"/>
    <col min="13574" max="13574" width="18" style="59" customWidth="1"/>
    <col min="13575" max="13575" width="15.25" style="59" customWidth="1"/>
    <col min="13576" max="13576" width="17.5" style="59" customWidth="1"/>
    <col min="13577" max="13577" width="21.625" style="59" customWidth="1"/>
    <col min="13578" max="13578" width="23.25" style="59" customWidth="1"/>
    <col min="13579" max="13579" width="19.5" style="59" customWidth="1"/>
    <col min="13580" max="13580" width="14.875" style="59" customWidth="1"/>
    <col min="13581" max="13582" width="16.5" style="59" customWidth="1"/>
    <col min="13583" max="13583" width="21.875" style="59" customWidth="1"/>
    <col min="13584" max="13824" width="8.5" style="59"/>
    <col min="13825" max="13825" width="15.125" style="59" customWidth="1"/>
    <col min="13826" max="13826" width="32.375" style="59" customWidth="1"/>
    <col min="13827" max="13827" width="19.375" style="59" customWidth="1"/>
    <col min="13828" max="13828" width="10.5" style="59" customWidth="1"/>
    <col min="13829" max="13829" width="9.875" style="59" customWidth="1"/>
    <col min="13830" max="13830" width="18" style="59" customWidth="1"/>
    <col min="13831" max="13831" width="15.25" style="59" customWidth="1"/>
    <col min="13832" max="13832" width="17.5" style="59" customWidth="1"/>
    <col min="13833" max="13833" width="21.625" style="59" customWidth="1"/>
    <col min="13834" max="13834" width="23.25" style="59" customWidth="1"/>
    <col min="13835" max="13835" width="19.5" style="59" customWidth="1"/>
    <col min="13836" max="13836" width="14.875" style="59" customWidth="1"/>
    <col min="13837" max="13838" width="16.5" style="59" customWidth="1"/>
    <col min="13839" max="13839" width="21.875" style="59" customWidth="1"/>
    <col min="13840" max="14080" width="8.5" style="59"/>
    <col min="14081" max="14081" width="15.125" style="59" customWidth="1"/>
    <col min="14082" max="14082" width="32.375" style="59" customWidth="1"/>
    <col min="14083" max="14083" width="19.375" style="59" customWidth="1"/>
    <col min="14084" max="14084" width="10.5" style="59" customWidth="1"/>
    <col min="14085" max="14085" width="9.875" style="59" customWidth="1"/>
    <col min="14086" max="14086" width="18" style="59" customWidth="1"/>
    <col min="14087" max="14087" width="15.25" style="59" customWidth="1"/>
    <col min="14088" max="14088" width="17.5" style="59" customWidth="1"/>
    <col min="14089" max="14089" width="21.625" style="59" customWidth="1"/>
    <col min="14090" max="14090" width="23.25" style="59" customWidth="1"/>
    <col min="14091" max="14091" width="19.5" style="59" customWidth="1"/>
    <col min="14092" max="14092" width="14.875" style="59" customWidth="1"/>
    <col min="14093" max="14094" width="16.5" style="59" customWidth="1"/>
    <col min="14095" max="14095" width="21.875" style="59" customWidth="1"/>
    <col min="14096" max="14336" width="8.5" style="59"/>
    <col min="14337" max="14337" width="15.125" style="59" customWidth="1"/>
    <col min="14338" max="14338" width="32.375" style="59" customWidth="1"/>
    <col min="14339" max="14339" width="19.375" style="59" customWidth="1"/>
    <col min="14340" max="14340" width="10.5" style="59" customWidth="1"/>
    <col min="14341" max="14341" width="9.875" style="59" customWidth="1"/>
    <col min="14342" max="14342" width="18" style="59" customWidth="1"/>
    <col min="14343" max="14343" width="15.25" style="59" customWidth="1"/>
    <col min="14344" max="14344" width="17.5" style="59" customWidth="1"/>
    <col min="14345" max="14345" width="21.625" style="59" customWidth="1"/>
    <col min="14346" max="14346" width="23.25" style="59" customWidth="1"/>
    <col min="14347" max="14347" width="19.5" style="59" customWidth="1"/>
    <col min="14348" max="14348" width="14.875" style="59" customWidth="1"/>
    <col min="14349" max="14350" width="16.5" style="59" customWidth="1"/>
    <col min="14351" max="14351" width="21.875" style="59" customWidth="1"/>
    <col min="14352" max="14592" width="8.5" style="59"/>
    <col min="14593" max="14593" width="15.125" style="59" customWidth="1"/>
    <col min="14594" max="14594" width="32.375" style="59" customWidth="1"/>
    <col min="14595" max="14595" width="19.375" style="59" customWidth="1"/>
    <col min="14596" max="14596" width="10.5" style="59" customWidth="1"/>
    <col min="14597" max="14597" width="9.875" style="59" customWidth="1"/>
    <col min="14598" max="14598" width="18" style="59" customWidth="1"/>
    <col min="14599" max="14599" width="15.25" style="59" customWidth="1"/>
    <col min="14600" max="14600" width="17.5" style="59" customWidth="1"/>
    <col min="14601" max="14601" width="21.625" style="59" customWidth="1"/>
    <col min="14602" max="14602" width="23.25" style="59" customWidth="1"/>
    <col min="14603" max="14603" width="19.5" style="59" customWidth="1"/>
    <col min="14604" max="14604" width="14.875" style="59" customWidth="1"/>
    <col min="14605" max="14606" width="16.5" style="59" customWidth="1"/>
    <col min="14607" max="14607" width="21.875" style="59" customWidth="1"/>
    <col min="14608" max="14848" width="8.5" style="59"/>
    <col min="14849" max="14849" width="15.125" style="59" customWidth="1"/>
    <col min="14850" max="14850" width="32.375" style="59" customWidth="1"/>
    <col min="14851" max="14851" width="19.375" style="59" customWidth="1"/>
    <col min="14852" max="14852" width="10.5" style="59" customWidth="1"/>
    <col min="14853" max="14853" width="9.875" style="59" customWidth="1"/>
    <col min="14854" max="14854" width="18" style="59" customWidth="1"/>
    <col min="14855" max="14855" width="15.25" style="59" customWidth="1"/>
    <col min="14856" max="14856" width="17.5" style="59" customWidth="1"/>
    <col min="14857" max="14857" width="21.625" style="59" customWidth="1"/>
    <col min="14858" max="14858" width="23.25" style="59" customWidth="1"/>
    <col min="14859" max="14859" width="19.5" style="59" customWidth="1"/>
    <col min="14860" max="14860" width="14.875" style="59" customWidth="1"/>
    <col min="14861" max="14862" width="16.5" style="59" customWidth="1"/>
    <col min="14863" max="14863" width="21.875" style="59" customWidth="1"/>
    <col min="14864" max="15104" width="8.5" style="59"/>
    <col min="15105" max="15105" width="15.125" style="59" customWidth="1"/>
    <col min="15106" max="15106" width="32.375" style="59" customWidth="1"/>
    <col min="15107" max="15107" width="19.375" style="59" customWidth="1"/>
    <col min="15108" max="15108" width="10.5" style="59" customWidth="1"/>
    <col min="15109" max="15109" width="9.875" style="59" customWidth="1"/>
    <col min="15110" max="15110" width="18" style="59" customWidth="1"/>
    <col min="15111" max="15111" width="15.25" style="59" customWidth="1"/>
    <col min="15112" max="15112" width="17.5" style="59" customWidth="1"/>
    <col min="15113" max="15113" width="21.625" style="59" customWidth="1"/>
    <col min="15114" max="15114" width="23.25" style="59" customWidth="1"/>
    <col min="15115" max="15115" width="19.5" style="59" customWidth="1"/>
    <col min="15116" max="15116" width="14.875" style="59" customWidth="1"/>
    <col min="15117" max="15118" width="16.5" style="59" customWidth="1"/>
    <col min="15119" max="15119" width="21.875" style="59" customWidth="1"/>
    <col min="15120" max="15360" width="8.5" style="59"/>
    <col min="15361" max="15361" width="15.125" style="59" customWidth="1"/>
    <col min="15362" max="15362" width="32.375" style="59" customWidth="1"/>
    <col min="15363" max="15363" width="19.375" style="59" customWidth="1"/>
    <col min="15364" max="15364" width="10.5" style="59" customWidth="1"/>
    <col min="15365" max="15365" width="9.875" style="59" customWidth="1"/>
    <col min="15366" max="15366" width="18" style="59" customWidth="1"/>
    <col min="15367" max="15367" width="15.25" style="59" customWidth="1"/>
    <col min="15368" max="15368" width="17.5" style="59" customWidth="1"/>
    <col min="15369" max="15369" width="21.625" style="59" customWidth="1"/>
    <col min="15370" max="15370" width="23.25" style="59" customWidth="1"/>
    <col min="15371" max="15371" width="19.5" style="59" customWidth="1"/>
    <col min="15372" max="15372" width="14.875" style="59" customWidth="1"/>
    <col min="15373" max="15374" width="16.5" style="59" customWidth="1"/>
    <col min="15375" max="15375" width="21.875" style="59" customWidth="1"/>
    <col min="15376" max="15616" width="8.5" style="59"/>
    <col min="15617" max="15617" width="15.125" style="59" customWidth="1"/>
    <col min="15618" max="15618" width="32.375" style="59" customWidth="1"/>
    <col min="15619" max="15619" width="19.375" style="59" customWidth="1"/>
    <col min="15620" max="15620" width="10.5" style="59" customWidth="1"/>
    <col min="15621" max="15621" width="9.875" style="59" customWidth="1"/>
    <col min="15622" max="15622" width="18" style="59" customWidth="1"/>
    <col min="15623" max="15623" width="15.25" style="59" customWidth="1"/>
    <col min="15624" max="15624" width="17.5" style="59" customWidth="1"/>
    <col min="15625" max="15625" width="21.625" style="59" customWidth="1"/>
    <col min="15626" max="15626" width="23.25" style="59" customWidth="1"/>
    <col min="15627" max="15627" width="19.5" style="59" customWidth="1"/>
    <col min="15628" max="15628" width="14.875" style="59" customWidth="1"/>
    <col min="15629" max="15630" width="16.5" style="59" customWidth="1"/>
    <col min="15631" max="15631" width="21.875" style="59" customWidth="1"/>
    <col min="15632" max="15872" width="8.5" style="59"/>
    <col min="15873" max="15873" width="15.125" style="59" customWidth="1"/>
    <col min="15874" max="15874" width="32.375" style="59" customWidth="1"/>
    <col min="15875" max="15875" width="19.375" style="59" customWidth="1"/>
    <col min="15876" max="15876" width="10.5" style="59" customWidth="1"/>
    <col min="15877" max="15877" width="9.875" style="59" customWidth="1"/>
    <col min="15878" max="15878" width="18" style="59" customWidth="1"/>
    <col min="15879" max="15879" width="15.25" style="59" customWidth="1"/>
    <col min="15880" max="15880" width="17.5" style="59" customWidth="1"/>
    <col min="15881" max="15881" width="21.625" style="59" customWidth="1"/>
    <col min="15882" max="15882" width="23.25" style="59" customWidth="1"/>
    <col min="15883" max="15883" width="19.5" style="59" customWidth="1"/>
    <col min="15884" max="15884" width="14.875" style="59" customWidth="1"/>
    <col min="15885" max="15886" width="16.5" style="59" customWidth="1"/>
    <col min="15887" max="15887" width="21.875" style="59" customWidth="1"/>
    <col min="15888" max="16128" width="8.5" style="59"/>
    <col min="16129" max="16129" width="15.125" style="59" customWidth="1"/>
    <col min="16130" max="16130" width="32.375" style="59" customWidth="1"/>
    <col min="16131" max="16131" width="19.375" style="59" customWidth="1"/>
    <col min="16132" max="16132" width="10.5" style="59" customWidth="1"/>
    <col min="16133" max="16133" width="9.875" style="59" customWidth="1"/>
    <col min="16134" max="16134" width="18" style="59" customWidth="1"/>
    <col min="16135" max="16135" width="15.25" style="59" customWidth="1"/>
    <col min="16136" max="16136" width="17.5" style="59" customWidth="1"/>
    <col min="16137" max="16137" width="21.625" style="59" customWidth="1"/>
    <col min="16138" max="16138" width="23.25" style="59" customWidth="1"/>
    <col min="16139" max="16139" width="19.5" style="59" customWidth="1"/>
    <col min="16140" max="16140" width="14.875" style="59" customWidth="1"/>
    <col min="16141" max="16142" width="16.5" style="59" customWidth="1"/>
    <col min="16143" max="16143" width="21.875" style="59" customWidth="1"/>
    <col min="16144" max="16384" width="8.5" style="59"/>
  </cols>
  <sheetData>
    <row r="1" spans="1:120" ht="45" customHeight="1">
      <c r="A1" s="533" t="s">
        <v>2595</v>
      </c>
      <c r="B1" s="533"/>
      <c r="C1" s="533"/>
      <c r="D1" s="533"/>
      <c r="E1" s="533"/>
      <c r="F1" s="533"/>
      <c r="G1" s="533"/>
      <c r="H1" s="533"/>
      <c r="I1" s="533"/>
      <c r="J1" s="533"/>
      <c r="K1" s="533"/>
      <c r="L1" s="533"/>
      <c r="M1" s="533"/>
      <c r="N1" s="533"/>
      <c r="O1" s="61"/>
    </row>
    <row r="2" spans="1:120" ht="15" customHeight="1">
      <c r="A2" s="62">
        <v>1</v>
      </c>
      <c r="B2" s="63">
        <v>2</v>
      </c>
      <c r="C2" s="64">
        <v>3</v>
      </c>
      <c r="D2" s="534">
        <v>4</v>
      </c>
      <c r="E2" s="534"/>
      <c r="F2" s="64">
        <v>5</v>
      </c>
      <c r="G2" s="64">
        <v>6</v>
      </c>
      <c r="H2" s="64">
        <v>7</v>
      </c>
      <c r="I2" s="64">
        <v>8</v>
      </c>
      <c r="J2" s="64">
        <v>9</v>
      </c>
      <c r="K2" s="64">
        <v>10</v>
      </c>
      <c r="L2" s="64">
        <v>11</v>
      </c>
      <c r="M2" s="64">
        <v>12</v>
      </c>
      <c r="N2" s="65">
        <v>13</v>
      </c>
      <c r="O2" s="61"/>
    </row>
    <row r="3" spans="1:120" ht="96" customHeight="1">
      <c r="A3" s="532" t="s">
        <v>403</v>
      </c>
      <c r="B3" s="532" t="s">
        <v>404</v>
      </c>
      <c r="C3" s="535" t="s">
        <v>405</v>
      </c>
      <c r="D3" s="535" t="s">
        <v>406</v>
      </c>
      <c r="E3" s="535"/>
      <c r="F3" s="532" t="s">
        <v>407</v>
      </c>
      <c r="G3" s="532" t="s">
        <v>408</v>
      </c>
      <c r="H3" s="532" t="s">
        <v>409</v>
      </c>
      <c r="I3" s="532" t="s">
        <v>410</v>
      </c>
      <c r="J3" s="532" t="s">
        <v>411</v>
      </c>
      <c r="K3" s="532" t="s">
        <v>412</v>
      </c>
      <c r="L3" s="532" t="s">
        <v>413</v>
      </c>
      <c r="M3" s="532" t="s">
        <v>414</v>
      </c>
      <c r="N3" s="532" t="s">
        <v>415</v>
      </c>
      <c r="O3" s="61"/>
    </row>
    <row r="4" spans="1:120" ht="38.25" customHeight="1">
      <c r="A4" s="532"/>
      <c r="B4" s="532"/>
      <c r="C4" s="535"/>
      <c r="D4" s="67" t="s">
        <v>16</v>
      </c>
      <c r="E4" s="62" t="s">
        <v>17</v>
      </c>
      <c r="F4" s="532"/>
      <c r="G4" s="532"/>
      <c r="H4" s="532"/>
      <c r="I4" s="532"/>
      <c r="J4" s="532"/>
      <c r="K4" s="532"/>
      <c r="L4" s="532"/>
      <c r="M4" s="532"/>
      <c r="N4" s="532"/>
      <c r="O4" s="61"/>
    </row>
    <row r="5" spans="1:120" ht="66.75" customHeight="1">
      <c r="A5" s="532"/>
      <c r="B5" s="532"/>
      <c r="C5" s="535"/>
      <c r="D5" s="68" t="s">
        <v>20</v>
      </c>
      <c r="E5" s="69" t="s">
        <v>21</v>
      </c>
      <c r="F5" s="532"/>
      <c r="G5" s="532"/>
      <c r="H5" s="532"/>
      <c r="I5" s="532"/>
      <c r="J5" s="532"/>
      <c r="K5" s="532"/>
      <c r="L5" s="532"/>
      <c r="M5" s="532"/>
      <c r="N5" s="532"/>
      <c r="O5" s="61"/>
    </row>
    <row r="6" spans="1:120" s="4" customFormat="1" ht="40.5" customHeight="1">
      <c r="A6" s="526" t="s">
        <v>24</v>
      </c>
      <c r="B6" s="527" t="s">
        <v>416</v>
      </c>
      <c r="C6" s="528" t="s">
        <v>26</v>
      </c>
      <c r="D6" s="70">
        <v>1</v>
      </c>
      <c r="E6" s="70">
        <v>0</v>
      </c>
      <c r="F6" s="71" t="s">
        <v>28</v>
      </c>
      <c r="G6" s="72" t="s">
        <v>29</v>
      </c>
      <c r="H6" s="73">
        <v>1808011</v>
      </c>
      <c r="I6" s="29" t="s">
        <v>417</v>
      </c>
      <c r="J6" s="29" t="s">
        <v>418</v>
      </c>
      <c r="K6" s="29" t="s">
        <v>419</v>
      </c>
      <c r="L6" s="29" t="s">
        <v>420</v>
      </c>
      <c r="M6" s="74" t="s">
        <v>421</v>
      </c>
      <c r="N6" s="74" t="s">
        <v>422</v>
      </c>
      <c r="O6" s="61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</row>
    <row r="7" spans="1:120" s="4" customFormat="1" ht="42.75">
      <c r="A7" s="526"/>
      <c r="B7" s="527"/>
      <c r="C7" s="528"/>
      <c r="D7" s="70">
        <v>0</v>
      </c>
      <c r="E7" s="70">
        <v>1</v>
      </c>
      <c r="F7" s="71" t="s">
        <v>34</v>
      </c>
      <c r="G7" s="72" t="s">
        <v>35</v>
      </c>
      <c r="H7" s="73">
        <v>1808011</v>
      </c>
      <c r="I7" s="29" t="s">
        <v>423</v>
      </c>
      <c r="J7" s="29" t="s">
        <v>418</v>
      </c>
      <c r="K7" s="29" t="s">
        <v>419</v>
      </c>
      <c r="L7" s="29" t="s">
        <v>420</v>
      </c>
      <c r="M7" s="74" t="s">
        <v>424</v>
      </c>
      <c r="N7" s="74" t="s">
        <v>422</v>
      </c>
      <c r="O7" s="61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</row>
    <row r="8" spans="1:120" s="4" customFormat="1" ht="42.75">
      <c r="A8" s="526"/>
      <c r="B8" s="527"/>
      <c r="C8" s="528"/>
      <c r="D8" s="70">
        <v>0</v>
      </c>
      <c r="E8" s="70">
        <v>1</v>
      </c>
      <c r="F8" s="71" t="s">
        <v>425</v>
      </c>
      <c r="G8" s="73" t="s">
        <v>39</v>
      </c>
      <c r="H8" s="73">
        <v>1808054</v>
      </c>
      <c r="I8" s="29" t="s">
        <v>426</v>
      </c>
      <c r="J8" s="29" t="s">
        <v>418</v>
      </c>
      <c r="K8" s="29" t="s">
        <v>419</v>
      </c>
      <c r="L8" s="29" t="s">
        <v>420</v>
      </c>
      <c r="M8" s="74" t="s">
        <v>427</v>
      </c>
      <c r="N8" s="74" t="s">
        <v>422</v>
      </c>
      <c r="O8" s="61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</row>
    <row r="9" spans="1:120" s="4" customFormat="1" ht="42.75" customHeight="1">
      <c r="A9" s="526"/>
      <c r="B9" s="527"/>
      <c r="C9" s="528"/>
      <c r="D9" s="70">
        <v>1</v>
      </c>
      <c r="E9" s="70">
        <v>0</v>
      </c>
      <c r="F9" s="71" t="s">
        <v>44</v>
      </c>
      <c r="G9" s="73" t="s">
        <v>45</v>
      </c>
      <c r="H9" s="73">
        <v>1810011</v>
      </c>
      <c r="I9" s="29" t="s">
        <v>428</v>
      </c>
      <c r="J9" s="29" t="s">
        <v>418</v>
      </c>
      <c r="K9" s="29" t="s">
        <v>419</v>
      </c>
      <c r="L9" s="29" t="s">
        <v>420</v>
      </c>
      <c r="M9" s="74" t="s">
        <v>429</v>
      </c>
      <c r="N9" s="74" t="s">
        <v>422</v>
      </c>
      <c r="O9" s="61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</row>
    <row r="10" spans="1:120" s="4" customFormat="1" ht="42.75">
      <c r="A10" s="526"/>
      <c r="B10" s="527"/>
      <c r="C10" s="528"/>
      <c r="D10" s="70">
        <v>0</v>
      </c>
      <c r="E10" s="70">
        <v>1</v>
      </c>
      <c r="F10" s="71" t="s">
        <v>47</v>
      </c>
      <c r="G10" s="73" t="s">
        <v>48</v>
      </c>
      <c r="H10" s="73">
        <v>1810011</v>
      </c>
      <c r="I10" s="29" t="s">
        <v>430</v>
      </c>
      <c r="J10" s="29" t="s">
        <v>418</v>
      </c>
      <c r="K10" s="29" t="s">
        <v>419</v>
      </c>
      <c r="L10" s="29" t="s">
        <v>420</v>
      </c>
      <c r="M10" s="74" t="s">
        <v>431</v>
      </c>
      <c r="N10" s="74" t="s">
        <v>422</v>
      </c>
      <c r="O10" s="61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</row>
    <row r="11" spans="1:120" s="4" customFormat="1" ht="42.75">
      <c r="A11" s="526"/>
      <c r="B11" s="527"/>
      <c r="C11" s="528"/>
      <c r="D11" s="70">
        <v>0</v>
      </c>
      <c r="E11" s="70">
        <v>1</v>
      </c>
      <c r="F11" s="71" t="s">
        <v>50</v>
      </c>
      <c r="G11" s="73" t="s">
        <v>51</v>
      </c>
      <c r="H11" s="73">
        <v>1810011</v>
      </c>
      <c r="I11" s="29" t="s">
        <v>432</v>
      </c>
      <c r="J11" s="29" t="s">
        <v>418</v>
      </c>
      <c r="K11" s="29" t="s">
        <v>419</v>
      </c>
      <c r="L11" s="29" t="s">
        <v>420</v>
      </c>
      <c r="M11" s="74" t="s">
        <v>433</v>
      </c>
      <c r="N11" s="74" t="s">
        <v>422</v>
      </c>
      <c r="O11" s="61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</row>
    <row r="12" spans="1:120" s="4" customFormat="1" ht="42.75">
      <c r="A12" s="526"/>
      <c r="B12" s="527"/>
      <c r="C12" s="528"/>
      <c r="D12" s="70">
        <v>0</v>
      </c>
      <c r="E12" s="70">
        <v>1</v>
      </c>
      <c r="F12" s="71" t="s">
        <v>53</v>
      </c>
      <c r="G12" s="73" t="s">
        <v>54</v>
      </c>
      <c r="H12" s="73">
        <v>1812042</v>
      </c>
      <c r="I12" s="29" t="s">
        <v>434</v>
      </c>
      <c r="J12" s="29" t="s">
        <v>418</v>
      </c>
      <c r="K12" s="29" t="s">
        <v>419</v>
      </c>
      <c r="L12" s="29" t="s">
        <v>420</v>
      </c>
      <c r="M12" s="74" t="s">
        <v>435</v>
      </c>
      <c r="N12" s="74" t="s">
        <v>422</v>
      </c>
      <c r="O12" s="61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</row>
    <row r="13" spans="1:120" s="4" customFormat="1" ht="42.75">
      <c r="A13" s="526"/>
      <c r="B13" s="527"/>
      <c r="C13" s="528"/>
      <c r="D13" s="70">
        <v>0</v>
      </c>
      <c r="E13" s="70">
        <v>1</v>
      </c>
      <c r="F13" s="71" t="s">
        <v>57</v>
      </c>
      <c r="G13" s="73" t="s">
        <v>58</v>
      </c>
      <c r="H13" s="73">
        <v>1812032</v>
      </c>
      <c r="I13" s="29" t="s">
        <v>436</v>
      </c>
      <c r="J13" s="29" t="s">
        <v>418</v>
      </c>
      <c r="K13" s="29" t="s">
        <v>419</v>
      </c>
      <c r="L13" s="29" t="s">
        <v>420</v>
      </c>
      <c r="M13" s="74" t="s">
        <v>437</v>
      </c>
      <c r="N13" s="74" t="s">
        <v>422</v>
      </c>
      <c r="O13" s="61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</row>
    <row r="14" spans="1:120" s="4" customFormat="1" ht="42.75">
      <c r="A14" s="526"/>
      <c r="B14" s="527"/>
      <c r="C14" s="528"/>
      <c r="D14" s="70">
        <v>0</v>
      </c>
      <c r="E14" s="70">
        <v>1</v>
      </c>
      <c r="F14" s="71" t="s">
        <v>61</v>
      </c>
      <c r="G14" s="73" t="s">
        <v>62</v>
      </c>
      <c r="H14" s="73">
        <v>1812054</v>
      </c>
      <c r="I14" s="29" t="s">
        <v>438</v>
      </c>
      <c r="J14" s="29" t="s">
        <v>418</v>
      </c>
      <c r="K14" s="29" t="s">
        <v>419</v>
      </c>
      <c r="L14" s="29" t="s">
        <v>420</v>
      </c>
      <c r="M14" s="74" t="s">
        <v>439</v>
      </c>
      <c r="N14" s="74" t="s">
        <v>422</v>
      </c>
      <c r="O14" s="61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</row>
    <row r="15" spans="1:120" s="4" customFormat="1" ht="42.75">
      <c r="A15" s="526"/>
      <c r="B15" s="527"/>
      <c r="C15" s="528"/>
      <c r="D15" s="70">
        <v>0</v>
      </c>
      <c r="E15" s="70">
        <v>1</v>
      </c>
      <c r="F15" s="71" t="s">
        <v>65</v>
      </c>
      <c r="G15" s="73" t="s">
        <v>66</v>
      </c>
      <c r="H15" s="73">
        <v>1816024</v>
      </c>
      <c r="I15" s="29" t="s">
        <v>440</v>
      </c>
      <c r="J15" s="29" t="s">
        <v>418</v>
      </c>
      <c r="K15" s="29" t="s">
        <v>419</v>
      </c>
      <c r="L15" s="29" t="s">
        <v>420</v>
      </c>
      <c r="M15" s="74" t="s">
        <v>441</v>
      </c>
      <c r="N15" s="74" t="s">
        <v>422</v>
      </c>
      <c r="O15" s="61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</row>
    <row r="16" spans="1:120" s="4" customFormat="1" ht="42.75">
      <c r="A16" s="526"/>
      <c r="B16" s="527"/>
      <c r="C16" s="528"/>
      <c r="D16" s="70">
        <v>0</v>
      </c>
      <c r="E16" s="70">
        <v>1</v>
      </c>
      <c r="F16" s="71" t="s">
        <v>69</v>
      </c>
      <c r="G16" s="73" t="s">
        <v>70</v>
      </c>
      <c r="H16" s="73">
        <v>1816114</v>
      </c>
      <c r="I16" s="29" t="s">
        <v>442</v>
      </c>
      <c r="J16" s="29" t="s">
        <v>418</v>
      </c>
      <c r="K16" s="29" t="s">
        <v>419</v>
      </c>
      <c r="L16" s="29" t="s">
        <v>420</v>
      </c>
      <c r="M16" s="74" t="s">
        <v>443</v>
      </c>
      <c r="N16" s="74" t="s">
        <v>422</v>
      </c>
      <c r="O16" s="61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</row>
    <row r="17" spans="1:120" s="4" customFormat="1" ht="42.75">
      <c r="A17" s="526"/>
      <c r="B17" s="527"/>
      <c r="C17" s="528"/>
      <c r="D17" s="70">
        <v>1</v>
      </c>
      <c r="E17" s="70">
        <v>0</v>
      </c>
      <c r="F17" s="71" t="s">
        <v>73</v>
      </c>
      <c r="G17" s="73" t="s">
        <v>74</v>
      </c>
      <c r="H17" s="73">
        <v>1863011</v>
      </c>
      <c r="I17" s="29" t="s">
        <v>444</v>
      </c>
      <c r="J17" s="29" t="s">
        <v>418</v>
      </c>
      <c r="K17" s="29" t="s">
        <v>419</v>
      </c>
      <c r="L17" s="29" t="s">
        <v>420</v>
      </c>
      <c r="M17" s="74" t="s">
        <v>445</v>
      </c>
      <c r="N17" s="74" t="s">
        <v>422</v>
      </c>
      <c r="O17" s="61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</row>
    <row r="18" spans="1:120" s="4" customFormat="1" ht="42.75">
      <c r="A18" s="526"/>
      <c r="B18" s="527"/>
      <c r="C18" s="528"/>
      <c r="D18" s="70">
        <v>1</v>
      </c>
      <c r="E18" s="70">
        <v>0</v>
      </c>
      <c r="F18" s="71" t="s">
        <v>77</v>
      </c>
      <c r="G18" s="73" t="s">
        <v>78</v>
      </c>
      <c r="H18" s="73">
        <v>1863011</v>
      </c>
      <c r="I18" s="29" t="s">
        <v>446</v>
      </c>
      <c r="J18" s="29" t="s">
        <v>418</v>
      </c>
      <c r="K18" s="29" t="s">
        <v>419</v>
      </c>
      <c r="L18" s="29" t="s">
        <v>420</v>
      </c>
      <c r="M18" s="74" t="s">
        <v>447</v>
      </c>
      <c r="N18" s="74" t="s">
        <v>422</v>
      </c>
      <c r="O18" s="61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  <c r="DA18" s="59"/>
      <c r="DB18" s="59"/>
      <c r="DC18" s="59"/>
      <c r="DD18" s="59"/>
      <c r="DE18" s="59"/>
      <c r="DF18" s="59"/>
      <c r="DG18" s="59"/>
      <c r="DH18" s="59"/>
      <c r="DI18" s="59"/>
      <c r="DJ18" s="59"/>
      <c r="DK18" s="59"/>
      <c r="DL18" s="59"/>
      <c r="DM18" s="59"/>
      <c r="DN18" s="59"/>
      <c r="DO18" s="59"/>
      <c r="DP18" s="59"/>
    </row>
    <row r="19" spans="1:120" ht="42.75">
      <c r="A19" s="526"/>
      <c r="B19" s="527"/>
      <c r="C19" s="528"/>
      <c r="D19" s="70">
        <v>0</v>
      </c>
      <c r="E19" s="70">
        <v>1</v>
      </c>
      <c r="F19" s="71" t="s">
        <v>81</v>
      </c>
      <c r="G19" s="73" t="s">
        <v>82</v>
      </c>
      <c r="H19" s="73">
        <v>1863011</v>
      </c>
      <c r="I19" s="29" t="s">
        <v>448</v>
      </c>
      <c r="J19" s="29" t="s">
        <v>418</v>
      </c>
      <c r="K19" s="29" t="s">
        <v>419</v>
      </c>
      <c r="L19" s="29" t="s">
        <v>420</v>
      </c>
      <c r="M19" s="74" t="s">
        <v>449</v>
      </c>
      <c r="N19" s="74" t="s">
        <v>422</v>
      </c>
      <c r="O19" s="61"/>
    </row>
    <row r="20" spans="1:120" ht="42.75">
      <c r="A20" s="526"/>
      <c r="B20" s="527"/>
      <c r="C20" s="528"/>
      <c r="D20" s="70">
        <v>0</v>
      </c>
      <c r="E20" s="70">
        <v>1</v>
      </c>
      <c r="F20" s="71" t="s">
        <v>84</v>
      </c>
      <c r="G20" s="73" t="s">
        <v>85</v>
      </c>
      <c r="H20" s="73">
        <v>1863011</v>
      </c>
      <c r="I20" s="29" t="s">
        <v>450</v>
      </c>
      <c r="J20" s="29" t="s">
        <v>418</v>
      </c>
      <c r="K20" s="29" t="s">
        <v>419</v>
      </c>
      <c r="L20" s="29" t="s">
        <v>420</v>
      </c>
      <c r="M20" s="74" t="s">
        <v>451</v>
      </c>
      <c r="N20" s="74" t="s">
        <v>422</v>
      </c>
      <c r="O20" s="61"/>
    </row>
    <row r="21" spans="1:120" ht="42.75">
      <c r="A21" s="526"/>
      <c r="B21" s="527"/>
      <c r="C21" s="528"/>
      <c r="D21" s="70">
        <v>0</v>
      </c>
      <c r="E21" s="70">
        <v>1</v>
      </c>
      <c r="F21" s="71" t="s">
        <v>86</v>
      </c>
      <c r="G21" s="73" t="s">
        <v>87</v>
      </c>
      <c r="H21" s="73">
        <v>1863011</v>
      </c>
      <c r="I21" s="29" t="s">
        <v>452</v>
      </c>
      <c r="J21" s="29" t="s">
        <v>418</v>
      </c>
      <c r="K21" s="29" t="s">
        <v>419</v>
      </c>
      <c r="L21" s="29" t="s">
        <v>420</v>
      </c>
      <c r="M21" s="74" t="s">
        <v>453</v>
      </c>
      <c r="N21" s="74" t="s">
        <v>422</v>
      </c>
      <c r="O21" s="61"/>
    </row>
    <row r="22" spans="1:120" ht="42.75">
      <c r="A22" s="526"/>
      <c r="B22" s="527"/>
      <c r="C22" s="528"/>
      <c r="D22" s="70">
        <v>0</v>
      </c>
      <c r="E22" s="70">
        <v>1</v>
      </c>
      <c r="F22" s="71" t="s">
        <v>89</v>
      </c>
      <c r="G22" s="73" t="s">
        <v>90</v>
      </c>
      <c r="H22" s="73">
        <v>1863011</v>
      </c>
      <c r="I22" s="29" t="s">
        <v>454</v>
      </c>
      <c r="J22" s="29" t="s">
        <v>418</v>
      </c>
      <c r="K22" s="29" t="s">
        <v>419</v>
      </c>
      <c r="L22" s="29" t="s">
        <v>420</v>
      </c>
      <c r="M22" s="74" t="s">
        <v>455</v>
      </c>
      <c r="N22" s="74" t="s">
        <v>422</v>
      </c>
      <c r="O22" s="61"/>
    </row>
    <row r="23" spans="1:120" ht="42.75">
      <c r="A23" s="526"/>
      <c r="B23" s="527"/>
      <c r="C23" s="528"/>
      <c r="D23" s="70">
        <v>0</v>
      </c>
      <c r="E23" s="70">
        <v>1</v>
      </c>
      <c r="F23" s="71" t="s">
        <v>91</v>
      </c>
      <c r="G23" s="73" t="s">
        <v>92</v>
      </c>
      <c r="H23" s="73">
        <v>1863011</v>
      </c>
      <c r="I23" s="29" t="s">
        <v>456</v>
      </c>
      <c r="J23" s="29" t="s">
        <v>418</v>
      </c>
      <c r="K23" s="29" t="s">
        <v>419</v>
      </c>
      <c r="L23" s="29" t="s">
        <v>420</v>
      </c>
      <c r="M23" s="74" t="s">
        <v>457</v>
      </c>
      <c r="N23" s="74" t="s">
        <v>422</v>
      </c>
      <c r="O23" s="61"/>
    </row>
    <row r="24" spans="1:120" ht="42.75">
      <c r="A24" s="526"/>
      <c r="B24" s="527"/>
      <c r="C24" s="528"/>
      <c r="D24" s="70">
        <v>0</v>
      </c>
      <c r="E24" s="70">
        <v>1</v>
      </c>
      <c r="F24" s="71" t="s">
        <v>93</v>
      </c>
      <c r="G24" s="73" t="s">
        <v>94</v>
      </c>
      <c r="H24" s="73">
        <v>1863011</v>
      </c>
      <c r="I24" s="29" t="s">
        <v>2575</v>
      </c>
      <c r="J24" s="29" t="s">
        <v>418</v>
      </c>
      <c r="K24" s="29" t="s">
        <v>419</v>
      </c>
      <c r="L24" s="29" t="s">
        <v>420</v>
      </c>
      <c r="M24" s="74" t="s">
        <v>458</v>
      </c>
      <c r="N24" s="74" t="s">
        <v>422</v>
      </c>
      <c r="O24" s="61"/>
    </row>
    <row r="25" spans="1:120" ht="42.75">
      <c r="A25" s="526"/>
      <c r="B25" s="527"/>
      <c r="C25" s="528"/>
      <c r="D25" s="70">
        <v>0</v>
      </c>
      <c r="E25" s="70">
        <v>1</v>
      </c>
      <c r="F25" s="71" t="s">
        <v>97</v>
      </c>
      <c r="G25" s="73" t="s">
        <v>98</v>
      </c>
      <c r="H25" s="73">
        <v>1816034</v>
      </c>
      <c r="I25" s="29" t="s">
        <v>459</v>
      </c>
      <c r="J25" s="29" t="s">
        <v>418</v>
      </c>
      <c r="K25" s="29" t="s">
        <v>419</v>
      </c>
      <c r="L25" s="29" t="s">
        <v>420</v>
      </c>
      <c r="M25" s="74" t="s">
        <v>460</v>
      </c>
      <c r="N25" s="74" t="s">
        <v>422</v>
      </c>
      <c r="O25" s="61"/>
    </row>
    <row r="26" spans="1:120" ht="45.75" customHeight="1">
      <c r="A26" s="526"/>
      <c r="B26" s="527"/>
      <c r="C26" s="528"/>
      <c r="D26" s="70">
        <v>0</v>
      </c>
      <c r="E26" s="70">
        <v>1</v>
      </c>
      <c r="F26" s="71" t="s">
        <v>101</v>
      </c>
      <c r="G26" s="73" t="s">
        <v>102</v>
      </c>
      <c r="H26" s="73">
        <v>1816011</v>
      </c>
      <c r="I26" s="75" t="s">
        <v>461</v>
      </c>
      <c r="J26" s="29" t="s">
        <v>418</v>
      </c>
      <c r="K26" s="29" t="s">
        <v>419</v>
      </c>
      <c r="L26" s="29" t="s">
        <v>420</v>
      </c>
      <c r="M26" s="74" t="s">
        <v>462</v>
      </c>
      <c r="N26" s="74" t="s">
        <v>422</v>
      </c>
      <c r="O26" s="61"/>
    </row>
    <row r="27" spans="1:120" ht="57">
      <c r="A27" s="526"/>
      <c r="B27" s="527"/>
      <c r="C27" s="528"/>
      <c r="D27" s="70">
        <v>1</v>
      </c>
      <c r="E27" s="70">
        <v>0</v>
      </c>
      <c r="F27" s="71" t="s">
        <v>105</v>
      </c>
      <c r="G27" s="73" t="s">
        <v>106</v>
      </c>
      <c r="H27" s="73">
        <v>1803011</v>
      </c>
      <c r="I27" s="458" t="s">
        <v>2576</v>
      </c>
      <c r="J27" s="29" t="s">
        <v>463</v>
      </c>
      <c r="K27" s="29" t="s">
        <v>464</v>
      </c>
      <c r="L27" s="74" t="s">
        <v>465</v>
      </c>
      <c r="M27" s="459" t="s">
        <v>2230</v>
      </c>
      <c r="N27" s="74" t="s">
        <v>422</v>
      </c>
      <c r="O27" s="460"/>
      <c r="P27" s="447"/>
    </row>
    <row r="28" spans="1:120" ht="57">
      <c r="A28" s="526"/>
      <c r="B28" s="527"/>
      <c r="C28" s="528"/>
      <c r="D28" s="70">
        <v>0</v>
      </c>
      <c r="E28" s="70">
        <v>1</v>
      </c>
      <c r="F28" s="71" t="s">
        <v>467</v>
      </c>
      <c r="G28" s="73" t="s">
        <v>110</v>
      </c>
      <c r="H28" s="73">
        <v>1803011</v>
      </c>
      <c r="I28" s="458" t="s">
        <v>2576</v>
      </c>
      <c r="J28" s="29" t="s">
        <v>463</v>
      </c>
      <c r="K28" s="29" t="s">
        <v>468</v>
      </c>
      <c r="L28" s="74" t="s">
        <v>465</v>
      </c>
      <c r="M28" s="459" t="s">
        <v>421</v>
      </c>
      <c r="N28" s="74" t="s">
        <v>422</v>
      </c>
      <c r="O28" s="460"/>
      <c r="P28" s="447"/>
    </row>
    <row r="29" spans="1:120" ht="57">
      <c r="A29" s="526"/>
      <c r="B29" s="527"/>
      <c r="C29" s="528"/>
      <c r="D29" s="70">
        <v>0</v>
      </c>
      <c r="E29" s="70">
        <v>1</v>
      </c>
      <c r="F29" s="71" t="s">
        <v>112</v>
      </c>
      <c r="G29" s="73" t="s">
        <v>113</v>
      </c>
      <c r="H29" s="73">
        <v>1803011</v>
      </c>
      <c r="I29" s="458" t="s">
        <v>2576</v>
      </c>
      <c r="J29" s="29" t="s">
        <v>469</v>
      </c>
      <c r="K29" s="29" t="s">
        <v>464</v>
      </c>
      <c r="L29" s="74" t="s">
        <v>465</v>
      </c>
      <c r="M29" s="459" t="s">
        <v>424</v>
      </c>
      <c r="N29" s="74" t="s">
        <v>422</v>
      </c>
      <c r="O29" s="460"/>
      <c r="P29" s="447"/>
    </row>
    <row r="30" spans="1:120" ht="51" customHeight="1">
      <c r="A30" s="526"/>
      <c r="B30" s="527"/>
      <c r="C30" s="528"/>
      <c r="D30" s="70">
        <v>0</v>
      </c>
      <c r="E30" s="70">
        <v>1</v>
      </c>
      <c r="F30" s="71" t="s">
        <v>115</v>
      </c>
      <c r="G30" s="73" t="s">
        <v>116</v>
      </c>
      <c r="H30" s="73">
        <v>1803064</v>
      </c>
      <c r="I30" s="29" t="s">
        <v>470</v>
      </c>
      <c r="J30" s="29" t="s">
        <v>418</v>
      </c>
      <c r="K30" s="29" t="s">
        <v>419</v>
      </c>
      <c r="L30" s="29" t="s">
        <v>420</v>
      </c>
      <c r="M30" s="74" t="s">
        <v>471</v>
      </c>
      <c r="N30" s="74" t="s">
        <v>422</v>
      </c>
      <c r="O30" s="61"/>
    </row>
    <row r="31" spans="1:120" ht="42.75">
      <c r="A31" s="526"/>
      <c r="B31" s="527"/>
      <c r="C31" s="528"/>
      <c r="D31" s="70">
        <v>0</v>
      </c>
      <c r="E31" s="70">
        <v>1</v>
      </c>
      <c r="F31" s="71" t="s">
        <v>119</v>
      </c>
      <c r="G31" s="73" t="s">
        <v>120</v>
      </c>
      <c r="H31" s="73">
        <v>1803072</v>
      </c>
      <c r="I31" s="29" t="s">
        <v>472</v>
      </c>
      <c r="J31" s="29" t="s">
        <v>418</v>
      </c>
      <c r="K31" s="29" t="s">
        <v>419</v>
      </c>
      <c r="L31" s="29" t="s">
        <v>420</v>
      </c>
      <c r="M31" s="74" t="s">
        <v>473</v>
      </c>
      <c r="N31" s="74" t="s">
        <v>422</v>
      </c>
      <c r="O31" s="61"/>
    </row>
    <row r="32" spans="1:120" ht="42.75">
      <c r="A32" s="526"/>
      <c r="B32" s="527"/>
      <c r="C32" s="528"/>
      <c r="D32" s="70">
        <v>1</v>
      </c>
      <c r="E32" s="70">
        <v>0</v>
      </c>
      <c r="F32" s="71" t="s">
        <v>123</v>
      </c>
      <c r="G32" s="73" t="s">
        <v>124</v>
      </c>
      <c r="H32" s="73">
        <v>1805011</v>
      </c>
      <c r="I32" s="29" t="s">
        <v>474</v>
      </c>
      <c r="J32" s="74" t="s">
        <v>475</v>
      </c>
      <c r="K32" s="74" t="s">
        <v>476</v>
      </c>
      <c r="L32" s="74" t="s">
        <v>477</v>
      </c>
      <c r="M32" s="74" t="s">
        <v>478</v>
      </c>
      <c r="N32" s="74" t="s">
        <v>422</v>
      </c>
      <c r="O32" s="61"/>
    </row>
    <row r="33" spans="1:15" ht="42.75">
      <c r="A33" s="526"/>
      <c r="B33" s="527"/>
      <c r="C33" s="528"/>
      <c r="D33" s="70">
        <v>0</v>
      </c>
      <c r="E33" s="70">
        <v>1</v>
      </c>
      <c r="F33" s="71" t="s">
        <v>126</v>
      </c>
      <c r="G33" s="73" t="s">
        <v>127</v>
      </c>
      <c r="H33" s="73">
        <v>1805011</v>
      </c>
      <c r="I33" s="29" t="s">
        <v>479</v>
      </c>
      <c r="J33" s="74" t="s">
        <v>475</v>
      </c>
      <c r="K33" s="74" t="s">
        <v>476</v>
      </c>
      <c r="L33" s="74" t="s">
        <v>477</v>
      </c>
      <c r="M33" s="74" t="s">
        <v>480</v>
      </c>
      <c r="N33" s="74" t="s">
        <v>422</v>
      </c>
      <c r="O33" s="61"/>
    </row>
    <row r="34" spans="1:15" ht="42.75">
      <c r="A34" s="526"/>
      <c r="B34" s="527"/>
      <c r="C34" s="528"/>
      <c r="D34" s="70">
        <v>0</v>
      </c>
      <c r="E34" s="70">
        <v>1</v>
      </c>
      <c r="F34" s="71" t="s">
        <v>128</v>
      </c>
      <c r="G34" s="73" t="s">
        <v>129</v>
      </c>
      <c r="H34" s="73">
        <v>1805011</v>
      </c>
      <c r="I34" s="29" t="s">
        <v>481</v>
      </c>
      <c r="J34" s="74" t="s">
        <v>475</v>
      </c>
      <c r="K34" s="74" t="s">
        <v>476</v>
      </c>
      <c r="L34" s="74" t="s">
        <v>477</v>
      </c>
      <c r="M34" s="74" t="s">
        <v>443</v>
      </c>
      <c r="N34" s="74" t="s">
        <v>422</v>
      </c>
      <c r="O34" s="61"/>
    </row>
    <row r="35" spans="1:15" ht="42.75">
      <c r="A35" s="526"/>
      <c r="B35" s="527"/>
      <c r="C35" s="528"/>
      <c r="D35" s="70">
        <v>0</v>
      </c>
      <c r="E35" s="70">
        <v>1</v>
      </c>
      <c r="F35" s="71" t="s">
        <v>131</v>
      </c>
      <c r="G35" s="73" t="s">
        <v>132</v>
      </c>
      <c r="H35" s="73">
        <v>1805072</v>
      </c>
      <c r="I35" s="29" t="s">
        <v>482</v>
      </c>
      <c r="J35" s="74" t="s">
        <v>475</v>
      </c>
      <c r="K35" s="74" t="s">
        <v>476</v>
      </c>
      <c r="L35" s="74" t="s">
        <v>477</v>
      </c>
      <c r="M35" s="74" t="s">
        <v>483</v>
      </c>
      <c r="N35" s="74" t="s">
        <v>422</v>
      </c>
      <c r="O35" s="61"/>
    </row>
    <row r="36" spans="1:15" ht="42.75">
      <c r="A36" s="526"/>
      <c r="B36" s="527"/>
      <c r="C36" s="528"/>
      <c r="D36" s="70">
        <v>1</v>
      </c>
      <c r="E36" s="70">
        <v>0</v>
      </c>
      <c r="F36" s="71" t="s">
        <v>135</v>
      </c>
      <c r="G36" s="73" t="s">
        <v>136</v>
      </c>
      <c r="H36" s="73">
        <v>1861011</v>
      </c>
      <c r="I36" s="74" t="s">
        <v>476</v>
      </c>
      <c r="J36" s="74" t="s">
        <v>475</v>
      </c>
      <c r="K36" s="74" t="s">
        <v>484</v>
      </c>
      <c r="L36" s="74" t="s">
        <v>477</v>
      </c>
      <c r="M36" s="74" t="s">
        <v>485</v>
      </c>
      <c r="N36" s="74" t="s">
        <v>422</v>
      </c>
      <c r="O36" s="61"/>
    </row>
    <row r="37" spans="1:15" ht="42.75">
      <c r="A37" s="526"/>
      <c r="B37" s="527"/>
      <c r="C37" s="528"/>
      <c r="D37" s="70">
        <v>0</v>
      </c>
      <c r="E37" s="70">
        <v>1</v>
      </c>
      <c r="F37" s="71" t="s">
        <v>138</v>
      </c>
      <c r="G37" s="73" t="s">
        <v>139</v>
      </c>
      <c r="H37" s="73">
        <v>1861011</v>
      </c>
      <c r="I37" s="74" t="s">
        <v>476</v>
      </c>
      <c r="J37" s="74" t="s">
        <v>475</v>
      </c>
      <c r="K37" s="74" t="s">
        <v>476</v>
      </c>
      <c r="L37" s="74" t="s">
        <v>477</v>
      </c>
      <c r="M37" s="74" t="s">
        <v>449</v>
      </c>
      <c r="N37" s="74" t="s">
        <v>422</v>
      </c>
      <c r="O37" s="61"/>
    </row>
    <row r="38" spans="1:15" ht="42.75">
      <c r="A38" s="526"/>
      <c r="B38" s="527"/>
      <c r="C38" s="528"/>
      <c r="D38" s="70">
        <v>0</v>
      </c>
      <c r="E38" s="70">
        <v>1</v>
      </c>
      <c r="F38" s="71" t="s">
        <v>140</v>
      </c>
      <c r="G38" s="73" t="s">
        <v>141</v>
      </c>
      <c r="H38" s="73">
        <v>1861011</v>
      </c>
      <c r="I38" s="74" t="s">
        <v>476</v>
      </c>
      <c r="J38" s="74" t="s">
        <v>475</v>
      </c>
      <c r="K38" s="74" t="s">
        <v>476</v>
      </c>
      <c r="L38" s="74" t="s">
        <v>477</v>
      </c>
      <c r="M38" s="74" t="s">
        <v>486</v>
      </c>
      <c r="N38" s="74" t="s">
        <v>422</v>
      </c>
      <c r="O38" s="61"/>
    </row>
    <row r="39" spans="1:15" ht="42.75">
      <c r="A39" s="526"/>
      <c r="B39" s="527"/>
      <c r="C39" s="528"/>
      <c r="D39" s="70">
        <v>0</v>
      </c>
      <c r="E39" s="70">
        <v>1</v>
      </c>
      <c r="F39" s="71" t="s">
        <v>143</v>
      </c>
      <c r="G39" s="73" t="s">
        <v>144</v>
      </c>
      <c r="H39" s="73">
        <v>1807024</v>
      </c>
      <c r="I39" s="29" t="s">
        <v>487</v>
      </c>
      <c r="J39" s="74" t="s">
        <v>475</v>
      </c>
      <c r="K39" s="74" t="s">
        <v>476</v>
      </c>
      <c r="L39" s="74" t="s">
        <v>477</v>
      </c>
      <c r="M39" s="74" t="s">
        <v>488</v>
      </c>
      <c r="N39" s="74" t="s">
        <v>422</v>
      </c>
      <c r="O39" s="61"/>
    </row>
    <row r="40" spans="1:15" ht="42.75">
      <c r="A40" s="526"/>
      <c r="B40" s="527"/>
      <c r="C40" s="528"/>
      <c r="D40" s="70">
        <v>0</v>
      </c>
      <c r="E40" s="70">
        <v>1</v>
      </c>
      <c r="F40" s="71" t="s">
        <v>147</v>
      </c>
      <c r="G40" s="73" t="s">
        <v>148</v>
      </c>
      <c r="H40" s="73">
        <v>1807084</v>
      </c>
      <c r="I40" s="29" t="s">
        <v>489</v>
      </c>
      <c r="J40" s="74" t="s">
        <v>475</v>
      </c>
      <c r="K40" s="74" t="s">
        <v>476</v>
      </c>
      <c r="L40" s="74" t="s">
        <v>477</v>
      </c>
      <c r="M40" s="74" t="s">
        <v>490</v>
      </c>
      <c r="N40" s="74" t="s">
        <v>422</v>
      </c>
      <c r="O40" s="61"/>
    </row>
    <row r="41" spans="1:15" ht="36.75" customHeight="1">
      <c r="A41" s="526"/>
      <c r="B41" s="527"/>
      <c r="C41" s="528"/>
      <c r="D41" s="70">
        <v>0</v>
      </c>
      <c r="E41" s="70">
        <v>1</v>
      </c>
      <c r="F41" s="71" t="s">
        <v>151</v>
      </c>
      <c r="G41" s="73" t="s">
        <v>152</v>
      </c>
      <c r="H41" s="73">
        <v>1807044</v>
      </c>
      <c r="I41" s="73" t="s">
        <v>491</v>
      </c>
      <c r="J41" s="74" t="s">
        <v>475</v>
      </c>
      <c r="K41" s="74" t="s">
        <v>476</v>
      </c>
      <c r="L41" s="74" t="s">
        <v>477</v>
      </c>
      <c r="M41" s="74" t="s">
        <v>492</v>
      </c>
      <c r="N41" s="74" t="s">
        <v>422</v>
      </c>
      <c r="O41" s="61"/>
    </row>
    <row r="42" spans="1:15" ht="57.75" customHeight="1">
      <c r="A42" s="526"/>
      <c r="B42" s="527"/>
      <c r="C42" s="528"/>
      <c r="D42" s="70">
        <v>0</v>
      </c>
      <c r="E42" s="70">
        <v>1</v>
      </c>
      <c r="F42" s="71" t="s">
        <v>155</v>
      </c>
      <c r="G42" s="73" t="s">
        <v>156</v>
      </c>
      <c r="H42" s="73">
        <v>1807072</v>
      </c>
      <c r="I42" s="73" t="s">
        <v>493</v>
      </c>
      <c r="J42" s="74" t="s">
        <v>475</v>
      </c>
      <c r="K42" s="74" t="s">
        <v>476</v>
      </c>
      <c r="L42" s="74" t="s">
        <v>477</v>
      </c>
      <c r="M42" s="74" t="s">
        <v>494</v>
      </c>
      <c r="N42" s="74" t="s">
        <v>422</v>
      </c>
      <c r="O42" s="61"/>
    </row>
    <row r="43" spans="1:15" ht="54.75" customHeight="1">
      <c r="A43" s="526"/>
      <c r="B43" s="527"/>
      <c r="C43" s="528"/>
      <c r="D43" s="70">
        <v>1</v>
      </c>
      <c r="E43" s="70">
        <v>0</v>
      </c>
      <c r="F43" s="71" t="s">
        <v>159</v>
      </c>
      <c r="G43" s="73" t="s">
        <v>160</v>
      </c>
      <c r="H43" s="73">
        <v>1815034</v>
      </c>
      <c r="I43" s="76" t="s">
        <v>495</v>
      </c>
      <c r="J43" s="74" t="s">
        <v>475</v>
      </c>
      <c r="K43" s="74" t="s">
        <v>476</v>
      </c>
      <c r="L43" s="74" t="s">
        <v>477</v>
      </c>
      <c r="M43" s="74" t="s">
        <v>466</v>
      </c>
      <c r="N43" s="74" t="s">
        <v>422</v>
      </c>
      <c r="O43" s="61"/>
    </row>
    <row r="44" spans="1:15" ht="42.75">
      <c r="A44" s="526"/>
      <c r="B44" s="527"/>
      <c r="C44" s="528"/>
      <c r="D44" s="70">
        <v>0</v>
      </c>
      <c r="E44" s="70">
        <v>1</v>
      </c>
      <c r="F44" s="71" t="s">
        <v>163</v>
      </c>
      <c r="G44" s="73" t="s">
        <v>164</v>
      </c>
      <c r="H44" s="73">
        <v>1815044</v>
      </c>
      <c r="I44" s="76" t="s">
        <v>496</v>
      </c>
      <c r="J44" s="74" t="s">
        <v>475</v>
      </c>
      <c r="K44" s="74" t="s">
        <v>476</v>
      </c>
      <c r="L44" s="74" t="s">
        <v>477</v>
      </c>
      <c r="M44" s="74" t="s">
        <v>497</v>
      </c>
      <c r="N44" s="74" t="s">
        <v>422</v>
      </c>
      <c r="O44" s="61"/>
    </row>
    <row r="45" spans="1:15" ht="42.75">
      <c r="A45" s="526"/>
      <c r="B45" s="527"/>
      <c r="C45" s="528"/>
      <c r="D45" s="70">
        <v>0</v>
      </c>
      <c r="E45" s="70">
        <v>1</v>
      </c>
      <c r="F45" s="71" t="s">
        <v>167</v>
      </c>
      <c r="G45" s="73" t="s">
        <v>168</v>
      </c>
      <c r="H45" s="73">
        <v>1815052</v>
      </c>
      <c r="I45" s="76" t="s">
        <v>498</v>
      </c>
      <c r="J45" s="74" t="s">
        <v>475</v>
      </c>
      <c r="K45" s="74" t="s">
        <v>476</v>
      </c>
      <c r="L45" s="74" t="s">
        <v>477</v>
      </c>
      <c r="M45" s="74" t="s">
        <v>499</v>
      </c>
      <c r="N45" s="74" t="s">
        <v>422</v>
      </c>
      <c r="O45" s="61"/>
    </row>
    <row r="46" spans="1:15" ht="42.75">
      <c r="A46" s="526"/>
      <c r="B46" s="527"/>
      <c r="C46" s="528"/>
      <c r="D46" s="70">
        <v>0</v>
      </c>
      <c r="E46" s="70">
        <v>1</v>
      </c>
      <c r="F46" s="71" t="s">
        <v>171</v>
      </c>
      <c r="G46" s="73" t="s">
        <v>500</v>
      </c>
      <c r="H46" s="73">
        <v>1819044</v>
      </c>
      <c r="I46" s="73" t="s">
        <v>501</v>
      </c>
      <c r="J46" s="74" t="s">
        <v>475</v>
      </c>
      <c r="K46" s="74" t="s">
        <v>476</v>
      </c>
      <c r="L46" s="74" t="s">
        <v>477</v>
      </c>
      <c r="M46" s="74" t="s">
        <v>455</v>
      </c>
      <c r="N46" s="74" t="s">
        <v>422</v>
      </c>
      <c r="O46" s="61"/>
    </row>
    <row r="47" spans="1:15" ht="42.75">
      <c r="A47" s="526"/>
      <c r="B47" s="527"/>
      <c r="C47" s="528"/>
      <c r="D47" s="70">
        <v>0</v>
      </c>
      <c r="E47" s="70">
        <v>1</v>
      </c>
      <c r="F47" s="71" t="s">
        <v>174</v>
      </c>
      <c r="G47" s="73" t="s">
        <v>175</v>
      </c>
      <c r="H47" s="73">
        <v>1819044</v>
      </c>
      <c r="I47" s="73" t="s">
        <v>501</v>
      </c>
      <c r="J47" s="74" t="s">
        <v>475</v>
      </c>
      <c r="K47" s="74" t="s">
        <v>476</v>
      </c>
      <c r="L47" s="74" t="s">
        <v>477</v>
      </c>
      <c r="M47" s="74" t="s">
        <v>453</v>
      </c>
      <c r="N47" s="74" t="s">
        <v>422</v>
      </c>
      <c r="O47" s="61"/>
    </row>
    <row r="48" spans="1:15" ht="42.75">
      <c r="A48" s="526"/>
      <c r="B48" s="527"/>
      <c r="C48" s="528"/>
      <c r="D48" s="70">
        <v>0</v>
      </c>
      <c r="E48" s="70">
        <v>1</v>
      </c>
      <c r="F48" s="71" t="s">
        <v>177</v>
      </c>
      <c r="G48" s="73" t="s">
        <v>178</v>
      </c>
      <c r="H48" s="73">
        <v>1801084</v>
      </c>
      <c r="I48" s="29" t="s">
        <v>502</v>
      </c>
      <c r="J48" s="74" t="s">
        <v>503</v>
      </c>
      <c r="K48" s="74" t="s">
        <v>504</v>
      </c>
      <c r="L48" s="77">
        <v>201516</v>
      </c>
      <c r="M48" s="74" t="s">
        <v>443</v>
      </c>
      <c r="N48" s="74" t="s">
        <v>422</v>
      </c>
      <c r="O48" s="61"/>
    </row>
    <row r="49" spans="1:15" ht="42.75">
      <c r="A49" s="526"/>
      <c r="B49" s="527"/>
      <c r="C49" s="528"/>
      <c r="D49" s="70">
        <v>0</v>
      </c>
      <c r="E49" s="70">
        <v>1</v>
      </c>
      <c r="F49" s="71" t="s">
        <v>181</v>
      </c>
      <c r="G49" s="73" t="s">
        <v>182</v>
      </c>
      <c r="H49" s="73">
        <v>1801084</v>
      </c>
      <c r="I49" s="29" t="s">
        <v>505</v>
      </c>
      <c r="J49" s="74" t="s">
        <v>503</v>
      </c>
      <c r="K49" s="74" t="s">
        <v>504</v>
      </c>
      <c r="L49" s="77">
        <v>201516</v>
      </c>
      <c r="M49" s="74" t="s">
        <v>441</v>
      </c>
      <c r="N49" s="74" t="s">
        <v>422</v>
      </c>
      <c r="O49" s="61"/>
    </row>
    <row r="50" spans="1:15" ht="42.75">
      <c r="A50" s="526"/>
      <c r="B50" s="527"/>
      <c r="C50" s="528"/>
      <c r="D50" s="70">
        <v>0</v>
      </c>
      <c r="E50" s="70">
        <v>1</v>
      </c>
      <c r="F50" s="71" t="s">
        <v>184</v>
      </c>
      <c r="G50" s="73" t="s">
        <v>185</v>
      </c>
      <c r="H50" s="73">
        <v>1801052</v>
      </c>
      <c r="I50" s="29" t="s">
        <v>506</v>
      </c>
      <c r="J50" s="74" t="s">
        <v>503</v>
      </c>
      <c r="K50" s="74" t="s">
        <v>504</v>
      </c>
      <c r="L50" s="77">
        <v>201516</v>
      </c>
      <c r="M50" s="74" t="s">
        <v>451</v>
      </c>
      <c r="N50" s="74" t="s">
        <v>422</v>
      </c>
      <c r="O50" s="61"/>
    </row>
    <row r="51" spans="1:15" ht="42.75">
      <c r="A51" s="526"/>
      <c r="B51" s="527"/>
      <c r="C51" s="528"/>
      <c r="D51" s="70">
        <v>0</v>
      </c>
      <c r="E51" s="70">
        <v>1</v>
      </c>
      <c r="F51" s="71" t="s">
        <v>188</v>
      </c>
      <c r="G51" s="73" t="s">
        <v>189</v>
      </c>
      <c r="H51" s="73">
        <v>1802014</v>
      </c>
      <c r="I51" s="29" t="s">
        <v>507</v>
      </c>
      <c r="J51" s="74" t="s">
        <v>503</v>
      </c>
      <c r="K51" s="74" t="s">
        <v>504</v>
      </c>
      <c r="L51" s="77">
        <v>201516</v>
      </c>
      <c r="M51" s="74" t="s">
        <v>508</v>
      </c>
      <c r="N51" s="74" t="s">
        <v>422</v>
      </c>
      <c r="O51" s="61"/>
    </row>
    <row r="52" spans="1:15" ht="42.75">
      <c r="A52" s="526"/>
      <c r="B52" s="527"/>
      <c r="C52" s="528"/>
      <c r="D52" s="70">
        <v>0</v>
      </c>
      <c r="E52" s="70">
        <v>1</v>
      </c>
      <c r="F52" s="71" t="s">
        <v>192</v>
      </c>
      <c r="G52" s="73" t="s">
        <v>193</v>
      </c>
      <c r="H52" s="73">
        <v>1802014</v>
      </c>
      <c r="I52" s="78" t="s">
        <v>509</v>
      </c>
      <c r="J52" s="74" t="s">
        <v>503</v>
      </c>
      <c r="K52" s="74" t="s">
        <v>504</v>
      </c>
      <c r="L52" s="77">
        <v>201516</v>
      </c>
      <c r="M52" s="74" t="s">
        <v>510</v>
      </c>
      <c r="N52" s="74" t="s">
        <v>422</v>
      </c>
      <c r="O52" s="61"/>
    </row>
    <row r="53" spans="1:15" ht="42.75">
      <c r="A53" s="526"/>
      <c r="B53" s="527"/>
      <c r="C53" s="528"/>
      <c r="D53" s="70">
        <v>0</v>
      </c>
      <c r="E53" s="70">
        <v>1</v>
      </c>
      <c r="F53" s="71" t="s">
        <v>195</v>
      </c>
      <c r="G53" s="73" t="s">
        <v>196</v>
      </c>
      <c r="H53" s="73">
        <v>1802062</v>
      </c>
      <c r="I53" s="29" t="s">
        <v>511</v>
      </c>
      <c r="J53" s="74" t="s">
        <v>503</v>
      </c>
      <c r="K53" s="74" t="s">
        <v>504</v>
      </c>
      <c r="L53" s="77">
        <v>201516</v>
      </c>
      <c r="M53" s="74" t="s">
        <v>512</v>
      </c>
      <c r="N53" s="74" t="s">
        <v>422</v>
      </c>
      <c r="O53" s="61"/>
    </row>
    <row r="54" spans="1:15" ht="42.75">
      <c r="A54" s="526"/>
      <c r="B54" s="527"/>
      <c r="C54" s="528"/>
      <c r="D54" s="70">
        <v>1</v>
      </c>
      <c r="E54" s="70">
        <v>0</v>
      </c>
      <c r="F54" s="71" t="s">
        <v>199</v>
      </c>
      <c r="G54" s="73" t="s">
        <v>200</v>
      </c>
      <c r="H54" s="73">
        <v>1821042</v>
      </c>
      <c r="I54" s="29" t="s">
        <v>513</v>
      </c>
      <c r="J54" s="74" t="s">
        <v>503</v>
      </c>
      <c r="K54" s="74" t="s">
        <v>504</v>
      </c>
      <c r="L54" s="77">
        <v>201516</v>
      </c>
      <c r="M54" s="74" t="s">
        <v>490</v>
      </c>
      <c r="N54" s="74" t="s">
        <v>422</v>
      </c>
      <c r="O54" s="61"/>
    </row>
    <row r="55" spans="1:15" ht="42.75">
      <c r="A55" s="526"/>
      <c r="B55" s="527"/>
      <c r="C55" s="528"/>
      <c r="D55" s="70">
        <v>0</v>
      </c>
      <c r="E55" s="70">
        <v>1</v>
      </c>
      <c r="F55" s="71" t="s">
        <v>203</v>
      </c>
      <c r="G55" s="73" t="s">
        <v>204</v>
      </c>
      <c r="H55" s="73">
        <v>1821034</v>
      </c>
      <c r="I55" s="29" t="s">
        <v>514</v>
      </c>
      <c r="J55" s="74" t="s">
        <v>503</v>
      </c>
      <c r="K55" s="74" t="s">
        <v>504</v>
      </c>
      <c r="L55" s="77">
        <v>201516</v>
      </c>
      <c r="M55" s="74" t="s">
        <v>515</v>
      </c>
      <c r="N55" s="74" t="s">
        <v>422</v>
      </c>
      <c r="O55" s="61"/>
    </row>
    <row r="56" spans="1:15" ht="38.25" customHeight="1">
      <c r="A56" s="526"/>
      <c r="B56" s="527"/>
      <c r="C56" s="528"/>
      <c r="D56" s="70">
        <v>0</v>
      </c>
      <c r="E56" s="70">
        <v>1</v>
      </c>
      <c r="F56" s="71" t="s">
        <v>207</v>
      </c>
      <c r="G56" s="73" t="s">
        <v>208</v>
      </c>
      <c r="H56" s="73">
        <v>1821034</v>
      </c>
      <c r="I56" s="29" t="s">
        <v>516</v>
      </c>
      <c r="J56" s="74" t="s">
        <v>503</v>
      </c>
      <c r="K56" s="74" t="s">
        <v>504</v>
      </c>
      <c r="L56" s="77">
        <v>201516</v>
      </c>
      <c r="M56" s="74" t="s">
        <v>497</v>
      </c>
      <c r="N56" s="74" t="s">
        <v>422</v>
      </c>
      <c r="O56" s="61"/>
    </row>
    <row r="57" spans="1:15" ht="42.75">
      <c r="A57" s="526"/>
      <c r="B57" s="527"/>
      <c r="C57" s="528"/>
      <c r="D57" s="70">
        <v>0</v>
      </c>
      <c r="E57" s="79">
        <v>1</v>
      </c>
      <c r="F57" s="71" t="s">
        <v>210</v>
      </c>
      <c r="G57" s="73" t="s">
        <v>211</v>
      </c>
      <c r="H57" s="73">
        <v>1821052</v>
      </c>
      <c r="I57" s="29" t="s">
        <v>517</v>
      </c>
      <c r="J57" s="74" t="s">
        <v>503</v>
      </c>
      <c r="K57" s="74" t="s">
        <v>504</v>
      </c>
      <c r="L57" s="77">
        <v>201516</v>
      </c>
      <c r="M57" s="74" t="s">
        <v>499</v>
      </c>
      <c r="N57" s="74" t="s">
        <v>422</v>
      </c>
      <c r="O57" s="61"/>
    </row>
    <row r="58" spans="1:15" ht="42.75">
      <c r="A58" s="526"/>
      <c r="B58" s="527"/>
      <c r="C58" s="528"/>
      <c r="D58" s="70">
        <v>0</v>
      </c>
      <c r="E58" s="70">
        <v>1</v>
      </c>
      <c r="F58" s="71" t="s">
        <v>214</v>
      </c>
      <c r="G58" s="73" t="s">
        <v>215</v>
      </c>
      <c r="H58" s="73">
        <v>1821022</v>
      </c>
      <c r="I58" s="29" t="s">
        <v>518</v>
      </c>
      <c r="J58" s="74" t="s">
        <v>503</v>
      </c>
      <c r="K58" s="74" t="s">
        <v>504</v>
      </c>
      <c r="L58" s="77">
        <v>201516</v>
      </c>
      <c r="M58" s="74" t="s">
        <v>519</v>
      </c>
      <c r="N58" s="74" t="s">
        <v>422</v>
      </c>
      <c r="O58" s="61"/>
    </row>
    <row r="59" spans="1:15" ht="60" customHeight="1">
      <c r="A59" s="526"/>
      <c r="B59" s="527"/>
      <c r="C59" s="528"/>
      <c r="D59" s="70">
        <v>0</v>
      </c>
      <c r="E59" s="70">
        <v>1</v>
      </c>
      <c r="F59" s="71" t="s">
        <v>218</v>
      </c>
      <c r="G59" s="73" t="s">
        <v>520</v>
      </c>
      <c r="H59" s="73">
        <v>1821052</v>
      </c>
      <c r="I59" s="80" t="s">
        <v>521</v>
      </c>
      <c r="J59" s="74" t="s">
        <v>503</v>
      </c>
      <c r="K59" s="74" t="s">
        <v>504</v>
      </c>
      <c r="L59" s="77">
        <v>201516</v>
      </c>
      <c r="M59" s="74" t="s">
        <v>522</v>
      </c>
      <c r="N59" s="74" t="s">
        <v>422</v>
      </c>
      <c r="O59" s="81"/>
    </row>
    <row r="60" spans="1:15" ht="42.75">
      <c r="A60" s="526"/>
      <c r="B60" s="527"/>
      <c r="C60" s="528"/>
      <c r="D60" s="70">
        <v>0</v>
      </c>
      <c r="E60" s="70">
        <v>1</v>
      </c>
      <c r="F60" s="71" t="s">
        <v>224</v>
      </c>
      <c r="G60" s="73" t="s">
        <v>225</v>
      </c>
      <c r="H60" s="73">
        <v>1817075</v>
      </c>
      <c r="I60" s="29" t="s">
        <v>523</v>
      </c>
      <c r="J60" s="74" t="s">
        <v>503</v>
      </c>
      <c r="K60" s="74" t="s">
        <v>504</v>
      </c>
      <c r="L60" s="77">
        <v>201516</v>
      </c>
      <c r="M60" s="74" t="s">
        <v>524</v>
      </c>
      <c r="N60" s="74" t="s">
        <v>422</v>
      </c>
      <c r="O60" s="61"/>
    </row>
    <row r="61" spans="1:15" ht="42.75">
      <c r="A61" s="526"/>
      <c r="B61" s="527"/>
      <c r="C61" s="528"/>
      <c r="D61" s="70">
        <v>0</v>
      </c>
      <c r="E61" s="70">
        <v>1</v>
      </c>
      <c r="F61" s="71" t="s">
        <v>228</v>
      </c>
      <c r="G61" s="73" t="s">
        <v>229</v>
      </c>
      <c r="H61" s="73">
        <v>1817011</v>
      </c>
      <c r="I61" s="29" t="s">
        <v>525</v>
      </c>
      <c r="J61" s="74" t="s">
        <v>503</v>
      </c>
      <c r="K61" s="74" t="s">
        <v>504</v>
      </c>
      <c r="L61" s="77">
        <v>201516</v>
      </c>
      <c r="M61" s="74" t="s">
        <v>445</v>
      </c>
      <c r="N61" s="74" t="s">
        <v>422</v>
      </c>
      <c r="O61" s="61"/>
    </row>
    <row r="62" spans="1:15" ht="42.75">
      <c r="A62" s="526"/>
      <c r="B62" s="527"/>
      <c r="C62" s="528"/>
      <c r="D62" s="70">
        <v>0</v>
      </c>
      <c r="E62" s="70">
        <v>1</v>
      </c>
      <c r="F62" s="71" t="s">
        <v>231</v>
      </c>
      <c r="G62" s="73" t="s">
        <v>232</v>
      </c>
      <c r="H62" s="73">
        <v>1817011</v>
      </c>
      <c r="I62" s="29" t="s">
        <v>526</v>
      </c>
      <c r="J62" s="74" t="s">
        <v>503</v>
      </c>
      <c r="K62" s="74" t="s">
        <v>504</v>
      </c>
      <c r="L62" s="77">
        <v>201516</v>
      </c>
      <c r="M62" s="74" t="s">
        <v>466</v>
      </c>
      <c r="N62" s="74" t="s">
        <v>422</v>
      </c>
      <c r="O62" s="61"/>
    </row>
    <row r="63" spans="1:15" ht="42.75">
      <c r="A63" s="526"/>
      <c r="B63" s="527"/>
      <c r="C63" s="528"/>
      <c r="D63" s="70">
        <v>0</v>
      </c>
      <c r="E63" s="70">
        <v>1</v>
      </c>
      <c r="F63" s="71" t="s">
        <v>234</v>
      </c>
      <c r="G63" s="73" t="s">
        <v>235</v>
      </c>
      <c r="H63" s="73">
        <v>1817011</v>
      </c>
      <c r="I63" s="29" t="s">
        <v>527</v>
      </c>
      <c r="J63" s="74" t="s">
        <v>503</v>
      </c>
      <c r="K63" s="74" t="s">
        <v>504</v>
      </c>
      <c r="L63" s="77">
        <v>201516</v>
      </c>
      <c r="M63" s="74" t="s">
        <v>455</v>
      </c>
      <c r="N63" s="74" t="s">
        <v>422</v>
      </c>
      <c r="O63" s="61"/>
    </row>
    <row r="64" spans="1:15" ht="45.75" customHeight="1">
      <c r="A64" s="526"/>
      <c r="B64" s="527"/>
      <c r="C64" s="528"/>
      <c r="D64" s="70">
        <v>0</v>
      </c>
      <c r="E64" s="70">
        <v>1</v>
      </c>
      <c r="F64" s="71" t="s">
        <v>237</v>
      </c>
      <c r="G64" s="73" t="s">
        <v>238</v>
      </c>
      <c r="H64" s="73">
        <v>1817042</v>
      </c>
      <c r="I64" s="29" t="s">
        <v>528</v>
      </c>
      <c r="J64" s="74" t="s">
        <v>503</v>
      </c>
      <c r="K64" s="74" t="s">
        <v>504</v>
      </c>
      <c r="L64" s="77">
        <v>201516</v>
      </c>
      <c r="M64" s="74" t="s">
        <v>449</v>
      </c>
      <c r="N64" s="74" t="s">
        <v>422</v>
      </c>
      <c r="O64" s="61"/>
    </row>
    <row r="65" spans="1:15" ht="59.25" customHeight="1">
      <c r="A65" s="526"/>
      <c r="B65" s="527"/>
      <c r="C65" s="528"/>
      <c r="D65" s="70">
        <v>0</v>
      </c>
      <c r="E65" s="70">
        <v>1</v>
      </c>
      <c r="F65" s="71" t="s">
        <v>241</v>
      </c>
      <c r="G65" s="73" t="s">
        <v>242</v>
      </c>
      <c r="H65" s="73">
        <v>1806024</v>
      </c>
      <c r="I65" s="29" t="s">
        <v>529</v>
      </c>
      <c r="J65" s="29" t="s">
        <v>463</v>
      </c>
      <c r="K65" s="29" t="s">
        <v>464</v>
      </c>
      <c r="L65" s="74" t="s">
        <v>465</v>
      </c>
      <c r="M65" s="74" t="s">
        <v>441</v>
      </c>
      <c r="N65" s="74" t="s">
        <v>422</v>
      </c>
      <c r="O65" s="61"/>
    </row>
    <row r="66" spans="1:15" ht="57">
      <c r="A66" s="526"/>
      <c r="B66" s="527"/>
      <c r="C66" s="528"/>
      <c r="D66" s="70">
        <v>0</v>
      </c>
      <c r="E66" s="70">
        <v>1</v>
      </c>
      <c r="F66" s="71" t="s">
        <v>244</v>
      </c>
      <c r="G66" s="73" t="s">
        <v>245</v>
      </c>
      <c r="H66" s="73">
        <v>1806024</v>
      </c>
      <c r="I66" s="29" t="s">
        <v>530</v>
      </c>
      <c r="J66" s="29" t="s">
        <v>463</v>
      </c>
      <c r="K66" s="29" t="s">
        <v>464</v>
      </c>
      <c r="L66" s="74" t="s">
        <v>465</v>
      </c>
      <c r="M66" s="74" t="s">
        <v>483</v>
      </c>
      <c r="N66" s="74" t="s">
        <v>422</v>
      </c>
      <c r="O66" s="61"/>
    </row>
    <row r="67" spans="1:15" ht="57">
      <c r="A67" s="526"/>
      <c r="B67" s="527"/>
      <c r="C67" s="528"/>
      <c r="D67" s="70">
        <v>1</v>
      </c>
      <c r="E67" s="70">
        <v>0</v>
      </c>
      <c r="F67" s="71" t="s">
        <v>247</v>
      </c>
      <c r="G67" s="73" t="s">
        <v>248</v>
      </c>
      <c r="H67" s="73">
        <v>1811011</v>
      </c>
      <c r="I67" s="29" t="s">
        <v>531</v>
      </c>
      <c r="J67" s="29" t="s">
        <v>463</v>
      </c>
      <c r="K67" s="29" t="s">
        <v>464</v>
      </c>
      <c r="L67" s="74" t="s">
        <v>465</v>
      </c>
      <c r="M67" s="74" t="s">
        <v>532</v>
      </c>
      <c r="N67" s="74" t="s">
        <v>422</v>
      </c>
      <c r="O67" s="61"/>
    </row>
    <row r="68" spans="1:15" ht="57">
      <c r="A68" s="526"/>
      <c r="B68" s="527"/>
      <c r="C68" s="528"/>
      <c r="D68" s="70">
        <v>0</v>
      </c>
      <c r="E68" s="70">
        <v>1</v>
      </c>
      <c r="F68" s="71" t="s">
        <v>251</v>
      </c>
      <c r="G68" s="73" t="s">
        <v>252</v>
      </c>
      <c r="H68" s="73">
        <v>1811011</v>
      </c>
      <c r="I68" s="29" t="s">
        <v>533</v>
      </c>
      <c r="J68" s="29" t="s">
        <v>463</v>
      </c>
      <c r="K68" s="29" t="s">
        <v>464</v>
      </c>
      <c r="L68" s="74" t="s">
        <v>465</v>
      </c>
      <c r="M68" s="74" t="s">
        <v>534</v>
      </c>
      <c r="N68" s="74" t="s">
        <v>422</v>
      </c>
      <c r="O68" s="61"/>
    </row>
    <row r="69" spans="1:15" ht="57">
      <c r="A69" s="526"/>
      <c r="B69" s="527"/>
      <c r="C69" s="528"/>
      <c r="D69" s="70">
        <v>0</v>
      </c>
      <c r="E69" s="70">
        <v>1</v>
      </c>
      <c r="F69" s="71" t="s">
        <v>253</v>
      </c>
      <c r="G69" s="73" t="s">
        <v>254</v>
      </c>
      <c r="H69" s="73">
        <v>1811011</v>
      </c>
      <c r="I69" s="29" t="s">
        <v>535</v>
      </c>
      <c r="J69" s="29" t="s">
        <v>463</v>
      </c>
      <c r="K69" s="29" t="s">
        <v>464</v>
      </c>
      <c r="L69" s="74" t="s">
        <v>465</v>
      </c>
      <c r="M69" s="74" t="s">
        <v>536</v>
      </c>
      <c r="N69" s="74" t="s">
        <v>422</v>
      </c>
      <c r="O69" s="61"/>
    </row>
    <row r="70" spans="1:15" ht="29.25" customHeight="1">
      <c r="A70" s="526"/>
      <c r="B70" s="527"/>
      <c r="C70" s="528"/>
      <c r="D70" s="529">
        <v>0</v>
      </c>
      <c r="E70" s="529">
        <v>1</v>
      </c>
      <c r="F70" s="524" t="s">
        <v>256</v>
      </c>
      <c r="G70" s="525" t="s">
        <v>257</v>
      </c>
      <c r="H70" s="525">
        <v>1811022</v>
      </c>
      <c r="I70" s="504" t="s">
        <v>537</v>
      </c>
      <c r="J70" s="504" t="s">
        <v>463</v>
      </c>
      <c r="K70" s="504" t="s">
        <v>464</v>
      </c>
      <c r="L70" s="522" t="s">
        <v>465</v>
      </c>
      <c r="M70" s="523" t="s">
        <v>538</v>
      </c>
      <c r="N70" s="522" t="s">
        <v>422</v>
      </c>
      <c r="O70" s="530"/>
    </row>
    <row r="71" spans="1:15" ht="24.75" customHeight="1">
      <c r="A71" s="526"/>
      <c r="B71" s="527"/>
      <c r="C71" s="528"/>
      <c r="D71" s="529"/>
      <c r="E71" s="529"/>
      <c r="F71" s="524"/>
      <c r="G71" s="525"/>
      <c r="H71" s="525"/>
      <c r="I71" s="504"/>
      <c r="J71" s="504"/>
      <c r="K71" s="504"/>
      <c r="L71" s="522"/>
      <c r="M71" s="523"/>
      <c r="N71" s="522"/>
      <c r="O71" s="530"/>
    </row>
    <row r="72" spans="1:15" ht="57">
      <c r="A72" s="526"/>
      <c r="B72" s="527"/>
      <c r="C72" s="528"/>
      <c r="D72" s="70">
        <v>0</v>
      </c>
      <c r="E72" s="70">
        <v>1</v>
      </c>
      <c r="F72" s="71" t="s">
        <v>260</v>
      </c>
      <c r="G72" s="73" t="s">
        <v>261</v>
      </c>
      <c r="H72" s="73">
        <v>1811084</v>
      </c>
      <c r="I72" s="29" t="s">
        <v>539</v>
      </c>
      <c r="J72" s="29" t="s">
        <v>463</v>
      </c>
      <c r="K72" s="29" t="s">
        <v>464</v>
      </c>
      <c r="L72" s="74" t="s">
        <v>465</v>
      </c>
      <c r="M72" s="74" t="s">
        <v>524</v>
      </c>
      <c r="N72" s="74" t="s">
        <v>422</v>
      </c>
      <c r="O72" s="61"/>
    </row>
    <row r="73" spans="1:15" ht="57">
      <c r="A73" s="526"/>
      <c r="B73" s="527"/>
      <c r="C73" s="528"/>
      <c r="D73" s="70">
        <v>0</v>
      </c>
      <c r="E73" s="70">
        <v>1</v>
      </c>
      <c r="F73" s="71" t="s">
        <v>264</v>
      </c>
      <c r="G73" s="73" t="s">
        <v>265</v>
      </c>
      <c r="H73" s="73">
        <v>1811062</v>
      </c>
      <c r="I73" s="29" t="s">
        <v>540</v>
      </c>
      <c r="J73" s="29" t="s">
        <v>463</v>
      </c>
      <c r="K73" s="29" t="s">
        <v>464</v>
      </c>
      <c r="L73" s="74" t="s">
        <v>465</v>
      </c>
      <c r="M73" s="74" t="s">
        <v>519</v>
      </c>
      <c r="N73" s="74" t="s">
        <v>422</v>
      </c>
      <c r="O73" s="61"/>
    </row>
    <row r="74" spans="1:15" ht="57">
      <c r="A74" s="526"/>
      <c r="B74" s="527"/>
      <c r="C74" s="528"/>
      <c r="D74" s="70">
        <v>1</v>
      </c>
      <c r="E74" s="70">
        <v>0</v>
      </c>
      <c r="F74" s="71" t="s">
        <v>268</v>
      </c>
      <c r="G74" s="73" t="s">
        <v>269</v>
      </c>
      <c r="H74" s="73">
        <v>1818011</v>
      </c>
      <c r="I74" s="29" t="s">
        <v>541</v>
      </c>
      <c r="J74" s="29" t="s">
        <v>463</v>
      </c>
      <c r="K74" s="29" t="s">
        <v>464</v>
      </c>
      <c r="L74" s="74" t="s">
        <v>465</v>
      </c>
      <c r="M74" s="74" t="s">
        <v>515</v>
      </c>
      <c r="N74" s="74" t="s">
        <v>422</v>
      </c>
      <c r="O74" s="61"/>
    </row>
    <row r="75" spans="1:15" ht="57">
      <c r="A75" s="526"/>
      <c r="B75" s="527"/>
      <c r="C75" s="528"/>
      <c r="D75" s="70">
        <v>0</v>
      </c>
      <c r="E75" s="70">
        <v>1</v>
      </c>
      <c r="F75" s="71" t="s">
        <v>271</v>
      </c>
      <c r="G75" s="73" t="s">
        <v>272</v>
      </c>
      <c r="H75" s="73">
        <v>1818011</v>
      </c>
      <c r="I75" s="29" t="s">
        <v>542</v>
      </c>
      <c r="J75" s="29" t="s">
        <v>463</v>
      </c>
      <c r="K75" s="29" t="s">
        <v>464</v>
      </c>
      <c r="L75" s="74" t="s">
        <v>465</v>
      </c>
      <c r="M75" s="74" t="s">
        <v>497</v>
      </c>
      <c r="N75" s="74" t="s">
        <v>422</v>
      </c>
      <c r="O75" s="61"/>
    </row>
    <row r="76" spans="1:15" ht="57">
      <c r="A76" s="526"/>
      <c r="B76" s="527"/>
      <c r="C76" s="528"/>
      <c r="D76" s="70">
        <v>0</v>
      </c>
      <c r="E76" s="70">
        <v>1</v>
      </c>
      <c r="F76" s="71" t="s">
        <v>273</v>
      </c>
      <c r="G76" s="73" t="s">
        <v>274</v>
      </c>
      <c r="H76" s="73">
        <v>1818011</v>
      </c>
      <c r="I76" s="29" t="s">
        <v>543</v>
      </c>
      <c r="J76" s="29" t="s">
        <v>463</v>
      </c>
      <c r="K76" s="29" t="s">
        <v>464</v>
      </c>
      <c r="L76" s="74" t="s">
        <v>465</v>
      </c>
      <c r="M76" s="74" t="s">
        <v>499</v>
      </c>
      <c r="N76" s="74" t="s">
        <v>422</v>
      </c>
      <c r="O76" s="61"/>
    </row>
    <row r="77" spans="1:15" ht="57">
      <c r="A77" s="526"/>
      <c r="B77" s="527"/>
      <c r="C77" s="528"/>
      <c r="D77" s="70">
        <v>0</v>
      </c>
      <c r="E77" s="70">
        <v>1</v>
      </c>
      <c r="F77" s="71" t="s">
        <v>276</v>
      </c>
      <c r="G77" s="73" t="s">
        <v>277</v>
      </c>
      <c r="H77" s="73">
        <v>1818054</v>
      </c>
      <c r="I77" s="29" t="s">
        <v>544</v>
      </c>
      <c r="J77" s="29" t="s">
        <v>463</v>
      </c>
      <c r="K77" s="29" t="s">
        <v>464</v>
      </c>
      <c r="L77" s="74" t="s">
        <v>465</v>
      </c>
      <c r="M77" s="74" t="s">
        <v>545</v>
      </c>
      <c r="N77" s="74" t="s">
        <v>422</v>
      </c>
      <c r="O77" s="83"/>
    </row>
    <row r="78" spans="1:15" ht="60.75" customHeight="1">
      <c r="A78" s="526"/>
      <c r="B78" s="527"/>
      <c r="C78" s="528"/>
      <c r="D78" s="84">
        <v>0</v>
      </c>
      <c r="E78" s="84">
        <v>1</v>
      </c>
      <c r="F78" s="85" t="s">
        <v>280</v>
      </c>
      <c r="G78" s="86" t="s">
        <v>281</v>
      </c>
      <c r="H78" s="86">
        <v>1864011</v>
      </c>
      <c r="I78" s="29" t="s">
        <v>546</v>
      </c>
      <c r="J78" s="87" t="s">
        <v>463</v>
      </c>
      <c r="K78" s="87" t="s">
        <v>464</v>
      </c>
      <c r="L78" s="88" t="s">
        <v>465</v>
      </c>
      <c r="M78" s="74" t="s">
        <v>460</v>
      </c>
      <c r="N78" s="74" t="s">
        <v>422</v>
      </c>
      <c r="O78" s="530"/>
    </row>
    <row r="79" spans="1:15" ht="65.25" customHeight="1">
      <c r="A79" s="526"/>
      <c r="B79" s="527"/>
      <c r="C79" s="528"/>
      <c r="D79" s="84">
        <v>0</v>
      </c>
      <c r="E79" s="84">
        <v>1</v>
      </c>
      <c r="F79" s="85" t="s">
        <v>283</v>
      </c>
      <c r="G79" s="86" t="s">
        <v>284</v>
      </c>
      <c r="H79" s="86">
        <v>1864011</v>
      </c>
      <c r="I79" s="29" t="s">
        <v>546</v>
      </c>
      <c r="J79" s="87" t="s">
        <v>463</v>
      </c>
      <c r="K79" s="87" t="s">
        <v>464</v>
      </c>
      <c r="L79" s="88" t="s">
        <v>465</v>
      </c>
      <c r="M79" s="74" t="s">
        <v>457</v>
      </c>
      <c r="N79" s="74" t="s">
        <v>422</v>
      </c>
      <c r="O79" s="530"/>
    </row>
    <row r="80" spans="1:15" ht="57">
      <c r="A80" s="526"/>
      <c r="B80" s="527"/>
      <c r="C80" s="528"/>
      <c r="D80" s="70">
        <v>0</v>
      </c>
      <c r="E80" s="70">
        <v>1</v>
      </c>
      <c r="F80" s="71" t="s">
        <v>286</v>
      </c>
      <c r="G80" s="73" t="s">
        <v>287</v>
      </c>
      <c r="H80" s="73">
        <v>1820022</v>
      </c>
      <c r="I80" s="29" t="s">
        <v>547</v>
      </c>
      <c r="J80" s="29" t="s">
        <v>463</v>
      </c>
      <c r="K80" s="29" t="s">
        <v>464</v>
      </c>
      <c r="L80" s="74" t="s">
        <v>465</v>
      </c>
      <c r="M80" s="74" t="s">
        <v>451</v>
      </c>
      <c r="N80" s="74" t="s">
        <v>422</v>
      </c>
      <c r="O80" s="83"/>
    </row>
    <row r="81" spans="1:15" ht="57">
      <c r="A81" s="526"/>
      <c r="B81" s="527"/>
      <c r="C81" s="528"/>
      <c r="D81" s="70">
        <v>0</v>
      </c>
      <c r="E81" s="70">
        <v>1</v>
      </c>
      <c r="F81" s="71" t="s">
        <v>290</v>
      </c>
      <c r="G81" s="73" t="s">
        <v>291</v>
      </c>
      <c r="H81" s="73">
        <v>1820044</v>
      </c>
      <c r="I81" s="29" t="s">
        <v>548</v>
      </c>
      <c r="J81" s="29" t="s">
        <v>463</v>
      </c>
      <c r="K81" s="29" t="s">
        <v>464</v>
      </c>
      <c r="L81" s="74" t="s">
        <v>465</v>
      </c>
      <c r="M81" s="74" t="s">
        <v>480</v>
      </c>
      <c r="N81" s="74" t="s">
        <v>422</v>
      </c>
      <c r="O81" s="61"/>
    </row>
    <row r="82" spans="1:15" ht="63" customHeight="1">
      <c r="A82" s="526"/>
      <c r="B82" s="527"/>
      <c r="C82" s="528"/>
      <c r="D82" s="70">
        <v>0</v>
      </c>
      <c r="E82" s="70">
        <v>1</v>
      </c>
      <c r="F82" s="71" t="s">
        <v>294</v>
      </c>
      <c r="G82" s="73" t="s">
        <v>295</v>
      </c>
      <c r="H82" s="73">
        <v>1820044</v>
      </c>
      <c r="I82" s="29" t="s">
        <v>549</v>
      </c>
      <c r="J82" s="29" t="s">
        <v>463</v>
      </c>
      <c r="K82" s="29" t="s">
        <v>464</v>
      </c>
      <c r="L82" s="74" t="s">
        <v>465</v>
      </c>
      <c r="M82" s="74" t="s">
        <v>443</v>
      </c>
      <c r="N82" s="74" t="s">
        <v>422</v>
      </c>
      <c r="O82" s="61"/>
    </row>
    <row r="83" spans="1:15" ht="90.75" customHeight="1">
      <c r="A83" s="526"/>
      <c r="B83" s="527"/>
      <c r="C83" s="528"/>
      <c r="D83" s="70">
        <v>1</v>
      </c>
      <c r="E83" s="70">
        <v>0</v>
      </c>
      <c r="F83" s="71" t="s">
        <v>297</v>
      </c>
      <c r="G83" s="73" t="s">
        <v>298</v>
      </c>
      <c r="H83" s="73">
        <v>1804011</v>
      </c>
      <c r="I83" s="29" t="s">
        <v>550</v>
      </c>
      <c r="J83" s="77" t="s">
        <v>551</v>
      </c>
      <c r="K83" s="480" t="s">
        <v>2594</v>
      </c>
      <c r="L83" s="77">
        <v>200222</v>
      </c>
      <c r="M83" s="74" t="s">
        <v>483</v>
      </c>
      <c r="N83" s="74" t="s">
        <v>422</v>
      </c>
      <c r="O83" s="480"/>
    </row>
    <row r="84" spans="1:15" ht="45.75" customHeight="1">
      <c r="A84" s="526"/>
      <c r="B84" s="527"/>
      <c r="C84" s="528"/>
      <c r="D84" s="70">
        <v>0</v>
      </c>
      <c r="E84" s="70">
        <v>1</v>
      </c>
      <c r="F84" s="71" t="s">
        <v>301</v>
      </c>
      <c r="G84" s="73" t="s">
        <v>302</v>
      </c>
      <c r="H84" s="73">
        <v>1804011</v>
      </c>
      <c r="I84" s="29" t="s">
        <v>552</v>
      </c>
      <c r="J84" s="77" t="s">
        <v>551</v>
      </c>
      <c r="K84" s="480" t="s">
        <v>2594</v>
      </c>
      <c r="L84" s="77">
        <v>200222</v>
      </c>
      <c r="M84" s="74" t="s">
        <v>466</v>
      </c>
      <c r="N84" s="74" t="s">
        <v>422</v>
      </c>
      <c r="O84" s="61"/>
    </row>
    <row r="85" spans="1:15" ht="42.75">
      <c r="A85" s="526"/>
      <c r="B85" s="527"/>
      <c r="C85" s="528"/>
      <c r="D85" s="70">
        <v>0</v>
      </c>
      <c r="E85" s="70">
        <v>1</v>
      </c>
      <c r="F85" s="71" t="s">
        <v>304</v>
      </c>
      <c r="G85" s="73" t="s">
        <v>305</v>
      </c>
      <c r="H85" s="73">
        <v>1804011</v>
      </c>
      <c r="I85" s="29" t="s">
        <v>553</v>
      </c>
      <c r="J85" s="77" t="s">
        <v>551</v>
      </c>
      <c r="K85" s="480" t="s">
        <v>2594</v>
      </c>
      <c r="L85" s="77">
        <v>200222</v>
      </c>
      <c r="M85" s="74" t="s">
        <v>455</v>
      </c>
      <c r="N85" s="74" t="s">
        <v>422</v>
      </c>
      <c r="O85" s="61"/>
    </row>
    <row r="86" spans="1:15" ht="54.75" customHeight="1">
      <c r="A86" s="526"/>
      <c r="B86" s="527"/>
      <c r="C86" s="528"/>
      <c r="D86" s="70">
        <v>0</v>
      </c>
      <c r="E86" s="70">
        <v>1</v>
      </c>
      <c r="F86" s="71" t="s">
        <v>307</v>
      </c>
      <c r="G86" s="73" t="s">
        <v>308</v>
      </c>
      <c r="H86" s="73">
        <v>1804021</v>
      </c>
      <c r="I86" s="29" t="s">
        <v>554</v>
      </c>
      <c r="J86" s="77" t="s">
        <v>551</v>
      </c>
      <c r="K86" s="480" t="s">
        <v>2594</v>
      </c>
      <c r="L86" s="77">
        <v>200222</v>
      </c>
      <c r="M86" s="74" t="s">
        <v>490</v>
      </c>
      <c r="N86" s="74" t="s">
        <v>422</v>
      </c>
      <c r="O86" s="61"/>
    </row>
    <row r="87" spans="1:15" ht="42.75">
      <c r="A87" s="526"/>
      <c r="B87" s="527"/>
      <c r="C87" s="528"/>
      <c r="D87" s="70">
        <v>0</v>
      </c>
      <c r="E87" s="70">
        <v>1</v>
      </c>
      <c r="F87" s="71" t="s">
        <v>311</v>
      </c>
      <c r="G87" s="73" t="s">
        <v>312</v>
      </c>
      <c r="H87" s="73">
        <v>1804074</v>
      </c>
      <c r="I87" s="29" t="s">
        <v>555</v>
      </c>
      <c r="J87" s="77" t="s">
        <v>551</v>
      </c>
      <c r="K87" s="480" t="s">
        <v>2594</v>
      </c>
      <c r="L87" s="77">
        <v>200222</v>
      </c>
      <c r="M87" s="74" t="s">
        <v>492</v>
      </c>
      <c r="N87" s="74" t="s">
        <v>422</v>
      </c>
      <c r="O87" s="61"/>
    </row>
    <row r="88" spans="1:15" ht="42.75">
      <c r="A88" s="526"/>
      <c r="B88" s="527"/>
      <c r="C88" s="528"/>
      <c r="D88" s="70">
        <v>1</v>
      </c>
      <c r="E88" s="70">
        <v>0</v>
      </c>
      <c r="F88" s="71" t="s">
        <v>315</v>
      </c>
      <c r="G88" s="73" t="s">
        <v>316</v>
      </c>
      <c r="H88" s="73">
        <v>1809011</v>
      </c>
      <c r="I88" s="29" t="s">
        <v>556</v>
      </c>
      <c r="J88" s="77" t="s">
        <v>551</v>
      </c>
      <c r="K88" s="480" t="s">
        <v>2594</v>
      </c>
      <c r="L88" s="77">
        <v>200222</v>
      </c>
      <c r="M88" s="74" t="s">
        <v>515</v>
      </c>
      <c r="N88" s="74" t="s">
        <v>422</v>
      </c>
      <c r="O88" s="61"/>
    </row>
    <row r="89" spans="1:15" ht="42.75">
      <c r="A89" s="526"/>
      <c r="B89" s="527"/>
      <c r="C89" s="528"/>
      <c r="D89" s="70">
        <v>0</v>
      </c>
      <c r="E89" s="70">
        <v>1</v>
      </c>
      <c r="F89" s="71" t="s">
        <v>318</v>
      </c>
      <c r="G89" s="73" t="s">
        <v>319</v>
      </c>
      <c r="H89" s="73">
        <v>1809011</v>
      </c>
      <c r="I89" s="29" t="s">
        <v>557</v>
      </c>
      <c r="J89" s="77" t="s">
        <v>551</v>
      </c>
      <c r="K89" s="480" t="s">
        <v>2594</v>
      </c>
      <c r="L89" s="77">
        <v>200222</v>
      </c>
      <c r="M89" s="74" t="s">
        <v>497</v>
      </c>
      <c r="N89" s="74" t="s">
        <v>422</v>
      </c>
      <c r="O89" s="61"/>
    </row>
    <row r="90" spans="1:15" ht="42.75">
      <c r="A90" s="526"/>
      <c r="B90" s="527"/>
      <c r="C90" s="528"/>
      <c r="D90" s="70">
        <v>0</v>
      </c>
      <c r="E90" s="70">
        <v>1</v>
      </c>
      <c r="F90" s="71" t="s">
        <v>321</v>
      </c>
      <c r="G90" s="73" t="s">
        <v>322</v>
      </c>
      <c r="H90" s="73">
        <v>1809055</v>
      </c>
      <c r="I90" s="29" t="s">
        <v>558</v>
      </c>
      <c r="J90" s="77" t="s">
        <v>551</v>
      </c>
      <c r="K90" s="480" t="s">
        <v>2594</v>
      </c>
      <c r="L90" s="77">
        <v>200222</v>
      </c>
      <c r="M90" s="74" t="s">
        <v>559</v>
      </c>
      <c r="N90" s="74" t="s">
        <v>422</v>
      </c>
      <c r="O90" s="61"/>
    </row>
    <row r="91" spans="1:15" ht="42.75">
      <c r="A91" s="526"/>
      <c r="B91" s="527"/>
      <c r="C91" s="528"/>
      <c r="D91" s="70">
        <v>0</v>
      </c>
      <c r="E91" s="70">
        <v>1</v>
      </c>
      <c r="F91" s="71" t="s">
        <v>325</v>
      </c>
      <c r="G91" s="73" t="s">
        <v>326</v>
      </c>
      <c r="H91" s="73">
        <v>1809072</v>
      </c>
      <c r="I91" s="29" t="s">
        <v>560</v>
      </c>
      <c r="J91" s="77" t="s">
        <v>551</v>
      </c>
      <c r="K91" s="480" t="s">
        <v>2594</v>
      </c>
      <c r="L91" s="77">
        <v>200222</v>
      </c>
      <c r="M91" s="74" t="s">
        <v>561</v>
      </c>
      <c r="N91" s="74" t="s">
        <v>422</v>
      </c>
      <c r="O91" s="61"/>
    </row>
    <row r="92" spans="1:15" ht="42.75">
      <c r="A92" s="526"/>
      <c r="B92" s="527"/>
      <c r="C92" s="528"/>
      <c r="D92" s="70">
        <v>1</v>
      </c>
      <c r="E92" s="70">
        <v>0</v>
      </c>
      <c r="F92" s="71" t="s">
        <v>329</v>
      </c>
      <c r="G92" s="73" t="s">
        <v>330</v>
      </c>
      <c r="H92" s="73">
        <v>1862011</v>
      </c>
      <c r="I92" s="479" t="s">
        <v>2596</v>
      </c>
      <c r="J92" s="77" t="s">
        <v>551</v>
      </c>
      <c r="K92" s="480" t="s">
        <v>2594</v>
      </c>
      <c r="L92" s="77">
        <v>200222</v>
      </c>
      <c r="M92" s="74" t="s">
        <v>562</v>
      </c>
      <c r="N92" s="74" t="s">
        <v>422</v>
      </c>
      <c r="O92" s="61"/>
    </row>
    <row r="93" spans="1:15" ht="42.75">
      <c r="A93" s="526"/>
      <c r="B93" s="527"/>
      <c r="C93" s="528"/>
      <c r="D93" s="70">
        <v>0</v>
      </c>
      <c r="E93" s="70">
        <v>1</v>
      </c>
      <c r="F93" s="71">
        <v>1862011201</v>
      </c>
      <c r="G93" s="73" t="s">
        <v>334</v>
      </c>
      <c r="H93" s="73">
        <v>1862011</v>
      </c>
      <c r="I93" s="479" t="s">
        <v>2597</v>
      </c>
      <c r="J93" s="77" t="s">
        <v>551</v>
      </c>
      <c r="K93" s="480" t="s">
        <v>2594</v>
      </c>
      <c r="L93" s="77">
        <v>200222</v>
      </c>
      <c r="M93" s="74" t="s">
        <v>563</v>
      </c>
      <c r="N93" s="74" t="s">
        <v>422</v>
      </c>
      <c r="O93" s="61"/>
    </row>
    <row r="94" spans="1:15" ht="42.75">
      <c r="A94" s="526"/>
      <c r="B94" s="527"/>
      <c r="C94" s="528"/>
      <c r="D94" s="70">
        <v>0</v>
      </c>
      <c r="E94" s="70">
        <v>1</v>
      </c>
      <c r="F94" s="71" t="s">
        <v>336</v>
      </c>
      <c r="G94" s="73" t="s">
        <v>337</v>
      </c>
      <c r="H94" s="73">
        <v>1862011</v>
      </c>
      <c r="I94" s="29" t="s">
        <v>564</v>
      </c>
      <c r="J94" s="77" t="s">
        <v>551</v>
      </c>
      <c r="K94" s="480" t="s">
        <v>2594</v>
      </c>
      <c r="L94" s="77">
        <v>200222</v>
      </c>
      <c r="M94" s="74" t="s">
        <v>522</v>
      </c>
      <c r="N94" s="74" t="s">
        <v>422</v>
      </c>
      <c r="O94" s="61"/>
    </row>
    <row r="95" spans="1:15" ht="42.75">
      <c r="A95" s="526"/>
      <c r="B95" s="527"/>
      <c r="C95" s="528"/>
      <c r="D95" s="70">
        <v>0</v>
      </c>
      <c r="E95" s="70">
        <v>1</v>
      </c>
      <c r="F95" s="71" t="s">
        <v>339</v>
      </c>
      <c r="G95" s="73" t="s">
        <v>340</v>
      </c>
      <c r="H95" s="73">
        <v>1862011</v>
      </c>
      <c r="I95" s="29" t="s">
        <v>565</v>
      </c>
      <c r="J95" s="77" t="s">
        <v>551</v>
      </c>
      <c r="K95" s="480" t="s">
        <v>2594</v>
      </c>
      <c r="L95" s="77">
        <v>200222</v>
      </c>
      <c r="M95" s="74" t="s">
        <v>460</v>
      </c>
      <c r="N95" s="74" t="s">
        <v>422</v>
      </c>
      <c r="O95" s="61"/>
    </row>
    <row r="96" spans="1:15" ht="42.75">
      <c r="A96" s="526"/>
      <c r="B96" s="527"/>
      <c r="C96" s="528"/>
      <c r="D96" s="70">
        <v>0</v>
      </c>
      <c r="E96" s="70">
        <v>1</v>
      </c>
      <c r="F96" s="89" t="s">
        <v>343</v>
      </c>
      <c r="G96" s="73" t="s">
        <v>344</v>
      </c>
      <c r="H96" s="90">
        <v>1813014</v>
      </c>
      <c r="I96" s="29" t="s">
        <v>566</v>
      </c>
      <c r="J96" s="77" t="s">
        <v>551</v>
      </c>
      <c r="K96" s="480" t="s">
        <v>2594</v>
      </c>
      <c r="L96" s="77">
        <v>200222</v>
      </c>
      <c r="M96" s="74" t="s">
        <v>545</v>
      </c>
      <c r="N96" s="74" t="s">
        <v>422</v>
      </c>
      <c r="O96" s="61"/>
    </row>
    <row r="97" spans="1:15" ht="42.75">
      <c r="A97" s="526"/>
      <c r="B97" s="527"/>
      <c r="C97" s="528"/>
      <c r="D97" s="70">
        <v>0</v>
      </c>
      <c r="E97" s="70">
        <v>1</v>
      </c>
      <c r="F97" s="71" t="s">
        <v>347</v>
      </c>
      <c r="G97" s="73" t="s">
        <v>348</v>
      </c>
      <c r="H97" s="73">
        <v>1813032</v>
      </c>
      <c r="I97" s="29" t="s">
        <v>567</v>
      </c>
      <c r="J97" s="77" t="s">
        <v>551</v>
      </c>
      <c r="K97" s="480" t="s">
        <v>2594</v>
      </c>
      <c r="L97" s="77">
        <v>200222</v>
      </c>
      <c r="M97" s="74" t="s">
        <v>568</v>
      </c>
      <c r="N97" s="74" t="s">
        <v>422</v>
      </c>
      <c r="O97" s="61"/>
    </row>
    <row r="98" spans="1:15" ht="56.25" customHeight="1">
      <c r="A98" s="526"/>
      <c r="B98" s="527"/>
      <c r="C98" s="528"/>
      <c r="D98" s="70">
        <v>0</v>
      </c>
      <c r="E98" s="70">
        <v>1</v>
      </c>
      <c r="F98" s="89" t="s">
        <v>569</v>
      </c>
      <c r="G98" s="73" t="s">
        <v>352</v>
      </c>
      <c r="H98" s="90">
        <v>1813025</v>
      </c>
      <c r="I98" s="29" t="s">
        <v>570</v>
      </c>
      <c r="J98" s="77" t="s">
        <v>551</v>
      </c>
      <c r="K98" s="480" t="s">
        <v>2594</v>
      </c>
      <c r="L98" s="77">
        <v>200222</v>
      </c>
      <c r="M98" s="74" t="s">
        <v>485</v>
      </c>
      <c r="N98" s="74" t="s">
        <v>422</v>
      </c>
      <c r="O98" s="61"/>
    </row>
    <row r="99" spans="1:15" ht="42.75">
      <c r="A99" s="526"/>
      <c r="B99" s="527"/>
      <c r="C99" s="528"/>
      <c r="D99" s="70">
        <v>0</v>
      </c>
      <c r="E99" s="70">
        <v>1</v>
      </c>
      <c r="F99" s="71" t="s">
        <v>355</v>
      </c>
      <c r="G99" s="73" t="s">
        <v>571</v>
      </c>
      <c r="H99" s="73">
        <v>1814011</v>
      </c>
      <c r="I99" s="29" t="s">
        <v>572</v>
      </c>
      <c r="J99" s="77" t="s">
        <v>551</v>
      </c>
      <c r="K99" s="480" t="s">
        <v>2594</v>
      </c>
      <c r="L99" s="77">
        <v>200222</v>
      </c>
      <c r="M99" s="74" t="s">
        <v>573</v>
      </c>
      <c r="N99" s="74" t="s">
        <v>422</v>
      </c>
      <c r="O99" s="61"/>
    </row>
    <row r="100" spans="1:15" ht="42.75">
      <c r="A100" s="526"/>
      <c r="B100" s="527"/>
      <c r="C100" s="528"/>
      <c r="D100" s="70">
        <v>0</v>
      </c>
      <c r="E100" s="70">
        <v>1</v>
      </c>
      <c r="F100" s="71" t="s">
        <v>359</v>
      </c>
      <c r="G100" s="73" t="s">
        <v>360</v>
      </c>
      <c r="H100" s="73">
        <v>1814011</v>
      </c>
      <c r="I100" s="29" t="s">
        <v>574</v>
      </c>
      <c r="J100" s="77" t="s">
        <v>551</v>
      </c>
      <c r="K100" s="480" t="s">
        <v>2594</v>
      </c>
      <c r="L100" s="77">
        <v>200222</v>
      </c>
      <c r="M100" s="74" t="s">
        <v>499</v>
      </c>
      <c r="N100" s="74" t="s">
        <v>422</v>
      </c>
      <c r="O100" s="61"/>
    </row>
    <row r="101" spans="1:15" ht="42.75">
      <c r="A101" s="526"/>
      <c r="B101" s="527"/>
      <c r="C101" s="528"/>
      <c r="D101" s="70">
        <v>0</v>
      </c>
      <c r="E101" s="70">
        <v>1</v>
      </c>
      <c r="F101" s="71" t="s">
        <v>362</v>
      </c>
      <c r="G101" s="73" t="s">
        <v>363</v>
      </c>
      <c r="H101" s="73">
        <v>1814054</v>
      </c>
      <c r="I101" s="29" t="s">
        <v>575</v>
      </c>
      <c r="J101" s="77" t="s">
        <v>551</v>
      </c>
      <c r="K101" s="480" t="s">
        <v>2594</v>
      </c>
      <c r="L101" s="77">
        <v>200222</v>
      </c>
      <c r="M101" s="74" t="s">
        <v>536</v>
      </c>
      <c r="N101" s="74" t="s">
        <v>422</v>
      </c>
      <c r="O101" s="61"/>
    </row>
    <row r="102" spans="1:15" ht="53.25" customHeight="1">
      <c r="A102" s="526"/>
      <c r="B102" s="527"/>
      <c r="C102" s="528"/>
      <c r="D102" s="70">
        <v>0</v>
      </c>
      <c r="E102" s="70">
        <v>1</v>
      </c>
      <c r="F102" s="71" t="s">
        <v>366</v>
      </c>
      <c r="G102" s="73" t="s">
        <v>367</v>
      </c>
      <c r="H102" s="91">
        <v>1814074</v>
      </c>
      <c r="I102" s="29" t="s">
        <v>576</v>
      </c>
      <c r="J102" s="77" t="s">
        <v>577</v>
      </c>
      <c r="K102" s="480" t="s">
        <v>2594</v>
      </c>
      <c r="L102" s="77">
        <v>200222</v>
      </c>
      <c r="M102" s="74" t="s">
        <v>478</v>
      </c>
      <c r="N102" s="446" t="s">
        <v>422</v>
      </c>
      <c r="O102" s="61"/>
    </row>
    <row r="103" spans="1:15" ht="54.75" customHeight="1">
      <c r="A103" s="526"/>
      <c r="B103" s="527"/>
      <c r="C103" s="528"/>
      <c r="D103" s="70">
        <v>0</v>
      </c>
      <c r="E103" s="70">
        <v>1</v>
      </c>
      <c r="F103" s="71" t="s">
        <v>370</v>
      </c>
      <c r="G103" s="73" t="s">
        <v>371</v>
      </c>
      <c r="H103" s="73">
        <v>1813092</v>
      </c>
      <c r="I103" s="29" t="s">
        <v>578</v>
      </c>
      <c r="J103" s="77" t="s">
        <v>577</v>
      </c>
      <c r="K103" s="480" t="s">
        <v>2594</v>
      </c>
      <c r="L103" s="77">
        <v>200222</v>
      </c>
      <c r="M103" s="74" t="s">
        <v>453</v>
      </c>
      <c r="N103" s="446" t="s">
        <v>422</v>
      </c>
      <c r="O103" s="61"/>
    </row>
    <row r="104" spans="1:15" ht="42.75">
      <c r="A104" s="526"/>
      <c r="B104" s="527"/>
      <c r="C104" s="528"/>
      <c r="D104" s="70">
        <v>0</v>
      </c>
      <c r="E104" s="70">
        <v>1</v>
      </c>
      <c r="F104" s="92" t="s">
        <v>579</v>
      </c>
      <c r="G104" s="73" t="s">
        <v>375</v>
      </c>
      <c r="H104" s="73">
        <v>1803024</v>
      </c>
      <c r="I104" s="89" t="s">
        <v>580</v>
      </c>
      <c r="J104" s="29" t="s">
        <v>418</v>
      </c>
      <c r="K104" s="480" t="s">
        <v>419</v>
      </c>
      <c r="L104" s="29" t="s">
        <v>420</v>
      </c>
      <c r="M104" s="74" t="s">
        <v>581</v>
      </c>
      <c r="N104" s="446" t="s">
        <v>422</v>
      </c>
      <c r="O104" s="61"/>
    </row>
    <row r="105" spans="1:15" ht="42.75">
      <c r="A105" s="526"/>
      <c r="B105" s="527"/>
      <c r="C105" s="528"/>
      <c r="D105" s="70">
        <v>0</v>
      </c>
      <c r="E105" s="70">
        <v>1</v>
      </c>
      <c r="F105" s="93" t="s">
        <v>378</v>
      </c>
      <c r="G105" s="73" t="s">
        <v>379</v>
      </c>
      <c r="H105" s="94">
        <v>1809032</v>
      </c>
      <c r="I105" s="89" t="s">
        <v>582</v>
      </c>
      <c r="J105" s="77" t="s">
        <v>551</v>
      </c>
      <c r="K105" s="479" t="s">
        <v>2598</v>
      </c>
      <c r="L105" s="77">
        <v>200222</v>
      </c>
      <c r="M105" s="74" t="s">
        <v>494</v>
      </c>
      <c r="N105" s="446" t="s">
        <v>422</v>
      </c>
      <c r="O105" s="61"/>
    </row>
    <row r="106" spans="1:15" ht="42.75">
      <c r="A106" s="526"/>
      <c r="B106" s="527"/>
      <c r="C106" s="528"/>
      <c r="D106" s="70">
        <v>0</v>
      </c>
      <c r="E106" s="70">
        <v>1</v>
      </c>
      <c r="F106" s="89" t="s">
        <v>382</v>
      </c>
      <c r="G106" s="73" t="s">
        <v>383</v>
      </c>
      <c r="H106" s="29">
        <v>1802022</v>
      </c>
      <c r="I106" s="89" t="s">
        <v>583</v>
      </c>
      <c r="J106" s="29" t="s">
        <v>503</v>
      </c>
      <c r="K106" s="479" t="s">
        <v>504</v>
      </c>
      <c r="L106" s="77">
        <v>201516</v>
      </c>
      <c r="M106" s="74" t="s">
        <v>483</v>
      </c>
      <c r="N106" s="446" t="s">
        <v>422</v>
      </c>
      <c r="O106" s="61"/>
    </row>
    <row r="107" spans="1:15" ht="42.75">
      <c r="A107" s="526"/>
      <c r="B107" s="527"/>
      <c r="C107" s="528"/>
      <c r="D107" s="70">
        <v>0</v>
      </c>
      <c r="E107" s="70">
        <v>1</v>
      </c>
      <c r="F107" s="93" t="s">
        <v>386</v>
      </c>
      <c r="G107" s="73" t="s">
        <v>387</v>
      </c>
      <c r="H107" s="29">
        <v>1816072</v>
      </c>
      <c r="I107" s="75" t="s">
        <v>584</v>
      </c>
      <c r="J107" s="29" t="s">
        <v>418</v>
      </c>
      <c r="K107" s="479" t="s">
        <v>419</v>
      </c>
      <c r="L107" s="29" t="s">
        <v>420</v>
      </c>
      <c r="M107" s="74" t="s">
        <v>585</v>
      </c>
      <c r="N107" s="446" t="s">
        <v>422</v>
      </c>
      <c r="O107" s="61"/>
    </row>
    <row r="108" spans="1:15" ht="42.75">
      <c r="A108" s="526"/>
      <c r="B108" s="527"/>
      <c r="C108" s="528"/>
      <c r="D108" s="70">
        <v>0</v>
      </c>
      <c r="E108" s="70">
        <v>1</v>
      </c>
      <c r="F108" s="74" t="s">
        <v>390</v>
      </c>
      <c r="G108" s="73" t="s">
        <v>391</v>
      </c>
      <c r="H108" s="74" t="s">
        <v>586</v>
      </c>
      <c r="I108" s="17" t="s">
        <v>587</v>
      </c>
      <c r="J108" s="29" t="s">
        <v>418</v>
      </c>
      <c r="K108" s="479" t="s">
        <v>419</v>
      </c>
      <c r="L108" s="29" t="s">
        <v>420</v>
      </c>
      <c r="M108" s="74" t="s">
        <v>588</v>
      </c>
      <c r="N108" s="446" t="s">
        <v>422</v>
      </c>
      <c r="O108" s="61"/>
    </row>
    <row r="109" spans="1:15" ht="42.75">
      <c r="A109" s="526"/>
      <c r="B109" s="527"/>
      <c r="C109" s="528"/>
      <c r="D109" s="70">
        <v>0</v>
      </c>
      <c r="E109" s="70">
        <v>1</v>
      </c>
      <c r="F109" s="74" t="s">
        <v>394</v>
      </c>
      <c r="G109" s="73" t="s">
        <v>395</v>
      </c>
      <c r="H109" s="74" t="s">
        <v>589</v>
      </c>
      <c r="I109" s="96" t="s">
        <v>590</v>
      </c>
      <c r="J109" s="29" t="s">
        <v>418</v>
      </c>
      <c r="K109" s="479" t="s">
        <v>448</v>
      </c>
      <c r="L109" s="29" t="s">
        <v>420</v>
      </c>
      <c r="M109" s="74" t="s">
        <v>591</v>
      </c>
      <c r="N109" s="446" t="s">
        <v>422</v>
      </c>
      <c r="O109" s="61"/>
    </row>
    <row r="110" spans="1:15" ht="57">
      <c r="A110" s="526"/>
      <c r="B110" s="527"/>
      <c r="C110" s="528"/>
      <c r="D110" s="70">
        <v>0</v>
      </c>
      <c r="E110" s="70">
        <v>1</v>
      </c>
      <c r="F110" s="74" t="s">
        <v>398</v>
      </c>
      <c r="G110" s="73" t="s">
        <v>399</v>
      </c>
      <c r="H110" s="74" t="s">
        <v>592</v>
      </c>
      <c r="I110" s="29" t="s">
        <v>593</v>
      </c>
      <c r="J110" s="29" t="s">
        <v>463</v>
      </c>
      <c r="K110" s="479" t="s">
        <v>594</v>
      </c>
      <c r="L110" s="74" t="s">
        <v>465</v>
      </c>
      <c r="M110" s="74" t="s">
        <v>522</v>
      </c>
      <c r="N110" s="446" t="s">
        <v>422</v>
      </c>
      <c r="O110" s="61"/>
    </row>
    <row r="111" spans="1:15" ht="54.75" customHeight="1">
      <c r="A111" s="61"/>
      <c r="B111" s="61"/>
      <c r="C111" s="97" t="s">
        <v>401</v>
      </c>
      <c r="D111" s="98">
        <f>SUM(D6:D102)</f>
        <v>14</v>
      </c>
      <c r="E111" s="98">
        <f>SUM(E6:E110)</f>
        <v>90</v>
      </c>
      <c r="F111" s="99"/>
      <c r="G111" s="100"/>
      <c r="H111" s="100"/>
      <c r="I111" s="101"/>
      <c r="J111" s="102"/>
      <c r="K111" s="481"/>
      <c r="L111" s="102"/>
      <c r="M111" s="102"/>
      <c r="N111" s="448"/>
      <c r="O111" s="61"/>
    </row>
    <row r="112" spans="1:15" ht="48" customHeight="1">
      <c r="A112" s="74"/>
      <c r="B112" s="74"/>
      <c r="C112" s="74"/>
      <c r="D112" s="531">
        <f>D111+E111</f>
        <v>104</v>
      </c>
      <c r="E112" s="531"/>
      <c r="F112" s="74"/>
      <c r="G112" s="74"/>
      <c r="H112" s="74"/>
      <c r="I112" s="29"/>
      <c r="J112" s="74"/>
      <c r="K112" s="74"/>
      <c r="L112" s="74"/>
      <c r="M112" s="74"/>
      <c r="N112" s="95"/>
      <c r="O112" s="61"/>
    </row>
    <row r="113" spans="1:15" ht="12.75" customHeight="1">
      <c r="A113" s="521" t="s">
        <v>595</v>
      </c>
      <c r="B113" s="521"/>
      <c r="C113" s="521"/>
      <c r="D113" s="521"/>
      <c r="E113" s="521"/>
      <c r="F113" s="521"/>
      <c r="G113" s="521"/>
      <c r="H113" s="521"/>
      <c r="I113" s="521"/>
      <c r="J113" s="521"/>
      <c r="K113" s="521"/>
      <c r="L113" s="521"/>
      <c r="M113" s="521"/>
      <c r="N113" s="521"/>
      <c r="O113" s="61"/>
    </row>
    <row r="114" spans="1:15" ht="14.25">
      <c r="A114" s="521"/>
      <c r="B114" s="521"/>
      <c r="C114" s="521"/>
      <c r="D114" s="521"/>
      <c r="E114" s="521"/>
      <c r="F114" s="521"/>
      <c r="G114" s="521"/>
      <c r="H114" s="521"/>
      <c r="I114" s="521"/>
      <c r="J114" s="521"/>
      <c r="K114" s="521"/>
      <c r="L114" s="521"/>
      <c r="M114" s="521"/>
      <c r="N114" s="521"/>
      <c r="O114" s="61"/>
    </row>
    <row r="115" spans="1:15" ht="14.25">
      <c r="A115" s="521"/>
      <c r="B115" s="521"/>
      <c r="C115" s="521"/>
      <c r="D115" s="521"/>
      <c r="E115" s="521"/>
      <c r="F115" s="521"/>
      <c r="G115" s="521"/>
      <c r="H115" s="521"/>
      <c r="I115" s="521"/>
      <c r="J115" s="521"/>
      <c r="K115" s="521"/>
      <c r="L115" s="521"/>
      <c r="M115" s="521"/>
      <c r="N115" s="521"/>
      <c r="O115" s="61"/>
    </row>
    <row r="116" spans="1:15" ht="14.25">
      <c r="A116" s="521"/>
      <c r="B116" s="521"/>
      <c r="C116" s="521"/>
      <c r="D116" s="521"/>
      <c r="E116" s="521"/>
      <c r="F116" s="521"/>
      <c r="G116" s="521"/>
      <c r="H116" s="521"/>
      <c r="I116" s="521"/>
      <c r="J116" s="521"/>
      <c r="K116" s="521"/>
      <c r="L116" s="521"/>
      <c r="M116" s="521"/>
      <c r="N116" s="521"/>
      <c r="O116" s="61"/>
    </row>
    <row r="117" spans="1:15" ht="14.25">
      <c r="A117" s="521"/>
      <c r="B117" s="521"/>
      <c r="C117" s="521"/>
      <c r="D117" s="521"/>
      <c r="E117" s="521"/>
      <c r="F117" s="521"/>
      <c r="G117" s="521"/>
      <c r="H117" s="521"/>
      <c r="I117" s="521"/>
      <c r="J117" s="521"/>
      <c r="K117" s="521"/>
      <c r="L117" s="521"/>
      <c r="M117" s="521"/>
      <c r="N117" s="521"/>
      <c r="O117" s="61"/>
    </row>
    <row r="118" spans="1:15" ht="14.25">
      <c r="A118" s="521"/>
      <c r="B118" s="521"/>
      <c r="C118" s="521"/>
      <c r="D118" s="521"/>
      <c r="E118" s="521"/>
      <c r="F118" s="521"/>
      <c r="G118" s="521"/>
      <c r="H118" s="521"/>
      <c r="I118" s="521"/>
      <c r="J118" s="521"/>
      <c r="K118" s="521"/>
      <c r="L118" s="521"/>
      <c r="M118" s="521"/>
      <c r="N118" s="521"/>
      <c r="O118" s="61"/>
    </row>
    <row r="119" spans="1:15" ht="14.25">
      <c r="A119" s="521"/>
      <c r="B119" s="521"/>
      <c r="C119" s="521"/>
      <c r="D119" s="521"/>
      <c r="E119" s="521"/>
      <c r="F119" s="521"/>
      <c r="G119" s="521"/>
      <c r="H119" s="521"/>
      <c r="I119" s="521"/>
      <c r="J119" s="521"/>
      <c r="K119" s="521"/>
      <c r="L119" s="521"/>
      <c r="M119" s="521"/>
      <c r="N119" s="521"/>
      <c r="O119" s="61"/>
    </row>
    <row r="120" spans="1:15" ht="14.25">
      <c r="A120" s="521"/>
      <c r="B120" s="521"/>
      <c r="C120" s="521"/>
      <c r="D120" s="521"/>
      <c r="E120" s="521"/>
      <c r="F120" s="521"/>
      <c r="G120" s="521"/>
      <c r="H120" s="521"/>
      <c r="I120" s="521"/>
      <c r="J120" s="521"/>
      <c r="K120" s="521"/>
      <c r="L120" s="521"/>
      <c r="M120" s="521"/>
      <c r="N120" s="521"/>
      <c r="O120" s="61"/>
    </row>
    <row r="121" spans="1:15" ht="14.25">
      <c r="A121" s="521"/>
      <c r="B121" s="521"/>
      <c r="C121" s="521"/>
      <c r="D121" s="521"/>
      <c r="E121" s="521"/>
      <c r="F121" s="521"/>
      <c r="G121" s="521"/>
      <c r="H121" s="521"/>
      <c r="I121" s="521"/>
      <c r="J121" s="521"/>
      <c r="K121" s="521"/>
      <c r="L121" s="521"/>
      <c r="M121" s="521"/>
      <c r="N121" s="521"/>
      <c r="O121" s="61"/>
    </row>
    <row r="122" spans="1:15" ht="14.25">
      <c r="A122" s="521"/>
      <c r="B122" s="521"/>
      <c r="C122" s="521"/>
      <c r="D122" s="521"/>
      <c r="E122" s="521"/>
      <c r="F122" s="521"/>
      <c r="G122" s="521"/>
      <c r="H122" s="521"/>
      <c r="I122" s="521"/>
      <c r="J122" s="521"/>
      <c r="K122" s="521"/>
      <c r="L122" s="521"/>
      <c r="M122" s="521"/>
      <c r="N122" s="521"/>
      <c r="O122" s="61"/>
    </row>
    <row r="123" spans="1:15" ht="14.25">
      <c r="A123" s="521"/>
      <c r="B123" s="521"/>
      <c r="C123" s="521"/>
      <c r="D123" s="521"/>
      <c r="E123" s="521"/>
      <c r="F123" s="521"/>
      <c r="G123" s="521"/>
      <c r="H123" s="521"/>
      <c r="I123" s="521"/>
      <c r="J123" s="521"/>
      <c r="K123" s="521"/>
      <c r="L123" s="521"/>
      <c r="M123" s="521"/>
      <c r="N123" s="521"/>
      <c r="O123" s="61"/>
    </row>
    <row r="124" spans="1:15" ht="14.25">
      <c r="A124" s="521"/>
      <c r="B124" s="521"/>
      <c r="C124" s="521"/>
      <c r="D124" s="521"/>
      <c r="E124" s="521"/>
      <c r="F124" s="521"/>
      <c r="G124" s="521"/>
      <c r="H124" s="521"/>
      <c r="I124" s="521"/>
      <c r="J124" s="521"/>
      <c r="K124" s="521"/>
      <c r="L124" s="521"/>
      <c r="M124" s="521"/>
      <c r="N124" s="521"/>
      <c r="O124" s="61"/>
    </row>
    <row r="125" spans="1:15" ht="14.25">
      <c r="A125" s="521"/>
      <c r="B125" s="521"/>
      <c r="C125" s="521"/>
      <c r="D125" s="521"/>
      <c r="E125" s="521"/>
      <c r="F125" s="521"/>
      <c r="G125" s="521"/>
      <c r="H125" s="521"/>
      <c r="I125" s="521"/>
      <c r="J125" s="521"/>
      <c r="K125" s="521"/>
      <c r="L125" s="521"/>
      <c r="M125" s="521"/>
      <c r="N125" s="521"/>
      <c r="O125" s="61"/>
    </row>
    <row r="126" spans="1:15" ht="14.25">
      <c r="A126" s="521"/>
      <c r="B126" s="521"/>
      <c r="C126" s="521"/>
      <c r="D126" s="521"/>
      <c r="E126" s="521"/>
      <c r="F126" s="521"/>
      <c r="G126" s="521"/>
      <c r="H126" s="521"/>
      <c r="I126" s="521"/>
      <c r="J126" s="521"/>
      <c r="K126" s="521"/>
      <c r="L126" s="521"/>
      <c r="M126" s="521"/>
      <c r="N126" s="521"/>
      <c r="O126" s="61"/>
    </row>
    <row r="127" spans="1:15" ht="14.25">
      <c r="A127" s="521"/>
      <c r="B127" s="521"/>
      <c r="C127" s="521"/>
      <c r="D127" s="521"/>
      <c r="E127" s="521"/>
      <c r="F127" s="521"/>
      <c r="G127" s="521"/>
      <c r="H127" s="521"/>
      <c r="I127" s="521"/>
      <c r="J127" s="521"/>
      <c r="K127" s="521"/>
      <c r="L127" s="521"/>
      <c r="M127" s="521"/>
      <c r="N127" s="521"/>
      <c r="O127" s="61"/>
    </row>
  </sheetData>
  <mergeCells count="33">
    <mergeCell ref="A1:N1"/>
    <mergeCell ref="D2:E2"/>
    <mergeCell ref="A3:A5"/>
    <mergeCell ref="B3:B5"/>
    <mergeCell ref="C3:C5"/>
    <mergeCell ref="D3:E3"/>
    <mergeCell ref="F3:F5"/>
    <mergeCell ref="G3:G5"/>
    <mergeCell ref="H3:H5"/>
    <mergeCell ref="I3:I5"/>
    <mergeCell ref="J3:J5"/>
    <mergeCell ref="K3:K5"/>
    <mergeCell ref="M3:M5"/>
    <mergeCell ref="N3:N5"/>
    <mergeCell ref="O78:O79"/>
    <mergeCell ref="D112:E112"/>
    <mergeCell ref="O70:O71"/>
    <mergeCell ref="L3:L5"/>
    <mergeCell ref="E70:E71"/>
    <mergeCell ref="A113:N127"/>
    <mergeCell ref="K70:K71"/>
    <mergeCell ref="L70:L71"/>
    <mergeCell ref="M70:M71"/>
    <mergeCell ref="N70:N71"/>
    <mergeCell ref="F70:F71"/>
    <mergeCell ref="G70:G71"/>
    <mergeCell ref="H70:H71"/>
    <mergeCell ref="I70:I71"/>
    <mergeCell ref="J70:J71"/>
    <mergeCell ref="A6:A110"/>
    <mergeCell ref="B6:B110"/>
    <mergeCell ref="C6:C110"/>
    <mergeCell ref="D70:D71"/>
  </mergeCells>
  <pageMargins left="0.55138888888888904" right="0.39374999999999999" top="0.62986111111111098" bottom="0.59027777777777801" header="0.511811023622047" footer="0.511811023622047"/>
  <pageSetup paperSize="9" scale="44" fitToHeight="0" orientation="landscape" horizontalDpi="300" verticalDpi="300" r:id="rId1"/>
  <rowBreaks count="5" manualBreakCount="5">
    <brk id="24" max="14" man="1"/>
    <brk id="43" max="14" man="1"/>
    <brk id="65" max="14" man="1"/>
    <brk id="87" max="14" man="1"/>
    <brk id="11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7E6E6"/>
    <pageSetUpPr fitToPage="1"/>
  </sheetPr>
  <dimension ref="A1:AMK98"/>
  <sheetViews>
    <sheetView topLeftCell="A7" zoomScale="86" zoomScaleNormal="86" workbookViewId="0">
      <selection activeCell="F10" sqref="F10:F11"/>
    </sheetView>
  </sheetViews>
  <sheetFormatPr defaultColWidth="8.625" defaultRowHeight="14.25"/>
  <cols>
    <col min="1" max="1" width="4.25" style="103" customWidth="1"/>
    <col min="2" max="2" width="17.25" style="103" customWidth="1"/>
    <col min="3" max="3" width="18.875" style="103" customWidth="1"/>
    <col min="4" max="4" width="20.625" style="103" customWidth="1"/>
    <col min="5" max="5" width="23.125" style="103" customWidth="1"/>
    <col min="6" max="6" width="24" style="103" customWidth="1"/>
    <col min="7" max="7" width="18.5" style="103" customWidth="1"/>
    <col min="8" max="8" width="27.75" style="103" customWidth="1"/>
    <col min="9" max="1023" width="8.5" style="103" customWidth="1"/>
    <col min="1024" max="1024" width="9" style="103" customWidth="1"/>
    <col min="1025" max="1025" width="9" style="4" customWidth="1"/>
  </cols>
  <sheetData>
    <row r="1" spans="1:10" ht="29.25" customHeight="1">
      <c r="A1" s="538" t="s">
        <v>2603</v>
      </c>
      <c r="B1" s="538"/>
      <c r="C1" s="538"/>
      <c r="D1" s="538"/>
      <c r="E1" s="538"/>
      <c r="F1" s="538"/>
      <c r="G1" s="538"/>
      <c r="H1" s="104"/>
      <c r="I1" s="105"/>
    </row>
    <row r="2" spans="1:10" ht="20.25" customHeight="1">
      <c r="A2" s="106">
        <v>1</v>
      </c>
      <c r="B2" s="539">
        <v>2</v>
      </c>
      <c r="C2" s="539"/>
      <c r="D2" s="539"/>
      <c r="E2" s="106">
        <v>3</v>
      </c>
      <c r="F2" s="106">
        <v>4</v>
      </c>
      <c r="G2" s="107">
        <v>5</v>
      </c>
      <c r="H2" s="104"/>
      <c r="I2" s="105"/>
    </row>
    <row r="3" spans="1:10" ht="78" customHeight="1">
      <c r="A3" s="523" t="s">
        <v>596</v>
      </c>
      <c r="B3" s="539" t="s">
        <v>597</v>
      </c>
      <c r="C3" s="539"/>
      <c r="D3" s="539"/>
      <c r="E3" s="523" t="s">
        <v>410</v>
      </c>
      <c r="F3" s="523" t="s">
        <v>598</v>
      </c>
      <c r="G3" s="523" t="s">
        <v>599</v>
      </c>
      <c r="H3" s="104"/>
      <c r="I3" s="105"/>
    </row>
    <row r="4" spans="1:10" ht="23.25" customHeight="1">
      <c r="A4" s="523"/>
      <c r="B4" s="82" t="s">
        <v>600</v>
      </c>
      <c r="C4" s="82" t="s">
        <v>601</v>
      </c>
      <c r="D4" s="82" t="s">
        <v>602</v>
      </c>
      <c r="E4" s="523"/>
      <c r="F4" s="523"/>
      <c r="G4" s="523"/>
      <c r="H4" s="104"/>
      <c r="I4" s="105"/>
    </row>
    <row r="5" spans="1:10" ht="57.75" customHeight="1">
      <c r="A5" s="523"/>
      <c r="B5" s="82" t="s">
        <v>603</v>
      </c>
      <c r="C5" s="82" t="s">
        <v>604</v>
      </c>
      <c r="D5" s="82" t="s">
        <v>605</v>
      </c>
      <c r="E5" s="523"/>
      <c r="F5" s="523"/>
      <c r="G5" s="523"/>
      <c r="H5" s="104"/>
      <c r="I5" s="105"/>
    </row>
    <row r="6" spans="1:10" ht="80.25" customHeight="1">
      <c r="A6" s="82" t="s">
        <v>606</v>
      </c>
      <c r="B6" s="108">
        <v>0</v>
      </c>
      <c r="C6" s="29">
        <v>1</v>
      </c>
      <c r="D6" s="29" t="s">
        <v>607</v>
      </c>
      <c r="E6" s="482" t="s">
        <v>2602</v>
      </c>
      <c r="F6" s="483" t="s">
        <v>2599</v>
      </c>
      <c r="G6" s="110">
        <v>300</v>
      </c>
      <c r="H6" s="104"/>
      <c r="I6" s="105"/>
    </row>
    <row r="7" spans="1:10" ht="84" customHeight="1">
      <c r="A7" s="107" t="s">
        <v>608</v>
      </c>
      <c r="B7" s="111" t="s">
        <v>609</v>
      </c>
      <c r="C7" s="29">
        <v>1</v>
      </c>
      <c r="D7" s="29" t="s">
        <v>610</v>
      </c>
      <c r="E7" s="29" t="s">
        <v>611</v>
      </c>
      <c r="F7" s="29" t="s">
        <v>612</v>
      </c>
      <c r="G7" s="109">
        <v>120</v>
      </c>
      <c r="H7" s="104"/>
      <c r="I7" s="105"/>
    </row>
    <row r="8" spans="1:10" ht="77.25" customHeight="1">
      <c r="A8" s="82" t="s">
        <v>613</v>
      </c>
      <c r="B8" s="111" t="s">
        <v>609</v>
      </c>
      <c r="C8" s="29">
        <v>2</v>
      </c>
      <c r="D8" s="29" t="s">
        <v>614</v>
      </c>
      <c r="E8" s="29" t="s">
        <v>615</v>
      </c>
      <c r="F8" s="29" t="s">
        <v>616</v>
      </c>
      <c r="G8" s="109">
        <v>120</v>
      </c>
      <c r="H8" s="105"/>
      <c r="I8" s="105"/>
    </row>
    <row r="9" spans="1:10" ht="57.75" customHeight="1">
      <c r="A9" s="107" t="s">
        <v>617</v>
      </c>
      <c r="B9" s="111" t="s">
        <v>609</v>
      </c>
      <c r="C9" s="112">
        <v>1</v>
      </c>
      <c r="D9" s="112" t="s">
        <v>618</v>
      </c>
      <c r="E9" s="110" t="s">
        <v>619</v>
      </c>
      <c r="F9" s="109" t="s">
        <v>620</v>
      </c>
      <c r="G9" s="109">
        <v>120</v>
      </c>
      <c r="H9" s="105"/>
      <c r="I9" s="105"/>
    </row>
    <row r="10" spans="1:10" ht="85.5">
      <c r="A10" s="82" t="s">
        <v>621</v>
      </c>
      <c r="B10" s="113">
        <v>0</v>
      </c>
      <c r="C10" s="112">
        <v>1</v>
      </c>
      <c r="D10" s="112" t="s">
        <v>622</v>
      </c>
      <c r="E10" s="74" t="s">
        <v>623</v>
      </c>
      <c r="F10" s="483" t="s">
        <v>2599</v>
      </c>
      <c r="G10" s="109">
        <v>300</v>
      </c>
    </row>
    <row r="11" spans="1:10" ht="99.75">
      <c r="A11" s="107" t="s">
        <v>624</v>
      </c>
      <c r="B11" s="114">
        <v>0</v>
      </c>
      <c r="C11" s="112">
        <v>1</v>
      </c>
      <c r="D11" s="112" t="s">
        <v>625</v>
      </c>
      <c r="E11" s="109" t="s">
        <v>626</v>
      </c>
      <c r="F11" s="483" t="s">
        <v>2600</v>
      </c>
      <c r="G11" s="109">
        <v>300</v>
      </c>
    </row>
    <row r="12" spans="1:10" ht="57">
      <c r="A12" s="107" t="s">
        <v>627</v>
      </c>
      <c r="B12" s="115" t="s">
        <v>609</v>
      </c>
      <c r="C12" s="112">
        <v>1</v>
      </c>
      <c r="D12" s="109" t="s">
        <v>628</v>
      </c>
      <c r="E12" s="110" t="s">
        <v>619</v>
      </c>
      <c r="F12" s="109" t="s">
        <v>2601</v>
      </c>
      <c r="G12" s="110">
        <v>120</v>
      </c>
      <c r="H12" s="116"/>
      <c r="I12" s="117"/>
      <c r="J12" s="117"/>
    </row>
    <row r="13" spans="1:10" ht="57">
      <c r="A13" s="107" t="s">
        <v>629</v>
      </c>
      <c r="B13" s="112">
        <v>0</v>
      </c>
      <c r="C13" s="112">
        <v>1</v>
      </c>
      <c r="D13" s="109" t="s">
        <v>630</v>
      </c>
      <c r="E13" s="109" t="s">
        <v>631</v>
      </c>
      <c r="F13" s="109" t="s">
        <v>632</v>
      </c>
      <c r="G13" s="110">
        <v>300</v>
      </c>
      <c r="H13" s="118"/>
      <c r="I13" s="117"/>
      <c r="J13" s="117"/>
    </row>
    <row r="14" spans="1:10" ht="105" customHeight="1">
      <c r="A14" s="106" t="s">
        <v>633</v>
      </c>
      <c r="B14" s="119">
        <v>0</v>
      </c>
      <c r="C14" s="120">
        <v>1</v>
      </c>
      <c r="D14" s="121" t="s">
        <v>634</v>
      </c>
      <c r="E14" s="121" t="s">
        <v>635</v>
      </c>
      <c r="F14" s="121" t="s">
        <v>632</v>
      </c>
      <c r="G14" s="122">
        <v>300</v>
      </c>
      <c r="H14" s="118"/>
      <c r="I14" s="117"/>
      <c r="J14" s="117"/>
    </row>
    <row r="15" spans="1:10" ht="30.75" customHeight="1">
      <c r="A15" s="82"/>
      <c r="B15" s="123">
        <v>0</v>
      </c>
      <c r="C15" s="124">
        <f>C14+C13+C12+C11+C10+C9+C8+C7+C6</f>
        <v>10</v>
      </c>
      <c r="D15" s="120"/>
      <c r="E15" s="121"/>
      <c r="F15" s="121"/>
      <c r="G15" s="122"/>
      <c r="H15" s="116"/>
      <c r="I15" s="117"/>
      <c r="J15" s="117"/>
    </row>
    <row r="16" spans="1:10" ht="75.75" customHeight="1">
      <c r="A16" s="61"/>
      <c r="B16" s="125"/>
      <c r="C16" s="125"/>
      <c r="D16" s="126"/>
      <c r="E16" s="127"/>
      <c r="F16" s="128"/>
      <c r="G16" s="128"/>
      <c r="H16" s="117"/>
      <c r="I16" s="117"/>
      <c r="J16" s="117"/>
    </row>
    <row r="17" spans="1:255" ht="36.75" customHeight="1">
      <c r="A17" s="61"/>
      <c r="B17" s="536" t="s">
        <v>636</v>
      </c>
      <c r="C17" s="536"/>
      <c r="D17" s="536"/>
      <c r="E17" s="536"/>
      <c r="F17" s="536"/>
      <c r="G17" s="536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29"/>
      <c r="CM17" s="129"/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  <c r="DN17" s="129"/>
      <c r="DO17" s="129"/>
      <c r="DP17" s="129"/>
      <c r="DQ17" s="129"/>
      <c r="DR17" s="129"/>
      <c r="DS17" s="129"/>
      <c r="DT17" s="129"/>
      <c r="DU17" s="129"/>
      <c r="DV17" s="129"/>
      <c r="DW17" s="129"/>
      <c r="DX17" s="129"/>
      <c r="DY17" s="129"/>
      <c r="DZ17" s="129"/>
      <c r="EA17" s="129"/>
      <c r="EB17" s="129"/>
      <c r="EC17" s="129"/>
      <c r="ED17" s="129"/>
      <c r="EE17" s="129"/>
      <c r="EF17" s="129"/>
      <c r="EG17" s="129"/>
      <c r="EH17" s="129"/>
      <c r="EI17" s="129"/>
      <c r="EJ17" s="129"/>
      <c r="EK17" s="129"/>
      <c r="EL17" s="129"/>
      <c r="EM17" s="129"/>
      <c r="EN17" s="129"/>
      <c r="EO17" s="129"/>
      <c r="EP17" s="129"/>
      <c r="EQ17" s="129"/>
      <c r="ER17" s="129"/>
      <c r="ES17" s="129"/>
      <c r="ET17" s="129"/>
      <c r="EU17" s="129"/>
      <c r="EV17" s="129"/>
      <c r="EW17" s="129"/>
      <c r="EX17" s="129"/>
      <c r="EY17" s="129"/>
      <c r="EZ17" s="129"/>
      <c r="FA17" s="129"/>
      <c r="FB17" s="129"/>
      <c r="FC17" s="129"/>
      <c r="FD17" s="129"/>
      <c r="FE17" s="129"/>
      <c r="FF17" s="129"/>
      <c r="FG17" s="129"/>
      <c r="FH17" s="129"/>
      <c r="FI17" s="129"/>
      <c r="FJ17" s="129"/>
      <c r="FK17" s="129"/>
      <c r="FL17" s="129"/>
      <c r="FM17" s="129"/>
      <c r="FN17" s="129"/>
      <c r="FO17" s="129"/>
      <c r="FP17" s="129"/>
      <c r="FQ17" s="129"/>
      <c r="FR17" s="129"/>
      <c r="FS17" s="129"/>
      <c r="FT17" s="129"/>
      <c r="FU17" s="129"/>
      <c r="FV17" s="129"/>
      <c r="FW17" s="129"/>
      <c r="FX17" s="129"/>
      <c r="FY17" s="129"/>
      <c r="FZ17" s="129"/>
      <c r="GA17" s="129"/>
      <c r="GB17" s="129"/>
      <c r="GC17" s="129"/>
      <c r="GD17" s="129"/>
      <c r="GE17" s="129"/>
      <c r="GF17" s="129"/>
      <c r="GG17" s="129"/>
      <c r="GH17" s="129"/>
      <c r="GI17" s="129"/>
      <c r="GJ17" s="129"/>
      <c r="GK17" s="129"/>
      <c r="GL17" s="129"/>
      <c r="GM17" s="129"/>
      <c r="GN17" s="129"/>
      <c r="GO17" s="129"/>
      <c r="GP17" s="129"/>
      <c r="GQ17" s="129"/>
      <c r="GR17" s="129"/>
      <c r="GS17" s="129"/>
      <c r="GT17" s="129"/>
      <c r="GU17" s="129"/>
      <c r="GV17" s="129"/>
      <c r="GW17" s="129"/>
      <c r="GX17" s="129"/>
      <c r="GY17" s="129"/>
      <c r="GZ17" s="129"/>
      <c r="HA17" s="129"/>
      <c r="HB17" s="129"/>
      <c r="HC17" s="129"/>
      <c r="HD17" s="129"/>
      <c r="HE17" s="129"/>
      <c r="HF17" s="129"/>
      <c r="HG17" s="129"/>
      <c r="HH17" s="129"/>
      <c r="HI17" s="129"/>
      <c r="HJ17" s="129"/>
      <c r="HK17" s="129"/>
      <c r="HL17" s="129"/>
      <c r="HM17" s="129"/>
      <c r="HN17" s="129"/>
      <c r="HO17" s="129"/>
      <c r="HP17" s="129"/>
      <c r="HQ17" s="129"/>
      <c r="HR17" s="129"/>
      <c r="HS17" s="129"/>
      <c r="HT17" s="129"/>
      <c r="HU17" s="129"/>
      <c r="HV17" s="129"/>
      <c r="HW17" s="129"/>
      <c r="HX17" s="129"/>
      <c r="HY17" s="129"/>
      <c r="HZ17" s="129"/>
      <c r="IA17" s="129"/>
      <c r="IB17" s="129"/>
      <c r="IC17" s="129"/>
      <c r="ID17" s="129"/>
      <c r="IE17" s="129"/>
      <c r="IF17" s="129"/>
      <c r="IG17" s="129"/>
      <c r="IH17" s="129"/>
      <c r="II17" s="129"/>
      <c r="IJ17" s="129"/>
      <c r="IK17" s="129"/>
      <c r="IL17" s="129"/>
      <c r="IM17" s="129"/>
      <c r="IN17" s="129"/>
      <c r="IO17" s="129"/>
      <c r="IP17" s="129"/>
      <c r="IQ17" s="129"/>
      <c r="IR17" s="129"/>
      <c r="IS17" s="129"/>
      <c r="IT17" s="129"/>
      <c r="IU17" s="129"/>
    </row>
    <row r="18" spans="1:255" ht="61.5" customHeight="1">
      <c r="A18" s="130"/>
    </row>
    <row r="19" spans="1:255" ht="49.5" customHeight="1">
      <c r="A19" s="130"/>
    </row>
    <row r="20" spans="1:255" ht="74.25" customHeight="1">
      <c r="A20" s="130"/>
      <c r="B20" s="131"/>
      <c r="C20" s="131"/>
      <c r="D20" s="131"/>
      <c r="E20" s="132"/>
      <c r="F20" s="132"/>
      <c r="G20" s="132"/>
    </row>
    <row r="21" spans="1:255" ht="76.5" customHeight="1">
      <c r="A21" s="130"/>
      <c r="B21" s="125"/>
      <c r="C21" s="125"/>
      <c r="D21" s="125"/>
      <c r="E21" s="133"/>
      <c r="F21" s="133"/>
      <c r="G21" s="133"/>
    </row>
    <row r="22" spans="1:255" ht="84.75" customHeight="1">
      <c r="A22" s="130"/>
      <c r="B22" s="125"/>
      <c r="C22" s="125"/>
      <c r="D22" s="125"/>
      <c r="E22" s="133"/>
      <c r="F22" s="133"/>
      <c r="G22" s="133"/>
    </row>
    <row r="23" spans="1:255">
      <c r="A23" s="59"/>
      <c r="B23" s="131"/>
      <c r="C23" s="131"/>
      <c r="D23" s="131"/>
      <c r="E23" s="132"/>
      <c r="F23" s="132"/>
      <c r="G23" s="132"/>
    </row>
    <row r="24" spans="1:255">
      <c r="A24" s="130"/>
      <c r="B24" s="134"/>
      <c r="C24" s="134"/>
      <c r="D24" s="131"/>
      <c r="E24" s="135"/>
      <c r="F24" s="135"/>
      <c r="G24" s="135"/>
    </row>
    <row r="25" spans="1:255">
      <c r="A25" s="130"/>
      <c r="B25" s="125"/>
      <c r="C25" s="125"/>
      <c r="D25" s="131"/>
      <c r="E25" s="136"/>
      <c r="F25" s="136"/>
      <c r="G25" s="133"/>
    </row>
    <row r="26" spans="1:255" ht="38.25" customHeight="1">
      <c r="A26" s="130"/>
      <c r="B26" s="137"/>
      <c r="C26" s="137"/>
      <c r="D26" s="138"/>
      <c r="E26" s="138"/>
      <c r="F26" s="138"/>
      <c r="G26" s="138"/>
    </row>
    <row r="27" spans="1:255">
      <c r="A27" s="130"/>
      <c r="B27" s="125"/>
      <c r="C27" s="125"/>
      <c r="D27" s="125"/>
      <c r="E27" s="133"/>
      <c r="F27" s="133"/>
      <c r="G27" s="133"/>
    </row>
    <row r="28" spans="1:255" ht="57.75" customHeight="1">
      <c r="A28" s="130"/>
    </row>
    <row r="29" spans="1:255">
      <c r="A29" s="139"/>
      <c r="B29" s="140"/>
      <c r="C29" s="140"/>
      <c r="D29" s="140"/>
      <c r="E29" s="141"/>
      <c r="F29" s="141"/>
      <c r="G29" s="140"/>
    </row>
    <row r="30" spans="1:255">
      <c r="A30" s="130"/>
      <c r="B30" s="140"/>
      <c r="C30" s="140"/>
      <c r="D30" s="140"/>
      <c r="E30" s="141"/>
      <c r="F30" s="141"/>
      <c r="G30" s="140"/>
    </row>
    <row r="31" spans="1:255">
      <c r="A31" s="537"/>
      <c r="B31" s="537"/>
      <c r="C31" s="537"/>
      <c r="D31" s="140"/>
      <c r="E31" s="537"/>
      <c r="F31" s="537"/>
      <c r="G31" s="537"/>
    </row>
    <row r="32" spans="1:255">
      <c r="A32" s="537"/>
      <c r="B32" s="537"/>
      <c r="C32" s="537"/>
      <c r="D32" s="140"/>
      <c r="E32" s="537"/>
      <c r="F32" s="537"/>
      <c r="G32" s="537"/>
    </row>
    <row r="33" spans="1:7">
      <c r="A33" s="537"/>
      <c r="B33" s="537"/>
      <c r="C33" s="537"/>
      <c r="D33" s="140"/>
      <c r="E33" s="537"/>
      <c r="F33" s="537"/>
      <c r="G33" s="537"/>
    </row>
    <row r="34" spans="1:7">
      <c r="A34" s="139"/>
      <c r="B34" s="140"/>
      <c r="C34" s="140"/>
      <c r="D34" s="140"/>
      <c r="E34" s="141"/>
      <c r="F34" s="141"/>
      <c r="G34" s="140"/>
    </row>
    <row r="35" spans="1:7">
      <c r="A35" s="140"/>
      <c r="B35" s="140"/>
      <c r="C35" s="140"/>
      <c r="D35" s="140"/>
      <c r="E35" s="141"/>
      <c r="F35" s="141"/>
      <c r="G35" s="140"/>
    </row>
    <row r="36" spans="1:7">
      <c r="A36" s="139"/>
      <c r="B36" s="142"/>
      <c r="C36" s="142"/>
      <c r="D36" s="142"/>
      <c r="E36" s="139"/>
      <c r="F36" s="139"/>
      <c r="G36" s="139"/>
    </row>
    <row r="37" spans="1:7">
      <c r="A37" s="143"/>
      <c r="B37" s="143"/>
      <c r="C37" s="143"/>
      <c r="D37" s="143"/>
      <c r="E37" s="143"/>
      <c r="F37" s="143"/>
      <c r="G37" s="143"/>
    </row>
    <row r="38" spans="1:7">
      <c r="A38" s="143"/>
      <c r="B38" s="143"/>
      <c r="C38" s="143"/>
      <c r="D38" s="143"/>
      <c r="E38" s="143"/>
      <c r="F38" s="143"/>
      <c r="G38" s="143"/>
    </row>
    <row r="84" spans="3:3">
      <c r="C84" s="105"/>
    </row>
    <row r="98" spans="3:3">
      <c r="C98" s="144"/>
    </row>
  </sheetData>
  <mergeCells count="14">
    <mergeCell ref="A1:G1"/>
    <mergeCell ref="B2:D2"/>
    <mergeCell ref="A3:A5"/>
    <mergeCell ref="B3:D3"/>
    <mergeCell ref="E3:E5"/>
    <mergeCell ref="F3:F5"/>
    <mergeCell ref="G3:G5"/>
    <mergeCell ref="B17:G17"/>
    <mergeCell ref="A31:A33"/>
    <mergeCell ref="B31:B33"/>
    <mergeCell ref="C31:C33"/>
    <mergeCell ref="E31:E33"/>
    <mergeCell ref="F31:F33"/>
    <mergeCell ref="G31:G33"/>
  </mergeCells>
  <pageMargins left="0.27013888888888898" right="0.179861111111111" top="1.37777777777778" bottom="1.37777777777778" header="0.511811023622047" footer="0.511811023622047"/>
  <pageSetup paperSize="9" fitToHeight="0" orientation="landscape" horizontalDpi="300" verticalDpi="300"/>
  <rowBreaks count="1" manualBreakCount="1">
    <brk id="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7E6E6"/>
  </sheetPr>
  <dimension ref="A1:AMK120"/>
  <sheetViews>
    <sheetView zoomScale="86" zoomScaleNormal="86" workbookViewId="0">
      <selection activeCell="C69" sqref="C69"/>
    </sheetView>
  </sheetViews>
  <sheetFormatPr defaultColWidth="8.625" defaultRowHeight="14.25"/>
  <cols>
    <col min="1" max="1" width="11.125" style="103" customWidth="1"/>
    <col min="2" max="2" width="29.5" style="145" customWidth="1"/>
    <col min="3" max="3" width="19.125" style="145" customWidth="1"/>
    <col min="4" max="4" width="11.625" style="103" customWidth="1"/>
    <col min="5" max="5" width="10" style="103" customWidth="1"/>
    <col min="6" max="6" width="9.25" style="103" customWidth="1"/>
    <col min="7" max="7" width="6.75" style="103" customWidth="1"/>
    <col min="8" max="8" width="7.375" style="103" customWidth="1"/>
    <col min="9" max="9" width="8.25" style="103" customWidth="1"/>
    <col min="10" max="10" width="8.375" style="103" customWidth="1"/>
    <col min="11" max="11" width="7.375" style="103" customWidth="1"/>
    <col min="12" max="12" width="7.5" style="103" customWidth="1"/>
    <col min="13" max="13" width="14.625" style="103" customWidth="1"/>
    <col min="14" max="14" width="14.25" style="146" customWidth="1"/>
    <col min="15" max="32" width="8.5" style="146" customWidth="1"/>
    <col min="33" max="1023" width="8.5" style="103" customWidth="1"/>
    <col min="1024" max="1024" width="9" style="103" customWidth="1"/>
    <col min="1025" max="1025" width="9" style="4" customWidth="1"/>
  </cols>
  <sheetData>
    <row r="1" spans="1:24" ht="36" customHeight="1">
      <c r="A1" s="545" t="s">
        <v>637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</row>
    <row r="2" spans="1:24" ht="15" customHeight="1">
      <c r="A2" s="543">
        <v>1</v>
      </c>
      <c r="B2" s="543">
        <v>2</v>
      </c>
      <c r="C2" s="546">
        <v>3</v>
      </c>
      <c r="D2" s="546">
        <v>4</v>
      </c>
      <c r="E2" s="543" t="s">
        <v>638</v>
      </c>
      <c r="F2" s="543"/>
      <c r="G2" s="543"/>
      <c r="H2" s="543"/>
      <c r="I2" s="543"/>
      <c r="J2" s="543"/>
      <c r="K2" s="543"/>
      <c r="L2" s="543"/>
      <c r="M2" s="148">
        <v>8</v>
      </c>
    </row>
    <row r="3" spans="1:24" ht="15" customHeight="1">
      <c r="A3" s="543"/>
      <c r="B3" s="543"/>
      <c r="C3" s="546"/>
      <c r="D3" s="546"/>
      <c r="E3" s="546">
        <v>5</v>
      </c>
      <c r="F3" s="546"/>
      <c r="G3" s="546"/>
      <c r="H3" s="546"/>
      <c r="I3" s="546">
        <v>6</v>
      </c>
      <c r="J3" s="546"/>
      <c r="K3" s="546">
        <v>7</v>
      </c>
      <c r="L3" s="546"/>
      <c r="M3" s="543" t="s">
        <v>639</v>
      </c>
    </row>
    <row r="4" spans="1:24" ht="51.75" customHeight="1">
      <c r="A4" s="543" t="s">
        <v>596</v>
      </c>
      <c r="B4" s="543" t="s">
        <v>640</v>
      </c>
      <c r="C4" s="543" t="s">
        <v>641</v>
      </c>
      <c r="D4" s="543" t="s">
        <v>642</v>
      </c>
      <c r="E4" s="543" t="s">
        <v>643</v>
      </c>
      <c r="F4" s="543"/>
      <c r="G4" s="543"/>
      <c r="H4" s="543"/>
      <c r="I4" s="543" t="s">
        <v>644</v>
      </c>
      <c r="J4" s="543"/>
      <c r="K4" s="543" t="s">
        <v>645</v>
      </c>
      <c r="L4" s="543"/>
      <c r="M4" s="543"/>
    </row>
    <row r="5" spans="1:24" ht="39" customHeight="1">
      <c r="A5" s="543"/>
      <c r="B5" s="543"/>
      <c r="C5" s="543"/>
      <c r="D5" s="543"/>
      <c r="E5" s="543" t="s">
        <v>646</v>
      </c>
      <c r="F5" s="543"/>
      <c r="G5" s="543" t="s">
        <v>647</v>
      </c>
      <c r="H5" s="543"/>
      <c r="I5" s="543"/>
      <c r="J5" s="543"/>
      <c r="K5" s="543"/>
      <c r="L5" s="543"/>
      <c r="M5" s="543"/>
    </row>
    <row r="6" spans="1:24" ht="27.75" customHeight="1">
      <c r="A6" s="543"/>
      <c r="B6" s="543"/>
      <c r="C6" s="543"/>
      <c r="D6" s="543"/>
      <c r="E6" s="147" t="s">
        <v>648</v>
      </c>
      <c r="F6" s="147" t="s">
        <v>649</v>
      </c>
      <c r="G6" s="147" t="s">
        <v>650</v>
      </c>
      <c r="H6" s="147" t="s">
        <v>651</v>
      </c>
      <c r="I6" s="147" t="s">
        <v>652</v>
      </c>
      <c r="J6" s="147" t="s">
        <v>653</v>
      </c>
      <c r="K6" s="147" t="s">
        <v>654</v>
      </c>
      <c r="L6" s="147" t="s">
        <v>655</v>
      </c>
      <c r="M6" s="543"/>
    </row>
    <row r="7" spans="1:24">
      <c r="A7" s="543"/>
      <c r="B7" s="543"/>
      <c r="C7" s="543"/>
      <c r="D7" s="543"/>
      <c r="E7" s="147" t="s">
        <v>656</v>
      </c>
      <c r="F7" s="147" t="s">
        <v>657</v>
      </c>
      <c r="G7" s="147" t="s">
        <v>656</v>
      </c>
      <c r="H7" s="147" t="s">
        <v>657</v>
      </c>
      <c r="I7" s="147" t="s">
        <v>656</v>
      </c>
      <c r="J7" s="147" t="s">
        <v>657</v>
      </c>
      <c r="K7" s="147" t="s">
        <v>656</v>
      </c>
      <c r="L7" s="147" t="s">
        <v>657</v>
      </c>
      <c r="M7" s="543"/>
    </row>
    <row r="8" spans="1:24" ht="27.75" customHeight="1">
      <c r="A8" s="543" t="s">
        <v>658</v>
      </c>
      <c r="B8" s="543"/>
      <c r="C8" s="543"/>
      <c r="D8" s="543"/>
      <c r="E8" s="543"/>
      <c r="F8" s="543"/>
      <c r="G8" s="543"/>
      <c r="H8" s="543"/>
      <c r="I8" s="543"/>
      <c r="J8" s="543"/>
      <c r="K8" s="543"/>
      <c r="L8" s="543"/>
      <c r="M8" s="543"/>
    </row>
    <row r="9" spans="1:24" ht="119.25" customHeight="1">
      <c r="A9" s="149" t="s">
        <v>606</v>
      </c>
      <c r="B9" s="150" t="s">
        <v>27</v>
      </c>
      <c r="C9" s="151" t="s">
        <v>659</v>
      </c>
      <c r="D9" s="152" t="s">
        <v>29</v>
      </c>
      <c r="E9" s="153">
        <v>29</v>
      </c>
      <c r="F9" s="153">
        <v>517</v>
      </c>
      <c r="G9" s="153">
        <v>8</v>
      </c>
      <c r="H9" s="153">
        <v>95</v>
      </c>
      <c r="I9" s="153">
        <v>42</v>
      </c>
      <c r="J9" s="153">
        <v>774</v>
      </c>
      <c r="K9" s="153">
        <v>2</v>
      </c>
      <c r="L9" s="153">
        <v>50</v>
      </c>
      <c r="M9" s="153">
        <v>909</v>
      </c>
    </row>
    <row r="10" spans="1:24" ht="128.25" customHeight="1">
      <c r="A10" s="154">
        <v>2</v>
      </c>
      <c r="B10" s="150" t="s">
        <v>27</v>
      </c>
      <c r="C10" s="151" t="s">
        <v>660</v>
      </c>
      <c r="D10" s="152" t="s">
        <v>35</v>
      </c>
      <c r="E10" s="153">
        <v>38</v>
      </c>
      <c r="F10" s="153">
        <v>626</v>
      </c>
      <c r="G10" s="153">
        <v>18</v>
      </c>
      <c r="H10" s="153">
        <v>239</v>
      </c>
      <c r="I10" s="153">
        <v>56</v>
      </c>
      <c r="J10" s="153">
        <v>1103</v>
      </c>
      <c r="K10" s="153">
        <v>0</v>
      </c>
      <c r="L10" s="153">
        <v>8</v>
      </c>
      <c r="M10" s="153">
        <v>1345</v>
      </c>
    </row>
    <row r="11" spans="1:24" ht="110.25" customHeight="1">
      <c r="A11" s="154">
        <v>3</v>
      </c>
      <c r="B11" s="155" t="s">
        <v>661</v>
      </c>
      <c r="C11" s="151" t="s">
        <v>662</v>
      </c>
      <c r="D11" s="156" t="s">
        <v>39</v>
      </c>
      <c r="E11" s="153">
        <v>11</v>
      </c>
      <c r="F11" s="153">
        <v>307</v>
      </c>
      <c r="G11" s="153">
        <v>4</v>
      </c>
      <c r="H11" s="153">
        <v>121</v>
      </c>
      <c r="I11" s="153">
        <v>28</v>
      </c>
      <c r="J11" s="153">
        <v>398</v>
      </c>
      <c r="K11" s="153">
        <v>0</v>
      </c>
      <c r="L11" s="153">
        <v>10</v>
      </c>
      <c r="M11" s="153">
        <v>564</v>
      </c>
    </row>
    <row r="12" spans="1:24" ht="116.25" customHeight="1">
      <c r="A12" s="149" t="s">
        <v>617</v>
      </c>
      <c r="B12" s="150" t="s">
        <v>43</v>
      </c>
      <c r="C12" s="151" t="s">
        <v>663</v>
      </c>
      <c r="D12" s="151" t="s">
        <v>45</v>
      </c>
      <c r="E12" s="153">
        <v>92</v>
      </c>
      <c r="F12" s="153">
        <v>1036</v>
      </c>
      <c r="G12" s="153">
        <v>30</v>
      </c>
      <c r="H12" s="153">
        <v>235</v>
      </c>
      <c r="I12" s="153">
        <v>33</v>
      </c>
      <c r="J12" s="153">
        <v>462</v>
      </c>
      <c r="K12" s="153">
        <v>1</v>
      </c>
      <c r="L12" s="153">
        <v>41</v>
      </c>
      <c r="M12" s="153">
        <v>1313</v>
      </c>
    </row>
    <row r="13" spans="1:24" ht="118.5" customHeight="1">
      <c r="A13" s="154" t="s">
        <v>621</v>
      </c>
      <c r="B13" s="155" t="s">
        <v>43</v>
      </c>
      <c r="C13" s="151" t="s">
        <v>664</v>
      </c>
      <c r="D13" s="151" t="s">
        <v>48</v>
      </c>
      <c r="E13" s="153">
        <v>40</v>
      </c>
      <c r="F13" s="153">
        <v>880</v>
      </c>
      <c r="G13" s="153">
        <v>18</v>
      </c>
      <c r="H13" s="153">
        <v>230</v>
      </c>
      <c r="I13" s="153">
        <v>32</v>
      </c>
      <c r="J13" s="153">
        <v>564</v>
      </c>
      <c r="K13" s="153">
        <v>0</v>
      </c>
      <c r="L13" s="153">
        <v>8</v>
      </c>
      <c r="M13" s="153">
        <v>1277</v>
      </c>
    </row>
    <row r="14" spans="1:24" ht="89.25">
      <c r="A14" s="157">
        <v>6</v>
      </c>
      <c r="B14" s="150" t="s">
        <v>43</v>
      </c>
      <c r="C14" s="151" t="s">
        <v>665</v>
      </c>
      <c r="D14" s="151" t="s">
        <v>51</v>
      </c>
      <c r="E14" s="153">
        <v>60</v>
      </c>
      <c r="F14" s="153">
        <v>1106</v>
      </c>
      <c r="G14" s="153">
        <v>22</v>
      </c>
      <c r="H14" s="153">
        <v>258</v>
      </c>
      <c r="I14" s="153">
        <v>37</v>
      </c>
      <c r="J14" s="153">
        <v>603</v>
      </c>
      <c r="K14" s="153">
        <v>0</v>
      </c>
      <c r="L14" s="153">
        <v>16</v>
      </c>
      <c r="M14" s="153">
        <v>1486</v>
      </c>
    </row>
    <row r="15" spans="1:24" ht="132" customHeight="1">
      <c r="A15" s="149" t="s">
        <v>627</v>
      </c>
      <c r="B15" s="150" t="s">
        <v>666</v>
      </c>
      <c r="C15" s="151" t="s">
        <v>434</v>
      </c>
      <c r="D15" s="151" t="s">
        <v>54</v>
      </c>
      <c r="E15" s="153">
        <v>35</v>
      </c>
      <c r="F15" s="153">
        <v>717</v>
      </c>
      <c r="G15" s="153">
        <v>13</v>
      </c>
      <c r="H15" s="153">
        <v>222</v>
      </c>
      <c r="I15" s="153">
        <v>32</v>
      </c>
      <c r="J15" s="153">
        <v>661</v>
      </c>
      <c r="K15" s="153">
        <v>0</v>
      </c>
      <c r="L15" s="153">
        <v>23</v>
      </c>
      <c r="M15" s="153">
        <v>970</v>
      </c>
      <c r="O15" s="132"/>
      <c r="P15" s="132"/>
      <c r="Q15" s="132"/>
      <c r="R15" s="132"/>
      <c r="S15" s="132"/>
      <c r="T15" s="132"/>
      <c r="U15" s="132"/>
      <c r="V15" s="132"/>
      <c r="W15" s="132"/>
      <c r="X15" s="132"/>
    </row>
    <row r="16" spans="1:24" ht="114" customHeight="1">
      <c r="A16" s="157">
        <v>8</v>
      </c>
      <c r="B16" s="155" t="s">
        <v>667</v>
      </c>
      <c r="C16" s="151" t="s">
        <v>668</v>
      </c>
      <c r="D16" s="151" t="s">
        <v>58</v>
      </c>
      <c r="E16" s="153">
        <v>16</v>
      </c>
      <c r="F16" s="153">
        <v>201</v>
      </c>
      <c r="G16" s="153">
        <v>8</v>
      </c>
      <c r="H16" s="153">
        <v>50</v>
      </c>
      <c r="I16" s="153">
        <v>29</v>
      </c>
      <c r="J16" s="153">
        <v>456</v>
      </c>
      <c r="K16" s="153">
        <v>0</v>
      </c>
      <c r="L16" s="153">
        <v>9</v>
      </c>
      <c r="M16" s="153">
        <v>492</v>
      </c>
      <c r="O16" s="132"/>
      <c r="P16" s="132"/>
      <c r="Q16" s="132"/>
      <c r="R16" s="132"/>
      <c r="S16" s="132"/>
      <c r="T16" s="132"/>
      <c r="U16" s="132"/>
      <c r="V16" s="132"/>
      <c r="W16" s="132"/>
      <c r="X16" s="132"/>
    </row>
    <row r="17" spans="1:24" ht="127.5">
      <c r="A17" s="157">
        <v>9</v>
      </c>
      <c r="B17" s="150" t="s">
        <v>669</v>
      </c>
      <c r="C17" s="151" t="s">
        <v>670</v>
      </c>
      <c r="D17" s="151" t="s">
        <v>62</v>
      </c>
      <c r="E17" s="153">
        <v>31</v>
      </c>
      <c r="F17" s="153">
        <v>620</v>
      </c>
      <c r="G17" s="153">
        <v>11</v>
      </c>
      <c r="H17" s="153">
        <v>148</v>
      </c>
      <c r="I17" s="153">
        <v>53</v>
      </c>
      <c r="J17" s="153">
        <v>1255</v>
      </c>
      <c r="K17" s="153">
        <v>0</v>
      </c>
      <c r="L17" s="153">
        <v>40</v>
      </c>
      <c r="M17" s="153">
        <v>1250</v>
      </c>
      <c r="O17" s="132"/>
      <c r="P17" s="132"/>
      <c r="Q17" s="132"/>
      <c r="R17" s="132"/>
      <c r="S17" s="132"/>
      <c r="T17" s="132"/>
      <c r="U17" s="132"/>
      <c r="V17" s="132"/>
      <c r="W17" s="132"/>
      <c r="X17" s="132"/>
    </row>
    <row r="18" spans="1:24" ht="89.25">
      <c r="A18" s="149" t="s">
        <v>671</v>
      </c>
      <c r="B18" s="150" t="s">
        <v>672</v>
      </c>
      <c r="C18" s="151" t="s">
        <v>673</v>
      </c>
      <c r="D18" s="151" t="s">
        <v>66</v>
      </c>
      <c r="E18" s="153">
        <v>20</v>
      </c>
      <c r="F18" s="153">
        <v>406</v>
      </c>
      <c r="G18" s="153">
        <v>8</v>
      </c>
      <c r="H18" s="153">
        <v>87</v>
      </c>
      <c r="I18" s="153">
        <v>45</v>
      </c>
      <c r="J18" s="153">
        <v>883</v>
      </c>
      <c r="K18" s="153">
        <v>0</v>
      </c>
      <c r="L18" s="153">
        <v>19</v>
      </c>
      <c r="M18" s="153">
        <v>627</v>
      </c>
      <c r="O18" s="132"/>
      <c r="P18" s="132"/>
      <c r="Q18" s="132"/>
      <c r="R18" s="132"/>
      <c r="S18" s="132"/>
      <c r="T18" s="132"/>
      <c r="U18" s="132"/>
      <c r="V18" s="132"/>
      <c r="W18" s="132"/>
      <c r="X18" s="132"/>
    </row>
    <row r="19" spans="1:24" ht="104.25" customHeight="1">
      <c r="A19" s="157">
        <v>11</v>
      </c>
      <c r="B19" s="150" t="s">
        <v>674</v>
      </c>
      <c r="C19" s="151" t="s">
        <v>675</v>
      </c>
      <c r="D19" s="151" t="s">
        <v>70</v>
      </c>
      <c r="E19" s="153">
        <v>21</v>
      </c>
      <c r="F19" s="153">
        <v>570</v>
      </c>
      <c r="G19" s="153">
        <v>8</v>
      </c>
      <c r="H19" s="153">
        <v>225</v>
      </c>
      <c r="I19" s="153">
        <v>59</v>
      </c>
      <c r="J19" s="153">
        <v>948</v>
      </c>
      <c r="K19" s="153">
        <v>0</v>
      </c>
      <c r="L19" s="153">
        <v>27</v>
      </c>
      <c r="M19" s="153">
        <v>1142</v>
      </c>
      <c r="O19" s="132"/>
      <c r="P19" s="132"/>
      <c r="Q19" s="132"/>
      <c r="R19" s="132"/>
      <c r="S19" s="132"/>
      <c r="T19" s="132"/>
      <c r="U19" s="132"/>
      <c r="V19" s="132"/>
      <c r="W19" s="132"/>
      <c r="X19" s="132"/>
    </row>
    <row r="20" spans="1:24" ht="153">
      <c r="A20" s="157">
        <v>12</v>
      </c>
      <c r="B20" s="150" t="s">
        <v>676</v>
      </c>
      <c r="C20" s="151" t="s">
        <v>677</v>
      </c>
      <c r="D20" s="151" t="s">
        <v>74</v>
      </c>
      <c r="E20" s="153">
        <v>108</v>
      </c>
      <c r="F20" s="153">
        <v>1277</v>
      </c>
      <c r="G20" s="153">
        <v>35</v>
      </c>
      <c r="H20" s="153">
        <v>261</v>
      </c>
      <c r="I20" s="153">
        <v>61</v>
      </c>
      <c r="J20" s="153">
        <v>826</v>
      </c>
      <c r="K20" s="153">
        <v>1</v>
      </c>
      <c r="L20" s="153">
        <v>94</v>
      </c>
      <c r="M20" s="153">
        <v>1454</v>
      </c>
      <c r="O20" s="132"/>
      <c r="P20" s="132"/>
      <c r="Q20" s="132"/>
      <c r="R20" s="132"/>
      <c r="S20" s="132"/>
      <c r="T20" s="132"/>
      <c r="U20" s="132"/>
      <c r="V20" s="132"/>
      <c r="W20" s="132"/>
      <c r="X20" s="132"/>
    </row>
    <row r="21" spans="1:24" ht="140.25">
      <c r="A21" s="149" t="s">
        <v>1</v>
      </c>
      <c r="B21" s="150" t="s">
        <v>76</v>
      </c>
      <c r="C21" s="151" t="s">
        <v>678</v>
      </c>
      <c r="D21" s="151" t="s">
        <v>78</v>
      </c>
      <c r="E21" s="153">
        <v>102</v>
      </c>
      <c r="F21" s="153">
        <v>1157</v>
      </c>
      <c r="G21" s="153">
        <v>41</v>
      </c>
      <c r="H21" s="153">
        <v>218</v>
      </c>
      <c r="I21" s="153">
        <v>70</v>
      </c>
      <c r="J21" s="153">
        <v>624</v>
      </c>
      <c r="K21" s="153">
        <v>1</v>
      </c>
      <c r="L21" s="153">
        <v>79</v>
      </c>
      <c r="M21" s="153">
        <v>1257</v>
      </c>
      <c r="O21" s="132"/>
      <c r="P21" s="132"/>
      <c r="Q21" s="132"/>
      <c r="R21" s="132"/>
      <c r="S21" s="132"/>
      <c r="T21" s="132"/>
      <c r="U21" s="132"/>
      <c r="V21" s="132"/>
      <c r="W21" s="132"/>
      <c r="X21" s="132"/>
    </row>
    <row r="22" spans="1:24" ht="130.5" customHeight="1">
      <c r="A22" s="157">
        <v>14</v>
      </c>
      <c r="B22" s="150" t="s">
        <v>679</v>
      </c>
      <c r="C22" s="151" t="s">
        <v>680</v>
      </c>
      <c r="D22" s="151" t="s">
        <v>82</v>
      </c>
      <c r="E22" s="153">
        <v>78</v>
      </c>
      <c r="F22" s="153">
        <v>1614</v>
      </c>
      <c r="G22" s="153">
        <v>30</v>
      </c>
      <c r="H22" s="153">
        <v>410</v>
      </c>
      <c r="I22" s="153">
        <v>72</v>
      </c>
      <c r="J22" s="153">
        <v>1213</v>
      </c>
      <c r="K22" s="153">
        <v>0</v>
      </c>
      <c r="L22" s="153">
        <v>11</v>
      </c>
      <c r="M22" s="153">
        <v>2081</v>
      </c>
      <c r="O22" s="132"/>
      <c r="P22" s="132"/>
      <c r="Q22" s="132"/>
      <c r="R22" s="132"/>
      <c r="S22" s="132"/>
      <c r="T22" s="132"/>
      <c r="U22" s="132"/>
      <c r="V22" s="132"/>
      <c r="W22" s="132"/>
      <c r="X22" s="132"/>
    </row>
    <row r="23" spans="1:24" ht="86.25" customHeight="1">
      <c r="A23" s="157">
        <v>15</v>
      </c>
      <c r="B23" s="150" t="s">
        <v>83</v>
      </c>
      <c r="C23" s="151" t="s">
        <v>681</v>
      </c>
      <c r="D23" s="151" t="s">
        <v>85</v>
      </c>
      <c r="E23" s="153">
        <v>28</v>
      </c>
      <c r="F23" s="153">
        <v>460</v>
      </c>
      <c r="G23" s="153">
        <v>9</v>
      </c>
      <c r="H23" s="153">
        <v>152</v>
      </c>
      <c r="I23" s="153">
        <v>123</v>
      </c>
      <c r="J23" s="153">
        <v>2322</v>
      </c>
      <c r="K23" s="153">
        <v>0</v>
      </c>
      <c r="L23" s="153">
        <v>19</v>
      </c>
      <c r="M23" s="153">
        <v>1976</v>
      </c>
      <c r="O23" s="132"/>
      <c r="P23" s="132"/>
      <c r="Q23" s="132"/>
      <c r="R23" s="132"/>
      <c r="S23" s="132"/>
      <c r="T23" s="132"/>
      <c r="U23" s="132"/>
      <c r="V23" s="132"/>
      <c r="W23" s="132"/>
      <c r="X23" s="132"/>
    </row>
    <row r="24" spans="1:24" ht="90.75" customHeight="1">
      <c r="A24" s="149" t="s">
        <v>682</v>
      </c>
      <c r="B24" s="150" t="s">
        <v>83</v>
      </c>
      <c r="C24" s="151" t="s">
        <v>683</v>
      </c>
      <c r="D24" s="151" t="s">
        <v>87</v>
      </c>
      <c r="E24" s="153">
        <v>45</v>
      </c>
      <c r="F24" s="153">
        <v>808</v>
      </c>
      <c r="G24" s="153">
        <v>16</v>
      </c>
      <c r="H24" s="153">
        <v>233</v>
      </c>
      <c r="I24" s="153">
        <v>126</v>
      </c>
      <c r="J24" s="153">
        <v>2093</v>
      </c>
      <c r="K24" s="153">
        <v>1</v>
      </c>
      <c r="L24" s="153">
        <v>32</v>
      </c>
      <c r="M24" s="153">
        <v>1884</v>
      </c>
      <c r="O24" s="132"/>
      <c r="P24" s="132"/>
      <c r="Q24" s="132"/>
      <c r="R24" s="132"/>
      <c r="S24" s="132"/>
      <c r="T24" s="132"/>
      <c r="U24" s="132"/>
      <c r="V24" s="132"/>
      <c r="W24" s="132"/>
      <c r="X24" s="132"/>
    </row>
    <row r="25" spans="1:24" ht="153.75" customHeight="1">
      <c r="A25" s="157">
        <v>17</v>
      </c>
      <c r="B25" s="150" t="s">
        <v>88</v>
      </c>
      <c r="C25" s="151" t="s">
        <v>684</v>
      </c>
      <c r="D25" s="151" t="s">
        <v>90</v>
      </c>
      <c r="E25" s="153">
        <v>46</v>
      </c>
      <c r="F25" s="153">
        <v>980</v>
      </c>
      <c r="G25" s="153">
        <v>19</v>
      </c>
      <c r="H25" s="153">
        <v>326</v>
      </c>
      <c r="I25" s="153">
        <v>78</v>
      </c>
      <c r="J25" s="153">
        <v>1585</v>
      </c>
      <c r="K25" s="153">
        <v>0</v>
      </c>
      <c r="L25" s="153">
        <v>11</v>
      </c>
      <c r="M25" s="153">
        <v>1529</v>
      </c>
      <c r="O25" s="132"/>
      <c r="P25" s="132"/>
      <c r="Q25" s="132"/>
      <c r="R25" s="132"/>
      <c r="S25" s="132"/>
      <c r="T25" s="132"/>
      <c r="U25" s="132"/>
      <c r="V25" s="132"/>
      <c r="W25" s="132"/>
      <c r="X25" s="132"/>
    </row>
    <row r="26" spans="1:24" ht="169.5" customHeight="1">
      <c r="A26" s="157">
        <v>18</v>
      </c>
      <c r="B26" s="155" t="s">
        <v>76</v>
      </c>
      <c r="C26" s="156" t="s">
        <v>685</v>
      </c>
      <c r="D26" s="151" t="s">
        <v>92</v>
      </c>
      <c r="E26" s="153">
        <v>57</v>
      </c>
      <c r="F26" s="153">
        <v>1230</v>
      </c>
      <c r="G26" s="153">
        <v>22</v>
      </c>
      <c r="H26" s="153">
        <v>528</v>
      </c>
      <c r="I26" s="153">
        <v>124</v>
      </c>
      <c r="J26" s="153">
        <v>1673</v>
      </c>
      <c r="K26" s="153">
        <v>0</v>
      </c>
      <c r="L26" s="153">
        <v>17</v>
      </c>
      <c r="M26" s="153">
        <v>1823</v>
      </c>
      <c r="O26" s="132"/>
      <c r="P26" s="132"/>
      <c r="Q26" s="132"/>
      <c r="R26" s="132"/>
      <c r="S26" s="132"/>
      <c r="T26" s="132"/>
      <c r="U26" s="132"/>
      <c r="V26" s="132"/>
      <c r="W26" s="132"/>
      <c r="X26" s="132"/>
    </row>
    <row r="27" spans="1:24" ht="150.75" customHeight="1">
      <c r="A27" s="149" t="s">
        <v>686</v>
      </c>
      <c r="B27" s="150" t="s">
        <v>76</v>
      </c>
      <c r="C27" s="151" t="s">
        <v>687</v>
      </c>
      <c r="D27" s="151" t="s">
        <v>94</v>
      </c>
      <c r="E27" s="153">
        <v>71</v>
      </c>
      <c r="F27" s="153">
        <v>1092</v>
      </c>
      <c r="G27" s="153">
        <v>31</v>
      </c>
      <c r="H27" s="153">
        <v>302</v>
      </c>
      <c r="I27" s="153">
        <v>113</v>
      </c>
      <c r="J27" s="153">
        <v>1742</v>
      </c>
      <c r="K27" s="153">
        <v>0</v>
      </c>
      <c r="L27" s="153">
        <v>25</v>
      </c>
      <c r="M27" s="153">
        <v>1984</v>
      </c>
      <c r="O27" s="132"/>
      <c r="P27" s="132"/>
      <c r="Q27" s="132"/>
      <c r="R27" s="132"/>
      <c r="S27" s="132"/>
      <c r="T27" s="132"/>
      <c r="U27" s="132"/>
      <c r="V27" s="132"/>
      <c r="W27" s="132"/>
      <c r="X27" s="132"/>
    </row>
    <row r="28" spans="1:24" ht="84" customHeight="1">
      <c r="A28" s="157">
        <v>20</v>
      </c>
      <c r="B28" s="150" t="s">
        <v>688</v>
      </c>
      <c r="C28" s="151" t="s">
        <v>689</v>
      </c>
      <c r="D28" s="151" t="s">
        <v>98</v>
      </c>
      <c r="E28" s="153">
        <v>31</v>
      </c>
      <c r="F28" s="153">
        <v>622</v>
      </c>
      <c r="G28" s="153">
        <v>13</v>
      </c>
      <c r="H28" s="153">
        <v>119</v>
      </c>
      <c r="I28" s="153">
        <v>81</v>
      </c>
      <c r="J28" s="153">
        <v>1162</v>
      </c>
      <c r="K28" s="153">
        <v>0</v>
      </c>
      <c r="L28" s="153">
        <v>33</v>
      </c>
      <c r="M28" s="153">
        <v>1119</v>
      </c>
      <c r="O28" s="132"/>
      <c r="P28" s="132"/>
      <c r="Q28" s="132"/>
      <c r="R28" s="132"/>
      <c r="S28" s="132"/>
      <c r="T28" s="132"/>
      <c r="U28" s="132"/>
      <c r="V28" s="132"/>
      <c r="W28" s="132"/>
      <c r="X28" s="132"/>
    </row>
    <row r="29" spans="1:24" ht="168.75" customHeight="1">
      <c r="A29" s="157">
        <v>21</v>
      </c>
      <c r="B29" s="150" t="s">
        <v>690</v>
      </c>
      <c r="C29" s="151" t="s">
        <v>691</v>
      </c>
      <c r="D29" s="151" t="s">
        <v>102</v>
      </c>
      <c r="E29" s="153">
        <v>22</v>
      </c>
      <c r="F29" s="153">
        <v>534</v>
      </c>
      <c r="G29" s="153">
        <v>11</v>
      </c>
      <c r="H29" s="153">
        <v>126</v>
      </c>
      <c r="I29" s="153">
        <v>33</v>
      </c>
      <c r="J29" s="153">
        <v>710</v>
      </c>
      <c r="K29" s="153">
        <v>0</v>
      </c>
      <c r="L29" s="153">
        <v>28</v>
      </c>
      <c r="M29" s="153">
        <v>527</v>
      </c>
      <c r="O29" s="132"/>
      <c r="P29" s="132"/>
      <c r="Q29" s="132"/>
      <c r="R29" s="132"/>
      <c r="S29" s="132"/>
      <c r="T29" s="132"/>
      <c r="U29" s="132"/>
      <c r="V29" s="132"/>
      <c r="W29" s="132"/>
      <c r="X29" s="132"/>
    </row>
    <row r="30" spans="1:24" s="146" customFormat="1" ht="138.75" customHeight="1">
      <c r="A30" s="149" t="s">
        <v>692</v>
      </c>
      <c r="B30" s="150" t="s">
        <v>104</v>
      </c>
      <c r="C30" s="157" t="s">
        <v>693</v>
      </c>
      <c r="D30" s="151" t="s">
        <v>106</v>
      </c>
      <c r="E30" s="153">
        <v>44</v>
      </c>
      <c r="F30" s="153">
        <v>723</v>
      </c>
      <c r="G30" s="153">
        <v>20</v>
      </c>
      <c r="H30" s="153">
        <v>135</v>
      </c>
      <c r="I30" s="153">
        <v>59</v>
      </c>
      <c r="J30" s="153">
        <v>1021</v>
      </c>
      <c r="K30" s="153">
        <v>2</v>
      </c>
      <c r="L30" s="153">
        <v>67</v>
      </c>
      <c r="M30" s="153">
        <v>1093</v>
      </c>
      <c r="O30" s="132"/>
      <c r="P30" s="132"/>
      <c r="Q30" s="132"/>
      <c r="R30" s="132"/>
      <c r="S30" s="132"/>
      <c r="T30" s="132"/>
      <c r="U30" s="132"/>
      <c r="V30" s="132"/>
      <c r="W30" s="132"/>
      <c r="X30" s="132"/>
    </row>
    <row r="31" spans="1:24" s="146" customFormat="1" ht="114.75" customHeight="1">
      <c r="A31" s="157">
        <v>23</v>
      </c>
      <c r="B31" s="150" t="s">
        <v>694</v>
      </c>
      <c r="C31" s="157" t="s">
        <v>695</v>
      </c>
      <c r="D31" s="151" t="s">
        <v>110</v>
      </c>
      <c r="E31" s="153">
        <v>36</v>
      </c>
      <c r="F31" s="153">
        <v>630</v>
      </c>
      <c r="G31" s="153">
        <v>11</v>
      </c>
      <c r="H31" s="153">
        <v>143</v>
      </c>
      <c r="I31" s="153">
        <v>64</v>
      </c>
      <c r="J31" s="153">
        <v>1346</v>
      </c>
      <c r="K31" s="153">
        <v>0</v>
      </c>
      <c r="L31" s="153">
        <v>15</v>
      </c>
      <c r="M31" s="153">
        <v>1196</v>
      </c>
    </row>
    <row r="32" spans="1:24" s="146" customFormat="1" ht="108.75" customHeight="1">
      <c r="A32" s="157">
        <v>24</v>
      </c>
      <c r="B32" s="150" t="s">
        <v>696</v>
      </c>
      <c r="C32" s="157" t="s">
        <v>695</v>
      </c>
      <c r="D32" s="151" t="s">
        <v>113</v>
      </c>
      <c r="E32" s="153">
        <v>29</v>
      </c>
      <c r="F32" s="153">
        <v>790</v>
      </c>
      <c r="G32" s="153">
        <v>16</v>
      </c>
      <c r="H32" s="153">
        <v>242</v>
      </c>
      <c r="I32" s="153">
        <v>25</v>
      </c>
      <c r="J32" s="153">
        <v>634</v>
      </c>
      <c r="K32" s="153">
        <v>0</v>
      </c>
      <c r="L32" s="153">
        <v>7</v>
      </c>
      <c r="M32" s="153">
        <v>884</v>
      </c>
    </row>
    <row r="33" spans="1:25" s="146" customFormat="1" ht="90" customHeight="1">
      <c r="A33" s="149" t="s">
        <v>697</v>
      </c>
      <c r="B33" s="150" t="s">
        <v>698</v>
      </c>
      <c r="C33" s="157" t="s">
        <v>699</v>
      </c>
      <c r="D33" s="152" t="s">
        <v>116</v>
      </c>
      <c r="E33" s="153">
        <v>64</v>
      </c>
      <c r="F33" s="153">
        <v>660</v>
      </c>
      <c r="G33" s="153">
        <v>27</v>
      </c>
      <c r="H33" s="153">
        <v>178</v>
      </c>
      <c r="I33" s="153">
        <v>45</v>
      </c>
      <c r="J33" s="153">
        <v>789</v>
      </c>
      <c r="K33" s="153">
        <v>1</v>
      </c>
      <c r="L33" s="153">
        <v>25</v>
      </c>
      <c r="M33" s="153">
        <v>845</v>
      </c>
    </row>
    <row r="34" spans="1:25" s="146" customFormat="1" ht="84.75" customHeight="1">
      <c r="A34" s="157">
        <v>26</v>
      </c>
      <c r="B34" s="150" t="s">
        <v>700</v>
      </c>
      <c r="C34" s="157" t="s">
        <v>472</v>
      </c>
      <c r="D34" s="152" t="s">
        <v>120</v>
      </c>
      <c r="E34" s="153">
        <v>24</v>
      </c>
      <c r="F34" s="153">
        <v>475</v>
      </c>
      <c r="G34" s="153">
        <v>7</v>
      </c>
      <c r="H34" s="153">
        <v>98</v>
      </c>
      <c r="I34" s="153">
        <v>45</v>
      </c>
      <c r="J34" s="153">
        <v>975</v>
      </c>
      <c r="K34" s="153">
        <v>0</v>
      </c>
      <c r="L34" s="153">
        <v>37</v>
      </c>
      <c r="M34" s="153">
        <v>745</v>
      </c>
    </row>
    <row r="35" spans="1:25" s="146" customFormat="1" ht="179.25" customHeight="1">
      <c r="A35" s="157">
        <v>27</v>
      </c>
      <c r="B35" s="150" t="s">
        <v>122</v>
      </c>
      <c r="C35" s="157" t="s">
        <v>701</v>
      </c>
      <c r="D35" s="152" t="s">
        <v>124</v>
      </c>
      <c r="E35" s="153">
        <v>64</v>
      </c>
      <c r="F35" s="153">
        <v>1121</v>
      </c>
      <c r="G35" s="153">
        <v>18</v>
      </c>
      <c r="H35" s="153">
        <v>172</v>
      </c>
      <c r="I35" s="153">
        <v>38</v>
      </c>
      <c r="J35" s="153">
        <v>656</v>
      </c>
      <c r="K35" s="153">
        <v>0</v>
      </c>
      <c r="L35" s="153">
        <v>71</v>
      </c>
      <c r="M35" s="153">
        <v>1337</v>
      </c>
      <c r="O35" s="132"/>
      <c r="P35" s="132"/>
      <c r="Q35" s="132"/>
      <c r="R35" s="132"/>
      <c r="S35" s="132"/>
      <c r="T35" s="132"/>
      <c r="U35" s="132"/>
      <c r="V35" s="132"/>
      <c r="W35" s="132"/>
      <c r="X35" s="132"/>
    </row>
    <row r="36" spans="1:25" s="146" customFormat="1" ht="140.25">
      <c r="A36" s="149" t="s">
        <v>702</v>
      </c>
      <c r="B36" s="150" t="s">
        <v>122</v>
      </c>
      <c r="C36" s="157" t="s">
        <v>703</v>
      </c>
      <c r="D36" s="152" t="s">
        <v>127</v>
      </c>
      <c r="E36" s="153">
        <v>32</v>
      </c>
      <c r="F36" s="153">
        <v>944</v>
      </c>
      <c r="G36" s="153">
        <v>8</v>
      </c>
      <c r="H36" s="153">
        <v>178</v>
      </c>
      <c r="I36" s="153">
        <v>39</v>
      </c>
      <c r="J36" s="153">
        <v>1136</v>
      </c>
      <c r="K36" s="153">
        <v>0</v>
      </c>
      <c r="L36" s="153">
        <v>19</v>
      </c>
      <c r="M36" s="153">
        <v>1445</v>
      </c>
      <c r="O36" s="132"/>
      <c r="P36" s="132"/>
      <c r="Q36" s="132"/>
      <c r="R36" s="132"/>
      <c r="S36" s="132"/>
      <c r="T36" s="132"/>
      <c r="U36" s="132"/>
      <c r="V36" s="132"/>
      <c r="W36" s="132"/>
      <c r="X36" s="132"/>
    </row>
    <row r="37" spans="1:25" s="146" customFormat="1" ht="173.25" customHeight="1">
      <c r="A37" s="157">
        <v>28</v>
      </c>
      <c r="B37" s="150" t="s">
        <v>122</v>
      </c>
      <c r="C37" s="157" t="s">
        <v>704</v>
      </c>
      <c r="D37" s="152" t="s">
        <v>129</v>
      </c>
      <c r="E37" s="153">
        <v>23</v>
      </c>
      <c r="F37" s="153">
        <v>665</v>
      </c>
      <c r="G37" s="153">
        <v>9</v>
      </c>
      <c r="H37" s="153">
        <v>197</v>
      </c>
      <c r="I37" s="153">
        <v>47</v>
      </c>
      <c r="J37" s="153">
        <v>1418</v>
      </c>
      <c r="K37" s="153">
        <v>1</v>
      </c>
      <c r="L37" s="153">
        <v>19</v>
      </c>
      <c r="M37" s="153">
        <v>1408</v>
      </c>
      <c r="O37" s="132"/>
      <c r="P37" s="132"/>
      <c r="Q37" s="132"/>
      <c r="R37" s="132"/>
      <c r="S37" s="132"/>
      <c r="T37" s="132"/>
      <c r="U37" s="132"/>
      <c r="V37" s="132"/>
      <c r="W37" s="132"/>
      <c r="X37" s="132"/>
    </row>
    <row r="38" spans="1:25" s="146" customFormat="1" ht="101.25" customHeight="1">
      <c r="A38" s="157">
        <v>30</v>
      </c>
      <c r="B38" s="150" t="s">
        <v>705</v>
      </c>
      <c r="C38" s="157" t="s">
        <v>706</v>
      </c>
      <c r="D38" s="152" t="s">
        <v>132</v>
      </c>
      <c r="E38" s="153">
        <v>22</v>
      </c>
      <c r="F38" s="153">
        <v>494</v>
      </c>
      <c r="G38" s="153">
        <v>7</v>
      </c>
      <c r="H38" s="153">
        <v>86</v>
      </c>
      <c r="I38" s="153">
        <v>37</v>
      </c>
      <c r="J38" s="153">
        <v>1113</v>
      </c>
      <c r="K38" s="153">
        <v>0</v>
      </c>
      <c r="L38" s="153">
        <v>34</v>
      </c>
      <c r="M38" s="153">
        <v>1077</v>
      </c>
      <c r="O38" s="132"/>
      <c r="P38" s="132"/>
      <c r="Q38" s="132"/>
      <c r="R38" s="132"/>
      <c r="S38" s="132"/>
      <c r="T38" s="132"/>
      <c r="U38" s="132"/>
      <c r="V38" s="132"/>
      <c r="W38" s="132"/>
      <c r="X38" s="132"/>
    </row>
    <row r="39" spans="1:25" s="146" customFormat="1" ht="223.5" customHeight="1">
      <c r="A39" s="149" t="s">
        <v>707</v>
      </c>
      <c r="B39" s="150" t="s">
        <v>134</v>
      </c>
      <c r="C39" s="151" t="s">
        <v>708</v>
      </c>
      <c r="D39" s="152" t="s">
        <v>136</v>
      </c>
      <c r="E39" s="153">
        <v>77</v>
      </c>
      <c r="F39" s="153">
        <v>1123</v>
      </c>
      <c r="G39" s="153">
        <v>25</v>
      </c>
      <c r="H39" s="153">
        <v>210</v>
      </c>
      <c r="I39" s="153">
        <v>60</v>
      </c>
      <c r="J39" s="153">
        <v>933</v>
      </c>
      <c r="K39" s="153">
        <v>0</v>
      </c>
      <c r="L39" s="153">
        <v>69</v>
      </c>
      <c r="M39" s="153">
        <v>1305</v>
      </c>
      <c r="O39" s="132"/>
      <c r="P39" s="132"/>
      <c r="Q39" s="132"/>
      <c r="R39" s="132"/>
      <c r="S39" s="132"/>
      <c r="T39" s="132"/>
      <c r="U39" s="132"/>
      <c r="V39" s="132"/>
      <c r="W39" s="132"/>
      <c r="X39" s="132"/>
    </row>
    <row r="40" spans="1:25" s="146" customFormat="1" ht="261.75" customHeight="1">
      <c r="A40" s="157">
        <v>32</v>
      </c>
      <c r="B40" s="150" t="s">
        <v>134</v>
      </c>
      <c r="C40" s="151" t="s">
        <v>709</v>
      </c>
      <c r="D40" s="152" t="s">
        <v>139</v>
      </c>
      <c r="E40" s="153">
        <v>47</v>
      </c>
      <c r="F40" s="153">
        <v>767</v>
      </c>
      <c r="G40" s="153">
        <v>20</v>
      </c>
      <c r="H40" s="153">
        <v>223</v>
      </c>
      <c r="I40" s="153">
        <v>93</v>
      </c>
      <c r="J40" s="153">
        <v>1675</v>
      </c>
      <c r="K40" s="153">
        <v>0</v>
      </c>
      <c r="L40" s="153">
        <v>28</v>
      </c>
      <c r="M40" s="153">
        <v>1197</v>
      </c>
      <c r="O40" s="132"/>
      <c r="P40" s="132"/>
      <c r="Q40" s="132"/>
      <c r="R40" s="132"/>
      <c r="S40" s="132"/>
      <c r="T40" s="132"/>
      <c r="U40" s="132"/>
      <c r="V40" s="132"/>
      <c r="W40" s="132"/>
      <c r="X40" s="132"/>
    </row>
    <row r="41" spans="1:25" s="146" customFormat="1" ht="268.5" customHeight="1">
      <c r="A41" s="157">
        <v>33</v>
      </c>
      <c r="B41" s="150" t="s">
        <v>134</v>
      </c>
      <c r="C41" s="151" t="s">
        <v>710</v>
      </c>
      <c r="D41" s="152" t="s">
        <v>141</v>
      </c>
      <c r="E41" s="153">
        <v>14</v>
      </c>
      <c r="F41" s="153">
        <v>284</v>
      </c>
      <c r="G41" s="153">
        <v>6</v>
      </c>
      <c r="H41" s="153">
        <v>61</v>
      </c>
      <c r="I41" s="153">
        <v>115</v>
      </c>
      <c r="J41" s="153">
        <v>2155</v>
      </c>
      <c r="K41" s="153">
        <v>0</v>
      </c>
      <c r="L41" s="153">
        <v>16</v>
      </c>
      <c r="M41" s="153">
        <v>1343</v>
      </c>
      <c r="O41" s="132"/>
      <c r="P41" s="132"/>
      <c r="Q41" s="132"/>
      <c r="R41" s="132"/>
      <c r="S41" s="132"/>
      <c r="T41" s="132"/>
      <c r="U41" s="132"/>
      <c r="V41" s="132"/>
      <c r="W41" s="132"/>
      <c r="X41" s="132"/>
    </row>
    <row r="42" spans="1:25" s="146" customFormat="1" ht="66.75" customHeight="1">
      <c r="A42" s="149" t="s">
        <v>711</v>
      </c>
      <c r="B42" s="150" t="s">
        <v>712</v>
      </c>
      <c r="C42" s="157" t="s">
        <v>713</v>
      </c>
      <c r="D42" s="152" t="s">
        <v>144</v>
      </c>
      <c r="E42" s="153">
        <v>83</v>
      </c>
      <c r="F42" s="153">
        <v>865</v>
      </c>
      <c r="G42" s="153">
        <v>30</v>
      </c>
      <c r="H42" s="153">
        <v>262</v>
      </c>
      <c r="I42" s="153">
        <v>26</v>
      </c>
      <c r="J42" s="153">
        <v>713</v>
      </c>
      <c r="K42" s="153">
        <v>1</v>
      </c>
      <c r="L42" s="153">
        <v>23</v>
      </c>
      <c r="M42" s="153">
        <v>852</v>
      </c>
      <c r="O42" s="132"/>
      <c r="P42" s="132"/>
      <c r="Q42" s="132"/>
      <c r="R42" s="132"/>
      <c r="S42" s="132"/>
      <c r="T42" s="132"/>
      <c r="U42" s="132"/>
      <c r="V42" s="132"/>
      <c r="W42" s="132"/>
      <c r="X42" s="132"/>
    </row>
    <row r="43" spans="1:25" s="146" customFormat="1" ht="132" customHeight="1">
      <c r="A43" s="157">
        <v>35</v>
      </c>
      <c r="B43" s="150" t="s">
        <v>714</v>
      </c>
      <c r="C43" s="157" t="s">
        <v>715</v>
      </c>
      <c r="D43" s="152" t="s">
        <v>148</v>
      </c>
      <c r="E43" s="153">
        <v>36</v>
      </c>
      <c r="F43" s="153">
        <v>751</v>
      </c>
      <c r="G43" s="153">
        <v>14</v>
      </c>
      <c r="H43" s="153">
        <v>210</v>
      </c>
      <c r="I43" s="153">
        <v>65</v>
      </c>
      <c r="J43" s="153">
        <v>1081</v>
      </c>
      <c r="K43" s="153">
        <v>0</v>
      </c>
      <c r="L43" s="153">
        <v>34</v>
      </c>
      <c r="M43" s="153">
        <v>908</v>
      </c>
      <c r="O43" s="132"/>
      <c r="P43" s="132"/>
      <c r="Q43" s="132"/>
      <c r="R43" s="132"/>
      <c r="S43" s="132"/>
      <c r="T43" s="132"/>
      <c r="U43" s="132"/>
      <c r="V43" s="132"/>
      <c r="W43" s="132"/>
      <c r="X43" s="132"/>
    </row>
    <row r="44" spans="1:25" s="146" customFormat="1" ht="92.25" customHeight="1">
      <c r="A44" s="157">
        <v>36</v>
      </c>
      <c r="B44" s="150" t="s">
        <v>716</v>
      </c>
      <c r="C44" s="151" t="s">
        <v>717</v>
      </c>
      <c r="D44" s="152" t="s">
        <v>152</v>
      </c>
      <c r="E44" s="153">
        <v>51</v>
      </c>
      <c r="F44" s="153">
        <v>907</v>
      </c>
      <c r="G44" s="153">
        <v>17</v>
      </c>
      <c r="H44" s="153">
        <v>213</v>
      </c>
      <c r="I44" s="153">
        <v>47</v>
      </c>
      <c r="J44" s="153">
        <v>1136</v>
      </c>
      <c r="K44" s="153">
        <v>0</v>
      </c>
      <c r="L44" s="153">
        <v>39</v>
      </c>
      <c r="M44" s="153">
        <v>1018</v>
      </c>
      <c r="O44" s="132"/>
      <c r="P44" s="132"/>
      <c r="Q44" s="132"/>
      <c r="R44" s="132"/>
      <c r="S44" s="132"/>
      <c r="T44" s="132"/>
      <c r="U44" s="132"/>
      <c r="V44" s="132"/>
      <c r="W44" s="132"/>
      <c r="X44" s="132"/>
    </row>
    <row r="45" spans="1:25" s="146" customFormat="1" ht="126.75" customHeight="1">
      <c r="A45" s="149" t="s">
        <v>718</v>
      </c>
      <c r="B45" s="155" t="s">
        <v>719</v>
      </c>
      <c r="C45" s="151" t="s">
        <v>720</v>
      </c>
      <c r="D45" s="152" t="s">
        <v>156</v>
      </c>
      <c r="E45" s="153">
        <v>46</v>
      </c>
      <c r="F45" s="153">
        <v>634</v>
      </c>
      <c r="G45" s="153">
        <v>22</v>
      </c>
      <c r="H45" s="153">
        <v>153</v>
      </c>
      <c r="I45" s="153">
        <v>46</v>
      </c>
      <c r="J45" s="153">
        <v>1016</v>
      </c>
      <c r="K45" s="153">
        <v>0</v>
      </c>
      <c r="L45" s="153">
        <v>30</v>
      </c>
      <c r="M45" s="153">
        <v>898</v>
      </c>
      <c r="O45" s="132"/>
      <c r="P45" s="132"/>
      <c r="Q45" s="132"/>
      <c r="R45" s="132"/>
      <c r="S45" s="132"/>
      <c r="T45" s="132"/>
      <c r="U45" s="132"/>
      <c r="V45" s="132"/>
      <c r="W45" s="132"/>
      <c r="X45" s="132"/>
    </row>
    <row r="46" spans="1:25" s="146" customFormat="1" ht="163.5" customHeight="1">
      <c r="A46" s="157">
        <v>38</v>
      </c>
      <c r="B46" s="150" t="s">
        <v>721</v>
      </c>
      <c r="C46" s="158" t="s">
        <v>722</v>
      </c>
      <c r="D46" s="152" t="s">
        <v>160</v>
      </c>
      <c r="E46" s="153">
        <v>52</v>
      </c>
      <c r="F46" s="153">
        <v>744</v>
      </c>
      <c r="G46" s="153">
        <v>18</v>
      </c>
      <c r="H46" s="153">
        <v>163</v>
      </c>
      <c r="I46" s="153">
        <v>67</v>
      </c>
      <c r="J46" s="153">
        <v>895</v>
      </c>
      <c r="K46" s="153">
        <v>1</v>
      </c>
      <c r="L46" s="153">
        <v>34</v>
      </c>
      <c r="M46" s="153">
        <v>939</v>
      </c>
      <c r="O46" s="132"/>
      <c r="P46" s="132"/>
      <c r="Q46" s="132"/>
      <c r="R46" s="132"/>
      <c r="S46" s="132"/>
      <c r="T46" s="132"/>
      <c r="U46" s="132"/>
      <c r="V46" s="132"/>
      <c r="W46" s="132"/>
      <c r="X46" s="132"/>
    </row>
    <row r="47" spans="1:25" s="146" customFormat="1" ht="126.75" customHeight="1">
      <c r="A47" s="157">
        <v>39</v>
      </c>
      <c r="B47" s="150" t="s">
        <v>723</v>
      </c>
      <c r="C47" s="158" t="s">
        <v>724</v>
      </c>
      <c r="D47" s="152" t="s">
        <v>164</v>
      </c>
      <c r="E47" s="153">
        <v>43</v>
      </c>
      <c r="F47" s="153">
        <v>725</v>
      </c>
      <c r="G47" s="153">
        <v>17</v>
      </c>
      <c r="H47" s="153">
        <v>176</v>
      </c>
      <c r="I47" s="153">
        <v>62</v>
      </c>
      <c r="J47" s="153">
        <v>1025</v>
      </c>
      <c r="K47" s="153">
        <v>0</v>
      </c>
      <c r="L47" s="153">
        <v>49</v>
      </c>
      <c r="M47" s="153">
        <v>1112</v>
      </c>
      <c r="N47" s="132"/>
      <c r="O47" s="132"/>
      <c r="P47" s="132"/>
      <c r="Q47" s="159"/>
      <c r="R47" s="159"/>
      <c r="S47" s="159"/>
      <c r="T47" s="159"/>
      <c r="U47" s="159"/>
      <c r="V47" s="159"/>
      <c r="W47" s="159"/>
      <c r="X47" s="159"/>
      <c r="Y47" s="160"/>
    </row>
    <row r="48" spans="1:25" s="146" customFormat="1" ht="156" customHeight="1">
      <c r="A48" s="149" t="s">
        <v>725</v>
      </c>
      <c r="B48" s="155" t="s">
        <v>726</v>
      </c>
      <c r="C48" s="158" t="s">
        <v>498</v>
      </c>
      <c r="D48" s="152" t="s">
        <v>168</v>
      </c>
      <c r="E48" s="153">
        <v>27</v>
      </c>
      <c r="F48" s="153">
        <v>531</v>
      </c>
      <c r="G48" s="153">
        <v>8</v>
      </c>
      <c r="H48" s="153">
        <v>180</v>
      </c>
      <c r="I48" s="153">
        <v>28</v>
      </c>
      <c r="J48" s="153">
        <v>528</v>
      </c>
      <c r="K48" s="153">
        <v>0</v>
      </c>
      <c r="L48" s="153">
        <v>17</v>
      </c>
      <c r="M48" s="153">
        <v>606</v>
      </c>
      <c r="N48" s="132"/>
      <c r="O48" s="132"/>
      <c r="P48" s="132"/>
      <c r="Q48" s="161"/>
      <c r="R48" s="161"/>
      <c r="S48" s="161"/>
      <c r="T48" s="161"/>
      <c r="U48" s="161"/>
      <c r="V48" s="161"/>
      <c r="W48" s="161"/>
      <c r="X48" s="161"/>
      <c r="Y48" s="161"/>
    </row>
    <row r="49" spans="1:25" s="146" customFormat="1" ht="105.75" customHeight="1">
      <c r="A49" s="157">
        <v>41</v>
      </c>
      <c r="B49" s="150" t="s">
        <v>170</v>
      </c>
      <c r="C49" s="151" t="s">
        <v>727</v>
      </c>
      <c r="D49" s="152" t="s">
        <v>172</v>
      </c>
      <c r="E49" s="153">
        <v>68</v>
      </c>
      <c r="F49" s="153">
        <v>855</v>
      </c>
      <c r="G49" s="153">
        <v>22</v>
      </c>
      <c r="H49" s="153">
        <v>199</v>
      </c>
      <c r="I49" s="153">
        <v>32</v>
      </c>
      <c r="J49" s="153">
        <v>463</v>
      </c>
      <c r="K49" s="153">
        <v>0</v>
      </c>
      <c r="L49" s="153">
        <v>29</v>
      </c>
      <c r="M49" s="153">
        <v>939</v>
      </c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</row>
    <row r="50" spans="1:25" s="146" customFormat="1" ht="99" customHeight="1">
      <c r="A50" s="157">
        <v>42</v>
      </c>
      <c r="B50" s="150" t="s">
        <v>170</v>
      </c>
      <c r="C50" s="151" t="s">
        <v>728</v>
      </c>
      <c r="D50" s="152" t="s">
        <v>175</v>
      </c>
      <c r="E50" s="153">
        <v>42</v>
      </c>
      <c r="F50" s="153">
        <v>1042</v>
      </c>
      <c r="G50" s="153">
        <v>13</v>
      </c>
      <c r="H50" s="153">
        <v>222</v>
      </c>
      <c r="I50" s="153">
        <v>22</v>
      </c>
      <c r="J50" s="153">
        <v>372</v>
      </c>
      <c r="K50" s="153">
        <v>0</v>
      </c>
      <c r="L50" s="153">
        <v>29</v>
      </c>
      <c r="M50" s="153">
        <v>1028</v>
      </c>
      <c r="O50" s="132"/>
      <c r="P50" s="132"/>
      <c r="Q50" s="132"/>
      <c r="R50" s="132"/>
      <c r="S50" s="132"/>
      <c r="T50" s="132"/>
      <c r="U50" s="132"/>
      <c r="V50" s="132"/>
      <c r="W50" s="132"/>
      <c r="X50" s="132"/>
    </row>
    <row r="51" spans="1:25" ht="60" customHeight="1">
      <c r="A51" s="149" t="s">
        <v>729</v>
      </c>
      <c r="B51" s="150" t="s">
        <v>176</v>
      </c>
      <c r="C51" s="157" t="s">
        <v>730</v>
      </c>
      <c r="D51" s="152" t="s">
        <v>178</v>
      </c>
      <c r="E51" s="153">
        <v>19</v>
      </c>
      <c r="F51" s="153">
        <v>442</v>
      </c>
      <c r="G51" s="153">
        <v>9</v>
      </c>
      <c r="H51" s="153">
        <v>179</v>
      </c>
      <c r="I51" s="153">
        <v>16</v>
      </c>
      <c r="J51" s="153">
        <v>244</v>
      </c>
      <c r="K51" s="153">
        <v>0</v>
      </c>
      <c r="L51" s="153">
        <v>8</v>
      </c>
      <c r="M51" s="153">
        <v>456</v>
      </c>
    </row>
    <row r="52" spans="1:25" ht="51.75" customHeight="1">
      <c r="A52" s="157">
        <v>44</v>
      </c>
      <c r="B52" s="150" t="s">
        <v>176</v>
      </c>
      <c r="C52" s="157" t="s">
        <v>731</v>
      </c>
      <c r="D52" s="152" t="s">
        <v>182</v>
      </c>
      <c r="E52" s="153">
        <v>27</v>
      </c>
      <c r="F52" s="153">
        <v>458</v>
      </c>
      <c r="G52" s="153">
        <v>9</v>
      </c>
      <c r="H52" s="153">
        <v>175</v>
      </c>
      <c r="I52" s="153">
        <v>14</v>
      </c>
      <c r="J52" s="153">
        <v>254</v>
      </c>
      <c r="K52" s="153">
        <v>0</v>
      </c>
      <c r="L52" s="153">
        <v>9</v>
      </c>
      <c r="M52" s="153">
        <v>472</v>
      </c>
    </row>
    <row r="53" spans="1:25" ht="62.25" customHeight="1">
      <c r="A53" s="157">
        <v>45</v>
      </c>
      <c r="B53" s="150" t="s">
        <v>183</v>
      </c>
      <c r="C53" s="157" t="s">
        <v>732</v>
      </c>
      <c r="D53" s="152" t="s">
        <v>185</v>
      </c>
      <c r="E53" s="153">
        <v>22</v>
      </c>
      <c r="F53" s="153">
        <v>304</v>
      </c>
      <c r="G53" s="153">
        <v>9</v>
      </c>
      <c r="H53" s="153">
        <v>141</v>
      </c>
      <c r="I53" s="153">
        <v>8</v>
      </c>
      <c r="J53" s="153">
        <v>169</v>
      </c>
      <c r="K53" s="153">
        <v>0</v>
      </c>
      <c r="L53" s="153">
        <v>1</v>
      </c>
      <c r="M53" s="153">
        <v>316</v>
      </c>
    </row>
    <row r="54" spans="1:25" ht="107.25" customHeight="1">
      <c r="A54" s="149" t="s">
        <v>733</v>
      </c>
      <c r="B54" s="155" t="s">
        <v>734</v>
      </c>
      <c r="C54" s="157" t="s">
        <v>735</v>
      </c>
      <c r="D54" s="152" t="s">
        <v>189</v>
      </c>
      <c r="E54" s="153">
        <v>40</v>
      </c>
      <c r="F54" s="153">
        <v>671</v>
      </c>
      <c r="G54" s="153">
        <v>14</v>
      </c>
      <c r="H54" s="153">
        <v>268</v>
      </c>
      <c r="I54" s="153">
        <v>35</v>
      </c>
      <c r="J54" s="153">
        <v>792</v>
      </c>
      <c r="K54" s="153">
        <v>0</v>
      </c>
      <c r="L54" s="153">
        <v>35</v>
      </c>
      <c r="M54" s="153">
        <v>910</v>
      </c>
    </row>
    <row r="55" spans="1:25" ht="96" customHeight="1">
      <c r="A55" s="157">
        <v>47</v>
      </c>
      <c r="B55" s="150" t="s">
        <v>736</v>
      </c>
      <c r="C55" s="157" t="s">
        <v>737</v>
      </c>
      <c r="D55" s="152" t="s">
        <v>193</v>
      </c>
      <c r="E55" s="153">
        <v>57</v>
      </c>
      <c r="F55" s="153">
        <v>949</v>
      </c>
      <c r="G55" s="153">
        <v>20</v>
      </c>
      <c r="H55" s="153">
        <v>333</v>
      </c>
      <c r="I55" s="153">
        <v>25</v>
      </c>
      <c r="J55" s="153">
        <v>484</v>
      </c>
      <c r="K55" s="153">
        <v>0</v>
      </c>
      <c r="L55" s="153">
        <v>26</v>
      </c>
      <c r="M55" s="153">
        <v>995</v>
      </c>
    </row>
    <row r="56" spans="1:25" ht="70.5" customHeight="1">
      <c r="A56" s="157">
        <v>48</v>
      </c>
      <c r="B56" s="150" t="s">
        <v>738</v>
      </c>
      <c r="C56" s="157" t="s">
        <v>511</v>
      </c>
      <c r="D56" s="152" t="s">
        <v>196</v>
      </c>
      <c r="E56" s="153">
        <v>22</v>
      </c>
      <c r="F56" s="153">
        <v>501</v>
      </c>
      <c r="G56" s="153">
        <v>8</v>
      </c>
      <c r="H56" s="153">
        <v>152</v>
      </c>
      <c r="I56" s="153">
        <v>21</v>
      </c>
      <c r="J56" s="153">
        <v>532</v>
      </c>
      <c r="K56" s="153">
        <v>0</v>
      </c>
      <c r="L56" s="153">
        <v>11</v>
      </c>
      <c r="M56" s="153">
        <v>648</v>
      </c>
    </row>
    <row r="57" spans="1:25" ht="118.5" customHeight="1">
      <c r="A57" s="149" t="s">
        <v>739</v>
      </c>
      <c r="B57" s="150" t="s">
        <v>198</v>
      </c>
      <c r="C57" s="157" t="s">
        <v>513</v>
      </c>
      <c r="D57" s="152" t="s">
        <v>200</v>
      </c>
      <c r="E57" s="153">
        <v>31</v>
      </c>
      <c r="F57" s="153">
        <v>559</v>
      </c>
      <c r="G57" s="153">
        <v>13</v>
      </c>
      <c r="H57" s="153">
        <v>96</v>
      </c>
      <c r="I57" s="153">
        <v>13</v>
      </c>
      <c r="J57" s="153">
        <v>216</v>
      </c>
      <c r="K57" s="153">
        <v>0</v>
      </c>
      <c r="L57" s="153">
        <v>14</v>
      </c>
      <c r="M57" s="153">
        <v>460</v>
      </c>
    </row>
    <row r="58" spans="1:25" ht="72" customHeight="1">
      <c r="A58" s="157">
        <v>50</v>
      </c>
      <c r="B58" s="150" t="s">
        <v>740</v>
      </c>
      <c r="C58" s="157" t="s">
        <v>741</v>
      </c>
      <c r="D58" s="152" t="s">
        <v>204</v>
      </c>
      <c r="E58" s="153">
        <v>37</v>
      </c>
      <c r="F58" s="153">
        <v>568</v>
      </c>
      <c r="G58" s="153">
        <v>15</v>
      </c>
      <c r="H58" s="153">
        <v>171</v>
      </c>
      <c r="I58" s="153">
        <v>12</v>
      </c>
      <c r="J58" s="153">
        <v>346</v>
      </c>
      <c r="K58" s="153">
        <v>0</v>
      </c>
      <c r="L58" s="153">
        <v>7</v>
      </c>
      <c r="M58" s="153">
        <v>646</v>
      </c>
    </row>
    <row r="59" spans="1:25" ht="66" customHeight="1">
      <c r="A59" s="157">
        <v>51</v>
      </c>
      <c r="B59" s="150" t="s">
        <v>740</v>
      </c>
      <c r="C59" s="157" t="s">
        <v>742</v>
      </c>
      <c r="D59" s="152" t="s">
        <v>208</v>
      </c>
      <c r="E59" s="153">
        <v>10</v>
      </c>
      <c r="F59" s="153">
        <v>254</v>
      </c>
      <c r="G59" s="153">
        <v>5</v>
      </c>
      <c r="H59" s="153">
        <v>74</v>
      </c>
      <c r="I59" s="153">
        <v>16</v>
      </c>
      <c r="J59" s="153">
        <v>163</v>
      </c>
      <c r="K59" s="153">
        <v>0</v>
      </c>
      <c r="L59" s="153">
        <v>9</v>
      </c>
      <c r="M59" s="153">
        <v>277</v>
      </c>
    </row>
    <row r="60" spans="1:25" ht="57" customHeight="1">
      <c r="A60" s="149" t="s">
        <v>743</v>
      </c>
      <c r="B60" s="150" t="s">
        <v>744</v>
      </c>
      <c r="C60" s="157" t="s">
        <v>745</v>
      </c>
      <c r="D60" s="152" t="s">
        <v>211</v>
      </c>
      <c r="E60" s="153">
        <v>42</v>
      </c>
      <c r="F60" s="153">
        <v>533</v>
      </c>
      <c r="G60" s="153">
        <v>18</v>
      </c>
      <c r="H60" s="153">
        <v>202</v>
      </c>
      <c r="I60" s="153">
        <v>34</v>
      </c>
      <c r="J60" s="153">
        <v>416</v>
      </c>
      <c r="K60" s="153">
        <v>0</v>
      </c>
      <c r="L60" s="153">
        <v>16</v>
      </c>
      <c r="M60" s="153">
        <v>514</v>
      </c>
    </row>
    <row r="61" spans="1:25" ht="66" customHeight="1">
      <c r="A61" s="157">
        <v>53</v>
      </c>
      <c r="B61" s="150" t="s">
        <v>746</v>
      </c>
      <c r="C61" s="157" t="s">
        <v>747</v>
      </c>
      <c r="D61" s="152" t="s">
        <v>215</v>
      </c>
      <c r="E61" s="153">
        <v>13</v>
      </c>
      <c r="F61" s="153">
        <v>242</v>
      </c>
      <c r="G61" s="153">
        <v>3</v>
      </c>
      <c r="H61" s="153">
        <v>98</v>
      </c>
      <c r="I61" s="153">
        <v>29</v>
      </c>
      <c r="J61" s="153">
        <v>311</v>
      </c>
      <c r="K61" s="153">
        <v>0</v>
      </c>
      <c r="L61" s="153">
        <v>5</v>
      </c>
      <c r="M61" s="153">
        <v>280</v>
      </c>
    </row>
    <row r="62" spans="1:25" ht="90.75" customHeight="1">
      <c r="A62" s="157">
        <v>54</v>
      </c>
      <c r="B62" s="150" t="s">
        <v>748</v>
      </c>
      <c r="C62" s="157" t="s">
        <v>749</v>
      </c>
      <c r="D62" s="153" t="s">
        <v>520</v>
      </c>
      <c r="E62" s="153">
        <v>15</v>
      </c>
      <c r="F62" s="153">
        <v>49</v>
      </c>
      <c r="G62" s="153">
        <v>5</v>
      </c>
      <c r="H62" s="153">
        <v>18</v>
      </c>
      <c r="I62" s="153">
        <v>8</v>
      </c>
      <c r="J62" s="153">
        <v>20</v>
      </c>
      <c r="K62" s="153">
        <v>0</v>
      </c>
      <c r="L62" s="153">
        <v>2</v>
      </c>
      <c r="M62" s="153">
        <v>0</v>
      </c>
    </row>
    <row r="63" spans="1:25" ht="51" customHeight="1">
      <c r="A63" s="149" t="s">
        <v>750</v>
      </c>
      <c r="B63" s="150" t="s">
        <v>223</v>
      </c>
      <c r="C63" s="157" t="s">
        <v>523</v>
      </c>
      <c r="D63" s="152" t="s">
        <v>225</v>
      </c>
      <c r="E63" s="153">
        <v>22</v>
      </c>
      <c r="F63" s="153">
        <v>541</v>
      </c>
      <c r="G63" s="153">
        <v>9</v>
      </c>
      <c r="H63" s="153">
        <v>160</v>
      </c>
      <c r="I63" s="153">
        <v>18</v>
      </c>
      <c r="J63" s="153">
        <v>325</v>
      </c>
      <c r="K63" s="153">
        <v>0</v>
      </c>
      <c r="L63" s="153">
        <v>11</v>
      </c>
      <c r="M63" s="153">
        <v>688</v>
      </c>
    </row>
    <row r="64" spans="1:25" ht="92.25" customHeight="1">
      <c r="A64" s="157">
        <v>56</v>
      </c>
      <c r="B64" s="150" t="s">
        <v>227</v>
      </c>
      <c r="C64" s="157" t="s">
        <v>751</v>
      </c>
      <c r="D64" s="152" t="s">
        <v>229</v>
      </c>
      <c r="E64" s="153">
        <v>53</v>
      </c>
      <c r="F64" s="153">
        <v>1023</v>
      </c>
      <c r="G64" s="153">
        <v>19</v>
      </c>
      <c r="H64" s="153">
        <v>252</v>
      </c>
      <c r="I64" s="153">
        <v>30</v>
      </c>
      <c r="J64" s="153">
        <v>670</v>
      </c>
      <c r="K64" s="153">
        <v>0</v>
      </c>
      <c r="L64" s="153">
        <v>26</v>
      </c>
      <c r="M64" s="153">
        <v>1132</v>
      </c>
    </row>
    <row r="65" spans="1:13" ht="90.75" customHeight="1">
      <c r="A65" s="157">
        <v>57</v>
      </c>
      <c r="B65" s="150" t="s">
        <v>227</v>
      </c>
      <c r="C65" s="157" t="s">
        <v>752</v>
      </c>
      <c r="D65" s="152" t="s">
        <v>232</v>
      </c>
      <c r="E65" s="153">
        <v>58</v>
      </c>
      <c r="F65" s="153">
        <v>1185</v>
      </c>
      <c r="G65" s="153">
        <v>28</v>
      </c>
      <c r="H65" s="153">
        <v>286</v>
      </c>
      <c r="I65" s="153">
        <v>26</v>
      </c>
      <c r="J65" s="153">
        <v>638</v>
      </c>
      <c r="K65" s="153">
        <v>0</v>
      </c>
      <c r="L65" s="153">
        <v>24</v>
      </c>
      <c r="M65" s="153">
        <v>1250</v>
      </c>
    </row>
    <row r="66" spans="1:13" ht="96" customHeight="1">
      <c r="A66" s="149" t="s">
        <v>753</v>
      </c>
      <c r="B66" s="150" t="s">
        <v>233</v>
      </c>
      <c r="C66" s="157" t="s">
        <v>754</v>
      </c>
      <c r="D66" s="152" t="s">
        <v>235</v>
      </c>
      <c r="E66" s="153">
        <v>64</v>
      </c>
      <c r="F66" s="153">
        <v>1144</v>
      </c>
      <c r="G66" s="153">
        <v>24</v>
      </c>
      <c r="H66" s="153">
        <v>245</v>
      </c>
      <c r="I66" s="153">
        <v>22</v>
      </c>
      <c r="J66" s="153">
        <v>645</v>
      </c>
      <c r="K66" s="153">
        <v>0</v>
      </c>
      <c r="L66" s="153">
        <v>22</v>
      </c>
      <c r="M66" s="153">
        <v>1269</v>
      </c>
    </row>
    <row r="67" spans="1:13" ht="54" customHeight="1">
      <c r="A67" s="157">
        <v>59</v>
      </c>
      <c r="B67" s="150" t="s">
        <v>755</v>
      </c>
      <c r="C67" s="157" t="s">
        <v>528</v>
      </c>
      <c r="D67" s="162" t="s">
        <v>238</v>
      </c>
      <c r="E67" s="153">
        <v>18</v>
      </c>
      <c r="F67" s="153">
        <v>322</v>
      </c>
      <c r="G67" s="153">
        <v>4</v>
      </c>
      <c r="H67" s="153">
        <v>83</v>
      </c>
      <c r="I67" s="153">
        <v>13</v>
      </c>
      <c r="J67" s="153">
        <v>194</v>
      </c>
      <c r="K67" s="153">
        <v>0</v>
      </c>
      <c r="L67" s="153">
        <v>11</v>
      </c>
      <c r="M67" s="153">
        <v>349</v>
      </c>
    </row>
    <row r="68" spans="1:13" ht="107.25" customHeight="1">
      <c r="A68" s="157">
        <v>60</v>
      </c>
      <c r="B68" s="150" t="s">
        <v>240</v>
      </c>
      <c r="C68" s="157" t="s">
        <v>756</v>
      </c>
      <c r="D68" s="152" t="s">
        <v>242</v>
      </c>
      <c r="E68" s="153">
        <v>37</v>
      </c>
      <c r="F68" s="153">
        <v>578</v>
      </c>
      <c r="G68" s="153">
        <v>10</v>
      </c>
      <c r="H68" s="153">
        <v>154</v>
      </c>
      <c r="I68" s="153">
        <v>35</v>
      </c>
      <c r="J68" s="153">
        <v>617</v>
      </c>
      <c r="K68" s="153">
        <v>0</v>
      </c>
      <c r="L68" s="153">
        <v>31</v>
      </c>
      <c r="M68" s="153">
        <v>820</v>
      </c>
    </row>
    <row r="69" spans="1:13" ht="129" customHeight="1">
      <c r="A69" s="149" t="s">
        <v>757</v>
      </c>
      <c r="B69" s="150" t="s">
        <v>240</v>
      </c>
      <c r="C69" s="157" t="s">
        <v>756</v>
      </c>
      <c r="D69" s="152" t="s">
        <v>245</v>
      </c>
      <c r="E69" s="153">
        <v>44</v>
      </c>
      <c r="F69" s="153">
        <v>531</v>
      </c>
      <c r="G69" s="153">
        <v>25</v>
      </c>
      <c r="H69" s="153">
        <v>169</v>
      </c>
      <c r="I69" s="153">
        <v>41</v>
      </c>
      <c r="J69" s="153">
        <v>661</v>
      </c>
      <c r="K69" s="153">
        <v>0</v>
      </c>
      <c r="L69" s="153">
        <v>19</v>
      </c>
      <c r="M69" s="153">
        <v>851</v>
      </c>
    </row>
    <row r="70" spans="1:13" ht="225.75" customHeight="1">
      <c r="A70" s="157">
        <v>62</v>
      </c>
      <c r="B70" s="150" t="s">
        <v>758</v>
      </c>
      <c r="C70" s="157" t="s">
        <v>759</v>
      </c>
      <c r="D70" s="152" t="s">
        <v>248</v>
      </c>
      <c r="E70" s="153">
        <v>79</v>
      </c>
      <c r="F70" s="153">
        <v>1063</v>
      </c>
      <c r="G70" s="153">
        <v>21</v>
      </c>
      <c r="H70" s="153">
        <v>178</v>
      </c>
      <c r="I70" s="153">
        <v>76</v>
      </c>
      <c r="J70" s="153">
        <v>1178</v>
      </c>
      <c r="K70" s="153">
        <v>0</v>
      </c>
      <c r="L70" s="153">
        <v>58</v>
      </c>
      <c r="M70" s="153">
        <v>1559</v>
      </c>
    </row>
    <row r="71" spans="1:13" ht="175.5" customHeight="1">
      <c r="A71" s="157">
        <v>63</v>
      </c>
      <c r="B71" s="150" t="s">
        <v>760</v>
      </c>
      <c r="C71" s="157" t="s">
        <v>761</v>
      </c>
      <c r="D71" s="152" t="s">
        <v>252</v>
      </c>
      <c r="E71" s="153">
        <v>50</v>
      </c>
      <c r="F71" s="153">
        <v>923</v>
      </c>
      <c r="G71" s="153">
        <v>15</v>
      </c>
      <c r="H71" s="153">
        <v>177</v>
      </c>
      <c r="I71" s="153">
        <v>73</v>
      </c>
      <c r="J71" s="153">
        <v>1643</v>
      </c>
      <c r="K71" s="153">
        <v>0</v>
      </c>
      <c r="L71" s="153">
        <v>16</v>
      </c>
      <c r="M71" s="153">
        <v>1808</v>
      </c>
    </row>
    <row r="72" spans="1:13" ht="172.5" customHeight="1">
      <c r="A72" s="149" t="s">
        <v>762</v>
      </c>
      <c r="B72" s="150" t="s">
        <v>763</v>
      </c>
      <c r="C72" s="157" t="s">
        <v>764</v>
      </c>
      <c r="D72" s="152" t="s">
        <v>254</v>
      </c>
      <c r="E72" s="153">
        <v>39</v>
      </c>
      <c r="F72" s="153">
        <v>856</v>
      </c>
      <c r="G72" s="153">
        <v>12</v>
      </c>
      <c r="H72" s="153">
        <v>166</v>
      </c>
      <c r="I72" s="153">
        <v>66</v>
      </c>
      <c r="J72" s="153">
        <v>1801</v>
      </c>
      <c r="K72" s="153">
        <v>0</v>
      </c>
      <c r="L72" s="153">
        <v>9</v>
      </c>
      <c r="M72" s="153">
        <v>1727</v>
      </c>
    </row>
    <row r="73" spans="1:13" ht="57.75" customHeight="1">
      <c r="A73" s="157">
        <v>65</v>
      </c>
      <c r="B73" s="150" t="s">
        <v>255</v>
      </c>
      <c r="C73" s="157" t="s">
        <v>765</v>
      </c>
      <c r="D73" s="152" t="s">
        <v>257</v>
      </c>
      <c r="E73" s="153">
        <v>18</v>
      </c>
      <c r="F73" s="153">
        <v>443</v>
      </c>
      <c r="G73" s="153">
        <v>6</v>
      </c>
      <c r="H73" s="153">
        <v>93</v>
      </c>
      <c r="I73" s="153">
        <v>48</v>
      </c>
      <c r="J73" s="153">
        <v>758</v>
      </c>
      <c r="K73" s="153">
        <v>0</v>
      </c>
      <c r="L73" s="153">
        <v>15</v>
      </c>
      <c r="M73" s="153">
        <v>800</v>
      </c>
    </row>
    <row r="74" spans="1:13" ht="174" customHeight="1">
      <c r="A74" s="157">
        <v>66</v>
      </c>
      <c r="B74" s="150" t="s">
        <v>766</v>
      </c>
      <c r="C74" s="157" t="s">
        <v>767</v>
      </c>
      <c r="D74" s="152" t="s">
        <v>261</v>
      </c>
      <c r="E74" s="153">
        <v>35</v>
      </c>
      <c r="F74" s="153">
        <v>637</v>
      </c>
      <c r="G74" s="153">
        <v>13</v>
      </c>
      <c r="H74" s="153">
        <v>118</v>
      </c>
      <c r="I74" s="153">
        <v>60</v>
      </c>
      <c r="J74" s="153">
        <v>794</v>
      </c>
      <c r="K74" s="153">
        <v>0</v>
      </c>
      <c r="L74" s="153">
        <v>26</v>
      </c>
      <c r="M74" s="153">
        <v>834</v>
      </c>
    </row>
    <row r="75" spans="1:13" ht="118.5" customHeight="1">
      <c r="A75" s="149" t="s">
        <v>768</v>
      </c>
      <c r="B75" s="150" t="s">
        <v>263</v>
      </c>
      <c r="C75" s="157" t="s">
        <v>769</v>
      </c>
      <c r="D75" s="152" t="s">
        <v>265</v>
      </c>
      <c r="E75" s="153">
        <v>29</v>
      </c>
      <c r="F75" s="153">
        <v>479</v>
      </c>
      <c r="G75" s="153">
        <v>9</v>
      </c>
      <c r="H75" s="153">
        <v>111</v>
      </c>
      <c r="I75" s="153">
        <v>55</v>
      </c>
      <c r="J75" s="153">
        <v>952</v>
      </c>
      <c r="K75" s="153">
        <v>0</v>
      </c>
      <c r="L75" s="153">
        <v>30</v>
      </c>
      <c r="M75" s="153">
        <v>979</v>
      </c>
    </row>
    <row r="76" spans="1:13" ht="96" customHeight="1">
      <c r="A76" s="157">
        <v>68</v>
      </c>
      <c r="B76" s="150" t="s">
        <v>267</v>
      </c>
      <c r="C76" s="157" t="s">
        <v>770</v>
      </c>
      <c r="D76" s="152" t="s">
        <v>269</v>
      </c>
      <c r="E76" s="153">
        <v>41</v>
      </c>
      <c r="F76" s="153">
        <v>906</v>
      </c>
      <c r="G76" s="153">
        <v>12</v>
      </c>
      <c r="H76" s="153">
        <v>196</v>
      </c>
      <c r="I76" s="153">
        <v>81</v>
      </c>
      <c r="J76" s="153">
        <v>1293</v>
      </c>
      <c r="K76" s="153">
        <v>0</v>
      </c>
      <c r="L76" s="153">
        <v>65</v>
      </c>
      <c r="M76" s="153">
        <v>1610</v>
      </c>
    </row>
    <row r="77" spans="1:13" ht="94.5" customHeight="1">
      <c r="A77" s="157">
        <v>69</v>
      </c>
      <c r="B77" s="150" t="s">
        <v>267</v>
      </c>
      <c r="C77" s="157" t="s">
        <v>771</v>
      </c>
      <c r="D77" s="152" t="s">
        <v>272</v>
      </c>
      <c r="E77" s="153">
        <v>42</v>
      </c>
      <c r="F77" s="153">
        <v>759</v>
      </c>
      <c r="G77" s="153">
        <v>16</v>
      </c>
      <c r="H77" s="153">
        <v>181</v>
      </c>
      <c r="I77" s="153">
        <v>75</v>
      </c>
      <c r="J77" s="153">
        <v>1567</v>
      </c>
      <c r="K77" s="153">
        <v>0</v>
      </c>
      <c r="L77" s="153">
        <v>16</v>
      </c>
      <c r="M77" s="153">
        <v>1648</v>
      </c>
    </row>
    <row r="78" spans="1:13" ht="100.5" customHeight="1">
      <c r="A78" s="149" t="s">
        <v>772</v>
      </c>
      <c r="B78" s="150" t="s">
        <v>267</v>
      </c>
      <c r="C78" s="157" t="s">
        <v>773</v>
      </c>
      <c r="D78" s="152" t="s">
        <v>274</v>
      </c>
      <c r="E78" s="153">
        <v>40</v>
      </c>
      <c r="F78" s="153">
        <v>849</v>
      </c>
      <c r="G78" s="153">
        <v>9</v>
      </c>
      <c r="H78" s="153">
        <v>168</v>
      </c>
      <c r="I78" s="153">
        <v>89</v>
      </c>
      <c r="J78" s="153">
        <v>1565</v>
      </c>
      <c r="K78" s="153">
        <v>0</v>
      </c>
      <c r="L78" s="153">
        <v>17</v>
      </c>
      <c r="M78" s="153">
        <v>1606</v>
      </c>
    </row>
    <row r="79" spans="1:13" ht="66" customHeight="1">
      <c r="A79" s="157">
        <v>71</v>
      </c>
      <c r="B79" s="150" t="s">
        <v>275</v>
      </c>
      <c r="C79" s="157" t="s">
        <v>774</v>
      </c>
      <c r="D79" s="152" t="s">
        <v>277</v>
      </c>
      <c r="E79" s="153">
        <v>11</v>
      </c>
      <c r="F79" s="153">
        <v>307</v>
      </c>
      <c r="G79" s="153">
        <v>1</v>
      </c>
      <c r="H79" s="153">
        <v>53</v>
      </c>
      <c r="I79" s="153">
        <v>25</v>
      </c>
      <c r="J79" s="153">
        <v>531</v>
      </c>
      <c r="K79" s="153">
        <v>0</v>
      </c>
      <c r="L79" s="153">
        <v>12</v>
      </c>
      <c r="M79" s="153">
        <v>522</v>
      </c>
    </row>
    <row r="80" spans="1:13" ht="102" customHeight="1">
      <c r="A80" s="157">
        <v>72</v>
      </c>
      <c r="B80" s="150" t="s">
        <v>279</v>
      </c>
      <c r="C80" s="157" t="s">
        <v>775</v>
      </c>
      <c r="D80" s="152" t="s">
        <v>281</v>
      </c>
      <c r="E80" s="153">
        <v>41</v>
      </c>
      <c r="F80" s="153">
        <v>1088</v>
      </c>
      <c r="G80" s="153">
        <v>11</v>
      </c>
      <c r="H80" s="153">
        <v>185</v>
      </c>
      <c r="I80" s="153">
        <v>66</v>
      </c>
      <c r="J80" s="153">
        <v>1037</v>
      </c>
      <c r="K80" s="153">
        <v>1</v>
      </c>
      <c r="L80" s="153">
        <v>38</v>
      </c>
      <c r="M80" s="153">
        <v>1650</v>
      </c>
    </row>
    <row r="81" spans="1:13" ht="95.25" customHeight="1">
      <c r="A81" s="149" t="s">
        <v>776</v>
      </c>
      <c r="B81" s="150" t="s">
        <v>279</v>
      </c>
      <c r="C81" s="157" t="s">
        <v>775</v>
      </c>
      <c r="D81" s="152" t="s">
        <v>284</v>
      </c>
      <c r="E81" s="153">
        <v>38</v>
      </c>
      <c r="F81" s="153">
        <v>760</v>
      </c>
      <c r="G81" s="153">
        <v>16</v>
      </c>
      <c r="H81" s="153">
        <v>142</v>
      </c>
      <c r="I81" s="153">
        <v>55</v>
      </c>
      <c r="J81" s="153">
        <v>1378</v>
      </c>
      <c r="K81" s="153">
        <v>0</v>
      </c>
      <c r="L81" s="153">
        <v>42</v>
      </c>
      <c r="M81" s="153">
        <v>1620</v>
      </c>
    </row>
    <row r="82" spans="1:13" ht="45" customHeight="1">
      <c r="A82" s="157">
        <v>74</v>
      </c>
      <c r="B82" s="150" t="s">
        <v>777</v>
      </c>
      <c r="C82" s="157" t="s">
        <v>778</v>
      </c>
      <c r="D82" s="152" t="s">
        <v>287</v>
      </c>
      <c r="E82" s="153">
        <v>28</v>
      </c>
      <c r="F82" s="153">
        <v>664</v>
      </c>
      <c r="G82" s="153">
        <v>7</v>
      </c>
      <c r="H82" s="153">
        <v>131</v>
      </c>
      <c r="I82" s="153">
        <v>61</v>
      </c>
      <c r="J82" s="153">
        <v>1007</v>
      </c>
      <c r="K82" s="153">
        <v>0</v>
      </c>
      <c r="L82" s="153">
        <v>30</v>
      </c>
      <c r="M82" s="153">
        <v>1293</v>
      </c>
    </row>
    <row r="83" spans="1:13" ht="78" customHeight="1">
      <c r="A83" s="157">
        <v>75</v>
      </c>
      <c r="B83" s="150" t="s">
        <v>779</v>
      </c>
      <c r="C83" s="157" t="s">
        <v>780</v>
      </c>
      <c r="D83" s="152" t="s">
        <v>291</v>
      </c>
      <c r="E83" s="153">
        <v>18</v>
      </c>
      <c r="F83" s="153">
        <v>358</v>
      </c>
      <c r="G83" s="153">
        <v>9</v>
      </c>
      <c r="H83" s="153">
        <v>58</v>
      </c>
      <c r="I83" s="153">
        <v>19</v>
      </c>
      <c r="J83" s="153">
        <v>491</v>
      </c>
      <c r="K83" s="153">
        <v>0</v>
      </c>
      <c r="L83" s="153">
        <v>16</v>
      </c>
      <c r="M83" s="153">
        <v>632</v>
      </c>
    </row>
    <row r="84" spans="1:13" ht="80.25" customHeight="1">
      <c r="A84" s="149" t="s">
        <v>781</v>
      </c>
      <c r="B84" s="150" t="s">
        <v>782</v>
      </c>
      <c r="C84" s="157" t="s">
        <v>783</v>
      </c>
      <c r="D84" s="152" t="s">
        <v>295</v>
      </c>
      <c r="E84" s="153">
        <v>17</v>
      </c>
      <c r="F84" s="153">
        <v>335</v>
      </c>
      <c r="G84" s="153">
        <v>7</v>
      </c>
      <c r="H84" s="153">
        <v>85</v>
      </c>
      <c r="I84" s="153">
        <v>14</v>
      </c>
      <c r="J84" s="153">
        <v>508</v>
      </c>
      <c r="K84" s="153">
        <v>0</v>
      </c>
      <c r="L84" s="153">
        <v>16</v>
      </c>
      <c r="M84" s="153">
        <v>626</v>
      </c>
    </row>
    <row r="85" spans="1:13" ht="176.25" customHeight="1">
      <c r="A85" s="157">
        <v>77</v>
      </c>
      <c r="B85" s="150" t="s">
        <v>296</v>
      </c>
      <c r="C85" s="157" t="s">
        <v>784</v>
      </c>
      <c r="D85" s="151" t="s">
        <v>298</v>
      </c>
      <c r="E85" s="153">
        <v>61</v>
      </c>
      <c r="F85" s="153">
        <v>913</v>
      </c>
      <c r="G85" s="153">
        <v>22</v>
      </c>
      <c r="H85" s="153">
        <v>152</v>
      </c>
      <c r="I85" s="153">
        <v>79</v>
      </c>
      <c r="J85" s="153">
        <v>1088</v>
      </c>
      <c r="K85" s="153">
        <v>1</v>
      </c>
      <c r="L85" s="153">
        <v>67</v>
      </c>
      <c r="M85" s="153">
        <v>1325</v>
      </c>
    </row>
    <row r="86" spans="1:13" ht="108.75" customHeight="1">
      <c r="A86" s="157">
        <v>78</v>
      </c>
      <c r="B86" s="150" t="s">
        <v>785</v>
      </c>
      <c r="C86" s="157" t="s">
        <v>786</v>
      </c>
      <c r="D86" s="151" t="s">
        <v>302</v>
      </c>
      <c r="E86" s="153">
        <v>35</v>
      </c>
      <c r="F86" s="153">
        <v>793</v>
      </c>
      <c r="G86" s="153">
        <v>10</v>
      </c>
      <c r="H86" s="153">
        <v>171</v>
      </c>
      <c r="I86" s="153">
        <v>68</v>
      </c>
      <c r="J86" s="153">
        <v>1576</v>
      </c>
      <c r="K86" s="153">
        <v>0</v>
      </c>
      <c r="L86" s="153">
        <v>12</v>
      </c>
      <c r="M86" s="153">
        <v>1582</v>
      </c>
    </row>
    <row r="87" spans="1:13" ht="96" customHeight="1">
      <c r="A87" s="149" t="s">
        <v>787</v>
      </c>
      <c r="B87" s="155" t="s">
        <v>788</v>
      </c>
      <c r="C87" s="157" t="s">
        <v>789</v>
      </c>
      <c r="D87" s="151" t="s">
        <v>305</v>
      </c>
      <c r="E87" s="153">
        <v>10</v>
      </c>
      <c r="F87" s="153">
        <v>369</v>
      </c>
      <c r="G87" s="153">
        <v>2</v>
      </c>
      <c r="H87" s="153">
        <v>73</v>
      </c>
      <c r="I87" s="153">
        <v>51</v>
      </c>
      <c r="J87" s="153">
        <v>863</v>
      </c>
      <c r="K87" s="153">
        <v>0</v>
      </c>
      <c r="L87" s="153">
        <v>13</v>
      </c>
      <c r="M87" s="153">
        <v>868</v>
      </c>
    </row>
    <row r="88" spans="1:13" ht="92.25" customHeight="1">
      <c r="A88" s="157">
        <v>80</v>
      </c>
      <c r="B88" s="150" t="s">
        <v>790</v>
      </c>
      <c r="C88" s="157" t="s">
        <v>791</v>
      </c>
      <c r="D88" s="157" t="s">
        <v>308</v>
      </c>
      <c r="E88" s="153">
        <v>23</v>
      </c>
      <c r="F88" s="153">
        <v>480</v>
      </c>
      <c r="G88" s="153">
        <v>6</v>
      </c>
      <c r="H88" s="153">
        <v>74</v>
      </c>
      <c r="I88" s="153">
        <v>63</v>
      </c>
      <c r="J88" s="153">
        <v>1446</v>
      </c>
      <c r="K88" s="153">
        <v>0</v>
      </c>
      <c r="L88" s="153">
        <v>37</v>
      </c>
      <c r="M88" s="153">
        <v>1064</v>
      </c>
    </row>
    <row r="89" spans="1:13" ht="76.5" customHeight="1">
      <c r="A89" s="157">
        <v>81</v>
      </c>
      <c r="B89" s="150" t="s">
        <v>310</v>
      </c>
      <c r="C89" s="157" t="s">
        <v>792</v>
      </c>
      <c r="D89" s="151" t="s">
        <v>312</v>
      </c>
      <c r="E89" s="153">
        <v>28</v>
      </c>
      <c r="F89" s="153">
        <v>531</v>
      </c>
      <c r="G89" s="153">
        <v>8</v>
      </c>
      <c r="H89" s="153">
        <v>99</v>
      </c>
      <c r="I89" s="153">
        <v>50</v>
      </c>
      <c r="J89" s="153">
        <v>1001</v>
      </c>
      <c r="K89" s="153">
        <v>0</v>
      </c>
      <c r="L89" s="153">
        <v>26</v>
      </c>
      <c r="M89" s="153">
        <v>959</v>
      </c>
    </row>
    <row r="90" spans="1:13" ht="201.75" customHeight="1">
      <c r="A90" s="149" t="s">
        <v>793</v>
      </c>
      <c r="B90" s="150" t="s">
        <v>314</v>
      </c>
      <c r="C90" s="157" t="s">
        <v>794</v>
      </c>
      <c r="D90" s="151" t="s">
        <v>316</v>
      </c>
      <c r="E90" s="153">
        <v>49</v>
      </c>
      <c r="F90" s="153">
        <v>924</v>
      </c>
      <c r="G90" s="153">
        <v>16</v>
      </c>
      <c r="H90" s="153">
        <v>168</v>
      </c>
      <c r="I90" s="153">
        <v>11</v>
      </c>
      <c r="J90" s="153">
        <v>251</v>
      </c>
      <c r="K90" s="153">
        <v>1</v>
      </c>
      <c r="L90" s="153">
        <v>36</v>
      </c>
      <c r="M90" s="153">
        <v>1049</v>
      </c>
    </row>
    <row r="91" spans="1:13" ht="175.5" customHeight="1">
      <c r="A91" s="157">
        <v>83</v>
      </c>
      <c r="B91" s="150" t="s">
        <v>314</v>
      </c>
      <c r="C91" s="157" t="s">
        <v>795</v>
      </c>
      <c r="D91" s="151" t="s">
        <v>319</v>
      </c>
      <c r="E91" s="153">
        <v>44</v>
      </c>
      <c r="F91" s="153">
        <v>1032</v>
      </c>
      <c r="G91" s="153">
        <v>23</v>
      </c>
      <c r="H91" s="153">
        <v>311</v>
      </c>
      <c r="I91" s="153">
        <v>31</v>
      </c>
      <c r="J91" s="153">
        <v>494</v>
      </c>
      <c r="K91" s="153">
        <v>0</v>
      </c>
      <c r="L91" s="153">
        <v>4</v>
      </c>
      <c r="M91" s="153">
        <v>1326</v>
      </c>
    </row>
    <row r="92" spans="1:13" ht="93.75" customHeight="1">
      <c r="A92" s="157">
        <v>84</v>
      </c>
      <c r="B92" s="150" t="s">
        <v>320</v>
      </c>
      <c r="C92" s="157" t="s">
        <v>796</v>
      </c>
      <c r="D92" s="151" t="s">
        <v>322</v>
      </c>
      <c r="E92" s="153">
        <v>17</v>
      </c>
      <c r="F92" s="153">
        <v>515</v>
      </c>
      <c r="G92" s="153">
        <v>7</v>
      </c>
      <c r="H92" s="153">
        <v>151</v>
      </c>
      <c r="I92" s="153">
        <v>8</v>
      </c>
      <c r="J92" s="153">
        <v>282</v>
      </c>
      <c r="K92" s="153">
        <v>0</v>
      </c>
      <c r="L92" s="153">
        <v>21</v>
      </c>
      <c r="M92" s="153">
        <v>669</v>
      </c>
    </row>
    <row r="93" spans="1:13" ht="123" customHeight="1">
      <c r="A93" s="149" t="s">
        <v>797</v>
      </c>
      <c r="B93" s="155" t="s">
        <v>798</v>
      </c>
      <c r="C93" s="157" t="s">
        <v>799</v>
      </c>
      <c r="D93" s="151" t="s">
        <v>326</v>
      </c>
      <c r="E93" s="153">
        <v>8</v>
      </c>
      <c r="F93" s="153">
        <v>217</v>
      </c>
      <c r="G93" s="153">
        <v>4</v>
      </c>
      <c r="H93" s="153">
        <v>57</v>
      </c>
      <c r="I93" s="153">
        <v>5</v>
      </c>
      <c r="J93" s="153">
        <v>193</v>
      </c>
      <c r="K93" s="153">
        <v>0</v>
      </c>
      <c r="L93" s="153">
        <v>6</v>
      </c>
      <c r="M93" s="153">
        <v>331</v>
      </c>
    </row>
    <row r="94" spans="1:13" ht="167.25" customHeight="1">
      <c r="A94" s="157">
        <v>86</v>
      </c>
      <c r="B94" s="150" t="s">
        <v>800</v>
      </c>
      <c r="C94" s="157" t="s">
        <v>801</v>
      </c>
      <c r="D94" s="151" t="s">
        <v>330</v>
      </c>
      <c r="E94" s="153">
        <v>58</v>
      </c>
      <c r="F94" s="153">
        <v>848</v>
      </c>
      <c r="G94" s="153">
        <v>17</v>
      </c>
      <c r="H94" s="153">
        <v>143</v>
      </c>
      <c r="I94" s="153">
        <v>116</v>
      </c>
      <c r="J94" s="153">
        <v>1459</v>
      </c>
      <c r="K94" s="153">
        <v>0</v>
      </c>
      <c r="L94" s="153">
        <v>64</v>
      </c>
      <c r="M94" s="153">
        <v>1685</v>
      </c>
    </row>
    <row r="95" spans="1:13" ht="123.75" customHeight="1">
      <c r="A95" s="157">
        <v>87</v>
      </c>
      <c r="B95" s="150" t="s">
        <v>332</v>
      </c>
      <c r="C95" s="157" t="s">
        <v>802</v>
      </c>
      <c r="D95" s="151" t="s">
        <v>334</v>
      </c>
      <c r="E95" s="153">
        <v>69</v>
      </c>
      <c r="F95" s="153">
        <v>1592</v>
      </c>
      <c r="G95" s="153">
        <v>23</v>
      </c>
      <c r="H95" s="153">
        <v>394</v>
      </c>
      <c r="I95" s="153">
        <v>53</v>
      </c>
      <c r="J95" s="153">
        <v>1201</v>
      </c>
      <c r="K95" s="153">
        <v>0</v>
      </c>
      <c r="L95" s="153">
        <v>25</v>
      </c>
      <c r="M95" s="153">
        <v>1987</v>
      </c>
    </row>
    <row r="96" spans="1:13" ht="138.75" customHeight="1">
      <c r="A96" s="149" t="s">
        <v>803</v>
      </c>
      <c r="B96" s="150" t="s">
        <v>332</v>
      </c>
      <c r="C96" s="157" t="s">
        <v>804</v>
      </c>
      <c r="D96" s="151" t="s">
        <v>337</v>
      </c>
      <c r="E96" s="163">
        <v>52</v>
      </c>
      <c r="F96" s="163">
        <v>1273</v>
      </c>
      <c r="G96" s="163">
        <v>19</v>
      </c>
      <c r="H96" s="163">
        <v>293</v>
      </c>
      <c r="I96" s="163">
        <v>33</v>
      </c>
      <c r="J96" s="163">
        <v>958</v>
      </c>
      <c r="K96" s="163">
        <v>0</v>
      </c>
      <c r="L96" s="163">
        <v>23</v>
      </c>
      <c r="M96" s="163">
        <v>1611</v>
      </c>
    </row>
    <row r="97" spans="1:14" ht="135" customHeight="1">
      <c r="A97" s="157">
        <v>89</v>
      </c>
      <c r="B97" s="150" t="s">
        <v>332</v>
      </c>
      <c r="C97" s="157" t="s">
        <v>805</v>
      </c>
      <c r="D97" s="151" t="s">
        <v>340</v>
      </c>
      <c r="E97" s="163">
        <v>51</v>
      </c>
      <c r="F97" s="163">
        <v>1182</v>
      </c>
      <c r="G97" s="163">
        <v>18</v>
      </c>
      <c r="H97" s="163">
        <v>334</v>
      </c>
      <c r="I97" s="163">
        <v>47</v>
      </c>
      <c r="J97" s="163">
        <v>1004</v>
      </c>
      <c r="K97" s="163"/>
      <c r="L97" s="163">
        <v>29</v>
      </c>
      <c r="M97" s="163">
        <v>1658</v>
      </c>
    </row>
    <row r="98" spans="1:14" ht="84" customHeight="1">
      <c r="A98" s="157">
        <v>90</v>
      </c>
      <c r="B98" s="150" t="s">
        <v>806</v>
      </c>
      <c r="C98" s="157" t="s">
        <v>807</v>
      </c>
      <c r="D98" s="151" t="s">
        <v>344</v>
      </c>
      <c r="E98" s="163">
        <v>16</v>
      </c>
      <c r="F98" s="163">
        <v>406</v>
      </c>
      <c r="G98" s="163">
        <v>10</v>
      </c>
      <c r="H98" s="163">
        <v>110</v>
      </c>
      <c r="I98" s="163">
        <v>20</v>
      </c>
      <c r="J98" s="163">
        <v>402</v>
      </c>
      <c r="K98" s="163">
        <v>0</v>
      </c>
      <c r="L98" s="163">
        <v>8</v>
      </c>
      <c r="M98" s="163">
        <v>484</v>
      </c>
    </row>
    <row r="99" spans="1:14" ht="88.5" customHeight="1">
      <c r="A99" s="149" t="s">
        <v>808</v>
      </c>
      <c r="B99" s="155" t="s">
        <v>809</v>
      </c>
      <c r="C99" s="157" t="s">
        <v>810</v>
      </c>
      <c r="D99" s="151" t="s">
        <v>348</v>
      </c>
      <c r="E99" s="153">
        <v>12</v>
      </c>
      <c r="F99" s="153">
        <v>360</v>
      </c>
      <c r="G99" s="153">
        <v>5</v>
      </c>
      <c r="H99" s="153">
        <v>91</v>
      </c>
      <c r="I99" s="153">
        <v>23</v>
      </c>
      <c r="J99" s="153">
        <v>337</v>
      </c>
      <c r="K99" s="153">
        <v>0</v>
      </c>
      <c r="L99" s="153">
        <v>5</v>
      </c>
      <c r="M99" s="153">
        <v>479</v>
      </c>
    </row>
    <row r="100" spans="1:14" ht="111" customHeight="1">
      <c r="A100" s="157">
        <v>92</v>
      </c>
      <c r="B100" s="150" t="s">
        <v>811</v>
      </c>
      <c r="C100" s="157" t="s">
        <v>812</v>
      </c>
      <c r="D100" s="151" t="s">
        <v>352</v>
      </c>
      <c r="E100" s="153">
        <v>23</v>
      </c>
      <c r="F100" s="153">
        <v>634</v>
      </c>
      <c r="G100" s="153">
        <v>6</v>
      </c>
      <c r="H100" s="153">
        <v>213</v>
      </c>
      <c r="I100" s="153">
        <v>33</v>
      </c>
      <c r="J100" s="153">
        <v>571</v>
      </c>
      <c r="K100" s="153">
        <v>0</v>
      </c>
      <c r="L100" s="153">
        <v>15</v>
      </c>
      <c r="M100" s="153">
        <v>763</v>
      </c>
    </row>
    <row r="101" spans="1:14" ht="178.5" customHeight="1">
      <c r="A101" s="157">
        <v>93</v>
      </c>
      <c r="B101" s="150" t="s">
        <v>813</v>
      </c>
      <c r="C101" s="157" t="s">
        <v>814</v>
      </c>
      <c r="D101" s="151" t="s">
        <v>356</v>
      </c>
      <c r="E101" s="153">
        <v>47</v>
      </c>
      <c r="F101" s="153">
        <v>882</v>
      </c>
      <c r="G101" s="153">
        <v>17</v>
      </c>
      <c r="H101" s="153">
        <v>183</v>
      </c>
      <c r="I101" s="153">
        <v>21</v>
      </c>
      <c r="J101" s="153">
        <v>570</v>
      </c>
      <c r="K101" s="153">
        <v>1</v>
      </c>
      <c r="L101" s="153">
        <v>21</v>
      </c>
      <c r="M101" s="153">
        <v>1025</v>
      </c>
      <c r="N101" s="164" t="e">
        <f>#N/A</f>
        <v>#N/A</v>
      </c>
    </row>
    <row r="102" spans="1:14" ht="140.25">
      <c r="A102" s="149" t="s">
        <v>815</v>
      </c>
      <c r="B102" s="150" t="s">
        <v>816</v>
      </c>
      <c r="C102" s="157" t="s">
        <v>817</v>
      </c>
      <c r="D102" s="153" t="s">
        <v>360</v>
      </c>
      <c r="E102" s="153">
        <v>52</v>
      </c>
      <c r="F102" s="153">
        <v>1034</v>
      </c>
      <c r="G102" s="153">
        <v>14</v>
      </c>
      <c r="H102" s="153">
        <v>224</v>
      </c>
      <c r="I102" s="153">
        <v>28</v>
      </c>
      <c r="J102" s="153">
        <v>418</v>
      </c>
      <c r="K102" s="153">
        <v>0</v>
      </c>
      <c r="L102" s="153">
        <v>24</v>
      </c>
      <c r="M102" s="153">
        <v>1061</v>
      </c>
    </row>
    <row r="103" spans="1:14" ht="89.25">
      <c r="A103" s="157">
        <v>95</v>
      </c>
      <c r="B103" s="150" t="s">
        <v>818</v>
      </c>
      <c r="C103" s="157" t="s">
        <v>819</v>
      </c>
      <c r="D103" s="151" t="s">
        <v>363</v>
      </c>
      <c r="E103" s="153">
        <v>38</v>
      </c>
      <c r="F103" s="153">
        <v>757</v>
      </c>
      <c r="G103" s="153">
        <v>13</v>
      </c>
      <c r="H103" s="153">
        <v>158</v>
      </c>
      <c r="I103" s="153">
        <v>22</v>
      </c>
      <c r="J103" s="153">
        <v>571</v>
      </c>
      <c r="K103" s="153">
        <v>0</v>
      </c>
      <c r="L103" s="153">
        <v>24</v>
      </c>
      <c r="M103" s="153">
        <v>961</v>
      </c>
    </row>
    <row r="104" spans="1:14" ht="92.25" customHeight="1">
      <c r="A104" s="157">
        <v>96</v>
      </c>
      <c r="B104" s="150" t="s">
        <v>820</v>
      </c>
      <c r="C104" s="157" t="s">
        <v>821</v>
      </c>
      <c r="D104" s="151" t="s">
        <v>367</v>
      </c>
      <c r="E104" s="153">
        <v>40</v>
      </c>
      <c r="F104" s="153">
        <v>574</v>
      </c>
      <c r="G104" s="153">
        <v>15</v>
      </c>
      <c r="H104" s="153">
        <v>137</v>
      </c>
      <c r="I104" s="153">
        <v>26</v>
      </c>
      <c r="J104" s="153">
        <v>436</v>
      </c>
      <c r="K104" s="153">
        <v>0</v>
      </c>
      <c r="L104" s="153">
        <v>19</v>
      </c>
      <c r="M104" s="153">
        <v>665</v>
      </c>
    </row>
    <row r="105" spans="1:14" ht="72.75" customHeight="1">
      <c r="A105" s="149" t="s">
        <v>822</v>
      </c>
      <c r="B105" s="165" t="s">
        <v>823</v>
      </c>
      <c r="C105" s="166" t="s">
        <v>578</v>
      </c>
      <c r="D105" s="167" t="s">
        <v>371</v>
      </c>
      <c r="E105" s="153">
        <v>16</v>
      </c>
      <c r="F105" s="153">
        <v>220</v>
      </c>
      <c r="G105" s="153">
        <v>6</v>
      </c>
      <c r="H105" s="153">
        <v>51</v>
      </c>
      <c r="I105" s="153">
        <v>14</v>
      </c>
      <c r="J105" s="153">
        <v>352</v>
      </c>
      <c r="K105" s="153">
        <v>0</v>
      </c>
      <c r="L105" s="153">
        <v>8</v>
      </c>
      <c r="M105" s="153">
        <v>387</v>
      </c>
    </row>
    <row r="106" spans="1:14" ht="173.25" customHeight="1">
      <c r="A106" s="168" t="s">
        <v>824</v>
      </c>
      <c r="B106" s="150" t="s">
        <v>825</v>
      </c>
      <c r="C106" s="169" t="s">
        <v>580</v>
      </c>
      <c r="D106" s="153" t="s">
        <v>375</v>
      </c>
      <c r="E106" s="153">
        <v>17</v>
      </c>
      <c r="F106" s="153">
        <v>456</v>
      </c>
      <c r="G106" s="153">
        <v>7</v>
      </c>
      <c r="H106" s="153">
        <v>113</v>
      </c>
      <c r="I106" s="153">
        <v>19</v>
      </c>
      <c r="J106" s="153">
        <v>378</v>
      </c>
      <c r="K106" s="153">
        <v>0</v>
      </c>
      <c r="L106" s="153">
        <v>13</v>
      </c>
      <c r="M106" s="153">
        <v>599</v>
      </c>
    </row>
    <row r="107" spans="1:14" ht="106.5" customHeight="1">
      <c r="A107" s="168" t="s">
        <v>826</v>
      </c>
      <c r="B107" s="150" t="s">
        <v>377</v>
      </c>
      <c r="C107" s="169" t="s">
        <v>582</v>
      </c>
      <c r="D107" s="153" t="s">
        <v>379</v>
      </c>
      <c r="E107" s="153">
        <v>5</v>
      </c>
      <c r="F107" s="153">
        <v>252</v>
      </c>
      <c r="G107" s="153">
        <v>2</v>
      </c>
      <c r="H107" s="153">
        <v>67</v>
      </c>
      <c r="I107" s="153">
        <v>7</v>
      </c>
      <c r="J107" s="153">
        <v>130</v>
      </c>
      <c r="K107" s="153">
        <v>0</v>
      </c>
      <c r="L107" s="153">
        <v>3</v>
      </c>
      <c r="M107" s="153">
        <v>337</v>
      </c>
    </row>
    <row r="108" spans="1:14" ht="79.5" customHeight="1">
      <c r="A108" s="157">
        <v>100</v>
      </c>
      <c r="B108" s="170" t="s">
        <v>827</v>
      </c>
      <c r="C108" s="169" t="s">
        <v>583</v>
      </c>
      <c r="D108" s="153" t="s">
        <v>383</v>
      </c>
      <c r="E108" s="153">
        <v>14</v>
      </c>
      <c r="F108" s="153">
        <v>342</v>
      </c>
      <c r="G108" s="153">
        <v>6</v>
      </c>
      <c r="H108" s="153">
        <v>97</v>
      </c>
      <c r="I108" s="153">
        <v>30</v>
      </c>
      <c r="J108" s="153">
        <v>469</v>
      </c>
      <c r="K108" s="153">
        <v>0</v>
      </c>
      <c r="L108" s="153">
        <v>12</v>
      </c>
      <c r="M108" s="153">
        <v>513</v>
      </c>
    </row>
    <row r="109" spans="1:14" ht="153" customHeight="1">
      <c r="A109" s="157">
        <v>101</v>
      </c>
      <c r="B109" s="170" t="s">
        <v>385</v>
      </c>
      <c r="C109" s="171" t="s">
        <v>584</v>
      </c>
      <c r="D109" s="153" t="s">
        <v>387</v>
      </c>
      <c r="E109" s="153">
        <v>10</v>
      </c>
      <c r="F109" s="153">
        <v>233</v>
      </c>
      <c r="G109" s="153">
        <v>4</v>
      </c>
      <c r="H109" s="153">
        <v>43</v>
      </c>
      <c r="I109" s="153">
        <v>28</v>
      </c>
      <c r="J109" s="153">
        <v>588</v>
      </c>
      <c r="K109" s="153">
        <v>0</v>
      </c>
      <c r="L109" s="153">
        <v>9</v>
      </c>
      <c r="M109" s="153">
        <v>484</v>
      </c>
    </row>
    <row r="110" spans="1:14" ht="25.5" customHeight="1">
      <c r="A110" s="544" t="s">
        <v>401</v>
      </c>
      <c r="B110" s="544"/>
      <c r="C110" s="544"/>
      <c r="D110" s="544"/>
      <c r="E110" s="173">
        <f t="shared" ref="E110:M110" si="0">SUM(E9:E109)</f>
        <v>3857</v>
      </c>
      <c r="F110" s="173">
        <f t="shared" si="0"/>
        <v>70590</v>
      </c>
      <c r="G110" s="173">
        <f t="shared" si="0"/>
        <v>1401</v>
      </c>
      <c r="H110" s="173">
        <f t="shared" si="0"/>
        <v>17491</v>
      </c>
      <c r="I110" s="173">
        <f t="shared" si="0"/>
        <v>4554</v>
      </c>
      <c r="J110" s="173">
        <f t="shared" si="0"/>
        <v>84375</v>
      </c>
      <c r="K110" s="173">
        <f t="shared" si="0"/>
        <v>16</v>
      </c>
      <c r="L110" s="173">
        <f t="shared" si="0"/>
        <v>2508</v>
      </c>
      <c r="M110" s="173">
        <f t="shared" si="0"/>
        <v>104303</v>
      </c>
      <c r="N110" s="174"/>
    </row>
    <row r="111" spans="1:14" ht="25.5" customHeight="1">
      <c r="A111" s="540" t="s">
        <v>828</v>
      </c>
      <c r="B111" s="540"/>
      <c r="C111" s="540"/>
      <c r="D111" s="540"/>
      <c r="E111" s="175"/>
      <c r="F111" s="176"/>
      <c r="G111" s="175"/>
      <c r="H111" s="177"/>
      <c r="I111" s="177"/>
      <c r="J111" s="177"/>
      <c r="K111" s="177"/>
      <c r="L111" s="177"/>
      <c r="M111" s="177"/>
    </row>
    <row r="112" spans="1:14" ht="25.5" customHeight="1">
      <c r="A112" s="540"/>
      <c r="B112" s="540"/>
      <c r="C112" s="540"/>
      <c r="D112" s="540"/>
      <c r="E112" s="541">
        <f>E110+F110</f>
        <v>74447</v>
      </c>
      <c r="F112" s="541"/>
      <c r="G112" s="541">
        <f>G110+H110</f>
        <v>18892</v>
      </c>
      <c r="H112" s="541"/>
      <c r="I112" s="541">
        <f>I110+J110</f>
        <v>88929</v>
      </c>
      <c r="J112" s="541"/>
      <c r="K112" s="541">
        <f>K110+L110</f>
        <v>2524</v>
      </c>
      <c r="L112" s="541"/>
      <c r="M112" s="178">
        <f>M110</f>
        <v>104303</v>
      </c>
    </row>
    <row r="113" spans="1:13" ht="33" customHeight="1">
      <c r="A113" s="540"/>
      <c r="B113" s="540"/>
      <c r="C113" s="540"/>
      <c r="D113" s="540"/>
      <c r="E113" s="541">
        <f>E112+I112</f>
        <v>163376</v>
      </c>
      <c r="F113" s="541"/>
      <c r="G113" s="542"/>
      <c r="H113" s="542"/>
      <c r="I113" s="542"/>
      <c r="J113" s="542"/>
      <c r="K113" s="542"/>
      <c r="L113" s="542"/>
      <c r="M113" s="179"/>
    </row>
    <row r="114" spans="1:13" ht="83.25" customHeight="1">
      <c r="A114" s="521" t="s">
        <v>829</v>
      </c>
      <c r="B114" s="521"/>
      <c r="C114" s="521"/>
      <c r="D114" s="521"/>
      <c r="E114" s="521"/>
      <c r="F114" s="521"/>
      <c r="G114" s="521"/>
      <c r="H114" s="521"/>
      <c r="I114" s="521"/>
      <c r="J114" s="521"/>
      <c r="K114" s="521"/>
      <c r="L114" s="521"/>
      <c r="M114" s="521"/>
    </row>
    <row r="115" spans="1:13" ht="48" customHeight="1">
      <c r="A115" s="537"/>
      <c r="B115" s="537"/>
      <c r="C115" s="537"/>
      <c r="D115" s="537"/>
      <c r="E115" s="537"/>
      <c r="F115" s="537"/>
      <c r="G115" s="537"/>
      <c r="H115" s="537"/>
      <c r="I115" s="537"/>
      <c r="J115" s="537"/>
      <c r="K115" s="537"/>
      <c r="L115" s="537"/>
      <c r="M115" s="537"/>
    </row>
    <row r="116" spans="1:13">
      <c r="A116" s="180"/>
      <c r="B116" s="180"/>
      <c r="C116" s="180"/>
      <c r="D116" s="180"/>
      <c r="E116" s="180"/>
      <c r="F116" s="180"/>
      <c r="G116" s="180"/>
      <c r="H116" s="180"/>
      <c r="I116" s="180"/>
      <c r="J116" s="180"/>
      <c r="K116" s="180"/>
      <c r="L116" s="180"/>
      <c r="M116" s="180"/>
    </row>
    <row r="117" spans="1:13">
      <c r="A117" s="180"/>
      <c r="B117" s="180"/>
      <c r="C117" s="180"/>
      <c r="D117" s="180"/>
      <c r="E117" s="180"/>
      <c r="F117" s="180"/>
      <c r="G117" s="180"/>
      <c r="H117" s="180"/>
      <c r="I117" s="180"/>
      <c r="J117" s="180"/>
      <c r="K117" s="180"/>
      <c r="L117" s="180"/>
      <c r="M117" s="180"/>
    </row>
    <row r="119" spans="1:13">
      <c r="E119" s="181"/>
      <c r="G119" s="181"/>
      <c r="H119" s="181"/>
      <c r="I119" s="181"/>
      <c r="J119" s="181"/>
      <c r="K119" s="181"/>
      <c r="L119" s="181"/>
      <c r="M119" s="181"/>
    </row>
    <row r="120" spans="1:13">
      <c r="E120" s="181"/>
      <c r="F120" s="181"/>
      <c r="G120" s="181"/>
      <c r="H120" s="181"/>
      <c r="I120" s="181"/>
      <c r="J120" s="181"/>
      <c r="K120" s="181"/>
      <c r="L120" s="181"/>
      <c r="M120" s="181"/>
    </row>
  </sheetData>
  <mergeCells count="32">
    <mergeCell ref="A1:M1"/>
    <mergeCell ref="A2:A3"/>
    <mergeCell ref="B2:B3"/>
    <mergeCell ref="C2:C3"/>
    <mergeCell ref="D2:D3"/>
    <mergeCell ref="E2:L2"/>
    <mergeCell ref="E3:H3"/>
    <mergeCell ref="I3:J3"/>
    <mergeCell ref="K3:L3"/>
    <mergeCell ref="M3:M7"/>
    <mergeCell ref="A4:A7"/>
    <mergeCell ref="B4:B7"/>
    <mergeCell ref="C4:C7"/>
    <mergeCell ref="D4:D7"/>
    <mergeCell ref="E4:H4"/>
    <mergeCell ref="I4:J5"/>
    <mergeCell ref="K4:L5"/>
    <mergeCell ref="E5:F5"/>
    <mergeCell ref="G5:H5"/>
    <mergeCell ref="A8:M8"/>
    <mergeCell ref="A110:D110"/>
    <mergeCell ref="A114:M114"/>
    <mergeCell ref="A115:M115"/>
    <mergeCell ref="A111:D113"/>
    <mergeCell ref="E112:F112"/>
    <mergeCell ref="G112:H112"/>
    <mergeCell ref="I112:J112"/>
    <mergeCell ref="K112:L112"/>
    <mergeCell ref="E113:F113"/>
    <mergeCell ref="G113:H113"/>
    <mergeCell ref="I113:J113"/>
    <mergeCell ref="K113:L113"/>
  </mergeCells>
  <pageMargins left="0.42013888888888901" right="0.22013888888888899" top="0.77361111111111103" bottom="0.81388888888888899" header="0.511811023622047" footer="0.511811023622047"/>
  <pageSetup paperSize="9" orientation="landscape" horizontalDpi="300" verticalDpi="300"/>
  <rowBreaks count="6" manualBreakCount="6">
    <brk id="25" max="16383" man="1"/>
    <brk id="43" max="16383" man="1"/>
    <brk id="68" max="16383" man="1"/>
    <brk id="86" max="16383" man="1"/>
    <brk id="90" max="16383" man="1"/>
    <brk id="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E7E6E6"/>
    <pageSetUpPr fitToPage="1"/>
  </sheetPr>
  <dimension ref="A1:AMK330"/>
  <sheetViews>
    <sheetView zoomScale="86" zoomScaleNormal="86" workbookViewId="0">
      <selection activeCell="C6" sqref="C6"/>
    </sheetView>
  </sheetViews>
  <sheetFormatPr defaultColWidth="8.625" defaultRowHeight="15"/>
  <cols>
    <col min="1" max="1" width="8.5" style="182" customWidth="1"/>
    <col min="2" max="2" width="13.375" style="183" customWidth="1"/>
    <col min="3" max="3" width="17.875" style="183" customWidth="1"/>
    <col min="4" max="4" width="15.25" style="183" customWidth="1"/>
    <col min="5" max="5" width="12.375" style="183" customWidth="1"/>
    <col min="6" max="6" width="14.75" style="183" customWidth="1"/>
    <col min="7" max="7" width="21.125" style="183" customWidth="1"/>
    <col min="8" max="8" width="14.625" style="182" customWidth="1"/>
    <col min="9" max="64" width="8.5" style="182" customWidth="1"/>
    <col min="65" max="1023" width="8.5" style="184" customWidth="1"/>
    <col min="1024" max="1024" width="9" style="184" customWidth="1"/>
    <col min="1025" max="1025" width="9" style="4" customWidth="1"/>
  </cols>
  <sheetData>
    <row r="1" spans="1:16" ht="37.5" customHeight="1">
      <c r="A1" s="561" t="s">
        <v>830</v>
      </c>
      <c r="B1" s="561"/>
      <c r="C1" s="561"/>
      <c r="D1" s="561"/>
      <c r="E1" s="561"/>
      <c r="F1" s="561"/>
      <c r="G1" s="561"/>
      <c r="H1" s="185"/>
      <c r="I1" s="185"/>
      <c r="J1" s="185"/>
      <c r="K1" s="185"/>
      <c r="L1" s="185"/>
      <c r="M1" s="185"/>
      <c r="N1" s="185"/>
      <c r="O1" s="185"/>
      <c r="P1" s="185"/>
    </row>
    <row r="2" spans="1:16" ht="63.75" customHeight="1">
      <c r="A2" s="562" t="s">
        <v>831</v>
      </c>
      <c r="B2" s="562"/>
      <c r="C2" s="562"/>
      <c r="D2" s="562"/>
      <c r="E2" s="562"/>
      <c r="F2" s="562"/>
      <c r="G2" s="562"/>
      <c r="H2" s="186"/>
      <c r="I2" s="185"/>
      <c r="J2" s="185"/>
      <c r="K2" s="185"/>
      <c r="L2" s="185"/>
      <c r="M2" s="185"/>
      <c r="N2" s="185"/>
      <c r="O2" s="185"/>
      <c r="P2" s="185"/>
    </row>
    <row r="3" spans="1:16" ht="16.5" customHeight="1">
      <c r="A3" s="148">
        <v>1</v>
      </c>
      <c r="B3" s="148">
        <v>2</v>
      </c>
      <c r="C3" s="148">
        <v>3</v>
      </c>
      <c r="D3" s="148">
        <v>4</v>
      </c>
      <c r="E3" s="148">
        <v>5</v>
      </c>
      <c r="F3" s="148">
        <v>6</v>
      </c>
      <c r="G3" s="148">
        <v>7</v>
      </c>
      <c r="H3" s="186"/>
      <c r="I3" s="185"/>
      <c r="J3" s="185"/>
      <c r="K3" s="185"/>
      <c r="L3" s="185"/>
      <c r="M3" s="185"/>
      <c r="N3" s="185"/>
      <c r="O3" s="185"/>
      <c r="P3" s="185"/>
    </row>
    <row r="4" spans="1:16" ht="144.75" customHeight="1">
      <c r="A4" s="187" t="s">
        <v>596</v>
      </c>
      <c r="B4" s="147" t="s">
        <v>832</v>
      </c>
      <c r="C4" s="147" t="s">
        <v>833</v>
      </c>
      <c r="D4" s="147" t="s">
        <v>834</v>
      </c>
      <c r="E4" s="147" t="s">
        <v>835</v>
      </c>
      <c r="F4" s="147" t="s">
        <v>836</v>
      </c>
      <c r="G4" s="147" t="s">
        <v>837</v>
      </c>
      <c r="H4" s="186"/>
      <c r="I4" s="185"/>
      <c r="J4" s="185"/>
      <c r="K4" s="185"/>
      <c r="L4" s="185"/>
      <c r="M4" s="185"/>
      <c r="N4" s="185"/>
      <c r="O4" s="185"/>
      <c r="P4" s="185"/>
    </row>
    <row r="5" spans="1:16" ht="77.25" customHeight="1">
      <c r="A5" s="563">
        <v>1</v>
      </c>
      <c r="B5" s="188" t="s">
        <v>838</v>
      </c>
      <c r="C5" s="547" t="s">
        <v>29</v>
      </c>
      <c r="D5" s="547"/>
      <c r="E5" s="551" t="s">
        <v>27</v>
      </c>
      <c r="F5" s="551"/>
      <c r="G5" s="551"/>
      <c r="H5" s="189"/>
      <c r="I5" s="185"/>
      <c r="J5" s="185"/>
      <c r="K5" s="185"/>
      <c r="L5" s="185"/>
      <c r="M5" s="185"/>
      <c r="N5" s="185"/>
      <c r="O5" s="185"/>
      <c r="P5" s="185"/>
    </row>
    <row r="6" spans="1:16" ht="38.25">
      <c r="A6" s="563"/>
      <c r="B6" s="190" t="s">
        <v>839</v>
      </c>
      <c r="C6" s="153" t="s">
        <v>840</v>
      </c>
      <c r="D6" s="153" t="s">
        <v>841</v>
      </c>
      <c r="E6" s="153">
        <v>3</v>
      </c>
      <c r="F6" s="153" t="s">
        <v>842</v>
      </c>
      <c r="G6" s="153" t="s">
        <v>843</v>
      </c>
      <c r="H6" s="189"/>
      <c r="I6" s="185"/>
      <c r="J6" s="191"/>
      <c r="K6" s="191"/>
      <c r="L6" s="185"/>
      <c r="M6" s="185"/>
      <c r="N6" s="185"/>
      <c r="O6" s="185"/>
      <c r="P6" s="185"/>
    </row>
    <row r="7" spans="1:16" ht="38.25">
      <c r="A7" s="563"/>
      <c r="B7" s="190" t="s">
        <v>844</v>
      </c>
      <c r="C7" s="153" t="s">
        <v>845</v>
      </c>
      <c r="D7" s="153" t="s">
        <v>846</v>
      </c>
      <c r="E7" s="153">
        <v>130</v>
      </c>
      <c r="F7" s="153" t="s">
        <v>847</v>
      </c>
      <c r="G7" s="153" t="s">
        <v>848</v>
      </c>
      <c r="H7" s="192"/>
      <c r="I7" s="185"/>
      <c r="J7" s="191"/>
      <c r="K7" s="191"/>
      <c r="L7" s="185"/>
      <c r="M7" s="185"/>
      <c r="N7" s="185"/>
      <c r="O7" s="185"/>
      <c r="P7" s="185"/>
    </row>
    <row r="8" spans="1:16" ht="82.5" customHeight="1">
      <c r="A8" s="563"/>
      <c r="B8" s="188" t="s">
        <v>838</v>
      </c>
      <c r="C8" s="547" t="s">
        <v>35</v>
      </c>
      <c r="D8" s="547"/>
      <c r="E8" s="556" t="s">
        <v>27</v>
      </c>
      <c r="F8" s="556"/>
      <c r="G8" s="556"/>
      <c r="H8" s="192"/>
      <c r="I8" s="185"/>
      <c r="J8" s="191"/>
      <c r="K8" s="191"/>
      <c r="L8" s="185"/>
      <c r="M8" s="185"/>
      <c r="N8" s="185"/>
      <c r="O8" s="185"/>
      <c r="P8" s="185"/>
    </row>
    <row r="9" spans="1:16" ht="38.25">
      <c r="A9" s="563"/>
      <c r="B9" s="190" t="s">
        <v>839</v>
      </c>
      <c r="C9" s="153" t="s">
        <v>849</v>
      </c>
      <c r="D9" s="153" t="s">
        <v>850</v>
      </c>
      <c r="E9" s="153">
        <v>7</v>
      </c>
      <c r="F9" s="153" t="s">
        <v>851</v>
      </c>
      <c r="G9" s="153" t="s">
        <v>852</v>
      </c>
      <c r="H9" s="192"/>
      <c r="I9" s="185"/>
      <c r="J9" s="191"/>
      <c r="K9" s="191"/>
      <c r="L9" s="185"/>
      <c r="M9" s="185"/>
      <c r="N9" s="185"/>
      <c r="O9" s="185"/>
      <c r="P9" s="185"/>
    </row>
    <row r="10" spans="1:16" ht="38.25">
      <c r="A10" s="563"/>
      <c r="B10" s="190" t="s">
        <v>844</v>
      </c>
      <c r="C10" s="153" t="s">
        <v>853</v>
      </c>
      <c r="D10" s="153" t="s">
        <v>854</v>
      </c>
      <c r="E10" s="153">
        <v>319</v>
      </c>
      <c r="F10" s="153" t="s">
        <v>855</v>
      </c>
      <c r="G10" s="153" t="s">
        <v>856</v>
      </c>
      <c r="H10" s="192"/>
      <c r="I10" s="185"/>
      <c r="J10" s="191"/>
      <c r="K10" s="191"/>
      <c r="L10" s="185"/>
      <c r="M10" s="185"/>
      <c r="N10" s="185"/>
      <c r="O10" s="185"/>
      <c r="P10" s="185"/>
    </row>
    <row r="11" spans="1:16" ht="90" customHeight="1">
      <c r="A11" s="563"/>
      <c r="B11" s="188" t="s">
        <v>838</v>
      </c>
      <c r="C11" s="547" t="s">
        <v>39</v>
      </c>
      <c r="D11" s="547"/>
      <c r="E11" s="556" t="s">
        <v>857</v>
      </c>
      <c r="F11" s="556"/>
      <c r="G11" s="556"/>
      <c r="H11" s="192" t="s">
        <v>858</v>
      </c>
      <c r="I11" s="185"/>
      <c r="J11" s="191"/>
      <c r="K11" s="191"/>
      <c r="L11" s="185"/>
      <c r="M11" s="185"/>
      <c r="N11" s="185"/>
      <c r="O11" s="185"/>
      <c r="P11" s="185"/>
    </row>
    <row r="12" spans="1:16" ht="38.25">
      <c r="A12" s="563"/>
      <c r="B12" s="190" t="s">
        <v>839</v>
      </c>
      <c r="C12" s="153" t="s">
        <v>859</v>
      </c>
      <c r="D12" s="153" t="s">
        <v>860</v>
      </c>
      <c r="E12" s="153">
        <v>7</v>
      </c>
      <c r="F12" s="153" t="s">
        <v>861</v>
      </c>
      <c r="G12" s="153" t="s">
        <v>862</v>
      </c>
      <c r="H12" s="192"/>
      <c r="I12" s="185"/>
      <c r="J12" s="191"/>
      <c r="K12" s="191"/>
      <c r="L12" s="185"/>
      <c r="M12" s="185"/>
      <c r="N12" s="185"/>
      <c r="O12" s="185"/>
      <c r="P12" s="185"/>
    </row>
    <row r="13" spans="1:16" ht="38.25">
      <c r="A13" s="563"/>
      <c r="B13" s="190" t="s">
        <v>844</v>
      </c>
      <c r="C13" s="153" t="s">
        <v>863</v>
      </c>
      <c r="D13" s="153" t="s">
        <v>864</v>
      </c>
      <c r="E13" s="153">
        <v>65</v>
      </c>
      <c r="F13" s="153" t="s">
        <v>865</v>
      </c>
      <c r="G13" s="153" t="s">
        <v>866</v>
      </c>
      <c r="H13" s="192"/>
      <c r="I13" s="185"/>
      <c r="J13" s="191"/>
      <c r="K13" s="191"/>
      <c r="L13" s="185"/>
      <c r="M13" s="185"/>
      <c r="N13" s="185"/>
      <c r="O13" s="185"/>
      <c r="P13" s="185"/>
    </row>
    <row r="14" spans="1:16" ht="91.5" customHeight="1">
      <c r="A14" s="563"/>
      <c r="B14" s="188" t="s">
        <v>838</v>
      </c>
      <c r="C14" s="547" t="s">
        <v>45</v>
      </c>
      <c r="D14" s="547"/>
      <c r="E14" s="553" t="s">
        <v>43</v>
      </c>
      <c r="F14" s="553"/>
      <c r="G14" s="553"/>
      <c r="H14" s="192"/>
      <c r="I14" s="185"/>
      <c r="J14" s="191"/>
      <c r="K14" s="191"/>
      <c r="L14" s="185"/>
      <c r="M14" s="185"/>
      <c r="N14" s="185"/>
      <c r="O14" s="185"/>
      <c r="P14" s="185"/>
    </row>
    <row r="15" spans="1:16" ht="38.25">
      <c r="A15" s="563"/>
      <c r="B15" s="193" t="s">
        <v>839</v>
      </c>
      <c r="C15" s="153" t="s">
        <v>867</v>
      </c>
      <c r="D15" s="153" t="s">
        <v>868</v>
      </c>
      <c r="E15" s="153">
        <v>22</v>
      </c>
      <c r="F15" s="153" t="s">
        <v>869</v>
      </c>
      <c r="G15" s="153" t="s">
        <v>870</v>
      </c>
      <c r="H15" s="192"/>
      <c r="I15" s="185"/>
      <c r="J15" s="191"/>
      <c r="K15" s="191"/>
      <c r="L15" s="185"/>
      <c r="M15" s="185"/>
      <c r="N15" s="185"/>
      <c r="O15" s="185"/>
      <c r="P15" s="185"/>
    </row>
    <row r="16" spans="1:16" ht="38.25">
      <c r="A16" s="563"/>
      <c r="B16" s="193" t="s">
        <v>844</v>
      </c>
      <c r="C16" s="153" t="s">
        <v>871</v>
      </c>
      <c r="D16" s="153" t="s">
        <v>872</v>
      </c>
      <c r="E16" s="153">
        <v>128</v>
      </c>
      <c r="F16" s="153" t="s">
        <v>873</v>
      </c>
      <c r="G16" s="153" t="s">
        <v>874</v>
      </c>
      <c r="H16" s="192"/>
      <c r="I16" s="185"/>
      <c r="J16" s="191"/>
      <c r="K16" s="191"/>
      <c r="L16" s="185"/>
      <c r="M16" s="185"/>
      <c r="N16" s="185"/>
      <c r="O16" s="185"/>
      <c r="P16" s="185"/>
    </row>
    <row r="17" spans="1:16" ht="90.75" customHeight="1">
      <c r="A17" s="563"/>
      <c r="B17" s="188" t="s">
        <v>838</v>
      </c>
      <c r="C17" s="547" t="s">
        <v>48</v>
      </c>
      <c r="D17" s="547"/>
      <c r="E17" s="551" t="s">
        <v>43</v>
      </c>
      <c r="F17" s="551"/>
      <c r="G17" s="551"/>
      <c r="H17" s="192"/>
      <c r="I17" s="185"/>
      <c r="J17" s="191"/>
      <c r="K17" s="191"/>
      <c r="L17" s="185"/>
      <c r="M17" s="185"/>
      <c r="N17" s="185"/>
      <c r="O17" s="185"/>
      <c r="P17" s="185"/>
    </row>
    <row r="18" spans="1:16" ht="38.25">
      <c r="A18" s="563"/>
      <c r="B18" s="190" t="s">
        <v>839</v>
      </c>
      <c r="C18" s="153" t="s">
        <v>875</v>
      </c>
      <c r="D18" s="153" t="s">
        <v>876</v>
      </c>
      <c r="E18" s="153">
        <v>37</v>
      </c>
      <c r="F18" s="153" t="s">
        <v>877</v>
      </c>
      <c r="G18" s="153" t="s">
        <v>878</v>
      </c>
      <c r="H18" s="192"/>
      <c r="I18" s="185"/>
      <c r="J18" s="191"/>
      <c r="K18" s="191"/>
      <c r="L18" s="185"/>
      <c r="M18" s="185"/>
      <c r="N18" s="185"/>
      <c r="O18" s="185"/>
      <c r="P18" s="185"/>
    </row>
    <row r="19" spans="1:16" ht="38.25">
      <c r="A19" s="563"/>
      <c r="B19" s="190" t="s">
        <v>844</v>
      </c>
      <c r="C19" s="153" t="s">
        <v>879</v>
      </c>
      <c r="D19" s="153" t="s">
        <v>880</v>
      </c>
      <c r="E19" s="153">
        <v>245</v>
      </c>
      <c r="F19" s="153" t="s">
        <v>881</v>
      </c>
      <c r="G19" s="153" t="s">
        <v>882</v>
      </c>
      <c r="H19" s="192"/>
      <c r="I19" s="185"/>
      <c r="J19" s="191"/>
      <c r="K19" s="191"/>
      <c r="L19" s="185"/>
      <c r="M19" s="185"/>
      <c r="N19" s="185"/>
      <c r="O19" s="185"/>
      <c r="P19" s="185"/>
    </row>
    <row r="20" spans="1:16" ht="97.5" customHeight="1">
      <c r="A20" s="563"/>
      <c r="B20" s="188" t="s">
        <v>838</v>
      </c>
      <c r="C20" s="547" t="s">
        <v>51</v>
      </c>
      <c r="D20" s="547"/>
      <c r="E20" s="553" t="s">
        <v>43</v>
      </c>
      <c r="F20" s="553"/>
      <c r="G20" s="553"/>
      <c r="H20" s="192"/>
      <c r="I20" s="185"/>
      <c r="J20" s="191"/>
      <c r="K20" s="191"/>
      <c r="L20" s="185"/>
      <c r="M20" s="185"/>
      <c r="N20" s="185"/>
      <c r="O20" s="185"/>
      <c r="P20" s="185"/>
    </row>
    <row r="21" spans="1:16" ht="38.25">
      <c r="A21" s="563"/>
      <c r="B21" s="193" t="s">
        <v>839</v>
      </c>
      <c r="C21" s="153" t="s">
        <v>883</v>
      </c>
      <c r="D21" s="153" t="s">
        <v>884</v>
      </c>
      <c r="E21" s="153">
        <v>29</v>
      </c>
      <c r="F21" s="153" t="s">
        <v>885</v>
      </c>
      <c r="G21" s="153" t="s">
        <v>886</v>
      </c>
      <c r="H21" s="192"/>
      <c r="I21" s="185"/>
      <c r="J21" s="191"/>
      <c r="K21" s="191"/>
      <c r="L21" s="185"/>
      <c r="M21" s="185"/>
      <c r="N21" s="185"/>
      <c r="O21" s="185"/>
      <c r="P21" s="185"/>
    </row>
    <row r="22" spans="1:16" ht="38.25">
      <c r="A22" s="563"/>
      <c r="B22" s="193" t="s">
        <v>844</v>
      </c>
      <c r="C22" s="153" t="s">
        <v>887</v>
      </c>
      <c r="D22" s="153" t="s">
        <v>888</v>
      </c>
      <c r="E22" s="153">
        <v>249</v>
      </c>
      <c r="F22" s="153" t="s">
        <v>889</v>
      </c>
      <c r="G22" s="153" t="s">
        <v>890</v>
      </c>
      <c r="H22" s="192"/>
      <c r="I22" s="185"/>
      <c r="J22" s="191"/>
      <c r="K22" s="191"/>
      <c r="L22" s="185"/>
      <c r="M22" s="185"/>
      <c r="N22" s="185"/>
      <c r="O22" s="185"/>
      <c r="P22" s="185"/>
    </row>
    <row r="23" spans="1:16" ht="93.75" customHeight="1">
      <c r="A23" s="563"/>
      <c r="B23" s="188" t="s">
        <v>838</v>
      </c>
      <c r="C23" s="547" t="s">
        <v>54</v>
      </c>
      <c r="D23" s="547"/>
      <c r="E23" s="548" t="s">
        <v>891</v>
      </c>
      <c r="F23" s="548"/>
      <c r="G23" s="548"/>
      <c r="H23" s="192"/>
      <c r="I23" s="185"/>
      <c r="J23" s="191"/>
      <c r="K23" s="191"/>
      <c r="L23" s="185"/>
      <c r="M23" s="185"/>
      <c r="N23" s="185"/>
      <c r="O23" s="185"/>
      <c r="P23" s="185"/>
    </row>
    <row r="24" spans="1:16" ht="38.25">
      <c r="A24" s="563"/>
      <c r="B24" s="190" t="s">
        <v>839</v>
      </c>
      <c r="C24" s="153" t="s">
        <v>892</v>
      </c>
      <c r="D24" s="153" t="s">
        <v>893</v>
      </c>
      <c r="E24" s="153">
        <v>10</v>
      </c>
      <c r="F24" s="153" t="s">
        <v>894</v>
      </c>
      <c r="G24" s="153" t="s">
        <v>895</v>
      </c>
      <c r="H24" s="192"/>
      <c r="I24" s="185"/>
      <c r="J24" s="191"/>
      <c r="K24" s="191"/>
      <c r="L24" s="185"/>
      <c r="M24" s="185"/>
      <c r="N24" s="185"/>
      <c r="O24" s="185"/>
      <c r="P24" s="185"/>
    </row>
    <row r="25" spans="1:16" ht="38.25">
      <c r="A25" s="563"/>
      <c r="B25" s="190" t="s">
        <v>844</v>
      </c>
      <c r="C25" s="153" t="s">
        <v>896</v>
      </c>
      <c r="D25" s="153" t="s">
        <v>897</v>
      </c>
      <c r="E25" s="153">
        <v>311</v>
      </c>
      <c r="F25" s="153" t="s">
        <v>898</v>
      </c>
      <c r="G25" s="153" t="s">
        <v>899</v>
      </c>
      <c r="H25" s="192"/>
      <c r="I25" s="185"/>
      <c r="J25" s="191"/>
      <c r="K25" s="191"/>
      <c r="L25" s="185"/>
      <c r="M25" s="185"/>
      <c r="N25" s="185"/>
      <c r="O25" s="185"/>
      <c r="P25" s="185"/>
    </row>
    <row r="26" spans="1:16" ht="72" customHeight="1">
      <c r="A26" s="563"/>
      <c r="B26" s="188" t="s">
        <v>838</v>
      </c>
      <c r="C26" s="547" t="s">
        <v>58</v>
      </c>
      <c r="D26" s="547"/>
      <c r="E26" s="553" t="s">
        <v>900</v>
      </c>
      <c r="F26" s="553"/>
      <c r="G26" s="553"/>
      <c r="H26" s="192"/>
      <c r="I26" s="185"/>
      <c r="J26" s="191"/>
      <c r="K26" s="191"/>
      <c r="L26" s="185"/>
      <c r="M26" s="185"/>
      <c r="N26" s="185"/>
      <c r="O26" s="185"/>
      <c r="P26" s="185"/>
    </row>
    <row r="27" spans="1:16" ht="38.25">
      <c r="A27" s="563"/>
      <c r="B27" s="193" t="s">
        <v>839</v>
      </c>
      <c r="C27" s="153" t="s">
        <v>901</v>
      </c>
      <c r="D27" s="153" t="s">
        <v>902</v>
      </c>
      <c r="E27" s="153">
        <v>7</v>
      </c>
      <c r="F27" s="153" t="s">
        <v>903</v>
      </c>
      <c r="G27" s="153" t="s">
        <v>904</v>
      </c>
      <c r="H27" s="192"/>
      <c r="I27" s="185"/>
      <c r="J27" s="191"/>
      <c r="K27" s="191"/>
      <c r="L27" s="185"/>
      <c r="M27" s="185"/>
      <c r="N27" s="185"/>
      <c r="O27" s="185"/>
      <c r="P27" s="185"/>
    </row>
    <row r="28" spans="1:16" ht="38.25">
      <c r="A28" s="563"/>
      <c r="B28" s="193" t="s">
        <v>844</v>
      </c>
      <c r="C28" s="153" t="s">
        <v>905</v>
      </c>
      <c r="D28" s="153" t="s">
        <v>906</v>
      </c>
      <c r="E28" s="153">
        <v>101</v>
      </c>
      <c r="F28" s="153" t="s">
        <v>907</v>
      </c>
      <c r="G28" s="153" t="s">
        <v>908</v>
      </c>
      <c r="H28" s="192"/>
      <c r="I28" s="185"/>
      <c r="J28" s="191"/>
      <c r="K28" s="191"/>
      <c r="L28" s="185"/>
      <c r="M28" s="185"/>
      <c r="N28" s="185"/>
      <c r="O28" s="185"/>
      <c r="P28" s="185"/>
    </row>
    <row r="29" spans="1:16" ht="144" customHeight="1">
      <c r="A29" s="563"/>
      <c r="B29" s="188" t="s">
        <v>838</v>
      </c>
      <c r="C29" s="547" t="s">
        <v>62</v>
      </c>
      <c r="D29" s="547"/>
      <c r="E29" s="548" t="s">
        <v>909</v>
      </c>
      <c r="F29" s="548"/>
      <c r="G29" s="548"/>
      <c r="H29" s="192"/>
      <c r="I29" s="185"/>
      <c r="J29" s="191"/>
      <c r="K29" s="191"/>
      <c r="L29" s="185"/>
      <c r="M29" s="185"/>
      <c r="N29" s="185"/>
      <c r="O29" s="185"/>
      <c r="P29" s="185"/>
    </row>
    <row r="30" spans="1:16" ht="38.25">
      <c r="A30" s="563"/>
      <c r="B30" s="193" t="s">
        <v>839</v>
      </c>
      <c r="C30" s="153" t="s">
        <v>910</v>
      </c>
      <c r="D30" s="153" t="s">
        <v>911</v>
      </c>
      <c r="E30" s="153">
        <v>70</v>
      </c>
      <c r="F30" s="153" t="s">
        <v>912</v>
      </c>
      <c r="G30" s="153" t="s">
        <v>913</v>
      </c>
      <c r="H30" s="192"/>
      <c r="I30" s="185"/>
      <c r="J30" s="191"/>
      <c r="K30" s="191"/>
      <c r="L30" s="185"/>
      <c r="M30" s="185"/>
      <c r="N30" s="185"/>
      <c r="O30" s="185"/>
      <c r="P30" s="185"/>
    </row>
    <row r="31" spans="1:16" ht="38.25">
      <c r="A31" s="563"/>
      <c r="B31" s="193" t="s">
        <v>844</v>
      </c>
      <c r="C31" s="153" t="s">
        <v>914</v>
      </c>
      <c r="D31" s="153" t="s">
        <v>915</v>
      </c>
      <c r="E31" s="153">
        <v>343</v>
      </c>
      <c r="F31" s="153" t="s">
        <v>916</v>
      </c>
      <c r="G31" s="153" t="s">
        <v>917</v>
      </c>
      <c r="H31" s="192"/>
      <c r="I31" s="185"/>
      <c r="J31" s="191"/>
      <c r="K31" s="191"/>
      <c r="L31" s="185"/>
      <c r="M31" s="185"/>
      <c r="N31" s="185"/>
      <c r="O31" s="185"/>
      <c r="P31" s="185"/>
    </row>
    <row r="32" spans="1:16" ht="99" customHeight="1">
      <c r="A32" s="563"/>
      <c r="B32" s="188" t="s">
        <v>838</v>
      </c>
      <c r="C32" s="547" t="s">
        <v>66</v>
      </c>
      <c r="D32" s="547"/>
      <c r="E32" s="560" t="s">
        <v>918</v>
      </c>
      <c r="F32" s="560"/>
      <c r="G32" s="194"/>
      <c r="H32" s="189"/>
      <c r="I32" s="185"/>
      <c r="J32" s="191"/>
      <c r="K32" s="191"/>
      <c r="L32" s="185"/>
      <c r="M32" s="185"/>
      <c r="N32" s="185"/>
      <c r="O32" s="185"/>
      <c r="P32" s="185"/>
    </row>
    <row r="33" spans="1:16" ht="38.25">
      <c r="A33" s="563"/>
      <c r="B33" s="193" t="s">
        <v>839</v>
      </c>
      <c r="C33" s="153" t="s">
        <v>919</v>
      </c>
      <c r="D33" s="153" t="s">
        <v>920</v>
      </c>
      <c r="E33" s="153">
        <v>13</v>
      </c>
      <c r="F33" s="153" t="s">
        <v>921</v>
      </c>
      <c r="G33" s="153" t="s">
        <v>922</v>
      </c>
      <c r="H33" s="189"/>
      <c r="I33" s="185"/>
      <c r="J33" s="191"/>
      <c r="K33" s="191"/>
      <c r="L33" s="185"/>
      <c r="M33" s="185"/>
      <c r="N33" s="185"/>
      <c r="O33" s="185"/>
      <c r="P33" s="185"/>
    </row>
    <row r="34" spans="1:16" ht="38.25">
      <c r="A34" s="563"/>
      <c r="B34" s="193" t="s">
        <v>844</v>
      </c>
      <c r="C34" s="153" t="s">
        <v>923</v>
      </c>
      <c r="D34" s="153" t="s">
        <v>924</v>
      </c>
      <c r="E34" s="153">
        <v>236</v>
      </c>
      <c r="F34" s="153" t="s">
        <v>925</v>
      </c>
      <c r="G34" s="153" t="s">
        <v>926</v>
      </c>
      <c r="H34" s="189"/>
      <c r="I34" s="185"/>
      <c r="J34" s="191"/>
      <c r="K34" s="191"/>
      <c r="L34" s="185"/>
      <c r="M34" s="185"/>
      <c r="N34" s="185"/>
      <c r="O34" s="185"/>
      <c r="P34" s="185"/>
    </row>
    <row r="35" spans="1:16" ht="83.25" customHeight="1">
      <c r="A35" s="563"/>
      <c r="B35" s="188" t="s">
        <v>838</v>
      </c>
      <c r="C35" s="547" t="s">
        <v>70</v>
      </c>
      <c r="D35" s="547"/>
      <c r="E35" s="548" t="s">
        <v>927</v>
      </c>
      <c r="F35" s="548"/>
      <c r="G35" s="548"/>
      <c r="H35" s="189"/>
      <c r="I35" s="185"/>
      <c r="J35" s="191"/>
      <c r="K35" s="191"/>
      <c r="L35" s="185"/>
      <c r="M35" s="185"/>
      <c r="N35" s="185"/>
      <c r="O35" s="185"/>
      <c r="P35" s="185"/>
    </row>
    <row r="36" spans="1:16" ht="38.25">
      <c r="A36" s="563"/>
      <c r="B36" s="193" t="s">
        <v>839</v>
      </c>
      <c r="C36" s="153" t="s">
        <v>928</v>
      </c>
      <c r="D36" s="153" t="s">
        <v>929</v>
      </c>
      <c r="E36" s="153">
        <v>2</v>
      </c>
      <c r="F36" s="153" t="s">
        <v>930</v>
      </c>
      <c r="G36" s="153" t="s">
        <v>931</v>
      </c>
      <c r="H36" s="189"/>
      <c r="I36" s="185"/>
      <c r="J36" s="191"/>
      <c r="K36" s="191"/>
      <c r="L36" s="185"/>
      <c r="M36" s="185"/>
      <c r="N36" s="185"/>
      <c r="O36" s="185"/>
      <c r="P36" s="185"/>
    </row>
    <row r="37" spans="1:16" ht="38.25">
      <c r="A37" s="563"/>
      <c r="B37" s="193" t="s">
        <v>844</v>
      </c>
      <c r="C37" s="153" t="s">
        <v>932</v>
      </c>
      <c r="D37" s="153" t="s">
        <v>933</v>
      </c>
      <c r="E37" s="153">
        <v>191</v>
      </c>
      <c r="F37" s="153" t="s">
        <v>934</v>
      </c>
      <c r="G37" s="153" t="s">
        <v>935</v>
      </c>
      <c r="H37" s="189"/>
      <c r="I37" s="185"/>
      <c r="J37" s="191"/>
      <c r="K37" s="191"/>
      <c r="L37" s="185"/>
      <c r="M37" s="185"/>
      <c r="N37" s="185"/>
      <c r="O37" s="185"/>
      <c r="P37" s="185"/>
    </row>
    <row r="38" spans="1:16" ht="132" customHeight="1">
      <c r="A38" s="563"/>
      <c r="B38" s="188" t="s">
        <v>838</v>
      </c>
      <c r="C38" s="547" t="s">
        <v>74</v>
      </c>
      <c r="D38" s="547"/>
      <c r="E38" s="548" t="s">
        <v>936</v>
      </c>
      <c r="F38" s="548"/>
      <c r="G38" s="548"/>
      <c r="H38" s="189"/>
      <c r="I38" s="185"/>
      <c r="J38" s="191"/>
      <c r="K38" s="191"/>
      <c r="L38" s="185"/>
      <c r="M38" s="185"/>
      <c r="N38" s="185"/>
      <c r="O38" s="185"/>
      <c r="P38" s="185"/>
    </row>
    <row r="39" spans="1:16" ht="38.25">
      <c r="A39" s="563"/>
      <c r="B39" s="193" t="s">
        <v>839</v>
      </c>
      <c r="C39" s="153" t="s">
        <v>937</v>
      </c>
      <c r="D39" s="153" t="s">
        <v>938</v>
      </c>
      <c r="E39" s="153">
        <v>389</v>
      </c>
      <c r="F39" s="153" t="s">
        <v>939</v>
      </c>
      <c r="G39" s="153" t="s">
        <v>940</v>
      </c>
      <c r="H39" s="189"/>
      <c r="I39" s="185"/>
      <c r="J39" s="191"/>
      <c r="K39" s="191"/>
      <c r="L39" s="185"/>
      <c r="M39" s="185"/>
      <c r="N39" s="185"/>
      <c r="O39" s="185"/>
      <c r="P39" s="185"/>
    </row>
    <row r="40" spans="1:16" ht="38.25">
      <c r="A40" s="563"/>
      <c r="B40" s="193" t="s">
        <v>844</v>
      </c>
      <c r="C40" s="153" t="s">
        <v>941</v>
      </c>
      <c r="D40" s="153" t="s">
        <v>942</v>
      </c>
      <c r="E40" s="153">
        <v>87</v>
      </c>
      <c r="F40" s="153" t="s">
        <v>943</v>
      </c>
      <c r="G40" s="153" t="s">
        <v>944</v>
      </c>
      <c r="H40" s="189"/>
      <c r="I40" s="185"/>
      <c r="J40" s="191"/>
      <c r="K40" s="191"/>
      <c r="L40" s="185"/>
      <c r="M40" s="185"/>
      <c r="N40" s="185"/>
      <c r="O40" s="185"/>
      <c r="P40" s="185"/>
    </row>
    <row r="41" spans="1:16" ht="141.75" customHeight="1">
      <c r="A41" s="563"/>
      <c r="B41" s="188" t="s">
        <v>838</v>
      </c>
      <c r="C41" s="547" t="s">
        <v>78</v>
      </c>
      <c r="D41" s="547"/>
      <c r="E41" s="551" t="s">
        <v>76</v>
      </c>
      <c r="F41" s="551"/>
      <c r="G41" s="551"/>
      <c r="H41" s="189"/>
      <c r="I41" s="185"/>
      <c r="J41" s="191"/>
      <c r="K41" s="191"/>
      <c r="L41" s="185"/>
      <c r="M41" s="185"/>
      <c r="N41" s="185"/>
      <c r="O41" s="185"/>
      <c r="P41" s="185"/>
    </row>
    <row r="42" spans="1:16" ht="38.25">
      <c r="A42" s="563"/>
      <c r="B42" s="190" t="s">
        <v>839</v>
      </c>
      <c r="C42" s="153" t="s">
        <v>945</v>
      </c>
      <c r="D42" s="153" t="s">
        <v>946</v>
      </c>
      <c r="E42" s="153">
        <v>175</v>
      </c>
      <c r="F42" s="153" t="s">
        <v>947</v>
      </c>
      <c r="G42" s="153" t="s">
        <v>948</v>
      </c>
      <c r="H42" s="189"/>
      <c r="I42" s="185"/>
      <c r="J42" s="191"/>
      <c r="K42" s="191"/>
      <c r="L42" s="185"/>
      <c r="M42" s="185"/>
      <c r="N42" s="185"/>
      <c r="O42" s="185"/>
      <c r="P42" s="185"/>
    </row>
    <row r="43" spans="1:16" ht="38.25">
      <c r="A43" s="563"/>
      <c r="B43" s="190" t="s">
        <v>844</v>
      </c>
      <c r="C43" s="153" t="s">
        <v>949</v>
      </c>
      <c r="D43" s="153" t="s">
        <v>950</v>
      </c>
      <c r="E43" s="153">
        <v>87</v>
      </c>
      <c r="F43" s="153" t="s">
        <v>951</v>
      </c>
      <c r="G43" s="153" t="s">
        <v>952</v>
      </c>
      <c r="H43" s="189"/>
      <c r="I43" s="185"/>
      <c r="J43" s="191"/>
      <c r="K43" s="191"/>
      <c r="L43" s="185"/>
      <c r="M43" s="185"/>
      <c r="N43" s="185"/>
      <c r="O43" s="185"/>
      <c r="P43" s="185"/>
    </row>
    <row r="44" spans="1:16" ht="111.75" customHeight="1">
      <c r="A44" s="563"/>
      <c r="B44" s="188" t="s">
        <v>838</v>
      </c>
      <c r="C44" s="547" t="s">
        <v>953</v>
      </c>
      <c r="D44" s="547"/>
      <c r="E44" s="553" t="s">
        <v>954</v>
      </c>
      <c r="F44" s="553"/>
      <c r="G44" s="553"/>
      <c r="H44" s="189"/>
      <c r="I44" s="185"/>
      <c r="J44" s="191"/>
      <c r="K44" s="191"/>
      <c r="L44" s="185"/>
      <c r="M44" s="185"/>
      <c r="N44" s="185"/>
      <c r="O44" s="185"/>
      <c r="P44" s="185"/>
    </row>
    <row r="45" spans="1:16" ht="38.25">
      <c r="A45" s="563"/>
      <c r="B45" s="193" t="s">
        <v>839</v>
      </c>
      <c r="C45" s="153" t="s">
        <v>955</v>
      </c>
      <c r="D45" s="153" t="s">
        <v>956</v>
      </c>
      <c r="E45" s="153">
        <v>598</v>
      </c>
      <c r="F45" s="153" t="s">
        <v>957</v>
      </c>
      <c r="G45" s="153" t="s">
        <v>958</v>
      </c>
      <c r="H45" s="189"/>
      <c r="I45" s="185"/>
      <c r="J45" s="191"/>
      <c r="K45" s="191"/>
      <c r="L45" s="185"/>
      <c r="M45" s="185"/>
      <c r="N45" s="185"/>
      <c r="O45" s="185"/>
      <c r="P45" s="185"/>
    </row>
    <row r="46" spans="1:16" ht="38.25">
      <c r="A46" s="563"/>
      <c r="B46" s="193" t="s">
        <v>844</v>
      </c>
      <c r="C46" s="153" t="s">
        <v>959</v>
      </c>
      <c r="D46" s="153" t="s">
        <v>960</v>
      </c>
      <c r="E46" s="153">
        <v>165</v>
      </c>
      <c r="F46" s="153" t="s">
        <v>961</v>
      </c>
      <c r="G46" s="153" t="s">
        <v>962</v>
      </c>
      <c r="H46" s="189"/>
      <c r="I46" s="185"/>
      <c r="J46" s="191"/>
      <c r="K46" s="191"/>
      <c r="L46" s="185"/>
      <c r="M46" s="185"/>
      <c r="N46" s="185"/>
      <c r="O46" s="185"/>
      <c r="P46" s="185"/>
    </row>
    <row r="47" spans="1:16" ht="81" customHeight="1">
      <c r="A47" s="563"/>
      <c r="B47" s="188" t="s">
        <v>838</v>
      </c>
      <c r="C47" s="547" t="s">
        <v>85</v>
      </c>
      <c r="D47" s="547"/>
      <c r="E47" s="553" t="s">
        <v>83</v>
      </c>
      <c r="F47" s="553"/>
      <c r="G47" s="553"/>
      <c r="H47" s="189"/>
      <c r="I47" s="185"/>
      <c r="J47" s="191"/>
      <c r="K47" s="191"/>
      <c r="L47" s="185"/>
      <c r="M47" s="185"/>
      <c r="N47" s="185"/>
      <c r="O47" s="185"/>
      <c r="P47" s="185"/>
    </row>
    <row r="48" spans="1:16" ht="38.25">
      <c r="A48" s="563"/>
      <c r="B48" s="193" t="s">
        <v>839</v>
      </c>
      <c r="C48" s="153" t="s">
        <v>963</v>
      </c>
      <c r="D48" s="153" t="s">
        <v>964</v>
      </c>
      <c r="E48" s="153">
        <v>514</v>
      </c>
      <c r="F48" s="153" t="s">
        <v>965</v>
      </c>
      <c r="G48" s="153" t="s">
        <v>966</v>
      </c>
      <c r="H48" s="189"/>
      <c r="I48" s="185"/>
      <c r="J48" s="191"/>
      <c r="K48" s="191"/>
      <c r="L48" s="185"/>
      <c r="M48" s="185"/>
      <c r="N48" s="185"/>
      <c r="O48" s="185"/>
      <c r="P48" s="185"/>
    </row>
    <row r="49" spans="1:16" ht="38.25">
      <c r="A49" s="563"/>
      <c r="B49" s="193" t="s">
        <v>844</v>
      </c>
      <c r="C49" s="153" t="s">
        <v>967</v>
      </c>
      <c r="D49" s="153" t="s">
        <v>968</v>
      </c>
      <c r="E49" s="153">
        <v>161</v>
      </c>
      <c r="F49" s="153" t="s">
        <v>969</v>
      </c>
      <c r="G49" s="153" t="s">
        <v>970</v>
      </c>
      <c r="H49" s="189"/>
      <c r="I49" s="185"/>
      <c r="J49" s="191"/>
      <c r="K49" s="191"/>
      <c r="L49" s="185"/>
      <c r="M49" s="185"/>
      <c r="N49" s="185"/>
      <c r="O49" s="185"/>
      <c r="P49" s="185"/>
    </row>
    <row r="50" spans="1:16" ht="70.5" customHeight="1">
      <c r="A50" s="563"/>
      <c r="B50" s="188" t="s">
        <v>838</v>
      </c>
      <c r="C50" s="547" t="s">
        <v>87</v>
      </c>
      <c r="D50" s="547"/>
      <c r="E50" s="548" t="s">
        <v>83</v>
      </c>
      <c r="F50" s="548"/>
      <c r="G50" s="548"/>
      <c r="H50" s="189"/>
      <c r="I50" s="185"/>
      <c r="J50" s="191"/>
      <c r="K50" s="191"/>
      <c r="L50" s="185"/>
      <c r="M50" s="185"/>
      <c r="N50" s="185"/>
      <c r="O50" s="185"/>
      <c r="P50" s="185"/>
    </row>
    <row r="51" spans="1:16" ht="38.25">
      <c r="A51" s="563"/>
      <c r="B51" s="193" t="s">
        <v>839</v>
      </c>
      <c r="C51" s="153" t="s">
        <v>971</v>
      </c>
      <c r="D51" s="153" t="s">
        <v>972</v>
      </c>
      <c r="E51" s="153">
        <v>458</v>
      </c>
      <c r="F51" s="153" t="s">
        <v>973</v>
      </c>
      <c r="G51" s="153" t="s">
        <v>974</v>
      </c>
      <c r="H51" s="189"/>
      <c r="I51" s="185"/>
      <c r="J51" s="191"/>
      <c r="K51" s="191"/>
      <c r="L51" s="185"/>
      <c r="M51" s="185"/>
      <c r="N51" s="185"/>
      <c r="O51" s="185"/>
      <c r="P51" s="185"/>
    </row>
    <row r="52" spans="1:16" ht="25.5" customHeight="1">
      <c r="A52" s="563"/>
      <c r="B52" s="193" t="s">
        <v>844</v>
      </c>
      <c r="C52" s="153" t="s">
        <v>975</v>
      </c>
      <c r="D52" s="153" t="s">
        <v>976</v>
      </c>
      <c r="E52" s="153">
        <v>390</v>
      </c>
      <c r="F52" s="153" t="s">
        <v>977</v>
      </c>
      <c r="G52" s="153" t="s">
        <v>978</v>
      </c>
      <c r="H52" s="189"/>
      <c r="I52" s="185"/>
      <c r="J52" s="191"/>
      <c r="K52" s="191"/>
      <c r="L52" s="185"/>
      <c r="M52" s="185"/>
      <c r="N52" s="185"/>
      <c r="O52" s="185"/>
      <c r="P52" s="185"/>
    </row>
    <row r="53" spans="1:16" ht="136.5" customHeight="1">
      <c r="A53" s="563"/>
      <c r="B53" s="188" t="s">
        <v>838</v>
      </c>
      <c r="C53" s="547" t="s">
        <v>90</v>
      </c>
      <c r="D53" s="547"/>
      <c r="E53" s="560" t="s">
        <v>88</v>
      </c>
      <c r="F53" s="560"/>
      <c r="G53" s="195"/>
      <c r="H53" s="189"/>
      <c r="I53" s="185"/>
      <c r="J53" s="191"/>
      <c r="K53" s="191"/>
      <c r="L53" s="185"/>
      <c r="M53" s="185"/>
      <c r="N53" s="185"/>
      <c r="O53" s="185"/>
      <c r="P53" s="185"/>
    </row>
    <row r="54" spans="1:16" ht="38.25">
      <c r="A54" s="563"/>
      <c r="B54" s="190" t="s">
        <v>839</v>
      </c>
      <c r="C54" s="153" t="s">
        <v>979</v>
      </c>
      <c r="D54" s="153" t="s">
        <v>980</v>
      </c>
      <c r="E54" s="153">
        <v>477</v>
      </c>
      <c r="F54" s="153" t="s">
        <v>981</v>
      </c>
      <c r="G54" s="153" t="s">
        <v>982</v>
      </c>
      <c r="H54" s="189"/>
      <c r="I54" s="185"/>
      <c r="J54" s="191"/>
      <c r="K54" s="191"/>
      <c r="L54" s="185"/>
      <c r="M54" s="185"/>
      <c r="N54" s="185"/>
      <c r="O54" s="185"/>
      <c r="P54" s="185"/>
    </row>
    <row r="55" spans="1:16" ht="38.25">
      <c r="A55" s="563"/>
      <c r="B55" s="190" t="s">
        <v>844</v>
      </c>
      <c r="C55" s="153" t="s">
        <v>983</v>
      </c>
      <c r="D55" s="153" t="s">
        <v>984</v>
      </c>
      <c r="E55" s="153">
        <v>269</v>
      </c>
      <c r="F55" s="153" t="s">
        <v>985</v>
      </c>
      <c r="G55" s="153" t="s">
        <v>986</v>
      </c>
      <c r="H55" s="189"/>
      <c r="I55" s="185"/>
      <c r="J55" s="191"/>
      <c r="K55" s="191"/>
      <c r="L55" s="185"/>
      <c r="M55" s="185"/>
      <c r="N55" s="185"/>
      <c r="O55" s="185"/>
      <c r="P55" s="185"/>
    </row>
    <row r="56" spans="1:16" ht="147.75" customHeight="1">
      <c r="A56" s="563"/>
      <c r="B56" s="188" t="s">
        <v>838</v>
      </c>
      <c r="C56" s="547" t="s">
        <v>987</v>
      </c>
      <c r="D56" s="547"/>
      <c r="E56" s="556" t="s">
        <v>76</v>
      </c>
      <c r="F56" s="556"/>
      <c r="G56" s="556"/>
      <c r="H56" s="189"/>
      <c r="I56" s="185"/>
      <c r="J56" s="191"/>
      <c r="K56" s="191"/>
      <c r="L56" s="185"/>
      <c r="M56" s="185"/>
      <c r="N56" s="185"/>
      <c r="O56" s="185"/>
      <c r="P56" s="185"/>
    </row>
    <row r="57" spans="1:16" ht="38.25">
      <c r="A57" s="563"/>
      <c r="B57" s="190" t="s">
        <v>839</v>
      </c>
      <c r="C57" s="153" t="s">
        <v>937</v>
      </c>
      <c r="D57" s="153" t="s">
        <v>988</v>
      </c>
      <c r="E57" s="153">
        <v>459</v>
      </c>
      <c r="F57" s="153" t="s">
        <v>989</v>
      </c>
      <c r="G57" s="153" t="s">
        <v>990</v>
      </c>
      <c r="I57" s="185"/>
      <c r="J57" s="191"/>
      <c r="K57" s="191"/>
      <c r="L57" s="185"/>
      <c r="M57" s="185"/>
      <c r="N57" s="185"/>
      <c r="O57" s="185"/>
      <c r="P57" s="185"/>
    </row>
    <row r="58" spans="1:16" ht="38.25">
      <c r="A58" s="563"/>
      <c r="B58" s="190" t="s">
        <v>844</v>
      </c>
      <c r="C58" s="153" t="s">
        <v>991</v>
      </c>
      <c r="D58" s="153" t="s">
        <v>992</v>
      </c>
      <c r="E58" s="153">
        <v>164</v>
      </c>
      <c r="F58" s="153" t="s">
        <v>993</v>
      </c>
      <c r="G58" s="153" t="s">
        <v>994</v>
      </c>
      <c r="I58" s="185"/>
      <c r="J58" s="191"/>
      <c r="K58" s="191"/>
      <c r="L58" s="185"/>
      <c r="M58" s="185"/>
      <c r="N58" s="185"/>
      <c r="O58" s="185"/>
      <c r="P58" s="185"/>
    </row>
    <row r="59" spans="1:16" ht="147.75" customHeight="1">
      <c r="A59" s="563"/>
      <c r="B59" s="188" t="s">
        <v>838</v>
      </c>
      <c r="C59" s="547" t="s">
        <v>995</v>
      </c>
      <c r="D59" s="547"/>
      <c r="E59" s="560" t="s">
        <v>76</v>
      </c>
      <c r="F59" s="560"/>
      <c r="G59" s="196"/>
      <c r="H59" s="189"/>
      <c r="I59" s="185"/>
      <c r="J59" s="191"/>
      <c r="K59" s="191"/>
      <c r="L59" s="185"/>
      <c r="M59" s="185"/>
      <c r="N59" s="185"/>
      <c r="O59" s="185"/>
      <c r="P59" s="185"/>
    </row>
    <row r="60" spans="1:16" ht="38.25">
      <c r="A60" s="563"/>
      <c r="B60" s="190" t="s">
        <v>839</v>
      </c>
      <c r="C60" s="153" t="s">
        <v>996</v>
      </c>
      <c r="D60" s="153" t="s">
        <v>997</v>
      </c>
      <c r="E60" s="153">
        <v>287</v>
      </c>
      <c r="F60" s="153" t="s">
        <v>998</v>
      </c>
      <c r="G60" s="153" t="s">
        <v>999</v>
      </c>
      <c r="I60" s="185"/>
      <c r="J60" s="191"/>
      <c r="K60" s="191"/>
      <c r="L60" s="185"/>
      <c r="M60" s="185"/>
      <c r="N60" s="185"/>
      <c r="O60" s="185"/>
      <c r="P60" s="185"/>
    </row>
    <row r="61" spans="1:16" ht="38.25">
      <c r="A61" s="563"/>
      <c r="B61" s="190" t="s">
        <v>844</v>
      </c>
      <c r="C61" s="153" t="s">
        <v>1000</v>
      </c>
      <c r="D61" s="153" t="s">
        <v>1001</v>
      </c>
      <c r="E61" s="153">
        <v>184</v>
      </c>
      <c r="F61" s="153" t="s">
        <v>1002</v>
      </c>
      <c r="G61" s="153" t="s">
        <v>1003</v>
      </c>
      <c r="I61" s="185"/>
      <c r="J61" s="191"/>
      <c r="K61" s="191"/>
      <c r="L61" s="185"/>
      <c r="M61" s="185"/>
      <c r="N61" s="185"/>
      <c r="O61" s="185"/>
      <c r="P61" s="185"/>
    </row>
    <row r="62" spans="1:16" ht="70.5" customHeight="1">
      <c r="A62" s="563"/>
      <c r="B62" s="188" t="s">
        <v>838</v>
      </c>
      <c r="C62" s="547" t="s">
        <v>98</v>
      </c>
      <c r="D62" s="547"/>
      <c r="E62" s="556" t="s">
        <v>1004</v>
      </c>
      <c r="F62" s="556"/>
      <c r="G62" s="556"/>
      <c r="I62" s="185"/>
      <c r="J62" s="191"/>
      <c r="K62" s="191"/>
      <c r="L62" s="185"/>
      <c r="M62" s="185"/>
      <c r="N62" s="185"/>
      <c r="O62" s="185"/>
      <c r="P62" s="185"/>
    </row>
    <row r="63" spans="1:16" ht="38.25">
      <c r="A63" s="563"/>
      <c r="B63" s="190" t="s">
        <v>839</v>
      </c>
      <c r="C63" s="153" t="s">
        <v>1005</v>
      </c>
      <c r="D63" s="153" t="s">
        <v>924</v>
      </c>
      <c r="E63" s="153">
        <v>203</v>
      </c>
      <c r="F63" s="153" t="s">
        <v>1006</v>
      </c>
      <c r="G63" s="153" t="s">
        <v>1007</v>
      </c>
      <c r="I63" s="185"/>
      <c r="J63" s="191"/>
      <c r="K63" s="191"/>
      <c r="L63" s="185"/>
      <c r="M63" s="185"/>
      <c r="N63" s="185"/>
      <c r="O63" s="185"/>
      <c r="P63" s="185"/>
    </row>
    <row r="64" spans="1:16" ht="38.25">
      <c r="A64" s="563"/>
      <c r="B64" s="190" t="s">
        <v>844</v>
      </c>
      <c r="C64" s="153" t="s">
        <v>1008</v>
      </c>
      <c r="D64" s="153" t="s">
        <v>1009</v>
      </c>
      <c r="E64" s="153">
        <v>298</v>
      </c>
      <c r="F64" s="153" t="s">
        <v>1010</v>
      </c>
      <c r="G64" s="153" t="s">
        <v>1011</v>
      </c>
      <c r="H64" s="189"/>
      <c r="I64" s="185"/>
      <c r="J64" s="191"/>
      <c r="K64" s="191"/>
      <c r="L64" s="185"/>
      <c r="M64" s="185"/>
      <c r="N64" s="185"/>
      <c r="O64" s="185"/>
      <c r="P64" s="185"/>
    </row>
    <row r="65" spans="1:16" ht="115.5" customHeight="1">
      <c r="A65" s="563"/>
      <c r="B65" s="188" t="s">
        <v>838</v>
      </c>
      <c r="C65" s="547" t="s">
        <v>102</v>
      </c>
      <c r="D65" s="547"/>
      <c r="E65" s="553" t="s">
        <v>1012</v>
      </c>
      <c r="F65" s="553"/>
      <c r="G65" s="553"/>
      <c r="H65" s="189"/>
      <c r="I65" s="185"/>
      <c r="J65" s="191"/>
      <c r="K65" s="191"/>
      <c r="L65" s="185"/>
      <c r="M65" s="185"/>
      <c r="N65" s="185"/>
      <c r="O65" s="185"/>
      <c r="P65" s="185"/>
    </row>
    <row r="66" spans="1:16" ht="38.25">
      <c r="A66" s="563"/>
      <c r="B66" s="193" t="s">
        <v>839</v>
      </c>
      <c r="C66" s="153" t="s">
        <v>1013</v>
      </c>
      <c r="D66" s="153" t="s">
        <v>1014</v>
      </c>
      <c r="E66" s="153">
        <v>3</v>
      </c>
      <c r="F66" s="153" t="s">
        <v>1015</v>
      </c>
      <c r="G66" s="153" t="s">
        <v>931</v>
      </c>
      <c r="H66" s="189"/>
      <c r="I66" s="185"/>
      <c r="J66" s="191"/>
      <c r="K66" s="191"/>
      <c r="L66" s="185"/>
      <c r="M66" s="185"/>
      <c r="N66" s="185"/>
      <c r="O66" s="185"/>
      <c r="P66" s="185"/>
    </row>
    <row r="67" spans="1:16" ht="38.25">
      <c r="A67" s="563"/>
      <c r="B67" s="193" t="s">
        <v>844</v>
      </c>
      <c r="C67" s="153" t="s">
        <v>1016</v>
      </c>
      <c r="D67" s="153" t="s">
        <v>1017</v>
      </c>
      <c r="E67" s="153">
        <v>270</v>
      </c>
      <c r="F67" s="153" t="s">
        <v>1018</v>
      </c>
      <c r="G67" s="153" t="s">
        <v>1019</v>
      </c>
      <c r="H67" s="189"/>
      <c r="I67" s="185"/>
      <c r="J67" s="191"/>
      <c r="K67" s="191"/>
      <c r="L67" s="185"/>
      <c r="M67" s="185"/>
      <c r="N67" s="185"/>
      <c r="O67" s="185"/>
      <c r="P67" s="185"/>
    </row>
    <row r="68" spans="1:16" ht="113.25" customHeight="1">
      <c r="A68" s="563"/>
      <c r="B68" s="188" t="s">
        <v>838</v>
      </c>
      <c r="C68" s="547" t="s">
        <v>106</v>
      </c>
      <c r="D68" s="547"/>
      <c r="E68" s="560" t="s">
        <v>104</v>
      </c>
      <c r="F68" s="560"/>
      <c r="G68" s="197"/>
      <c r="H68" s="198"/>
      <c r="I68" s="185"/>
      <c r="J68" s="191"/>
      <c r="K68" s="191"/>
      <c r="L68" s="185"/>
      <c r="M68" s="185"/>
      <c r="N68" s="185"/>
      <c r="O68" s="185"/>
      <c r="P68" s="185"/>
    </row>
    <row r="69" spans="1:16" ht="38.25">
      <c r="A69" s="563"/>
      <c r="B69" s="190" t="s">
        <v>839</v>
      </c>
      <c r="C69" s="153" t="s">
        <v>1020</v>
      </c>
      <c r="D69" s="153" t="s">
        <v>1021</v>
      </c>
      <c r="E69" s="153">
        <v>67</v>
      </c>
      <c r="F69" s="153" t="s">
        <v>1022</v>
      </c>
      <c r="G69" s="153" t="s">
        <v>1023</v>
      </c>
      <c r="H69" s="198"/>
      <c r="I69" s="185"/>
      <c r="J69" s="191"/>
      <c r="K69" s="191"/>
      <c r="L69" s="185"/>
      <c r="M69" s="185"/>
      <c r="N69" s="185"/>
      <c r="O69" s="185"/>
      <c r="P69" s="185"/>
    </row>
    <row r="70" spans="1:16" ht="38.25">
      <c r="A70" s="563"/>
      <c r="B70" s="190" t="s">
        <v>844</v>
      </c>
      <c r="C70" s="153" t="s">
        <v>1024</v>
      </c>
      <c r="D70" s="153" t="s">
        <v>1025</v>
      </c>
      <c r="E70" s="153">
        <v>126</v>
      </c>
      <c r="F70" s="153" t="s">
        <v>1026</v>
      </c>
      <c r="G70" s="153" t="s">
        <v>1027</v>
      </c>
      <c r="H70" s="198"/>
      <c r="I70" s="185"/>
      <c r="J70" s="191"/>
      <c r="K70" s="191"/>
      <c r="L70" s="185"/>
      <c r="M70" s="185"/>
      <c r="N70" s="185"/>
      <c r="O70" s="185"/>
      <c r="P70" s="185"/>
    </row>
    <row r="71" spans="1:16" ht="108" customHeight="1">
      <c r="A71" s="563"/>
      <c r="B71" s="188" t="s">
        <v>838</v>
      </c>
      <c r="C71" s="547" t="s">
        <v>1028</v>
      </c>
      <c r="D71" s="547"/>
      <c r="E71" s="556" t="s">
        <v>1029</v>
      </c>
      <c r="F71" s="556"/>
      <c r="G71" s="556"/>
      <c r="H71" s="198"/>
      <c r="I71" s="185"/>
      <c r="J71" s="191"/>
      <c r="K71" s="191"/>
      <c r="L71" s="185"/>
      <c r="M71" s="185"/>
      <c r="N71" s="185"/>
      <c r="O71" s="185"/>
      <c r="P71" s="185"/>
    </row>
    <row r="72" spans="1:16" ht="38.25">
      <c r="A72" s="563"/>
      <c r="B72" s="190" t="s">
        <v>839</v>
      </c>
      <c r="C72" s="153" t="s">
        <v>1030</v>
      </c>
      <c r="D72" s="153" t="s">
        <v>1031</v>
      </c>
      <c r="E72" s="153">
        <v>136</v>
      </c>
      <c r="F72" s="153" t="s">
        <v>1032</v>
      </c>
      <c r="G72" s="153" t="s">
        <v>1033</v>
      </c>
      <c r="H72" s="198"/>
      <c r="I72" s="185"/>
      <c r="J72" s="191"/>
      <c r="K72" s="191"/>
      <c r="L72" s="185"/>
      <c r="M72" s="185"/>
      <c r="N72" s="185"/>
      <c r="O72" s="185"/>
      <c r="P72" s="185"/>
    </row>
    <row r="73" spans="1:16" ht="38.25">
      <c r="A73" s="563"/>
      <c r="B73" s="190" t="s">
        <v>844</v>
      </c>
      <c r="C73" s="153" t="s">
        <v>1034</v>
      </c>
      <c r="D73" s="153" t="s">
        <v>1035</v>
      </c>
      <c r="E73" s="153">
        <v>189</v>
      </c>
      <c r="F73" s="153" t="s">
        <v>1036</v>
      </c>
      <c r="G73" s="153" t="s">
        <v>1037</v>
      </c>
      <c r="H73" s="198"/>
      <c r="I73" s="185"/>
      <c r="J73" s="191"/>
      <c r="K73" s="191"/>
      <c r="L73" s="185"/>
      <c r="M73" s="185"/>
      <c r="N73" s="185"/>
      <c r="O73" s="185"/>
      <c r="P73" s="185"/>
    </row>
    <row r="74" spans="1:16" ht="93" customHeight="1">
      <c r="A74" s="563"/>
      <c r="B74" s="188" t="s">
        <v>838</v>
      </c>
      <c r="C74" s="547" t="s">
        <v>1038</v>
      </c>
      <c r="D74" s="547"/>
      <c r="E74" s="556" t="s">
        <v>1039</v>
      </c>
      <c r="F74" s="556"/>
      <c r="G74" s="556"/>
      <c r="H74" s="198"/>
      <c r="I74" s="185"/>
      <c r="J74" s="191"/>
      <c r="K74" s="191"/>
      <c r="L74" s="185"/>
      <c r="M74" s="185"/>
      <c r="N74" s="185"/>
      <c r="O74" s="185"/>
      <c r="P74" s="185"/>
    </row>
    <row r="75" spans="1:16" ht="38.25">
      <c r="A75" s="563"/>
      <c r="B75" s="190" t="s">
        <v>839</v>
      </c>
      <c r="C75" s="153" t="s">
        <v>1040</v>
      </c>
      <c r="D75" s="153" t="s">
        <v>1041</v>
      </c>
      <c r="E75" s="153">
        <v>113</v>
      </c>
      <c r="F75" s="153" t="s">
        <v>1042</v>
      </c>
      <c r="G75" s="153" t="s">
        <v>1043</v>
      </c>
      <c r="H75" s="198"/>
      <c r="I75" s="185"/>
      <c r="J75" s="191"/>
      <c r="K75" s="191"/>
      <c r="L75" s="185"/>
      <c r="M75" s="185"/>
      <c r="N75" s="185"/>
      <c r="O75" s="185"/>
      <c r="P75" s="185"/>
    </row>
    <row r="76" spans="1:16" ht="38.25">
      <c r="A76" s="563"/>
      <c r="B76" s="190" t="s">
        <v>844</v>
      </c>
      <c r="C76" s="153" t="s">
        <v>1044</v>
      </c>
      <c r="D76" s="153" t="s">
        <v>1045</v>
      </c>
      <c r="E76" s="153">
        <v>158</v>
      </c>
      <c r="F76" s="153" t="s">
        <v>1046</v>
      </c>
      <c r="G76" s="153" t="s">
        <v>1047</v>
      </c>
      <c r="H76" s="198"/>
      <c r="I76" s="185"/>
      <c r="J76" s="191"/>
      <c r="K76" s="191"/>
      <c r="L76" s="185"/>
      <c r="M76" s="185"/>
      <c r="N76" s="185"/>
      <c r="O76" s="185"/>
      <c r="P76" s="185"/>
    </row>
    <row r="77" spans="1:16" ht="78" customHeight="1">
      <c r="A77" s="563"/>
      <c r="B77" s="188" t="s">
        <v>838</v>
      </c>
      <c r="C77" s="547" t="s">
        <v>1048</v>
      </c>
      <c r="D77" s="547"/>
      <c r="E77" s="556" t="s">
        <v>1049</v>
      </c>
      <c r="F77" s="556"/>
      <c r="G77" s="556"/>
      <c r="H77" s="198"/>
      <c r="I77" s="185"/>
      <c r="J77" s="191"/>
      <c r="K77" s="191"/>
      <c r="L77" s="185"/>
      <c r="M77" s="185"/>
      <c r="N77" s="185"/>
      <c r="O77" s="185"/>
      <c r="P77" s="185"/>
    </row>
    <row r="78" spans="1:16" ht="38.25">
      <c r="A78" s="563"/>
      <c r="B78" s="199" t="s">
        <v>839</v>
      </c>
      <c r="C78" s="153" t="s">
        <v>1050</v>
      </c>
      <c r="D78" s="153" t="s">
        <v>1051</v>
      </c>
      <c r="E78" s="153">
        <v>22</v>
      </c>
      <c r="F78" s="153" t="s">
        <v>1052</v>
      </c>
      <c r="G78" s="153" t="s">
        <v>1053</v>
      </c>
      <c r="H78" s="198"/>
      <c r="I78" s="185"/>
      <c r="J78" s="191"/>
      <c r="K78" s="191"/>
      <c r="L78" s="185"/>
      <c r="M78" s="185"/>
      <c r="N78" s="185"/>
      <c r="O78" s="185"/>
      <c r="P78" s="185"/>
    </row>
    <row r="79" spans="1:16" ht="38.25">
      <c r="A79" s="563"/>
      <c r="B79" s="199" t="s">
        <v>844</v>
      </c>
      <c r="C79" s="153" t="s">
        <v>1054</v>
      </c>
      <c r="D79" s="153" t="s">
        <v>1055</v>
      </c>
      <c r="E79" s="153">
        <v>273</v>
      </c>
      <c r="F79" s="153" t="s">
        <v>1056</v>
      </c>
      <c r="G79" s="153" t="s">
        <v>1057</v>
      </c>
      <c r="H79" s="198"/>
      <c r="I79" s="185"/>
      <c r="J79" s="191"/>
      <c r="K79" s="191"/>
      <c r="L79" s="185"/>
      <c r="M79" s="185"/>
      <c r="N79" s="185"/>
      <c r="O79" s="185"/>
      <c r="P79" s="185"/>
    </row>
    <row r="80" spans="1:16" ht="69" customHeight="1">
      <c r="A80" s="563"/>
      <c r="B80" s="200" t="s">
        <v>838</v>
      </c>
      <c r="C80" s="547" t="s">
        <v>1058</v>
      </c>
      <c r="D80" s="547"/>
      <c r="E80" s="556" t="s">
        <v>1059</v>
      </c>
      <c r="F80" s="556"/>
      <c r="G80" s="556"/>
      <c r="H80" s="198"/>
      <c r="I80" s="185"/>
      <c r="J80" s="191"/>
      <c r="K80" s="191"/>
      <c r="L80" s="185"/>
      <c r="M80" s="185"/>
      <c r="N80" s="185"/>
      <c r="O80" s="185"/>
      <c r="P80" s="185"/>
    </row>
    <row r="81" spans="1:16" ht="38.25">
      <c r="A81" s="563"/>
      <c r="B81" s="199" t="s">
        <v>839</v>
      </c>
      <c r="C81" s="153" t="s">
        <v>1016</v>
      </c>
      <c r="D81" s="153" t="s">
        <v>1060</v>
      </c>
      <c r="E81" s="153">
        <v>25</v>
      </c>
      <c r="F81" s="153" t="s">
        <v>1061</v>
      </c>
      <c r="G81" s="153" t="s">
        <v>1062</v>
      </c>
      <c r="H81" s="198"/>
      <c r="I81" s="185"/>
      <c r="J81" s="191"/>
      <c r="K81" s="191"/>
      <c r="L81" s="185"/>
      <c r="M81" s="185"/>
      <c r="N81" s="185"/>
      <c r="O81" s="185"/>
      <c r="P81" s="185"/>
    </row>
    <row r="82" spans="1:16" ht="38.25">
      <c r="A82" s="563"/>
      <c r="B82" s="199" t="s">
        <v>844</v>
      </c>
      <c r="C82" s="153" t="s">
        <v>1063</v>
      </c>
      <c r="D82" s="153" t="s">
        <v>1064</v>
      </c>
      <c r="E82" s="153">
        <v>358</v>
      </c>
      <c r="F82" s="153" t="s">
        <v>1065</v>
      </c>
      <c r="G82" s="153" t="s">
        <v>1066</v>
      </c>
      <c r="H82" s="198"/>
      <c r="I82" s="185"/>
      <c r="J82" s="191"/>
      <c r="K82" s="191"/>
      <c r="L82" s="185"/>
      <c r="M82" s="185"/>
      <c r="N82" s="185"/>
      <c r="O82" s="185"/>
      <c r="P82" s="185"/>
    </row>
    <row r="83" spans="1:16" ht="174" customHeight="1">
      <c r="A83" s="563"/>
      <c r="B83" s="200" t="s">
        <v>838</v>
      </c>
      <c r="C83" s="547" t="s">
        <v>124</v>
      </c>
      <c r="D83" s="547"/>
      <c r="E83" s="556" t="s">
        <v>122</v>
      </c>
      <c r="F83" s="556"/>
      <c r="G83" s="556"/>
      <c r="H83" s="198"/>
      <c r="I83" s="185"/>
      <c r="J83" s="191"/>
      <c r="K83" s="191"/>
      <c r="L83" s="185"/>
      <c r="M83" s="185"/>
      <c r="N83" s="185"/>
      <c r="O83" s="185"/>
      <c r="P83" s="185"/>
    </row>
    <row r="84" spans="1:16" ht="38.25">
      <c r="A84" s="563"/>
      <c r="B84" s="199" t="s">
        <v>839</v>
      </c>
      <c r="C84" s="153" t="s">
        <v>1067</v>
      </c>
      <c r="D84" s="153" t="s">
        <v>1068</v>
      </c>
      <c r="E84" s="153">
        <v>51</v>
      </c>
      <c r="F84" s="153" t="s">
        <v>1069</v>
      </c>
      <c r="G84" s="153" t="s">
        <v>1070</v>
      </c>
      <c r="H84" s="198"/>
      <c r="I84" s="185"/>
      <c r="J84" s="191"/>
      <c r="K84" s="191"/>
      <c r="L84" s="185"/>
      <c r="M84" s="185"/>
      <c r="N84" s="185"/>
      <c r="O84" s="185"/>
      <c r="P84" s="185"/>
    </row>
    <row r="85" spans="1:16" ht="38.25">
      <c r="A85" s="563"/>
      <c r="B85" s="199" t="s">
        <v>844</v>
      </c>
      <c r="C85" s="153" t="s">
        <v>1071</v>
      </c>
      <c r="D85" s="153" t="s">
        <v>1072</v>
      </c>
      <c r="E85" s="153">
        <v>249</v>
      </c>
      <c r="F85" s="153" t="s">
        <v>1073</v>
      </c>
      <c r="G85" s="153" t="s">
        <v>1074</v>
      </c>
      <c r="H85" s="198"/>
      <c r="I85" s="185"/>
      <c r="J85" s="191"/>
      <c r="K85" s="191"/>
      <c r="L85" s="185"/>
      <c r="M85" s="185"/>
      <c r="N85" s="185"/>
      <c r="O85" s="185"/>
      <c r="P85" s="185"/>
    </row>
    <row r="86" spans="1:16" ht="163.5" customHeight="1">
      <c r="A86" s="563"/>
      <c r="B86" s="200" t="s">
        <v>838</v>
      </c>
      <c r="C86" s="547" t="s">
        <v>1075</v>
      </c>
      <c r="D86" s="547"/>
      <c r="E86" s="556" t="s">
        <v>122</v>
      </c>
      <c r="F86" s="556"/>
      <c r="G86" s="556"/>
      <c r="H86" s="198"/>
      <c r="I86" s="185"/>
      <c r="J86" s="191"/>
      <c r="K86" s="191"/>
      <c r="L86" s="185"/>
      <c r="M86" s="185"/>
      <c r="N86" s="185"/>
      <c r="O86" s="185"/>
      <c r="P86" s="185"/>
    </row>
    <row r="87" spans="1:16" ht="38.25">
      <c r="A87" s="563"/>
      <c r="B87" s="199" t="s">
        <v>839</v>
      </c>
      <c r="C87" s="153" t="s">
        <v>1076</v>
      </c>
      <c r="D87" s="153" t="s">
        <v>1077</v>
      </c>
      <c r="E87" s="153">
        <v>67</v>
      </c>
      <c r="F87" s="153" t="s">
        <v>1078</v>
      </c>
      <c r="G87" s="153" t="s">
        <v>1079</v>
      </c>
      <c r="H87" s="198"/>
      <c r="I87" s="185"/>
      <c r="J87" s="191"/>
      <c r="K87" s="191"/>
      <c r="L87" s="185"/>
      <c r="M87" s="185"/>
      <c r="N87" s="185"/>
      <c r="O87" s="185"/>
      <c r="P87" s="185"/>
    </row>
    <row r="88" spans="1:16" ht="38.25">
      <c r="A88" s="563"/>
      <c r="B88" s="199" t="s">
        <v>844</v>
      </c>
      <c r="C88" s="153" t="s">
        <v>1080</v>
      </c>
      <c r="D88" s="153" t="s">
        <v>1081</v>
      </c>
      <c r="E88" s="153">
        <v>389</v>
      </c>
      <c r="F88" s="153" t="s">
        <v>1082</v>
      </c>
      <c r="G88" s="153" t="s">
        <v>1083</v>
      </c>
      <c r="H88" s="198"/>
      <c r="I88" s="185"/>
      <c r="J88" s="191"/>
      <c r="K88" s="191"/>
      <c r="L88" s="185"/>
      <c r="M88" s="185"/>
      <c r="N88" s="185"/>
      <c r="O88" s="185"/>
      <c r="P88" s="185"/>
    </row>
    <row r="89" spans="1:16" ht="147" customHeight="1">
      <c r="A89" s="563"/>
      <c r="B89" s="200" t="s">
        <v>838</v>
      </c>
      <c r="C89" s="547" t="s">
        <v>129</v>
      </c>
      <c r="D89" s="547"/>
      <c r="E89" s="556" t="s">
        <v>122</v>
      </c>
      <c r="F89" s="556"/>
      <c r="G89" s="556"/>
      <c r="H89" s="198"/>
      <c r="I89" s="185"/>
      <c r="J89" s="191"/>
      <c r="K89" s="191"/>
      <c r="L89" s="185"/>
      <c r="M89" s="185"/>
      <c r="N89" s="185"/>
      <c r="O89" s="185"/>
      <c r="P89" s="185"/>
    </row>
    <row r="90" spans="1:16" ht="38.25">
      <c r="A90" s="563"/>
      <c r="B90" s="199" t="s">
        <v>839</v>
      </c>
      <c r="C90" s="153" t="s">
        <v>1084</v>
      </c>
      <c r="D90" s="153" t="s">
        <v>1085</v>
      </c>
      <c r="E90" s="153">
        <v>99</v>
      </c>
      <c r="F90" s="153" t="s">
        <v>1086</v>
      </c>
      <c r="G90" s="153" t="s">
        <v>1087</v>
      </c>
      <c r="H90" s="198"/>
      <c r="I90" s="185"/>
      <c r="J90" s="191"/>
      <c r="K90" s="191"/>
      <c r="L90" s="185"/>
      <c r="M90" s="185"/>
      <c r="N90" s="185"/>
      <c r="O90" s="185"/>
      <c r="P90" s="185"/>
    </row>
    <row r="91" spans="1:16" ht="38.25">
      <c r="A91" s="563"/>
      <c r="B91" s="199" t="s">
        <v>844</v>
      </c>
      <c r="C91" s="153" t="s">
        <v>1088</v>
      </c>
      <c r="D91" s="153" t="s">
        <v>1089</v>
      </c>
      <c r="E91" s="153">
        <v>332</v>
      </c>
      <c r="F91" s="153" t="s">
        <v>1090</v>
      </c>
      <c r="G91" s="153" t="s">
        <v>1091</v>
      </c>
      <c r="H91" s="198"/>
      <c r="I91" s="185"/>
      <c r="J91" s="191"/>
      <c r="K91" s="191"/>
      <c r="L91" s="185"/>
      <c r="M91" s="185"/>
      <c r="N91" s="185"/>
      <c r="O91" s="185"/>
      <c r="P91" s="185"/>
    </row>
    <row r="92" spans="1:16" ht="63" customHeight="1">
      <c r="A92" s="563"/>
      <c r="B92" s="188" t="s">
        <v>838</v>
      </c>
      <c r="C92" s="547" t="s">
        <v>132</v>
      </c>
      <c r="D92" s="547"/>
      <c r="E92" s="551" t="s">
        <v>1092</v>
      </c>
      <c r="F92" s="551"/>
      <c r="G92" s="551"/>
      <c r="H92" s="198"/>
      <c r="I92" s="185"/>
      <c r="J92" s="191"/>
      <c r="K92" s="191"/>
      <c r="L92" s="185"/>
      <c r="M92" s="185"/>
      <c r="N92" s="185"/>
      <c r="O92" s="185"/>
      <c r="P92" s="185"/>
    </row>
    <row r="93" spans="1:16" ht="38.25">
      <c r="A93" s="563"/>
      <c r="B93" s="190" t="s">
        <v>839</v>
      </c>
      <c r="C93" s="153" t="s">
        <v>1093</v>
      </c>
      <c r="D93" s="153" t="s">
        <v>1094</v>
      </c>
      <c r="E93" s="153">
        <v>27</v>
      </c>
      <c r="F93" s="153" t="s">
        <v>1095</v>
      </c>
      <c r="G93" s="153" t="s">
        <v>1096</v>
      </c>
      <c r="H93" s="198"/>
      <c r="I93" s="185"/>
      <c r="J93" s="191"/>
      <c r="K93" s="191"/>
      <c r="L93" s="185"/>
      <c r="M93" s="185"/>
      <c r="N93" s="185"/>
      <c r="O93" s="185"/>
      <c r="P93" s="185"/>
    </row>
    <row r="94" spans="1:16" ht="38.25">
      <c r="A94" s="563"/>
      <c r="B94" s="190" t="s">
        <v>844</v>
      </c>
      <c r="C94" s="153" t="s">
        <v>1097</v>
      </c>
      <c r="D94" s="153" t="s">
        <v>1098</v>
      </c>
      <c r="E94" s="153">
        <v>233</v>
      </c>
      <c r="F94" s="153" t="s">
        <v>1099</v>
      </c>
      <c r="G94" s="153" t="s">
        <v>1100</v>
      </c>
      <c r="H94" s="198"/>
      <c r="I94" s="185"/>
      <c r="J94" s="191"/>
      <c r="K94" s="191"/>
      <c r="L94" s="185"/>
      <c r="M94" s="185"/>
      <c r="N94" s="185"/>
      <c r="O94" s="185"/>
      <c r="P94" s="185"/>
    </row>
    <row r="95" spans="1:16" ht="184.5" customHeight="1">
      <c r="A95" s="563"/>
      <c r="B95" s="188" t="s">
        <v>838</v>
      </c>
      <c r="C95" s="547" t="s">
        <v>136</v>
      </c>
      <c r="D95" s="547"/>
      <c r="E95" s="556" t="s">
        <v>134</v>
      </c>
      <c r="F95" s="556"/>
      <c r="G95" s="556"/>
      <c r="H95" s="198"/>
      <c r="I95" s="185"/>
      <c r="J95" s="191"/>
      <c r="K95" s="191"/>
      <c r="L95" s="185"/>
      <c r="M95" s="185"/>
      <c r="N95" s="185"/>
      <c r="O95" s="185"/>
      <c r="P95" s="185"/>
    </row>
    <row r="96" spans="1:16" ht="38.25">
      <c r="A96" s="563"/>
      <c r="B96" s="190" t="s">
        <v>839</v>
      </c>
      <c r="C96" s="153" t="s">
        <v>1101</v>
      </c>
      <c r="D96" s="153" t="s">
        <v>1102</v>
      </c>
      <c r="E96" s="153">
        <v>88</v>
      </c>
      <c r="F96" s="153" t="s">
        <v>1103</v>
      </c>
      <c r="G96" s="153" t="s">
        <v>1104</v>
      </c>
      <c r="H96" s="198"/>
      <c r="I96" s="185"/>
      <c r="J96" s="191"/>
      <c r="K96" s="191"/>
      <c r="L96" s="185"/>
      <c r="M96" s="185"/>
      <c r="N96" s="185"/>
      <c r="O96" s="185"/>
      <c r="P96" s="185"/>
    </row>
    <row r="97" spans="1:16" ht="38.25">
      <c r="A97" s="563"/>
      <c r="B97" s="190" t="s">
        <v>844</v>
      </c>
      <c r="C97" s="153" t="s">
        <v>1105</v>
      </c>
      <c r="D97" s="153" t="s">
        <v>1106</v>
      </c>
      <c r="E97" s="153">
        <v>119</v>
      </c>
      <c r="F97" s="153" t="s">
        <v>1107</v>
      </c>
      <c r="G97" s="153" t="s">
        <v>1108</v>
      </c>
      <c r="H97" s="198"/>
      <c r="I97" s="185"/>
      <c r="J97" s="191"/>
      <c r="K97" s="191"/>
      <c r="L97" s="185"/>
      <c r="M97" s="185"/>
      <c r="N97" s="185"/>
      <c r="O97" s="185"/>
      <c r="P97" s="185"/>
    </row>
    <row r="98" spans="1:16" ht="183" customHeight="1">
      <c r="A98" s="563"/>
      <c r="B98" s="188" t="s">
        <v>838</v>
      </c>
      <c r="C98" s="547" t="s">
        <v>1109</v>
      </c>
      <c r="D98" s="547"/>
      <c r="E98" s="556" t="s">
        <v>134</v>
      </c>
      <c r="F98" s="556"/>
      <c r="G98" s="556"/>
      <c r="H98" s="198"/>
      <c r="I98" s="185"/>
      <c r="J98" s="191"/>
      <c r="K98" s="191"/>
      <c r="L98" s="185"/>
      <c r="M98" s="185"/>
      <c r="N98" s="185"/>
      <c r="O98" s="185"/>
      <c r="P98" s="185"/>
    </row>
    <row r="99" spans="1:16" ht="38.25">
      <c r="A99" s="563"/>
      <c r="B99" s="190" t="s">
        <v>839</v>
      </c>
      <c r="C99" s="153" t="s">
        <v>919</v>
      </c>
      <c r="D99" s="153" t="s">
        <v>1110</v>
      </c>
      <c r="E99" s="153">
        <v>83</v>
      </c>
      <c r="F99" s="153" t="s">
        <v>1111</v>
      </c>
      <c r="G99" s="153" t="s">
        <v>1112</v>
      </c>
      <c r="H99" s="198"/>
      <c r="I99" s="185"/>
      <c r="J99" s="191"/>
      <c r="K99" s="191"/>
      <c r="L99" s="185"/>
      <c r="M99" s="185"/>
      <c r="N99" s="185"/>
      <c r="O99" s="185"/>
      <c r="P99" s="185"/>
    </row>
    <row r="100" spans="1:16" ht="38.25">
      <c r="A100" s="563"/>
      <c r="B100" s="199" t="s">
        <v>844</v>
      </c>
      <c r="C100" s="153" t="s">
        <v>1113</v>
      </c>
      <c r="D100" s="153" t="s">
        <v>1114</v>
      </c>
      <c r="E100" s="153">
        <v>223</v>
      </c>
      <c r="F100" s="153" t="s">
        <v>1115</v>
      </c>
      <c r="G100" s="153" t="s">
        <v>1116</v>
      </c>
      <c r="H100" s="198"/>
      <c r="I100" s="185"/>
      <c r="J100" s="191"/>
      <c r="K100" s="191"/>
      <c r="L100" s="185"/>
      <c r="M100" s="185"/>
      <c r="N100" s="185"/>
      <c r="O100" s="185"/>
      <c r="P100" s="185"/>
    </row>
    <row r="101" spans="1:16" ht="54" customHeight="1">
      <c r="A101" s="563"/>
      <c r="B101" s="188" t="s">
        <v>838</v>
      </c>
      <c r="C101" s="547" t="s">
        <v>141</v>
      </c>
      <c r="D101" s="547"/>
      <c r="E101" s="556" t="s">
        <v>134</v>
      </c>
      <c r="F101" s="556"/>
      <c r="G101" s="556"/>
      <c r="H101" s="198"/>
      <c r="I101" s="185"/>
      <c r="J101" s="191"/>
      <c r="K101" s="191"/>
      <c r="L101" s="185"/>
      <c r="M101" s="185"/>
      <c r="N101" s="185"/>
      <c r="O101" s="185"/>
      <c r="P101" s="185"/>
    </row>
    <row r="102" spans="1:16" ht="38.25">
      <c r="A102" s="563"/>
      <c r="B102" s="190" t="s">
        <v>839</v>
      </c>
      <c r="C102" s="153" t="s">
        <v>919</v>
      </c>
      <c r="D102" s="153" t="s">
        <v>1117</v>
      </c>
      <c r="E102" s="153">
        <v>73</v>
      </c>
      <c r="F102" s="153" t="s">
        <v>1118</v>
      </c>
      <c r="G102" s="153" t="s">
        <v>1119</v>
      </c>
      <c r="H102" s="198"/>
      <c r="I102" s="185"/>
      <c r="J102" s="191"/>
      <c r="K102" s="191"/>
      <c r="L102" s="185"/>
      <c r="M102" s="185"/>
      <c r="N102" s="185"/>
      <c r="O102" s="185"/>
      <c r="P102" s="185"/>
    </row>
    <row r="103" spans="1:16" ht="38.25" customHeight="1">
      <c r="A103" s="563"/>
      <c r="B103" s="199" t="s">
        <v>844</v>
      </c>
      <c r="C103" s="153" t="s">
        <v>1120</v>
      </c>
      <c r="D103" s="153" t="s">
        <v>1121</v>
      </c>
      <c r="E103" s="153">
        <v>205</v>
      </c>
      <c r="F103" s="153" t="s">
        <v>1122</v>
      </c>
      <c r="G103" s="153" t="s">
        <v>1123</v>
      </c>
      <c r="H103" s="198"/>
      <c r="I103" s="185"/>
      <c r="J103" s="191"/>
      <c r="K103" s="191"/>
      <c r="L103" s="185"/>
      <c r="M103" s="185"/>
      <c r="N103" s="185"/>
      <c r="O103" s="185"/>
      <c r="P103" s="185"/>
    </row>
    <row r="104" spans="1:16" ht="72" customHeight="1">
      <c r="A104" s="563"/>
      <c r="B104" s="200" t="s">
        <v>838</v>
      </c>
      <c r="C104" s="547" t="s">
        <v>144</v>
      </c>
      <c r="D104" s="547"/>
      <c r="E104" s="548" t="s">
        <v>1124</v>
      </c>
      <c r="F104" s="548"/>
      <c r="G104" s="548"/>
      <c r="H104" s="192"/>
      <c r="I104" s="185"/>
      <c r="J104" s="191"/>
      <c r="K104" s="191"/>
      <c r="L104" s="185"/>
      <c r="M104" s="185"/>
      <c r="N104" s="185"/>
      <c r="O104" s="185"/>
      <c r="P104" s="185"/>
    </row>
    <row r="105" spans="1:16" ht="38.25">
      <c r="A105" s="563"/>
      <c r="B105" s="201" t="s">
        <v>839</v>
      </c>
      <c r="C105" s="153" t="s">
        <v>1125</v>
      </c>
      <c r="D105" s="153" t="s">
        <v>1126</v>
      </c>
      <c r="E105" s="153">
        <v>17</v>
      </c>
      <c r="F105" s="153" t="s">
        <v>1127</v>
      </c>
      <c r="G105" s="153" t="s">
        <v>1128</v>
      </c>
      <c r="H105" s="192"/>
      <c r="I105" s="185"/>
      <c r="J105" s="191"/>
      <c r="K105" s="191"/>
      <c r="L105" s="185"/>
      <c r="M105" s="185"/>
      <c r="N105" s="185"/>
      <c r="O105" s="185"/>
      <c r="P105" s="185"/>
    </row>
    <row r="106" spans="1:16" ht="38.25">
      <c r="A106" s="563"/>
      <c r="B106" s="201" t="s">
        <v>844</v>
      </c>
      <c r="C106" s="153" t="s">
        <v>1129</v>
      </c>
      <c r="D106" s="153" t="s">
        <v>1130</v>
      </c>
      <c r="E106" s="153">
        <v>290</v>
      </c>
      <c r="F106" s="153" t="s">
        <v>1131</v>
      </c>
      <c r="G106" s="153" t="s">
        <v>1132</v>
      </c>
      <c r="H106" s="192"/>
      <c r="I106" s="185"/>
      <c r="J106" s="191"/>
      <c r="K106" s="191"/>
      <c r="L106" s="185"/>
      <c r="M106" s="185"/>
      <c r="N106" s="185"/>
      <c r="O106" s="185"/>
      <c r="P106" s="185"/>
    </row>
    <row r="107" spans="1:16" ht="116.25" customHeight="1">
      <c r="A107" s="563"/>
      <c r="B107" s="200" t="s">
        <v>838</v>
      </c>
      <c r="C107" s="547" t="s">
        <v>148</v>
      </c>
      <c r="D107" s="547"/>
      <c r="E107" s="548" t="s">
        <v>1133</v>
      </c>
      <c r="F107" s="548"/>
      <c r="G107" s="548"/>
      <c r="H107" s="192"/>
      <c r="I107" s="185"/>
      <c r="J107" s="191"/>
      <c r="K107" s="191"/>
      <c r="L107" s="185"/>
      <c r="M107" s="185"/>
      <c r="N107" s="185"/>
      <c r="O107" s="185"/>
      <c r="P107" s="185"/>
    </row>
    <row r="108" spans="1:16" ht="27" customHeight="1">
      <c r="A108" s="563"/>
      <c r="B108" s="201" t="s">
        <v>839</v>
      </c>
      <c r="C108" s="153" t="s">
        <v>1134</v>
      </c>
      <c r="D108" s="153" t="s">
        <v>1135</v>
      </c>
      <c r="E108" s="153">
        <v>20</v>
      </c>
      <c r="F108" s="153" t="s">
        <v>1136</v>
      </c>
      <c r="G108" s="153" t="s">
        <v>1137</v>
      </c>
      <c r="H108" s="192"/>
      <c r="I108" s="185"/>
      <c r="J108" s="191"/>
      <c r="K108" s="191"/>
      <c r="L108" s="185"/>
      <c r="M108" s="185"/>
      <c r="N108" s="185"/>
      <c r="O108" s="185"/>
      <c r="P108" s="185"/>
    </row>
    <row r="109" spans="1:16" ht="27" customHeight="1">
      <c r="A109" s="563"/>
      <c r="B109" s="201" t="s">
        <v>844</v>
      </c>
      <c r="C109" s="153" t="s">
        <v>1138</v>
      </c>
      <c r="D109" s="153" t="s">
        <v>1139</v>
      </c>
      <c r="E109" s="153">
        <v>207</v>
      </c>
      <c r="F109" s="153" t="s">
        <v>1140</v>
      </c>
      <c r="G109" s="153" t="s">
        <v>1141</v>
      </c>
      <c r="H109" s="192"/>
      <c r="I109" s="185"/>
      <c r="J109" s="191"/>
      <c r="K109" s="191"/>
      <c r="L109" s="185"/>
      <c r="M109" s="185"/>
      <c r="N109" s="185"/>
      <c r="O109" s="185"/>
      <c r="P109" s="185"/>
    </row>
    <row r="110" spans="1:16" ht="78.75" customHeight="1">
      <c r="A110" s="563"/>
      <c r="B110" s="200" t="s">
        <v>838</v>
      </c>
      <c r="C110" s="547" t="s">
        <v>152</v>
      </c>
      <c r="D110" s="547"/>
      <c r="E110" s="548" t="s">
        <v>1142</v>
      </c>
      <c r="F110" s="548"/>
      <c r="G110" s="548"/>
      <c r="H110" s="192"/>
      <c r="I110" s="185"/>
      <c r="J110" s="191"/>
      <c r="K110" s="191"/>
      <c r="L110" s="185"/>
      <c r="M110" s="185"/>
      <c r="N110" s="185"/>
      <c r="O110" s="185"/>
      <c r="P110" s="185"/>
    </row>
    <row r="111" spans="1:16" ht="38.25">
      <c r="A111" s="563"/>
      <c r="B111" s="201" t="s">
        <v>839</v>
      </c>
      <c r="C111" s="153" t="s">
        <v>1143</v>
      </c>
      <c r="D111" s="153" t="s">
        <v>1144</v>
      </c>
      <c r="E111" s="153">
        <v>91</v>
      </c>
      <c r="F111" s="153" t="s">
        <v>1145</v>
      </c>
      <c r="G111" s="153" t="s">
        <v>1146</v>
      </c>
      <c r="H111" s="192"/>
      <c r="I111" s="185"/>
      <c r="J111" s="202"/>
      <c r="K111" s="202"/>
      <c r="L111" s="185"/>
      <c r="M111" s="185"/>
      <c r="N111" s="185"/>
      <c r="O111" s="185"/>
      <c r="P111" s="185"/>
    </row>
    <row r="112" spans="1:16" ht="38.25">
      <c r="A112" s="563"/>
      <c r="B112" s="201" t="s">
        <v>844</v>
      </c>
      <c r="C112" s="153" t="s">
        <v>1147</v>
      </c>
      <c r="D112" s="153" t="s">
        <v>1148</v>
      </c>
      <c r="E112" s="153">
        <v>223</v>
      </c>
      <c r="F112" s="153" t="s">
        <v>1149</v>
      </c>
      <c r="G112" s="153" t="s">
        <v>1150</v>
      </c>
      <c r="H112" s="192"/>
      <c r="I112" s="185"/>
      <c r="J112" s="202"/>
      <c r="K112" s="202"/>
      <c r="L112" s="185"/>
      <c r="M112" s="185"/>
      <c r="N112" s="185"/>
      <c r="O112" s="185"/>
      <c r="P112" s="185"/>
    </row>
    <row r="113" spans="1:16" ht="92.25" customHeight="1">
      <c r="A113" s="563"/>
      <c r="B113" s="200" t="s">
        <v>838</v>
      </c>
      <c r="C113" s="547" t="s">
        <v>156</v>
      </c>
      <c r="D113" s="547"/>
      <c r="E113" s="548" t="s">
        <v>1151</v>
      </c>
      <c r="F113" s="548"/>
      <c r="G113" s="548"/>
      <c r="H113" s="192"/>
      <c r="I113" s="185"/>
      <c r="J113" s="191"/>
      <c r="K113" s="191"/>
      <c r="L113" s="185"/>
      <c r="M113" s="185"/>
      <c r="N113" s="185"/>
      <c r="O113" s="185"/>
      <c r="P113" s="185"/>
    </row>
    <row r="114" spans="1:16" ht="38.25">
      <c r="A114" s="563"/>
      <c r="B114" s="201" t="s">
        <v>839</v>
      </c>
      <c r="C114" s="153" t="s">
        <v>1152</v>
      </c>
      <c r="D114" s="153" t="s">
        <v>1153</v>
      </c>
      <c r="E114" s="153">
        <v>39</v>
      </c>
      <c r="F114" s="153" t="s">
        <v>872</v>
      </c>
      <c r="G114" s="153" t="s">
        <v>1154</v>
      </c>
      <c r="H114" s="192"/>
      <c r="I114" s="185"/>
      <c r="J114" s="191"/>
      <c r="K114" s="191"/>
      <c r="L114" s="185"/>
      <c r="M114" s="185"/>
      <c r="N114" s="185"/>
      <c r="O114" s="185"/>
      <c r="P114" s="185"/>
    </row>
    <row r="115" spans="1:16" ht="38.25">
      <c r="A115" s="563"/>
      <c r="B115" s="201" t="s">
        <v>844</v>
      </c>
      <c r="C115" s="153" t="s">
        <v>1155</v>
      </c>
      <c r="D115" s="153" t="s">
        <v>1156</v>
      </c>
      <c r="E115" s="153">
        <v>218</v>
      </c>
      <c r="F115" s="153" t="s">
        <v>1157</v>
      </c>
      <c r="G115" s="153" t="s">
        <v>1158</v>
      </c>
      <c r="H115" s="192"/>
      <c r="I115" s="185"/>
      <c r="J115" s="191"/>
      <c r="K115" s="191"/>
      <c r="L115" s="185"/>
      <c r="M115" s="185"/>
      <c r="N115" s="185"/>
      <c r="O115" s="185"/>
      <c r="P115" s="185"/>
    </row>
    <row r="116" spans="1:16" ht="88.5" customHeight="1">
      <c r="A116" s="563"/>
      <c r="B116" s="200" t="s">
        <v>838</v>
      </c>
      <c r="C116" s="547" t="s">
        <v>160</v>
      </c>
      <c r="D116" s="547"/>
      <c r="E116" s="559" t="s">
        <v>1159</v>
      </c>
      <c r="F116" s="559"/>
      <c r="G116" s="559"/>
      <c r="H116" s="192"/>
      <c r="I116" s="185"/>
      <c r="J116" s="191"/>
      <c r="K116" s="191"/>
      <c r="L116" s="185"/>
      <c r="M116" s="185"/>
      <c r="N116" s="185"/>
      <c r="O116" s="185"/>
      <c r="P116" s="185"/>
    </row>
    <row r="117" spans="1:16" ht="38.25">
      <c r="A117" s="563"/>
      <c r="B117" s="201" t="s">
        <v>839</v>
      </c>
      <c r="C117" s="153" t="s">
        <v>1160</v>
      </c>
      <c r="D117" s="153" t="s">
        <v>1161</v>
      </c>
      <c r="E117" s="153">
        <v>101</v>
      </c>
      <c r="F117" s="153" t="s">
        <v>1162</v>
      </c>
      <c r="G117" s="153" t="s">
        <v>1163</v>
      </c>
      <c r="H117" s="192"/>
      <c r="I117" s="185"/>
      <c r="J117" s="191"/>
      <c r="K117" s="191"/>
      <c r="L117" s="185"/>
      <c r="M117" s="185"/>
      <c r="N117" s="185"/>
      <c r="O117" s="185"/>
      <c r="P117" s="185"/>
    </row>
    <row r="118" spans="1:16" ht="38.25">
      <c r="A118" s="563"/>
      <c r="B118" s="201" t="s">
        <v>844</v>
      </c>
      <c r="C118" s="153" t="s">
        <v>1050</v>
      </c>
      <c r="D118" s="153" t="s">
        <v>1164</v>
      </c>
      <c r="E118" s="153">
        <v>292</v>
      </c>
      <c r="F118" s="153" t="s">
        <v>1106</v>
      </c>
      <c r="G118" s="153" t="s">
        <v>1165</v>
      </c>
      <c r="H118" s="192"/>
      <c r="I118" s="185"/>
      <c r="J118" s="191"/>
      <c r="K118" s="191"/>
      <c r="L118" s="185"/>
      <c r="M118" s="185"/>
      <c r="N118" s="185"/>
      <c r="O118" s="185"/>
      <c r="P118" s="185"/>
    </row>
    <row r="119" spans="1:16" ht="90.75" customHeight="1">
      <c r="A119" s="563"/>
      <c r="B119" s="200" t="s">
        <v>838</v>
      </c>
      <c r="C119" s="547" t="s">
        <v>164</v>
      </c>
      <c r="D119" s="547"/>
      <c r="E119" s="559" t="s">
        <v>1166</v>
      </c>
      <c r="F119" s="559"/>
      <c r="G119" s="559"/>
      <c r="H119" s="192"/>
      <c r="I119" s="185"/>
      <c r="J119" s="191"/>
      <c r="K119" s="191"/>
      <c r="L119" s="185"/>
      <c r="M119" s="185"/>
      <c r="N119" s="185"/>
      <c r="O119" s="185"/>
      <c r="P119" s="185"/>
    </row>
    <row r="120" spans="1:16" ht="38.25">
      <c r="A120" s="563"/>
      <c r="B120" s="201" t="s">
        <v>839</v>
      </c>
      <c r="C120" s="153" t="s">
        <v>1167</v>
      </c>
      <c r="D120" s="153" t="s">
        <v>1168</v>
      </c>
      <c r="E120" s="153">
        <v>48</v>
      </c>
      <c r="F120" s="153" t="s">
        <v>1169</v>
      </c>
      <c r="G120" s="153" t="s">
        <v>1170</v>
      </c>
      <c r="H120" s="198"/>
      <c r="I120" s="185"/>
      <c r="J120" s="191"/>
      <c r="K120" s="191"/>
      <c r="L120" s="185"/>
      <c r="M120" s="185"/>
      <c r="N120" s="185"/>
      <c r="O120" s="185"/>
      <c r="P120" s="185"/>
    </row>
    <row r="121" spans="1:16" ht="38.25">
      <c r="A121" s="563"/>
      <c r="B121" s="201" t="s">
        <v>844</v>
      </c>
      <c r="C121" s="153" t="s">
        <v>1171</v>
      </c>
      <c r="D121" s="153" t="s">
        <v>1172</v>
      </c>
      <c r="E121" s="153">
        <v>200</v>
      </c>
      <c r="F121" s="153" t="s">
        <v>1173</v>
      </c>
      <c r="G121" s="153" t="s">
        <v>1174</v>
      </c>
      <c r="H121" s="189"/>
      <c r="I121" s="185"/>
      <c r="J121" s="191"/>
      <c r="K121" s="191"/>
      <c r="L121" s="185"/>
      <c r="M121" s="185"/>
      <c r="N121" s="185"/>
      <c r="O121" s="185"/>
      <c r="P121" s="185"/>
    </row>
    <row r="122" spans="1:16" ht="102.75" customHeight="1">
      <c r="A122" s="563"/>
      <c r="B122" s="200" t="s">
        <v>838</v>
      </c>
      <c r="C122" s="547" t="s">
        <v>168</v>
      </c>
      <c r="D122" s="547"/>
      <c r="E122" s="548" t="s">
        <v>1175</v>
      </c>
      <c r="F122" s="548"/>
      <c r="G122" s="548"/>
      <c r="H122" s="189"/>
      <c r="I122" s="185"/>
      <c r="J122" s="191"/>
      <c r="K122" s="191"/>
      <c r="L122" s="185"/>
      <c r="M122" s="185"/>
      <c r="N122" s="185"/>
      <c r="O122" s="185"/>
      <c r="P122" s="185"/>
    </row>
    <row r="123" spans="1:16" ht="38.25">
      <c r="A123" s="563"/>
      <c r="B123" s="201" t="s">
        <v>839</v>
      </c>
      <c r="C123" s="153" t="s">
        <v>1176</v>
      </c>
      <c r="D123" s="153" t="s">
        <v>1177</v>
      </c>
      <c r="E123" s="153">
        <v>49</v>
      </c>
      <c r="F123" s="153" t="s">
        <v>1178</v>
      </c>
      <c r="G123" s="153" t="s">
        <v>1179</v>
      </c>
      <c r="H123" s="189"/>
      <c r="I123" s="185"/>
      <c r="J123" s="191"/>
      <c r="K123" s="191"/>
      <c r="L123" s="185"/>
      <c r="M123" s="185"/>
      <c r="N123" s="185"/>
      <c r="O123" s="185"/>
      <c r="P123" s="185"/>
    </row>
    <row r="124" spans="1:16" ht="38.25">
      <c r="A124" s="563"/>
      <c r="B124" s="201" t="s">
        <v>844</v>
      </c>
      <c r="C124" s="153" t="s">
        <v>1180</v>
      </c>
      <c r="D124" s="153" t="s">
        <v>1181</v>
      </c>
      <c r="E124" s="153">
        <v>271</v>
      </c>
      <c r="F124" s="153" t="s">
        <v>1182</v>
      </c>
      <c r="G124" s="153" t="s">
        <v>1183</v>
      </c>
      <c r="H124" s="189"/>
      <c r="I124" s="185"/>
      <c r="J124" s="191"/>
      <c r="K124" s="191"/>
      <c r="L124" s="185"/>
      <c r="M124" s="185"/>
      <c r="N124" s="185"/>
      <c r="O124" s="185"/>
      <c r="P124" s="185"/>
    </row>
    <row r="125" spans="1:16" ht="93" customHeight="1">
      <c r="A125" s="563"/>
      <c r="B125" s="200" t="s">
        <v>838</v>
      </c>
      <c r="C125" s="547" t="s">
        <v>172</v>
      </c>
      <c r="D125" s="547"/>
      <c r="E125" s="548" t="s">
        <v>170</v>
      </c>
      <c r="F125" s="548"/>
      <c r="G125" s="548"/>
      <c r="H125" s="189"/>
      <c r="I125" s="185"/>
      <c r="J125" s="191"/>
      <c r="K125" s="191"/>
      <c r="L125" s="185"/>
      <c r="M125" s="185"/>
      <c r="N125" s="185"/>
      <c r="O125" s="185"/>
      <c r="P125" s="185"/>
    </row>
    <row r="126" spans="1:16" ht="38.25">
      <c r="A126" s="563"/>
      <c r="B126" s="199" t="s">
        <v>839</v>
      </c>
      <c r="C126" s="203">
        <v>0</v>
      </c>
      <c r="D126" s="203">
        <v>0</v>
      </c>
      <c r="E126" s="157">
        <v>0</v>
      </c>
      <c r="F126" s="203">
        <v>0</v>
      </c>
      <c r="G126" s="203">
        <v>0</v>
      </c>
      <c r="H126" s="189"/>
      <c r="I126" s="185"/>
      <c r="J126" s="191"/>
      <c r="K126" s="191"/>
      <c r="L126" s="185"/>
      <c r="M126" s="185"/>
      <c r="N126" s="185"/>
      <c r="O126" s="185"/>
      <c r="P126" s="185"/>
    </row>
    <row r="127" spans="1:16" ht="38.25">
      <c r="A127" s="563"/>
      <c r="B127" s="199" t="s">
        <v>844</v>
      </c>
      <c r="C127" s="153" t="s">
        <v>1113</v>
      </c>
      <c r="D127" s="153" t="s">
        <v>1184</v>
      </c>
      <c r="E127" s="153">
        <v>353</v>
      </c>
      <c r="F127" s="153" t="s">
        <v>1185</v>
      </c>
      <c r="G127" s="153" t="s">
        <v>1186</v>
      </c>
      <c r="H127" s="189"/>
      <c r="I127" s="185"/>
      <c r="J127" s="191"/>
      <c r="K127" s="191"/>
      <c r="L127" s="185"/>
      <c r="M127" s="185"/>
      <c r="N127" s="185"/>
      <c r="O127" s="185"/>
      <c r="P127" s="185"/>
    </row>
    <row r="128" spans="1:16" ht="80.25" customHeight="1">
      <c r="A128" s="563"/>
      <c r="B128" s="204" t="s">
        <v>838</v>
      </c>
      <c r="C128" s="547" t="s">
        <v>175</v>
      </c>
      <c r="D128" s="547"/>
      <c r="E128" s="553" t="s">
        <v>170</v>
      </c>
      <c r="F128" s="553"/>
      <c r="G128" s="553"/>
      <c r="H128" s="189"/>
      <c r="I128" s="185"/>
      <c r="J128" s="191"/>
      <c r="K128" s="191"/>
      <c r="L128" s="185"/>
      <c r="M128" s="185"/>
      <c r="N128" s="185"/>
      <c r="O128" s="185"/>
      <c r="P128" s="185"/>
    </row>
    <row r="129" spans="1:16" ht="38.25">
      <c r="A129" s="563"/>
      <c r="B129" s="199" t="s">
        <v>839</v>
      </c>
      <c r="C129" s="203">
        <v>0</v>
      </c>
      <c r="D129" s="203">
        <v>0</v>
      </c>
      <c r="E129" s="157">
        <v>0</v>
      </c>
      <c r="F129" s="203">
        <v>0</v>
      </c>
      <c r="G129" s="203">
        <v>0</v>
      </c>
      <c r="H129" s="189"/>
      <c r="I129" s="185"/>
      <c r="J129" s="191"/>
      <c r="K129" s="191"/>
      <c r="L129" s="185"/>
      <c r="M129" s="185"/>
      <c r="N129" s="185"/>
      <c r="O129" s="185"/>
      <c r="P129" s="185"/>
    </row>
    <row r="130" spans="1:16" ht="42" customHeight="1">
      <c r="A130" s="563"/>
      <c r="B130" s="199" t="s">
        <v>844</v>
      </c>
      <c r="C130" s="153" t="s">
        <v>1187</v>
      </c>
      <c r="D130" s="153" t="s">
        <v>1188</v>
      </c>
      <c r="E130" s="153">
        <v>304</v>
      </c>
      <c r="F130" s="153" t="s">
        <v>1189</v>
      </c>
      <c r="G130" s="153" t="s">
        <v>1190</v>
      </c>
      <c r="H130" s="189"/>
      <c r="I130" s="185"/>
      <c r="J130" s="191"/>
      <c r="K130" s="191"/>
      <c r="L130" s="185"/>
      <c r="M130" s="185"/>
      <c r="N130" s="185"/>
      <c r="O130" s="185"/>
      <c r="P130" s="185"/>
    </row>
    <row r="131" spans="1:16" ht="54" customHeight="1">
      <c r="A131" s="563"/>
      <c r="B131" s="188" t="s">
        <v>838</v>
      </c>
      <c r="C131" s="547" t="s">
        <v>1191</v>
      </c>
      <c r="D131" s="547"/>
      <c r="E131" s="553" t="s">
        <v>1192</v>
      </c>
      <c r="F131" s="553"/>
      <c r="G131" s="553"/>
      <c r="H131" s="205"/>
      <c r="I131" s="537"/>
      <c r="J131" s="191"/>
      <c r="K131" s="191"/>
      <c r="L131" s="185"/>
      <c r="M131" s="185"/>
      <c r="N131" s="185"/>
      <c r="O131" s="185"/>
      <c r="P131" s="185"/>
    </row>
    <row r="132" spans="1:16" ht="38.25">
      <c r="A132" s="563"/>
      <c r="B132" s="193" t="s">
        <v>839</v>
      </c>
      <c r="C132" s="203">
        <v>0</v>
      </c>
      <c r="D132" s="203">
        <v>0</v>
      </c>
      <c r="E132" s="157">
        <v>0</v>
      </c>
      <c r="F132" s="203">
        <v>0</v>
      </c>
      <c r="G132" s="203">
        <v>0</v>
      </c>
      <c r="H132" s="205"/>
      <c r="I132" s="537"/>
      <c r="J132" s="191"/>
      <c r="K132" s="191"/>
      <c r="L132" s="185"/>
      <c r="M132" s="185"/>
      <c r="N132" s="185"/>
      <c r="O132" s="185"/>
      <c r="P132" s="185"/>
    </row>
    <row r="133" spans="1:16" ht="38.25">
      <c r="A133" s="563"/>
      <c r="B133" s="193" t="s">
        <v>844</v>
      </c>
      <c r="C133" s="153" t="s">
        <v>1193</v>
      </c>
      <c r="D133" s="153" t="s">
        <v>1194</v>
      </c>
      <c r="E133" s="153">
        <v>72</v>
      </c>
      <c r="F133" s="153" t="s">
        <v>1195</v>
      </c>
      <c r="G133" s="153" t="s">
        <v>1196</v>
      </c>
      <c r="H133" s="205"/>
      <c r="I133" s="537"/>
      <c r="J133" s="191"/>
      <c r="K133" s="191"/>
      <c r="L133" s="185"/>
      <c r="M133" s="185"/>
      <c r="N133" s="185"/>
      <c r="O133" s="185"/>
      <c r="P133" s="185"/>
    </row>
    <row r="134" spans="1:16" ht="54" customHeight="1">
      <c r="A134" s="563"/>
      <c r="B134" s="188" t="s">
        <v>838</v>
      </c>
      <c r="C134" s="547" t="s">
        <v>1197</v>
      </c>
      <c r="D134" s="547"/>
      <c r="E134" s="548" t="s">
        <v>1198</v>
      </c>
      <c r="F134" s="548"/>
      <c r="G134" s="548"/>
      <c r="H134" s="510"/>
      <c r="I134" s="537"/>
      <c r="J134" s="191"/>
      <c r="K134" s="191"/>
      <c r="L134" s="185"/>
      <c r="M134" s="185"/>
      <c r="N134" s="185"/>
      <c r="O134" s="185"/>
      <c r="P134" s="185"/>
    </row>
    <row r="135" spans="1:16" ht="38.25">
      <c r="A135" s="563"/>
      <c r="B135" s="193" t="s">
        <v>839</v>
      </c>
      <c r="C135" s="206">
        <v>0</v>
      </c>
      <c r="D135" s="206">
        <v>0</v>
      </c>
      <c r="E135" s="166">
        <v>0</v>
      </c>
      <c r="F135" s="206">
        <v>0</v>
      </c>
      <c r="G135" s="206">
        <v>0</v>
      </c>
      <c r="H135" s="510"/>
      <c r="I135" s="537"/>
      <c r="J135" s="191"/>
      <c r="K135" s="191"/>
      <c r="L135" s="185"/>
      <c r="M135" s="185"/>
      <c r="N135" s="185"/>
      <c r="O135" s="185"/>
      <c r="P135" s="185"/>
    </row>
    <row r="136" spans="1:16" ht="38.25">
      <c r="A136" s="563"/>
      <c r="B136" s="193" t="s">
        <v>844</v>
      </c>
      <c r="C136" s="153" t="s">
        <v>1076</v>
      </c>
      <c r="D136" s="153" t="s">
        <v>1199</v>
      </c>
      <c r="E136" s="153">
        <v>78</v>
      </c>
      <c r="F136" s="153" t="s">
        <v>1200</v>
      </c>
      <c r="G136" s="153" t="s">
        <v>1201</v>
      </c>
      <c r="H136" s="205"/>
      <c r="I136" s="537"/>
      <c r="J136" s="191"/>
      <c r="K136" s="191"/>
      <c r="L136" s="185"/>
      <c r="M136" s="185"/>
      <c r="N136" s="185"/>
      <c r="O136" s="185"/>
      <c r="P136" s="185"/>
    </row>
    <row r="137" spans="1:16" ht="54" customHeight="1">
      <c r="A137" s="563"/>
      <c r="B137" s="188" t="s">
        <v>838</v>
      </c>
      <c r="C137" s="547" t="s">
        <v>1202</v>
      </c>
      <c r="D137" s="547"/>
      <c r="E137" s="548" t="s">
        <v>1203</v>
      </c>
      <c r="F137" s="548"/>
      <c r="G137" s="548"/>
      <c r="H137" s="205"/>
      <c r="I137" s="537"/>
      <c r="J137" s="191"/>
      <c r="K137" s="191"/>
      <c r="L137" s="185"/>
      <c r="M137" s="185"/>
      <c r="N137" s="185"/>
      <c r="O137" s="185"/>
      <c r="P137" s="185"/>
    </row>
    <row r="138" spans="1:16" ht="38.25">
      <c r="A138" s="563"/>
      <c r="B138" s="193" t="s">
        <v>839</v>
      </c>
      <c r="C138" s="206">
        <v>0</v>
      </c>
      <c r="D138" s="206">
        <v>0</v>
      </c>
      <c r="E138" s="166">
        <v>0</v>
      </c>
      <c r="F138" s="206">
        <v>0</v>
      </c>
      <c r="G138" s="206">
        <v>0</v>
      </c>
      <c r="H138" s="205"/>
      <c r="I138" s="537"/>
      <c r="J138" s="191"/>
      <c r="K138" s="191"/>
      <c r="L138" s="185"/>
      <c r="M138" s="185"/>
      <c r="N138" s="185"/>
      <c r="O138" s="185"/>
      <c r="P138" s="185"/>
    </row>
    <row r="139" spans="1:16" ht="38.25">
      <c r="A139" s="563"/>
      <c r="B139" s="193" t="s">
        <v>844</v>
      </c>
      <c r="C139" s="153" t="s">
        <v>1204</v>
      </c>
      <c r="D139" s="153" t="s">
        <v>1205</v>
      </c>
      <c r="E139" s="153">
        <v>137</v>
      </c>
      <c r="F139" s="153" t="s">
        <v>1206</v>
      </c>
      <c r="G139" s="153" t="s">
        <v>1207</v>
      </c>
      <c r="H139" s="205"/>
      <c r="I139" s="537"/>
      <c r="J139" s="191"/>
      <c r="K139" s="191"/>
      <c r="L139" s="185"/>
      <c r="M139" s="185"/>
      <c r="N139" s="185"/>
      <c r="O139" s="185"/>
      <c r="P139" s="185"/>
    </row>
    <row r="140" spans="1:16" ht="94.5" customHeight="1">
      <c r="A140" s="563"/>
      <c r="B140" s="188" t="s">
        <v>838</v>
      </c>
      <c r="C140" s="547" t="s">
        <v>1208</v>
      </c>
      <c r="D140" s="547"/>
      <c r="E140" s="557" t="s">
        <v>1209</v>
      </c>
      <c r="F140" s="557"/>
      <c r="G140" s="557"/>
      <c r="H140" s="207"/>
      <c r="I140" s="537"/>
      <c r="J140" s="191"/>
      <c r="K140" s="191"/>
      <c r="L140" s="185"/>
      <c r="M140" s="185"/>
      <c r="N140" s="185"/>
      <c r="O140" s="185"/>
      <c r="P140" s="185"/>
    </row>
    <row r="141" spans="1:16" ht="38.25">
      <c r="A141" s="563"/>
      <c r="B141" s="193" t="s">
        <v>839</v>
      </c>
      <c r="C141" s="153" t="s">
        <v>1210</v>
      </c>
      <c r="D141" s="153" t="s">
        <v>1210</v>
      </c>
      <c r="E141" s="153">
        <v>0</v>
      </c>
      <c r="F141" s="153" t="s">
        <v>1211</v>
      </c>
      <c r="G141" s="153" t="s">
        <v>1211</v>
      </c>
      <c r="H141" s="207"/>
      <c r="I141" s="537"/>
      <c r="J141" s="191"/>
      <c r="K141" s="191"/>
      <c r="L141" s="185"/>
      <c r="M141" s="185"/>
      <c r="N141" s="185"/>
      <c r="O141" s="185"/>
      <c r="P141" s="185"/>
    </row>
    <row r="142" spans="1:16" ht="38.25">
      <c r="A142" s="563"/>
      <c r="B142" s="193" t="s">
        <v>844</v>
      </c>
      <c r="C142" s="153" t="s">
        <v>1212</v>
      </c>
      <c r="D142" s="153" t="s">
        <v>1213</v>
      </c>
      <c r="E142" s="153">
        <v>220</v>
      </c>
      <c r="F142" s="153" t="s">
        <v>1214</v>
      </c>
      <c r="G142" s="153" t="s">
        <v>1215</v>
      </c>
      <c r="H142" s="207"/>
      <c r="I142" s="537"/>
      <c r="J142" s="191"/>
      <c r="K142" s="191"/>
      <c r="L142" s="185"/>
      <c r="M142" s="185"/>
      <c r="N142" s="185"/>
      <c r="O142" s="185"/>
      <c r="P142" s="185"/>
    </row>
    <row r="143" spans="1:16" ht="97.5" customHeight="1">
      <c r="A143" s="563"/>
      <c r="B143" s="188" t="s">
        <v>838</v>
      </c>
      <c r="C143" s="547" t="s">
        <v>1216</v>
      </c>
      <c r="D143" s="547"/>
      <c r="E143" s="557" t="s">
        <v>1217</v>
      </c>
      <c r="F143" s="557"/>
      <c r="G143" s="557"/>
      <c r="H143" s="205"/>
      <c r="I143" s="537"/>
      <c r="J143" s="191"/>
      <c r="K143" s="191"/>
      <c r="L143" s="185"/>
      <c r="M143" s="185"/>
      <c r="N143" s="185"/>
      <c r="O143" s="185"/>
      <c r="P143" s="185"/>
    </row>
    <row r="144" spans="1:16" ht="38.25">
      <c r="A144" s="563"/>
      <c r="B144" s="193" t="s">
        <v>839</v>
      </c>
      <c r="C144" s="153" t="s">
        <v>1218</v>
      </c>
      <c r="D144" s="153" t="s">
        <v>1218</v>
      </c>
      <c r="E144" s="153">
        <v>0</v>
      </c>
      <c r="F144" s="153" t="s">
        <v>1219</v>
      </c>
      <c r="G144" s="153" t="s">
        <v>1219</v>
      </c>
      <c r="H144" s="205"/>
      <c r="I144" s="537"/>
      <c r="J144" s="191"/>
      <c r="K144" s="191"/>
      <c r="L144" s="185"/>
      <c r="M144" s="185"/>
      <c r="N144" s="185"/>
      <c r="O144" s="185"/>
      <c r="P144" s="185"/>
    </row>
    <row r="145" spans="1:16" ht="38.25">
      <c r="A145" s="563"/>
      <c r="B145" s="193" t="s">
        <v>844</v>
      </c>
      <c r="C145" s="153" t="s">
        <v>1220</v>
      </c>
      <c r="D145" s="153" t="s">
        <v>1221</v>
      </c>
      <c r="E145" s="153">
        <v>201</v>
      </c>
      <c r="F145" s="153" t="s">
        <v>1222</v>
      </c>
      <c r="G145" s="153" t="s">
        <v>1223</v>
      </c>
      <c r="H145" s="205" t="s">
        <v>1224</v>
      </c>
      <c r="I145" s="537"/>
      <c r="J145" s="191"/>
      <c r="K145" s="191"/>
      <c r="L145" s="185"/>
      <c r="M145" s="185"/>
      <c r="N145" s="185"/>
      <c r="O145" s="185"/>
      <c r="P145" s="185"/>
    </row>
    <row r="146" spans="1:16" ht="56.25" customHeight="1">
      <c r="A146" s="563"/>
      <c r="B146" s="188" t="s">
        <v>838</v>
      </c>
      <c r="C146" s="547" t="s">
        <v>1225</v>
      </c>
      <c r="D146" s="547"/>
      <c r="E146" s="548" t="s">
        <v>1226</v>
      </c>
      <c r="F146" s="548"/>
      <c r="G146" s="548"/>
      <c r="H146" s="510"/>
      <c r="I146" s="537"/>
      <c r="J146" s="191"/>
      <c r="K146" s="191"/>
      <c r="L146" s="185"/>
      <c r="M146" s="185"/>
      <c r="N146" s="185"/>
      <c r="O146" s="185"/>
      <c r="P146" s="185"/>
    </row>
    <row r="147" spans="1:16" ht="38.25">
      <c r="A147" s="563"/>
      <c r="B147" s="193" t="s">
        <v>839</v>
      </c>
      <c r="C147" s="206">
        <v>0</v>
      </c>
      <c r="D147" s="206">
        <v>0</v>
      </c>
      <c r="E147" s="166">
        <v>0</v>
      </c>
      <c r="F147" s="206">
        <v>0</v>
      </c>
      <c r="G147" s="206">
        <v>0</v>
      </c>
      <c r="H147" s="510"/>
      <c r="I147" s="537"/>
      <c r="J147" s="191"/>
      <c r="K147" s="191"/>
      <c r="L147" s="185"/>
      <c r="M147" s="185"/>
      <c r="N147" s="185"/>
      <c r="O147" s="185"/>
      <c r="P147" s="185"/>
    </row>
    <row r="148" spans="1:16" ht="38.25">
      <c r="A148" s="563"/>
      <c r="B148" s="193" t="s">
        <v>844</v>
      </c>
      <c r="C148" s="153" t="s">
        <v>1227</v>
      </c>
      <c r="D148" s="153" t="s">
        <v>1228</v>
      </c>
      <c r="E148" s="153">
        <v>226</v>
      </c>
      <c r="F148" s="153" t="s">
        <v>1229</v>
      </c>
      <c r="G148" s="153" t="s">
        <v>1230</v>
      </c>
      <c r="H148" s="208"/>
      <c r="I148" s="537"/>
      <c r="J148" s="191"/>
      <c r="K148" s="191"/>
      <c r="L148" s="185"/>
      <c r="M148" s="185"/>
      <c r="N148" s="185"/>
      <c r="O148" s="185"/>
      <c r="P148" s="185"/>
    </row>
    <row r="149" spans="1:16" ht="83.25" customHeight="1">
      <c r="A149" s="563"/>
      <c r="B149" s="188" t="s">
        <v>838</v>
      </c>
      <c r="C149" s="547" t="s">
        <v>200</v>
      </c>
      <c r="D149" s="547"/>
      <c r="E149" s="548" t="s">
        <v>198</v>
      </c>
      <c r="F149" s="548"/>
      <c r="G149" s="548"/>
      <c r="H149" s="208"/>
      <c r="I149" s="537"/>
      <c r="J149" s="191"/>
      <c r="K149" s="191"/>
      <c r="L149" s="185"/>
      <c r="M149" s="185"/>
      <c r="N149" s="185"/>
      <c r="O149" s="185"/>
      <c r="P149" s="185"/>
    </row>
    <row r="150" spans="1:16" ht="38.25">
      <c r="A150" s="563"/>
      <c r="B150" s="193" t="s">
        <v>839</v>
      </c>
      <c r="C150" s="206">
        <v>0</v>
      </c>
      <c r="D150" s="206">
        <v>0</v>
      </c>
      <c r="E150" s="166">
        <v>0</v>
      </c>
      <c r="F150" s="206">
        <v>0</v>
      </c>
      <c r="G150" s="206">
        <v>0</v>
      </c>
      <c r="H150" s="208"/>
      <c r="I150" s="537"/>
      <c r="J150" s="191"/>
      <c r="K150" s="191"/>
      <c r="L150" s="185"/>
      <c r="M150" s="185"/>
      <c r="N150" s="185"/>
      <c r="O150" s="185"/>
      <c r="P150" s="185"/>
    </row>
    <row r="151" spans="1:16" ht="38.25">
      <c r="A151" s="563"/>
      <c r="B151" s="193" t="s">
        <v>844</v>
      </c>
      <c r="C151" s="153" t="s">
        <v>1231</v>
      </c>
      <c r="D151" s="153" t="s">
        <v>1232</v>
      </c>
      <c r="E151" s="153">
        <v>131</v>
      </c>
      <c r="F151" s="153" t="s">
        <v>1233</v>
      </c>
      <c r="G151" s="153" t="s">
        <v>1234</v>
      </c>
      <c r="H151" s="208"/>
      <c r="I151" s="537"/>
      <c r="J151" s="191"/>
      <c r="K151" s="191"/>
      <c r="L151" s="185"/>
      <c r="M151" s="185"/>
      <c r="N151" s="185"/>
      <c r="O151" s="185"/>
      <c r="P151" s="185"/>
    </row>
    <row r="152" spans="1:16" ht="54" customHeight="1">
      <c r="A152" s="563"/>
      <c r="B152" s="188" t="s">
        <v>838</v>
      </c>
      <c r="C152" s="547" t="s">
        <v>204</v>
      </c>
      <c r="D152" s="547"/>
      <c r="E152" s="548" t="s">
        <v>1235</v>
      </c>
      <c r="F152" s="548"/>
      <c r="G152" s="548"/>
      <c r="H152" s="208"/>
      <c r="I152" s="537"/>
      <c r="J152" s="191"/>
      <c r="K152" s="191"/>
      <c r="L152" s="185"/>
      <c r="M152" s="185"/>
      <c r="N152" s="185"/>
      <c r="O152" s="185"/>
      <c r="P152" s="185"/>
    </row>
    <row r="153" spans="1:16" ht="38.25">
      <c r="A153" s="563"/>
      <c r="B153" s="193" t="s">
        <v>839</v>
      </c>
      <c r="C153" s="153" t="s">
        <v>1236</v>
      </c>
      <c r="D153" s="153" t="s">
        <v>1237</v>
      </c>
      <c r="E153" s="153">
        <v>6</v>
      </c>
      <c r="F153" s="153" t="s">
        <v>1238</v>
      </c>
      <c r="G153" s="153" t="s">
        <v>1239</v>
      </c>
      <c r="H153" s="208"/>
      <c r="I153" s="537"/>
      <c r="J153" s="191"/>
      <c r="K153" s="191"/>
      <c r="L153" s="185"/>
      <c r="M153" s="185"/>
      <c r="N153" s="185"/>
      <c r="O153" s="185"/>
      <c r="P153" s="185"/>
    </row>
    <row r="154" spans="1:16" ht="38.25">
      <c r="A154" s="563"/>
      <c r="B154" s="193" t="s">
        <v>844</v>
      </c>
      <c r="C154" s="153" t="s">
        <v>1240</v>
      </c>
      <c r="D154" s="153" t="s">
        <v>1241</v>
      </c>
      <c r="E154" s="153">
        <v>136</v>
      </c>
      <c r="F154" s="153" t="s">
        <v>1242</v>
      </c>
      <c r="G154" s="153" t="s">
        <v>1243</v>
      </c>
      <c r="H154" s="208"/>
      <c r="I154" s="537"/>
      <c r="J154" s="191"/>
      <c r="K154" s="191"/>
      <c r="L154" s="185"/>
      <c r="M154" s="185"/>
      <c r="N154" s="185"/>
      <c r="O154" s="185"/>
      <c r="P154" s="185"/>
    </row>
    <row r="155" spans="1:16" ht="54" customHeight="1">
      <c r="A155" s="563"/>
      <c r="B155" s="188" t="s">
        <v>838</v>
      </c>
      <c r="C155" s="547" t="s">
        <v>208</v>
      </c>
      <c r="D155" s="547"/>
      <c r="E155" s="548" t="s">
        <v>1244</v>
      </c>
      <c r="F155" s="548"/>
      <c r="G155" s="548"/>
      <c r="H155" s="208"/>
      <c r="I155" s="537"/>
      <c r="J155" s="191"/>
      <c r="K155" s="191"/>
      <c r="L155" s="185"/>
      <c r="M155" s="185"/>
      <c r="N155" s="185"/>
      <c r="O155" s="185"/>
      <c r="P155" s="185"/>
    </row>
    <row r="156" spans="1:16" ht="38.25">
      <c r="A156" s="563"/>
      <c r="B156" s="193" t="s">
        <v>839</v>
      </c>
      <c r="C156" s="153" t="s">
        <v>1245</v>
      </c>
      <c r="D156" s="153" t="s">
        <v>1246</v>
      </c>
      <c r="E156" s="153">
        <v>4</v>
      </c>
      <c r="F156" s="153" t="s">
        <v>1127</v>
      </c>
      <c r="G156" s="153" t="s">
        <v>1247</v>
      </c>
      <c r="H156" s="208"/>
      <c r="I156" s="537"/>
      <c r="J156" s="191"/>
      <c r="K156" s="191"/>
      <c r="L156" s="185"/>
      <c r="M156" s="185"/>
      <c r="N156" s="185"/>
      <c r="O156" s="185"/>
      <c r="P156" s="185"/>
    </row>
    <row r="157" spans="1:16" ht="38.25">
      <c r="A157" s="563"/>
      <c r="B157" s="193" t="s">
        <v>844</v>
      </c>
      <c r="C157" s="153" t="s">
        <v>1248</v>
      </c>
      <c r="D157" s="153" t="s">
        <v>1249</v>
      </c>
      <c r="E157" s="153">
        <v>81</v>
      </c>
      <c r="F157" s="153" t="s">
        <v>1250</v>
      </c>
      <c r="G157" s="153" t="s">
        <v>1251</v>
      </c>
      <c r="H157" s="208"/>
      <c r="I157" s="537"/>
      <c r="J157" s="191"/>
      <c r="K157" s="191"/>
      <c r="L157" s="185"/>
      <c r="M157" s="185"/>
      <c r="N157" s="185"/>
      <c r="O157" s="185"/>
      <c r="P157" s="185"/>
    </row>
    <row r="158" spans="1:16" ht="54.75" customHeight="1">
      <c r="A158" s="563"/>
      <c r="B158" s="188" t="s">
        <v>838</v>
      </c>
      <c r="C158" s="547" t="s">
        <v>211</v>
      </c>
      <c r="D158" s="547"/>
      <c r="E158" s="557" t="s">
        <v>1252</v>
      </c>
      <c r="F158" s="557"/>
      <c r="G158" s="557"/>
      <c r="H158" s="208"/>
      <c r="I158" s="537"/>
      <c r="J158" s="191"/>
      <c r="K158" s="191"/>
      <c r="L158" s="185"/>
      <c r="M158" s="185"/>
      <c r="N158" s="185"/>
      <c r="O158" s="185"/>
      <c r="P158" s="185"/>
    </row>
    <row r="159" spans="1:16" ht="38.25">
      <c r="A159" s="563"/>
      <c r="B159" s="193" t="s">
        <v>839</v>
      </c>
      <c r="C159" s="203">
        <v>0</v>
      </c>
      <c r="D159" s="209">
        <v>0</v>
      </c>
      <c r="E159" s="210">
        <v>0</v>
      </c>
      <c r="F159" s="209">
        <v>0</v>
      </c>
      <c r="G159" s="209">
        <v>0</v>
      </c>
      <c r="H159" s="208"/>
      <c r="I159" s="537"/>
      <c r="J159" s="191"/>
      <c r="K159" s="191"/>
      <c r="L159" s="185"/>
      <c r="M159" s="185"/>
      <c r="N159" s="185"/>
      <c r="O159" s="185"/>
      <c r="P159" s="185"/>
    </row>
    <row r="160" spans="1:16" ht="38.25">
      <c r="A160" s="563"/>
      <c r="B160" s="193" t="s">
        <v>844</v>
      </c>
      <c r="C160" s="153" t="s">
        <v>1253</v>
      </c>
      <c r="D160" s="153" t="s">
        <v>1254</v>
      </c>
      <c r="E160" s="153">
        <v>180</v>
      </c>
      <c r="F160" s="153" t="s">
        <v>1255</v>
      </c>
      <c r="G160" s="153" t="s">
        <v>1256</v>
      </c>
      <c r="H160" s="208"/>
      <c r="I160" s="537"/>
      <c r="J160" s="191"/>
      <c r="K160" s="191"/>
      <c r="L160" s="185"/>
      <c r="M160" s="185"/>
      <c r="N160" s="185"/>
      <c r="O160" s="185"/>
      <c r="P160" s="185"/>
    </row>
    <row r="161" spans="1:16" ht="69.75" customHeight="1">
      <c r="A161" s="563"/>
      <c r="B161" s="188" t="s">
        <v>838</v>
      </c>
      <c r="C161" s="547" t="s">
        <v>215</v>
      </c>
      <c r="D161" s="547"/>
      <c r="E161" s="548" t="s">
        <v>1257</v>
      </c>
      <c r="F161" s="548"/>
      <c r="G161" s="548"/>
      <c r="H161" s="208"/>
      <c r="I161" s="537"/>
      <c r="J161" s="191"/>
      <c r="K161" s="191"/>
      <c r="L161" s="185"/>
      <c r="M161" s="185"/>
      <c r="N161" s="185"/>
      <c r="O161" s="185"/>
      <c r="P161" s="185"/>
    </row>
    <row r="162" spans="1:16" ht="38.25">
      <c r="A162" s="563"/>
      <c r="B162" s="193" t="s">
        <v>839</v>
      </c>
      <c r="C162" s="203">
        <v>0</v>
      </c>
      <c r="D162" s="209">
        <v>0</v>
      </c>
      <c r="E162" s="210">
        <v>0</v>
      </c>
      <c r="F162" s="209">
        <v>0</v>
      </c>
      <c r="G162" s="209">
        <v>0</v>
      </c>
      <c r="H162" s="208"/>
      <c r="I162" s="537"/>
      <c r="J162" s="191"/>
      <c r="K162" s="191"/>
      <c r="L162" s="185"/>
      <c r="M162" s="185"/>
      <c r="N162" s="185"/>
      <c r="O162" s="185"/>
      <c r="P162" s="185"/>
    </row>
    <row r="163" spans="1:16" ht="38.25">
      <c r="A163" s="563"/>
      <c r="B163" s="193" t="s">
        <v>844</v>
      </c>
      <c r="C163" s="153" t="s">
        <v>1258</v>
      </c>
      <c r="D163" s="153" t="s">
        <v>1259</v>
      </c>
      <c r="E163" s="153">
        <v>243</v>
      </c>
      <c r="F163" s="153" t="s">
        <v>1260</v>
      </c>
      <c r="G163" s="153" t="s">
        <v>1261</v>
      </c>
      <c r="H163" s="208"/>
      <c r="I163" s="537"/>
      <c r="J163" s="191"/>
      <c r="K163" s="191"/>
      <c r="L163" s="185"/>
      <c r="M163" s="185"/>
      <c r="N163" s="185"/>
      <c r="O163" s="185"/>
      <c r="P163" s="185"/>
    </row>
    <row r="164" spans="1:16" ht="56.25" customHeight="1">
      <c r="A164" s="563"/>
      <c r="B164" s="188" t="s">
        <v>838</v>
      </c>
      <c r="C164" s="547" t="s">
        <v>520</v>
      </c>
      <c r="D164" s="547"/>
      <c r="E164" s="557" t="s">
        <v>1262</v>
      </c>
      <c r="F164" s="557"/>
      <c r="G164" s="557"/>
      <c r="H164" s="208"/>
      <c r="I164" s="537"/>
      <c r="J164" s="191"/>
      <c r="K164" s="191"/>
      <c r="L164" s="185"/>
      <c r="M164" s="185"/>
      <c r="N164" s="185"/>
      <c r="O164" s="185"/>
      <c r="P164" s="185"/>
    </row>
    <row r="165" spans="1:16" ht="38.25">
      <c r="A165" s="563"/>
      <c r="B165" s="193" t="s">
        <v>839</v>
      </c>
      <c r="C165" s="203">
        <v>0</v>
      </c>
      <c r="D165" s="209">
        <v>0</v>
      </c>
      <c r="E165" s="210">
        <v>0</v>
      </c>
      <c r="F165" s="209">
        <v>0</v>
      </c>
      <c r="G165" s="209">
        <v>0</v>
      </c>
      <c r="H165" s="208"/>
      <c r="I165" s="537"/>
      <c r="J165" s="191"/>
      <c r="K165" s="191"/>
      <c r="L165" s="185"/>
      <c r="M165" s="185"/>
      <c r="N165" s="185"/>
      <c r="O165" s="185"/>
      <c r="P165" s="185"/>
    </row>
    <row r="166" spans="1:16" ht="38.25">
      <c r="A166" s="563"/>
      <c r="B166" s="193" t="s">
        <v>844</v>
      </c>
      <c r="C166" s="153" t="s">
        <v>1263</v>
      </c>
      <c r="D166" s="153" t="s">
        <v>1264</v>
      </c>
      <c r="E166" s="153">
        <v>12</v>
      </c>
      <c r="F166" s="153" t="s">
        <v>1265</v>
      </c>
      <c r="G166" s="153" t="s">
        <v>1266</v>
      </c>
      <c r="H166" s="208"/>
      <c r="I166" s="537"/>
      <c r="J166" s="191"/>
      <c r="K166" s="191"/>
      <c r="L166" s="185"/>
      <c r="M166" s="185"/>
      <c r="N166" s="185"/>
      <c r="O166" s="185"/>
      <c r="P166" s="185"/>
    </row>
    <row r="167" spans="1:16" ht="39.75" customHeight="1">
      <c r="A167" s="563"/>
      <c r="B167" s="188" t="s">
        <v>838</v>
      </c>
      <c r="C167" s="547" t="s">
        <v>225</v>
      </c>
      <c r="D167" s="547"/>
      <c r="E167" s="557" t="s">
        <v>223</v>
      </c>
      <c r="F167" s="557"/>
      <c r="G167" s="557"/>
      <c r="H167" s="208"/>
      <c r="I167" s="537"/>
      <c r="J167" s="191"/>
      <c r="K167" s="191"/>
      <c r="L167" s="185"/>
      <c r="M167" s="185"/>
      <c r="N167" s="185"/>
      <c r="O167" s="185"/>
      <c r="P167" s="185"/>
    </row>
    <row r="168" spans="1:16" ht="38.25">
      <c r="A168" s="563"/>
      <c r="B168" s="193" t="s">
        <v>839</v>
      </c>
      <c r="C168" s="153" t="s">
        <v>1267</v>
      </c>
      <c r="D168" s="153" t="s">
        <v>1268</v>
      </c>
      <c r="E168" s="153">
        <v>47</v>
      </c>
      <c r="F168" s="153" t="s">
        <v>1269</v>
      </c>
      <c r="G168" s="153" t="s">
        <v>1270</v>
      </c>
      <c r="H168" s="208"/>
      <c r="I168" s="537"/>
      <c r="J168" s="191"/>
      <c r="K168" s="191"/>
      <c r="L168" s="185"/>
      <c r="M168" s="185"/>
      <c r="N168" s="185"/>
      <c r="O168" s="185"/>
      <c r="P168" s="185"/>
    </row>
    <row r="169" spans="1:16" ht="38.25">
      <c r="A169" s="563"/>
      <c r="B169" s="193" t="s">
        <v>844</v>
      </c>
      <c r="C169" s="153" t="s">
        <v>1271</v>
      </c>
      <c r="D169" s="153" t="s">
        <v>1272</v>
      </c>
      <c r="E169" s="153">
        <v>76</v>
      </c>
      <c r="F169" s="153" t="s">
        <v>1273</v>
      </c>
      <c r="G169" s="153" t="s">
        <v>1274</v>
      </c>
      <c r="H169" s="208"/>
      <c r="I169" s="537"/>
      <c r="J169" s="191"/>
      <c r="K169" s="191"/>
      <c r="L169" s="185"/>
      <c r="M169" s="185"/>
      <c r="N169" s="185"/>
      <c r="O169" s="185"/>
      <c r="P169" s="185"/>
    </row>
    <row r="170" spans="1:16" ht="82.5" customHeight="1">
      <c r="A170" s="563"/>
      <c r="B170" s="188" t="s">
        <v>838</v>
      </c>
      <c r="C170" s="547" t="s">
        <v>1275</v>
      </c>
      <c r="D170" s="547"/>
      <c r="E170" s="548" t="s">
        <v>227</v>
      </c>
      <c r="F170" s="548"/>
      <c r="G170" s="548"/>
      <c r="H170" s="208"/>
      <c r="I170" s="537"/>
      <c r="J170" s="191"/>
      <c r="K170" s="191"/>
      <c r="L170" s="185"/>
      <c r="M170" s="185"/>
      <c r="N170" s="185"/>
      <c r="O170" s="185"/>
      <c r="P170" s="185"/>
    </row>
    <row r="171" spans="1:16" ht="38.25">
      <c r="A171" s="563"/>
      <c r="B171" s="193" t="s">
        <v>839</v>
      </c>
      <c r="C171" s="153" t="s">
        <v>1276</v>
      </c>
      <c r="D171" s="153" t="s">
        <v>1277</v>
      </c>
      <c r="E171" s="153">
        <v>15</v>
      </c>
      <c r="F171" s="153" t="s">
        <v>1278</v>
      </c>
      <c r="G171" s="153" t="s">
        <v>1279</v>
      </c>
      <c r="H171" s="208"/>
      <c r="I171" s="537"/>
      <c r="J171" s="191"/>
      <c r="K171" s="191"/>
      <c r="L171" s="185"/>
      <c r="M171" s="185"/>
      <c r="N171" s="185"/>
      <c r="O171" s="185"/>
      <c r="P171" s="185"/>
    </row>
    <row r="172" spans="1:16" ht="38.25">
      <c r="A172" s="563"/>
      <c r="B172" s="193" t="s">
        <v>844</v>
      </c>
      <c r="C172" s="153" t="s">
        <v>1280</v>
      </c>
      <c r="D172" s="153" t="s">
        <v>1181</v>
      </c>
      <c r="E172" s="153">
        <v>209</v>
      </c>
      <c r="F172" s="153" t="s">
        <v>1281</v>
      </c>
      <c r="G172" s="153" t="s">
        <v>1282</v>
      </c>
      <c r="H172" s="208"/>
      <c r="I172" s="537"/>
      <c r="J172" s="191"/>
      <c r="K172" s="191"/>
      <c r="L172" s="185"/>
      <c r="M172" s="185"/>
      <c r="N172" s="185"/>
      <c r="O172" s="185"/>
      <c r="P172" s="185"/>
    </row>
    <row r="173" spans="1:16" ht="78.75" customHeight="1">
      <c r="A173" s="563"/>
      <c r="B173" s="188" t="s">
        <v>838</v>
      </c>
      <c r="C173" s="547" t="s">
        <v>1283</v>
      </c>
      <c r="D173" s="547"/>
      <c r="E173" s="557" t="s">
        <v>227</v>
      </c>
      <c r="F173" s="557"/>
      <c r="G173" s="557"/>
      <c r="H173" s="208"/>
      <c r="I173" s="537"/>
      <c r="J173" s="191"/>
      <c r="K173" s="191"/>
      <c r="L173" s="185"/>
      <c r="M173" s="185"/>
      <c r="N173" s="185"/>
      <c r="O173" s="185"/>
      <c r="P173" s="185"/>
    </row>
    <row r="174" spans="1:16" ht="38.25">
      <c r="A174" s="563"/>
      <c r="B174" s="193" t="s">
        <v>839</v>
      </c>
      <c r="C174" s="153" t="s">
        <v>1284</v>
      </c>
      <c r="D174" s="153" t="s">
        <v>1285</v>
      </c>
      <c r="E174" s="153">
        <v>33</v>
      </c>
      <c r="F174" s="153" t="s">
        <v>1032</v>
      </c>
      <c r="G174" s="211">
        <v>0.64785879629629595</v>
      </c>
      <c r="H174" s="208"/>
      <c r="I174" s="537"/>
      <c r="J174" s="191"/>
      <c r="K174" s="191"/>
      <c r="L174" s="185"/>
      <c r="M174" s="185"/>
      <c r="N174" s="185"/>
      <c r="O174" s="185"/>
      <c r="P174" s="185"/>
    </row>
    <row r="175" spans="1:16" ht="38.25">
      <c r="A175" s="563"/>
      <c r="B175" s="193" t="s">
        <v>844</v>
      </c>
      <c r="C175" s="153" t="s">
        <v>1286</v>
      </c>
      <c r="D175" s="153" t="s">
        <v>1287</v>
      </c>
      <c r="E175" s="153">
        <v>80</v>
      </c>
      <c r="F175" s="153" t="s">
        <v>1288</v>
      </c>
      <c r="G175" s="153" t="s">
        <v>1289</v>
      </c>
      <c r="H175" s="208"/>
      <c r="I175" s="537"/>
      <c r="J175" s="191"/>
      <c r="K175" s="191"/>
      <c r="L175" s="185"/>
      <c r="M175" s="185"/>
      <c r="N175" s="185"/>
      <c r="O175" s="185"/>
      <c r="P175" s="185"/>
    </row>
    <row r="176" spans="1:16" ht="81" customHeight="1">
      <c r="A176" s="563"/>
      <c r="B176" s="188" t="s">
        <v>838</v>
      </c>
      <c r="C176" s="547" t="s">
        <v>235</v>
      </c>
      <c r="D176" s="547"/>
      <c r="E176" s="548" t="s">
        <v>227</v>
      </c>
      <c r="F176" s="548"/>
      <c r="G176" s="548"/>
      <c r="H176" s="208"/>
      <c r="I176" s="537"/>
      <c r="J176" s="191"/>
      <c r="K176" s="191"/>
      <c r="L176" s="185"/>
      <c r="M176" s="185"/>
      <c r="N176" s="185"/>
      <c r="O176" s="185"/>
      <c r="P176" s="185"/>
    </row>
    <row r="177" spans="1:16" ht="38.25">
      <c r="A177" s="563"/>
      <c r="B177" s="193" t="s">
        <v>839</v>
      </c>
      <c r="C177" s="153" t="s">
        <v>1290</v>
      </c>
      <c r="D177" s="153" t="s">
        <v>1291</v>
      </c>
      <c r="E177" s="153">
        <v>15</v>
      </c>
      <c r="F177" s="153" t="s">
        <v>1069</v>
      </c>
      <c r="G177" s="153" t="s">
        <v>1292</v>
      </c>
      <c r="H177" s="208"/>
      <c r="I177" s="537"/>
      <c r="J177" s="191"/>
      <c r="K177" s="191"/>
      <c r="L177" s="185"/>
      <c r="M177" s="185"/>
      <c r="N177" s="185"/>
      <c r="O177" s="185"/>
      <c r="P177" s="185"/>
    </row>
    <row r="178" spans="1:16" ht="38.25">
      <c r="A178" s="563"/>
      <c r="B178" s="193" t="s">
        <v>844</v>
      </c>
      <c r="C178" s="153" t="s">
        <v>1293</v>
      </c>
      <c r="D178" s="153" t="s">
        <v>1294</v>
      </c>
      <c r="E178" s="153">
        <v>82</v>
      </c>
      <c r="F178" s="153" t="s">
        <v>1295</v>
      </c>
      <c r="G178" s="153" t="s">
        <v>1296</v>
      </c>
      <c r="H178" s="205"/>
      <c r="I178" s="537"/>
      <c r="J178" s="191"/>
      <c r="K178" s="191"/>
      <c r="L178" s="185"/>
      <c r="M178" s="185"/>
      <c r="N178" s="185"/>
      <c r="O178" s="185"/>
      <c r="P178" s="185"/>
    </row>
    <row r="179" spans="1:16" ht="54" customHeight="1">
      <c r="A179" s="563"/>
      <c r="B179" s="188" t="s">
        <v>838</v>
      </c>
      <c r="C179" s="547" t="s">
        <v>238</v>
      </c>
      <c r="D179" s="547"/>
      <c r="E179" s="558" t="s">
        <v>1297</v>
      </c>
      <c r="F179" s="558"/>
      <c r="G179" s="558"/>
      <c r="H179" s="205"/>
      <c r="I179" s="537"/>
      <c r="J179" s="191"/>
      <c r="K179" s="191"/>
      <c r="L179" s="185"/>
      <c r="M179" s="185"/>
      <c r="N179" s="185"/>
      <c r="O179" s="185"/>
      <c r="P179" s="185"/>
    </row>
    <row r="180" spans="1:16" ht="38.25">
      <c r="A180" s="563"/>
      <c r="B180" s="190" t="s">
        <v>839</v>
      </c>
      <c r="C180" s="203">
        <v>0</v>
      </c>
      <c r="D180" s="209">
        <v>0</v>
      </c>
      <c r="E180" s="210">
        <v>0</v>
      </c>
      <c r="F180" s="209">
        <v>0</v>
      </c>
      <c r="G180" s="209">
        <v>0</v>
      </c>
      <c r="H180" s="205"/>
      <c r="I180" s="537"/>
      <c r="J180" s="191"/>
      <c r="K180" s="191"/>
      <c r="L180" s="185"/>
      <c r="M180" s="185"/>
      <c r="N180" s="185"/>
      <c r="O180" s="185"/>
      <c r="P180" s="185"/>
    </row>
    <row r="181" spans="1:16" ht="38.25">
      <c r="A181" s="563"/>
      <c r="B181" s="190" t="s">
        <v>844</v>
      </c>
      <c r="C181" s="153" t="s">
        <v>1105</v>
      </c>
      <c r="D181" s="153" t="s">
        <v>1298</v>
      </c>
      <c r="E181" s="153">
        <v>135</v>
      </c>
      <c r="F181" s="153" t="s">
        <v>1299</v>
      </c>
      <c r="G181" s="153" t="s">
        <v>1300</v>
      </c>
      <c r="H181" s="205"/>
      <c r="I181" s="537"/>
      <c r="J181" s="191"/>
      <c r="K181" s="191"/>
      <c r="L181" s="185"/>
      <c r="M181" s="185"/>
      <c r="N181" s="185"/>
      <c r="O181" s="185"/>
      <c r="P181" s="185"/>
    </row>
    <row r="182" spans="1:16" ht="95.25" customHeight="1">
      <c r="A182" s="563"/>
      <c r="B182" s="188" t="s">
        <v>838</v>
      </c>
      <c r="C182" s="547" t="s">
        <v>1301</v>
      </c>
      <c r="D182" s="547"/>
      <c r="E182" s="548" t="s">
        <v>1302</v>
      </c>
      <c r="F182" s="548"/>
      <c r="G182" s="548"/>
      <c r="H182" s="205"/>
      <c r="I182" s="537"/>
      <c r="J182" s="191"/>
      <c r="K182" s="191"/>
      <c r="L182" s="185"/>
      <c r="M182" s="185"/>
      <c r="N182" s="185"/>
      <c r="O182" s="185"/>
      <c r="P182" s="185"/>
    </row>
    <row r="183" spans="1:16" ht="38.25">
      <c r="A183" s="563"/>
      <c r="B183" s="193" t="s">
        <v>839</v>
      </c>
      <c r="C183" s="153" t="s">
        <v>1303</v>
      </c>
      <c r="D183" s="153" t="s">
        <v>1304</v>
      </c>
      <c r="E183" s="153">
        <v>40</v>
      </c>
      <c r="F183" s="153" t="s">
        <v>1305</v>
      </c>
      <c r="G183" s="153" t="s">
        <v>1306</v>
      </c>
      <c r="H183" s="205"/>
      <c r="I183" s="537"/>
      <c r="J183" s="191"/>
      <c r="K183" s="191"/>
      <c r="L183" s="185"/>
      <c r="M183" s="185"/>
      <c r="N183" s="185"/>
      <c r="O183" s="185"/>
      <c r="P183" s="185"/>
    </row>
    <row r="184" spans="1:16" ht="38.25">
      <c r="A184" s="563"/>
      <c r="B184" s="193" t="s">
        <v>844</v>
      </c>
      <c r="C184" s="153" t="s">
        <v>1307</v>
      </c>
      <c r="D184" s="153" t="s">
        <v>1241</v>
      </c>
      <c r="E184" s="153">
        <v>208</v>
      </c>
      <c r="F184" s="153" t="s">
        <v>1308</v>
      </c>
      <c r="G184" s="153" t="s">
        <v>1309</v>
      </c>
      <c r="H184" s="205"/>
      <c r="I184" s="537"/>
      <c r="J184" s="191"/>
      <c r="K184" s="191"/>
      <c r="L184" s="185"/>
      <c r="M184" s="185"/>
      <c r="N184" s="185"/>
      <c r="O184" s="185"/>
      <c r="P184" s="185"/>
    </row>
    <row r="185" spans="1:16" ht="98.25" customHeight="1">
      <c r="A185" s="563"/>
      <c r="B185" s="188" t="s">
        <v>838</v>
      </c>
      <c r="C185" s="547" t="s">
        <v>1310</v>
      </c>
      <c r="D185" s="547"/>
      <c r="E185" s="548" t="s">
        <v>1311</v>
      </c>
      <c r="F185" s="548"/>
      <c r="G185" s="548"/>
      <c r="H185" s="205"/>
      <c r="I185" s="212"/>
      <c r="J185" s="191"/>
      <c r="K185" s="191"/>
      <c r="L185" s="185"/>
      <c r="M185" s="185"/>
      <c r="N185" s="185"/>
      <c r="O185" s="185"/>
      <c r="P185" s="185"/>
    </row>
    <row r="186" spans="1:16" ht="38.25">
      <c r="A186" s="563"/>
      <c r="B186" s="193" t="s">
        <v>839</v>
      </c>
      <c r="C186" s="153" t="s">
        <v>1312</v>
      </c>
      <c r="D186" s="153" t="s">
        <v>1313</v>
      </c>
      <c r="E186" s="153">
        <v>31</v>
      </c>
      <c r="F186" s="153" t="s">
        <v>1314</v>
      </c>
      <c r="G186" s="153" t="s">
        <v>1315</v>
      </c>
      <c r="H186" s="205"/>
      <c r="I186" s="212"/>
      <c r="J186" s="191"/>
      <c r="K186" s="191"/>
      <c r="L186" s="185"/>
      <c r="M186" s="185"/>
      <c r="N186" s="185"/>
      <c r="O186" s="185"/>
      <c r="P186" s="185"/>
    </row>
    <row r="187" spans="1:16" ht="38.25">
      <c r="A187" s="563"/>
      <c r="B187" s="193" t="s">
        <v>844</v>
      </c>
      <c r="C187" s="153" t="s">
        <v>1316</v>
      </c>
      <c r="D187" s="153" t="s">
        <v>1317</v>
      </c>
      <c r="E187" s="153">
        <v>135</v>
      </c>
      <c r="F187" s="153" t="s">
        <v>1318</v>
      </c>
      <c r="G187" s="153" t="s">
        <v>1319</v>
      </c>
      <c r="H187" s="213"/>
      <c r="I187" s="212"/>
      <c r="J187" s="191"/>
      <c r="K187" s="191"/>
      <c r="L187" s="185"/>
      <c r="M187" s="185"/>
      <c r="N187" s="185"/>
      <c r="O187" s="185"/>
      <c r="P187" s="185"/>
    </row>
    <row r="188" spans="1:16" ht="156" customHeight="1">
      <c r="A188" s="563"/>
      <c r="B188" s="188" t="s">
        <v>838</v>
      </c>
      <c r="C188" s="547" t="s">
        <v>248</v>
      </c>
      <c r="D188" s="547"/>
      <c r="E188" s="548" t="s">
        <v>758</v>
      </c>
      <c r="F188" s="548"/>
      <c r="G188" s="548"/>
      <c r="H188" s="205"/>
      <c r="I188" s="212"/>
      <c r="J188" s="191"/>
      <c r="K188" s="191"/>
      <c r="L188" s="185"/>
      <c r="M188" s="185"/>
      <c r="N188" s="185"/>
      <c r="O188" s="185"/>
      <c r="P188" s="185"/>
    </row>
    <row r="189" spans="1:16" ht="38.25">
      <c r="A189" s="563"/>
      <c r="B189" s="193" t="s">
        <v>839</v>
      </c>
      <c r="C189" s="153" t="s">
        <v>1320</v>
      </c>
      <c r="D189" s="153" t="s">
        <v>920</v>
      </c>
      <c r="E189" s="153">
        <v>54</v>
      </c>
      <c r="F189" s="153" t="s">
        <v>1321</v>
      </c>
      <c r="G189" s="153" t="s">
        <v>1322</v>
      </c>
      <c r="H189" s="205"/>
      <c r="I189" s="212"/>
      <c r="J189" s="191"/>
      <c r="K189" s="191"/>
      <c r="L189" s="185"/>
      <c r="M189" s="185"/>
      <c r="N189" s="185"/>
      <c r="O189" s="185"/>
      <c r="P189" s="185"/>
    </row>
    <row r="190" spans="1:16" ht="38.25">
      <c r="A190" s="563"/>
      <c r="B190" s="193" t="s">
        <v>844</v>
      </c>
      <c r="C190" s="153" t="s">
        <v>1323</v>
      </c>
      <c r="D190" s="153" t="s">
        <v>1324</v>
      </c>
      <c r="E190" s="153">
        <v>133</v>
      </c>
      <c r="F190" s="153" t="s">
        <v>1325</v>
      </c>
      <c r="G190" s="211">
        <v>0.29322916666666698</v>
      </c>
      <c r="H190" s="205"/>
      <c r="I190" s="212"/>
      <c r="J190" s="191"/>
      <c r="K190" s="191"/>
      <c r="L190" s="185"/>
      <c r="M190" s="185"/>
      <c r="N190" s="185"/>
      <c r="O190" s="185"/>
      <c r="P190" s="185"/>
    </row>
    <row r="191" spans="1:16" ht="146.25" customHeight="1">
      <c r="A191" s="563"/>
      <c r="B191" s="188" t="s">
        <v>838</v>
      </c>
      <c r="C191" s="547" t="s">
        <v>252</v>
      </c>
      <c r="D191" s="547"/>
      <c r="E191" s="557" t="s">
        <v>1326</v>
      </c>
      <c r="F191" s="557"/>
      <c r="G191" s="557"/>
      <c r="H191" s="205"/>
      <c r="I191" s="212"/>
      <c r="J191" s="191"/>
      <c r="K191" s="191"/>
      <c r="L191" s="185"/>
      <c r="M191" s="185"/>
      <c r="N191" s="185"/>
      <c r="O191" s="185"/>
      <c r="P191" s="185"/>
    </row>
    <row r="192" spans="1:16" ht="38.25">
      <c r="A192" s="563"/>
      <c r="B192" s="193" t="s">
        <v>839</v>
      </c>
      <c r="C192" s="153" t="s">
        <v>1327</v>
      </c>
      <c r="D192" s="153" t="s">
        <v>1328</v>
      </c>
      <c r="E192" s="153">
        <v>84</v>
      </c>
      <c r="F192" s="153" t="s">
        <v>1329</v>
      </c>
      <c r="G192" s="153" t="s">
        <v>1330</v>
      </c>
      <c r="H192" s="205"/>
      <c r="I192" s="212"/>
      <c r="J192" s="191"/>
      <c r="K192" s="191"/>
      <c r="L192" s="185"/>
      <c r="M192" s="185"/>
      <c r="N192" s="185"/>
      <c r="O192" s="185"/>
      <c r="P192" s="185"/>
    </row>
    <row r="193" spans="1:16" ht="38.25">
      <c r="A193" s="563"/>
      <c r="B193" s="193" t="s">
        <v>844</v>
      </c>
      <c r="C193" s="153" t="s">
        <v>1331</v>
      </c>
      <c r="D193" s="153" t="s">
        <v>1332</v>
      </c>
      <c r="E193" s="153">
        <v>210</v>
      </c>
      <c r="F193" s="153" t="s">
        <v>1333</v>
      </c>
      <c r="G193" s="153" t="s">
        <v>1334</v>
      </c>
      <c r="H193" s="205"/>
      <c r="I193" s="212"/>
      <c r="J193" s="191"/>
      <c r="K193" s="191"/>
      <c r="L193" s="185"/>
      <c r="M193" s="185"/>
      <c r="N193" s="185"/>
      <c r="O193" s="185"/>
      <c r="P193" s="185"/>
    </row>
    <row r="194" spans="1:16" ht="153" customHeight="1">
      <c r="A194" s="563"/>
      <c r="B194" s="188" t="s">
        <v>838</v>
      </c>
      <c r="C194" s="547" t="s">
        <v>254</v>
      </c>
      <c r="D194" s="547"/>
      <c r="E194" s="548" t="s">
        <v>1335</v>
      </c>
      <c r="F194" s="548"/>
      <c r="G194" s="548"/>
      <c r="H194" s="205"/>
      <c r="I194" s="212"/>
      <c r="J194" s="191"/>
      <c r="K194" s="191"/>
      <c r="L194" s="185"/>
      <c r="M194" s="185"/>
      <c r="N194" s="185"/>
      <c r="O194" s="185"/>
      <c r="P194" s="185"/>
    </row>
    <row r="195" spans="1:16" ht="38.25">
      <c r="A195" s="563"/>
      <c r="B195" s="193" t="s">
        <v>839</v>
      </c>
      <c r="C195" s="153" t="s">
        <v>1336</v>
      </c>
      <c r="D195" s="153" t="s">
        <v>1337</v>
      </c>
      <c r="E195" s="153">
        <v>64</v>
      </c>
      <c r="F195" s="153" t="s">
        <v>1338</v>
      </c>
      <c r="G195" s="153" t="s">
        <v>1339</v>
      </c>
      <c r="H195" s="205"/>
      <c r="I195" s="212"/>
      <c r="J195" s="191"/>
      <c r="K195" s="191"/>
      <c r="L195" s="185"/>
      <c r="M195" s="185"/>
      <c r="N195" s="185"/>
      <c r="O195" s="185"/>
      <c r="P195" s="185"/>
    </row>
    <row r="196" spans="1:16" ht="38.25">
      <c r="A196" s="563"/>
      <c r="B196" s="193" t="s">
        <v>844</v>
      </c>
      <c r="C196" s="153" t="s">
        <v>1340</v>
      </c>
      <c r="D196" s="153" t="s">
        <v>1341</v>
      </c>
      <c r="E196" s="153">
        <v>193</v>
      </c>
      <c r="F196" s="153" t="s">
        <v>1342</v>
      </c>
      <c r="G196" s="153" t="s">
        <v>1343</v>
      </c>
      <c r="H196" s="205"/>
      <c r="I196" s="212"/>
      <c r="J196" s="191"/>
      <c r="K196" s="191"/>
      <c r="L196" s="185"/>
      <c r="M196" s="185"/>
      <c r="N196" s="185"/>
      <c r="O196" s="185"/>
      <c r="P196" s="185"/>
    </row>
    <row r="197" spans="1:16" ht="54.75" customHeight="1">
      <c r="A197" s="563"/>
      <c r="B197" s="188" t="s">
        <v>838</v>
      </c>
      <c r="C197" s="547" t="s">
        <v>257</v>
      </c>
      <c r="D197" s="547"/>
      <c r="E197" s="557" t="s">
        <v>255</v>
      </c>
      <c r="F197" s="557"/>
      <c r="G197" s="557"/>
      <c r="H197" s="205"/>
      <c r="I197" s="212"/>
      <c r="J197" s="191"/>
      <c r="K197" s="191"/>
      <c r="L197" s="185"/>
      <c r="M197" s="185"/>
      <c r="N197" s="185"/>
      <c r="O197" s="185"/>
      <c r="P197" s="185"/>
    </row>
    <row r="198" spans="1:16" ht="38.25">
      <c r="A198" s="563"/>
      <c r="B198" s="193" t="s">
        <v>839</v>
      </c>
      <c r="C198" s="153" t="s">
        <v>1344</v>
      </c>
      <c r="D198" s="153" t="s">
        <v>1161</v>
      </c>
      <c r="E198" s="153">
        <v>119</v>
      </c>
      <c r="F198" s="153" t="s">
        <v>1345</v>
      </c>
      <c r="G198" s="153" t="s">
        <v>1346</v>
      </c>
      <c r="H198" s="205"/>
      <c r="I198" s="212"/>
      <c r="J198" s="191"/>
      <c r="K198" s="191"/>
      <c r="L198" s="185"/>
      <c r="M198" s="185"/>
      <c r="N198" s="185"/>
      <c r="O198" s="185"/>
      <c r="P198" s="185"/>
    </row>
    <row r="199" spans="1:16" ht="38.25">
      <c r="A199" s="563"/>
      <c r="B199" s="193" t="s">
        <v>844</v>
      </c>
      <c r="C199" s="153" t="s">
        <v>1347</v>
      </c>
      <c r="D199" s="153" t="s">
        <v>1348</v>
      </c>
      <c r="E199" s="153">
        <v>173</v>
      </c>
      <c r="F199" s="153" t="s">
        <v>1349</v>
      </c>
      <c r="G199" s="153" t="s">
        <v>1350</v>
      </c>
      <c r="H199" s="205"/>
      <c r="I199" s="212"/>
      <c r="J199" s="191"/>
      <c r="K199" s="191"/>
      <c r="L199" s="185"/>
      <c r="M199" s="185"/>
      <c r="N199" s="185"/>
      <c r="O199" s="185"/>
      <c r="P199" s="185"/>
    </row>
    <row r="200" spans="1:16" ht="97.5" customHeight="1">
      <c r="A200" s="563"/>
      <c r="B200" s="188" t="s">
        <v>838</v>
      </c>
      <c r="C200" s="547" t="s">
        <v>261</v>
      </c>
      <c r="D200" s="547"/>
      <c r="E200" s="558" t="s">
        <v>1351</v>
      </c>
      <c r="F200" s="558"/>
      <c r="G200" s="558"/>
      <c r="H200" s="205"/>
      <c r="I200" s="212"/>
      <c r="J200" s="191"/>
      <c r="K200" s="191"/>
      <c r="L200" s="185"/>
      <c r="M200" s="185"/>
      <c r="N200" s="185"/>
      <c r="O200" s="185"/>
      <c r="P200" s="185"/>
    </row>
    <row r="201" spans="1:16" ht="38.25">
      <c r="A201" s="563"/>
      <c r="B201" s="190" t="s">
        <v>839</v>
      </c>
      <c r="C201" s="153" t="s">
        <v>1352</v>
      </c>
      <c r="D201" s="153" t="s">
        <v>1353</v>
      </c>
      <c r="E201" s="153">
        <v>29</v>
      </c>
      <c r="F201" s="153" t="s">
        <v>1354</v>
      </c>
      <c r="G201" s="153" t="s">
        <v>1355</v>
      </c>
      <c r="H201" s="205"/>
      <c r="I201" s="212"/>
      <c r="J201" s="191"/>
      <c r="K201" s="191"/>
      <c r="L201" s="185"/>
      <c r="M201" s="185"/>
      <c r="N201" s="185"/>
      <c r="O201" s="185"/>
      <c r="P201" s="185"/>
    </row>
    <row r="202" spans="1:16" ht="38.25">
      <c r="A202" s="563"/>
      <c r="B202" s="190" t="s">
        <v>844</v>
      </c>
      <c r="C202" s="153" t="s">
        <v>1356</v>
      </c>
      <c r="D202" s="153" t="s">
        <v>1357</v>
      </c>
      <c r="E202" s="153">
        <v>210</v>
      </c>
      <c r="F202" s="153" t="s">
        <v>1358</v>
      </c>
      <c r="G202" s="153" t="s">
        <v>1359</v>
      </c>
      <c r="H202" s="205"/>
      <c r="I202" s="212"/>
      <c r="J202" s="191"/>
      <c r="K202" s="191"/>
      <c r="L202" s="185"/>
      <c r="M202" s="185"/>
      <c r="N202" s="185"/>
      <c r="O202" s="185"/>
      <c r="P202" s="185"/>
    </row>
    <row r="203" spans="1:16" ht="72" customHeight="1">
      <c r="A203" s="563"/>
      <c r="B203" s="188" t="s">
        <v>838</v>
      </c>
      <c r="C203" s="547" t="s">
        <v>265</v>
      </c>
      <c r="D203" s="547"/>
      <c r="E203" s="551" t="s">
        <v>263</v>
      </c>
      <c r="F203" s="551"/>
      <c r="G203" s="551"/>
      <c r="H203" s="205"/>
      <c r="I203" s="212"/>
      <c r="J203" s="191"/>
      <c r="K203" s="191"/>
      <c r="L203" s="185"/>
      <c r="M203" s="185"/>
      <c r="N203" s="185"/>
      <c r="O203" s="185"/>
      <c r="P203" s="185"/>
    </row>
    <row r="204" spans="1:16" ht="38.25">
      <c r="A204" s="563"/>
      <c r="B204" s="190" t="s">
        <v>839</v>
      </c>
      <c r="C204" s="153" t="s">
        <v>1360</v>
      </c>
      <c r="D204" s="153" t="s">
        <v>1361</v>
      </c>
      <c r="E204" s="153">
        <v>157</v>
      </c>
      <c r="F204" s="153" t="s">
        <v>1362</v>
      </c>
      <c r="G204" s="153" t="s">
        <v>1363</v>
      </c>
      <c r="H204" s="205"/>
      <c r="I204" s="212"/>
      <c r="J204" s="191"/>
      <c r="K204" s="191"/>
      <c r="L204" s="185"/>
      <c r="M204" s="185"/>
      <c r="N204" s="185"/>
      <c r="O204" s="185"/>
      <c r="P204" s="185"/>
    </row>
    <row r="205" spans="1:16" ht="38.25">
      <c r="A205" s="563"/>
      <c r="B205" s="190" t="s">
        <v>844</v>
      </c>
      <c r="C205" s="153" t="s">
        <v>1364</v>
      </c>
      <c r="D205" s="153" t="s">
        <v>1365</v>
      </c>
      <c r="E205" s="153">
        <v>111</v>
      </c>
      <c r="F205" s="153" t="s">
        <v>1366</v>
      </c>
      <c r="G205" s="153" t="s">
        <v>1367</v>
      </c>
      <c r="H205" s="205"/>
      <c r="I205" s="212"/>
      <c r="J205" s="191"/>
      <c r="K205" s="191"/>
      <c r="L205" s="185"/>
      <c r="M205" s="185"/>
      <c r="N205" s="185"/>
      <c r="O205" s="185"/>
      <c r="P205" s="185"/>
    </row>
    <row r="206" spans="1:16" ht="90" customHeight="1">
      <c r="A206" s="563"/>
      <c r="B206" s="188" t="s">
        <v>838</v>
      </c>
      <c r="C206" s="547" t="s">
        <v>269</v>
      </c>
      <c r="D206" s="547"/>
      <c r="E206" s="556" t="s">
        <v>267</v>
      </c>
      <c r="F206" s="556"/>
      <c r="G206" s="556"/>
      <c r="H206" s="205"/>
      <c r="I206" s="212"/>
      <c r="J206" s="191"/>
      <c r="K206" s="191"/>
      <c r="L206" s="185"/>
      <c r="M206" s="185"/>
      <c r="N206" s="185"/>
      <c r="O206" s="185"/>
      <c r="P206" s="185"/>
    </row>
    <row r="207" spans="1:16" ht="38.25">
      <c r="A207" s="563"/>
      <c r="B207" s="190" t="s">
        <v>839</v>
      </c>
      <c r="C207" s="153" t="s">
        <v>1368</v>
      </c>
      <c r="D207" s="153" t="s">
        <v>1369</v>
      </c>
      <c r="E207" s="153">
        <v>53</v>
      </c>
      <c r="F207" s="153" t="s">
        <v>1370</v>
      </c>
      <c r="G207" s="153" t="s">
        <v>1371</v>
      </c>
      <c r="H207" s="205"/>
      <c r="I207" s="212"/>
      <c r="J207" s="191"/>
      <c r="K207" s="191"/>
      <c r="L207" s="185"/>
      <c r="M207" s="185"/>
      <c r="N207" s="185"/>
      <c r="O207" s="185"/>
      <c r="P207" s="185"/>
    </row>
    <row r="208" spans="1:16" ht="38.25">
      <c r="A208" s="563"/>
      <c r="B208" s="190" t="s">
        <v>844</v>
      </c>
      <c r="C208" s="153" t="s">
        <v>1372</v>
      </c>
      <c r="D208" s="153" t="s">
        <v>1373</v>
      </c>
      <c r="E208" s="153">
        <v>184</v>
      </c>
      <c r="F208" s="153" t="s">
        <v>1374</v>
      </c>
      <c r="G208" s="153" t="s">
        <v>1375</v>
      </c>
      <c r="H208" s="205"/>
      <c r="I208" s="212"/>
      <c r="J208" s="191"/>
      <c r="K208" s="191"/>
      <c r="L208" s="185"/>
      <c r="M208" s="185"/>
      <c r="N208" s="185"/>
      <c r="O208" s="185"/>
      <c r="P208" s="185"/>
    </row>
    <row r="209" spans="1:16" ht="87.75" customHeight="1">
      <c r="A209" s="563"/>
      <c r="B209" s="188" t="s">
        <v>838</v>
      </c>
      <c r="C209" s="547" t="s">
        <v>1376</v>
      </c>
      <c r="D209" s="547"/>
      <c r="E209" s="556" t="s">
        <v>267</v>
      </c>
      <c r="F209" s="556"/>
      <c r="G209" s="556"/>
      <c r="H209" s="205"/>
      <c r="I209" s="212"/>
      <c r="J209" s="191"/>
      <c r="K209" s="191"/>
      <c r="L209" s="185"/>
      <c r="M209" s="185"/>
      <c r="N209" s="185"/>
      <c r="O209" s="185"/>
      <c r="P209" s="185"/>
    </row>
    <row r="210" spans="1:16" ht="38.25">
      <c r="A210" s="563"/>
      <c r="B210" s="190" t="s">
        <v>839</v>
      </c>
      <c r="C210" s="153" t="s">
        <v>875</v>
      </c>
      <c r="D210" s="153" t="s">
        <v>1377</v>
      </c>
      <c r="E210" s="153">
        <v>104</v>
      </c>
      <c r="F210" s="153" t="s">
        <v>1378</v>
      </c>
      <c r="G210" s="153" t="s">
        <v>1379</v>
      </c>
      <c r="H210" s="205"/>
      <c r="I210" s="212"/>
      <c r="J210" s="191"/>
      <c r="K210" s="191"/>
      <c r="L210" s="185"/>
      <c r="M210" s="185"/>
      <c r="N210" s="185"/>
      <c r="O210" s="185"/>
      <c r="P210" s="185"/>
    </row>
    <row r="211" spans="1:16" ht="38.25">
      <c r="A211" s="563"/>
      <c r="B211" s="190" t="s">
        <v>844</v>
      </c>
      <c r="C211" s="153" t="s">
        <v>841</v>
      </c>
      <c r="D211" s="153" t="s">
        <v>1380</v>
      </c>
      <c r="E211" s="153">
        <v>188</v>
      </c>
      <c r="F211" s="153" t="s">
        <v>1381</v>
      </c>
      <c r="G211" s="153" t="s">
        <v>1382</v>
      </c>
      <c r="H211" s="205"/>
      <c r="I211" s="212"/>
      <c r="J211" s="191"/>
      <c r="K211" s="191"/>
      <c r="L211" s="185"/>
      <c r="M211" s="185"/>
      <c r="N211" s="185"/>
      <c r="O211" s="185"/>
      <c r="P211" s="185"/>
    </row>
    <row r="212" spans="1:16" ht="98.25" customHeight="1">
      <c r="A212" s="563"/>
      <c r="B212" s="188" t="s">
        <v>838</v>
      </c>
      <c r="C212" s="547" t="s">
        <v>274</v>
      </c>
      <c r="D212" s="547"/>
      <c r="E212" s="556" t="s">
        <v>267</v>
      </c>
      <c r="F212" s="556"/>
      <c r="G212" s="556"/>
      <c r="H212" s="205"/>
      <c r="I212" s="212"/>
      <c r="J212" s="191"/>
      <c r="K212" s="191"/>
      <c r="L212" s="185"/>
      <c r="M212" s="185"/>
      <c r="N212" s="185"/>
      <c r="O212" s="185"/>
      <c r="P212" s="185"/>
    </row>
    <row r="213" spans="1:16" ht="38.25">
      <c r="A213" s="563"/>
      <c r="B213" s="190" t="s">
        <v>839</v>
      </c>
      <c r="C213" s="153" t="s">
        <v>1383</v>
      </c>
      <c r="D213" s="153" t="s">
        <v>1384</v>
      </c>
      <c r="E213" s="153">
        <v>114</v>
      </c>
      <c r="F213" s="153" t="s">
        <v>1385</v>
      </c>
      <c r="G213" s="153" t="s">
        <v>1386</v>
      </c>
      <c r="H213" s="205"/>
      <c r="I213" s="214"/>
      <c r="J213" s="202"/>
      <c r="K213" s="191"/>
      <c r="L213" s="185"/>
      <c r="M213" s="185"/>
      <c r="N213" s="185"/>
      <c r="O213" s="185"/>
      <c r="P213" s="185"/>
    </row>
    <row r="214" spans="1:16" ht="38.25">
      <c r="A214" s="563"/>
      <c r="B214" s="190" t="s">
        <v>844</v>
      </c>
      <c r="C214" s="153" t="s">
        <v>1387</v>
      </c>
      <c r="D214" s="153" t="s">
        <v>1082</v>
      </c>
      <c r="E214" s="153">
        <v>233</v>
      </c>
      <c r="F214" s="153" t="s">
        <v>1388</v>
      </c>
      <c r="G214" s="153" t="s">
        <v>1389</v>
      </c>
      <c r="H214" s="205"/>
      <c r="I214" s="214"/>
      <c r="J214" s="202"/>
      <c r="K214" s="191"/>
      <c r="L214" s="185"/>
      <c r="M214" s="185"/>
      <c r="N214" s="185"/>
      <c r="O214" s="185"/>
      <c r="P214" s="185"/>
    </row>
    <row r="215" spans="1:16" ht="54" customHeight="1">
      <c r="A215" s="563"/>
      <c r="B215" s="188" t="s">
        <v>838</v>
      </c>
      <c r="C215" s="547" t="s">
        <v>277</v>
      </c>
      <c r="D215" s="547"/>
      <c r="E215" s="556" t="s">
        <v>275</v>
      </c>
      <c r="F215" s="556"/>
      <c r="G215" s="556"/>
      <c r="H215" s="205"/>
      <c r="I215" s="212"/>
      <c r="J215" s="191"/>
      <c r="K215" s="191"/>
      <c r="L215" s="185"/>
      <c r="M215" s="185"/>
      <c r="N215" s="185"/>
      <c r="O215" s="185"/>
      <c r="P215" s="185"/>
    </row>
    <row r="216" spans="1:16" ht="30.75" customHeight="1">
      <c r="A216" s="563"/>
      <c r="B216" s="215" t="s">
        <v>1390</v>
      </c>
      <c r="C216" s="153" t="s">
        <v>1391</v>
      </c>
      <c r="D216" s="153" t="s">
        <v>1392</v>
      </c>
      <c r="E216" s="153">
        <v>8</v>
      </c>
      <c r="F216" s="153" t="s">
        <v>1393</v>
      </c>
      <c r="G216" s="153" t="s">
        <v>1394</v>
      </c>
      <c r="H216" s="205"/>
      <c r="I216" s="212"/>
      <c r="J216" s="191"/>
      <c r="K216" s="191"/>
      <c r="L216" s="185"/>
      <c r="M216" s="185"/>
      <c r="N216" s="185"/>
      <c r="O216" s="185"/>
      <c r="P216" s="185"/>
    </row>
    <row r="217" spans="1:16" ht="23.25" customHeight="1">
      <c r="A217" s="563"/>
      <c r="B217" s="215" t="s">
        <v>1395</v>
      </c>
      <c r="C217" s="153" t="s">
        <v>1396</v>
      </c>
      <c r="D217" s="153" t="s">
        <v>1397</v>
      </c>
      <c r="E217" s="153">
        <v>139</v>
      </c>
      <c r="F217" s="153" t="s">
        <v>1398</v>
      </c>
      <c r="G217" s="153" t="s">
        <v>1399</v>
      </c>
      <c r="H217" s="205"/>
      <c r="I217" s="212"/>
      <c r="J217" s="191"/>
      <c r="K217" s="191"/>
      <c r="L217" s="185"/>
      <c r="M217" s="185"/>
      <c r="N217" s="185"/>
      <c r="O217" s="185"/>
      <c r="P217" s="185"/>
    </row>
    <row r="218" spans="1:16" ht="64.5" customHeight="1">
      <c r="A218" s="563"/>
      <c r="B218" s="216" t="s">
        <v>838</v>
      </c>
      <c r="C218" s="547" t="s">
        <v>281</v>
      </c>
      <c r="D218" s="547"/>
      <c r="E218" s="556" t="s">
        <v>279</v>
      </c>
      <c r="F218" s="556"/>
      <c r="G218" s="556"/>
      <c r="H218" s="205"/>
      <c r="I218" s="212"/>
      <c r="J218" s="191"/>
      <c r="K218" s="191"/>
      <c r="L218" s="185"/>
      <c r="M218" s="185"/>
      <c r="N218" s="185"/>
      <c r="O218" s="185"/>
      <c r="P218" s="185"/>
    </row>
    <row r="219" spans="1:16" ht="38.25">
      <c r="A219" s="563"/>
      <c r="B219" s="215" t="s">
        <v>1390</v>
      </c>
      <c r="C219" s="153" t="s">
        <v>1400</v>
      </c>
      <c r="D219" s="153" t="s">
        <v>1401</v>
      </c>
      <c r="E219" s="153">
        <v>105</v>
      </c>
      <c r="F219" s="153" t="s">
        <v>1402</v>
      </c>
      <c r="G219" s="153" t="s">
        <v>1403</v>
      </c>
      <c r="H219" s="205"/>
      <c r="I219" s="212"/>
      <c r="J219" s="191"/>
      <c r="K219" s="191"/>
      <c r="L219" s="185"/>
      <c r="M219" s="185"/>
      <c r="N219" s="185"/>
      <c r="O219" s="185"/>
      <c r="P219" s="185"/>
    </row>
    <row r="220" spans="1:16" ht="38.25">
      <c r="A220" s="563"/>
      <c r="B220" s="215" t="s">
        <v>1395</v>
      </c>
      <c r="C220" s="153" t="s">
        <v>1404</v>
      </c>
      <c r="D220" s="153" t="s">
        <v>1405</v>
      </c>
      <c r="E220" s="153">
        <v>100</v>
      </c>
      <c r="F220" s="153" t="s">
        <v>1406</v>
      </c>
      <c r="G220" s="153" t="s">
        <v>1407</v>
      </c>
      <c r="H220" s="205"/>
      <c r="I220" s="212"/>
      <c r="J220" s="191"/>
      <c r="K220" s="191"/>
      <c r="L220" s="185"/>
      <c r="M220" s="185"/>
      <c r="N220" s="185"/>
      <c r="O220" s="185"/>
      <c r="P220" s="185"/>
    </row>
    <row r="221" spans="1:16" ht="73.5" customHeight="1">
      <c r="A221" s="563"/>
      <c r="B221" s="216" t="s">
        <v>838</v>
      </c>
      <c r="C221" s="547" t="s">
        <v>284</v>
      </c>
      <c r="D221" s="547"/>
      <c r="E221" s="556" t="s">
        <v>279</v>
      </c>
      <c r="F221" s="556"/>
      <c r="G221" s="556"/>
      <c r="H221" s="205"/>
      <c r="I221" s="212"/>
      <c r="J221" s="191"/>
      <c r="K221" s="191"/>
      <c r="L221" s="185"/>
      <c r="M221" s="185"/>
      <c r="N221" s="185"/>
      <c r="O221" s="185"/>
      <c r="P221" s="185"/>
    </row>
    <row r="222" spans="1:16" ht="38.25">
      <c r="A222" s="563"/>
      <c r="B222" s="147" t="s">
        <v>1390</v>
      </c>
      <c r="C222" s="153" t="s">
        <v>1408</v>
      </c>
      <c r="D222" s="153" t="s">
        <v>1409</v>
      </c>
      <c r="E222" s="153">
        <v>118</v>
      </c>
      <c r="F222" s="153" t="s">
        <v>1410</v>
      </c>
      <c r="G222" s="153" t="s">
        <v>1411</v>
      </c>
      <c r="H222" s="205"/>
      <c r="I222" s="212"/>
      <c r="J222" s="191"/>
      <c r="K222" s="191"/>
      <c r="L222" s="185"/>
      <c r="M222" s="185"/>
      <c r="N222" s="185"/>
      <c r="O222" s="185"/>
      <c r="P222" s="185"/>
    </row>
    <row r="223" spans="1:16" ht="39" customHeight="1">
      <c r="A223" s="563"/>
      <c r="B223" s="147" t="s">
        <v>1395</v>
      </c>
      <c r="C223" s="153" t="s">
        <v>1412</v>
      </c>
      <c r="D223" s="153" t="s">
        <v>1413</v>
      </c>
      <c r="E223" s="153">
        <v>81</v>
      </c>
      <c r="F223" s="153" t="s">
        <v>1414</v>
      </c>
      <c r="G223" s="153" t="s">
        <v>1415</v>
      </c>
      <c r="H223" s="205"/>
      <c r="I223" s="212"/>
      <c r="J223" s="191"/>
      <c r="K223" s="191"/>
      <c r="L223" s="185"/>
      <c r="M223" s="185"/>
      <c r="N223" s="185"/>
      <c r="O223" s="185"/>
      <c r="P223" s="185"/>
    </row>
    <row r="224" spans="1:16" ht="54" customHeight="1">
      <c r="A224" s="563"/>
      <c r="B224" s="216" t="s">
        <v>838</v>
      </c>
      <c r="C224" s="547" t="s">
        <v>287</v>
      </c>
      <c r="D224" s="547"/>
      <c r="E224" s="556" t="s">
        <v>1416</v>
      </c>
      <c r="F224" s="556"/>
      <c r="G224" s="556"/>
      <c r="H224" s="205"/>
      <c r="I224" s="212"/>
      <c r="J224" s="191"/>
      <c r="K224" s="191"/>
      <c r="L224" s="185"/>
      <c r="M224" s="185"/>
      <c r="N224" s="185"/>
      <c r="O224" s="185"/>
      <c r="P224" s="185"/>
    </row>
    <row r="225" spans="1:16" ht="38.25">
      <c r="A225" s="563"/>
      <c r="B225" s="215" t="s">
        <v>1390</v>
      </c>
      <c r="C225" s="153" t="s">
        <v>1417</v>
      </c>
      <c r="D225" s="153" t="s">
        <v>1418</v>
      </c>
      <c r="E225" s="153">
        <v>184</v>
      </c>
      <c r="F225" s="153" t="s">
        <v>1419</v>
      </c>
      <c r="G225" s="153" t="s">
        <v>1420</v>
      </c>
      <c r="H225" s="205"/>
      <c r="I225" s="212"/>
      <c r="J225" s="191"/>
      <c r="K225" s="191"/>
      <c r="L225" s="185"/>
      <c r="M225" s="185"/>
      <c r="N225" s="185"/>
      <c r="O225" s="185"/>
      <c r="P225" s="185"/>
    </row>
    <row r="226" spans="1:16" ht="38.25">
      <c r="A226" s="563"/>
      <c r="B226" s="215" t="s">
        <v>1395</v>
      </c>
      <c r="C226" s="153" t="s">
        <v>1253</v>
      </c>
      <c r="D226" s="153" t="s">
        <v>1421</v>
      </c>
      <c r="E226" s="153">
        <v>205</v>
      </c>
      <c r="F226" s="153" t="s">
        <v>1422</v>
      </c>
      <c r="G226" s="153" t="s">
        <v>1423</v>
      </c>
      <c r="H226" s="205"/>
      <c r="I226" s="212"/>
      <c r="J226" s="191"/>
      <c r="K226" s="191"/>
      <c r="L226" s="185"/>
      <c r="M226" s="185"/>
      <c r="N226" s="185"/>
      <c r="O226" s="185"/>
      <c r="P226" s="185"/>
    </row>
    <row r="227" spans="1:16" ht="65.25" customHeight="1">
      <c r="A227" s="563"/>
      <c r="B227" s="200" t="s">
        <v>838</v>
      </c>
      <c r="C227" s="554" t="s">
        <v>1424</v>
      </c>
      <c r="D227" s="554"/>
      <c r="E227" s="555" t="s">
        <v>1425</v>
      </c>
      <c r="F227" s="555"/>
      <c r="G227" s="555"/>
      <c r="H227" s="205"/>
      <c r="I227" s="212"/>
      <c r="J227" s="191"/>
      <c r="K227" s="191"/>
      <c r="L227" s="185"/>
      <c r="M227" s="185"/>
      <c r="N227" s="185"/>
      <c r="O227" s="185"/>
      <c r="P227" s="185"/>
    </row>
    <row r="228" spans="1:16" ht="38.25">
      <c r="A228" s="563"/>
      <c r="B228" s="217" t="s">
        <v>1390</v>
      </c>
      <c r="C228" s="153" t="s">
        <v>1426</v>
      </c>
      <c r="D228" s="153" t="s">
        <v>1427</v>
      </c>
      <c r="E228" s="153">
        <v>33</v>
      </c>
      <c r="F228" s="153" t="s">
        <v>1428</v>
      </c>
      <c r="G228" s="153" t="s">
        <v>1429</v>
      </c>
      <c r="H228" s="218"/>
      <c r="I228" s="202"/>
      <c r="J228" s="191"/>
      <c r="K228" s="191"/>
      <c r="L228" s="185"/>
      <c r="M228" s="185"/>
      <c r="N228" s="185"/>
      <c r="O228" s="185"/>
      <c r="P228" s="185"/>
    </row>
    <row r="229" spans="1:16" ht="37.5" customHeight="1">
      <c r="A229" s="563"/>
      <c r="B229" s="217" t="s">
        <v>1395</v>
      </c>
      <c r="C229" s="153" t="s">
        <v>1430</v>
      </c>
      <c r="D229" s="153" t="s">
        <v>1431</v>
      </c>
      <c r="E229" s="153">
        <v>134</v>
      </c>
      <c r="F229" s="153" t="s">
        <v>1107</v>
      </c>
      <c r="G229" s="153" t="s">
        <v>1432</v>
      </c>
      <c r="H229" s="218"/>
      <c r="I229" s="202"/>
      <c r="J229" s="191"/>
      <c r="K229" s="191"/>
      <c r="L229" s="185"/>
      <c r="M229" s="185"/>
      <c r="N229" s="185"/>
      <c r="O229" s="185"/>
      <c r="P229" s="185"/>
    </row>
    <row r="230" spans="1:16" ht="58.5" customHeight="1">
      <c r="A230" s="563"/>
      <c r="B230" s="200" t="s">
        <v>838</v>
      </c>
      <c r="C230" s="554" t="s">
        <v>1433</v>
      </c>
      <c r="D230" s="554"/>
      <c r="E230" s="555" t="s">
        <v>1434</v>
      </c>
      <c r="F230" s="555"/>
      <c r="G230" s="555"/>
      <c r="H230" s="205"/>
      <c r="I230" s="212"/>
      <c r="J230" s="191"/>
      <c r="K230" s="191"/>
      <c r="L230" s="185"/>
      <c r="M230" s="185"/>
      <c r="N230" s="185"/>
      <c r="O230" s="185"/>
      <c r="P230" s="185"/>
    </row>
    <row r="231" spans="1:16" ht="38.25">
      <c r="A231" s="563"/>
      <c r="B231" s="217" t="s">
        <v>1390</v>
      </c>
      <c r="C231" s="153" t="s">
        <v>1435</v>
      </c>
      <c r="D231" s="153" t="s">
        <v>1436</v>
      </c>
      <c r="E231" s="153">
        <v>10</v>
      </c>
      <c r="F231" s="153" t="s">
        <v>1437</v>
      </c>
      <c r="G231" s="153" t="s">
        <v>1438</v>
      </c>
      <c r="H231" s="205"/>
      <c r="I231" s="212"/>
      <c r="J231" s="191"/>
      <c r="K231" s="191"/>
      <c r="L231" s="185"/>
      <c r="M231" s="185"/>
      <c r="N231" s="185"/>
      <c r="O231" s="185"/>
      <c r="P231" s="185"/>
    </row>
    <row r="232" spans="1:16" ht="38.25">
      <c r="A232" s="563"/>
      <c r="B232" s="217" t="s">
        <v>1395</v>
      </c>
      <c r="C232" s="153" t="s">
        <v>1439</v>
      </c>
      <c r="D232" s="153" t="s">
        <v>1440</v>
      </c>
      <c r="E232" s="153">
        <v>121</v>
      </c>
      <c r="F232" s="153" t="s">
        <v>1441</v>
      </c>
      <c r="G232" s="153" t="s">
        <v>1442</v>
      </c>
      <c r="H232" s="205"/>
      <c r="I232" s="212"/>
      <c r="J232" s="191"/>
      <c r="K232" s="191"/>
      <c r="L232" s="185"/>
      <c r="M232" s="185"/>
      <c r="N232" s="185"/>
      <c r="O232" s="185"/>
      <c r="P232" s="185"/>
    </row>
    <row r="233" spans="1:16" ht="165" customHeight="1">
      <c r="A233" s="563"/>
      <c r="B233" s="219" t="s">
        <v>838</v>
      </c>
      <c r="C233" s="547" t="s">
        <v>1443</v>
      </c>
      <c r="D233" s="547"/>
      <c r="E233" s="548" t="s">
        <v>296</v>
      </c>
      <c r="F233" s="548"/>
      <c r="G233" s="548"/>
      <c r="H233" s="189"/>
      <c r="I233" s="537"/>
      <c r="J233" s="191"/>
      <c r="K233" s="191"/>
      <c r="L233" s="185"/>
      <c r="M233" s="185"/>
      <c r="N233" s="185"/>
      <c r="O233" s="185"/>
      <c r="P233" s="185"/>
    </row>
    <row r="234" spans="1:16" ht="38.25">
      <c r="A234" s="563"/>
      <c r="B234" s="190" t="s">
        <v>839</v>
      </c>
      <c r="C234" s="153" t="s">
        <v>1444</v>
      </c>
      <c r="D234" s="153" t="s">
        <v>1445</v>
      </c>
      <c r="E234" s="153">
        <v>67</v>
      </c>
      <c r="F234" s="153" t="s">
        <v>1446</v>
      </c>
      <c r="G234" s="153" t="s">
        <v>1447</v>
      </c>
      <c r="H234" s="510"/>
      <c r="I234" s="537"/>
      <c r="J234" s="202"/>
      <c r="K234" s="202"/>
      <c r="L234" s="185"/>
      <c r="M234" s="185"/>
      <c r="N234" s="185"/>
      <c r="O234" s="185"/>
      <c r="P234" s="185"/>
    </row>
    <row r="235" spans="1:16" ht="38.25">
      <c r="A235" s="563"/>
      <c r="B235" s="190" t="s">
        <v>844</v>
      </c>
      <c r="C235" s="153" t="s">
        <v>1448</v>
      </c>
      <c r="D235" s="153" t="s">
        <v>1449</v>
      </c>
      <c r="E235" s="153">
        <v>206</v>
      </c>
      <c r="F235" s="153" t="s">
        <v>1450</v>
      </c>
      <c r="G235" s="153" t="s">
        <v>1451</v>
      </c>
      <c r="H235" s="510"/>
      <c r="I235" s="537"/>
      <c r="J235" s="202"/>
      <c r="K235" s="202"/>
      <c r="L235" s="185"/>
      <c r="M235" s="185"/>
      <c r="N235" s="185"/>
      <c r="O235" s="185"/>
      <c r="P235" s="185"/>
    </row>
    <row r="236" spans="1:16" ht="96.75" customHeight="1">
      <c r="A236" s="563"/>
      <c r="B236" s="219" t="s">
        <v>838</v>
      </c>
      <c r="C236" s="547" t="s">
        <v>1452</v>
      </c>
      <c r="D236" s="547"/>
      <c r="E236" s="548" t="s">
        <v>1453</v>
      </c>
      <c r="F236" s="548"/>
      <c r="G236" s="548"/>
      <c r="H236" s="135"/>
      <c r="I236" s="212"/>
      <c r="J236" s="191"/>
      <c r="K236" s="191"/>
      <c r="L236" s="185"/>
      <c r="M236" s="185"/>
      <c r="N236" s="185"/>
      <c r="O236" s="185"/>
      <c r="P236" s="185"/>
    </row>
    <row r="237" spans="1:16" ht="38.25">
      <c r="A237" s="563"/>
      <c r="B237" s="190" t="s">
        <v>839</v>
      </c>
      <c r="C237" s="153" t="s">
        <v>1454</v>
      </c>
      <c r="D237" s="153" t="s">
        <v>1455</v>
      </c>
      <c r="E237" s="153">
        <v>130</v>
      </c>
      <c r="F237" s="153" t="s">
        <v>1456</v>
      </c>
      <c r="G237" s="153" t="s">
        <v>1457</v>
      </c>
      <c r="H237" s="135"/>
      <c r="I237" s="212"/>
      <c r="J237" s="191"/>
      <c r="K237" s="191"/>
      <c r="L237" s="185"/>
      <c r="M237" s="185"/>
      <c r="N237" s="185"/>
      <c r="O237" s="185"/>
      <c r="P237" s="185"/>
    </row>
    <row r="238" spans="1:16" ht="38.25">
      <c r="A238" s="563"/>
      <c r="B238" s="190" t="s">
        <v>844</v>
      </c>
      <c r="C238" s="153" t="s">
        <v>1458</v>
      </c>
      <c r="D238" s="153" t="s">
        <v>1459</v>
      </c>
      <c r="E238" s="153">
        <v>315</v>
      </c>
      <c r="F238" s="153" t="s">
        <v>1460</v>
      </c>
      <c r="G238" s="153" t="s">
        <v>1461</v>
      </c>
      <c r="H238" s="135"/>
      <c r="I238" s="212"/>
      <c r="J238" s="191"/>
      <c r="K238" s="191"/>
      <c r="L238" s="185"/>
      <c r="M238" s="185"/>
      <c r="N238" s="185"/>
      <c r="O238" s="185"/>
      <c r="P238" s="185"/>
    </row>
    <row r="239" spans="1:16" ht="99" customHeight="1">
      <c r="A239" s="563"/>
      <c r="B239" s="219" t="s">
        <v>838</v>
      </c>
      <c r="C239" s="547" t="s">
        <v>1462</v>
      </c>
      <c r="D239" s="547"/>
      <c r="E239" s="548" t="s">
        <v>1463</v>
      </c>
      <c r="F239" s="548"/>
      <c r="G239" s="548"/>
      <c r="H239" s="189"/>
      <c r="I239" s="212"/>
      <c r="J239" s="191"/>
      <c r="K239" s="191"/>
      <c r="L239" s="185"/>
      <c r="M239" s="185"/>
      <c r="N239" s="185"/>
      <c r="O239" s="185"/>
      <c r="P239" s="185"/>
    </row>
    <row r="240" spans="1:16" ht="38.25">
      <c r="A240" s="563"/>
      <c r="B240" s="190" t="s">
        <v>839</v>
      </c>
      <c r="C240" s="153" t="s">
        <v>1464</v>
      </c>
      <c r="D240" s="153" t="s">
        <v>1077</v>
      </c>
      <c r="E240" s="153">
        <v>62</v>
      </c>
      <c r="F240" s="153" t="s">
        <v>1465</v>
      </c>
      <c r="G240" s="153" t="s">
        <v>1466</v>
      </c>
      <c r="H240" s="189"/>
      <c r="I240" s="212"/>
      <c r="J240" s="191"/>
      <c r="K240" s="191"/>
      <c r="L240" s="185"/>
      <c r="M240" s="185"/>
      <c r="N240" s="185"/>
      <c r="O240" s="185"/>
      <c r="P240" s="185"/>
    </row>
    <row r="241" spans="1:16" ht="38.25">
      <c r="A241" s="563"/>
      <c r="B241" s="190" t="s">
        <v>844</v>
      </c>
      <c r="C241" s="153" t="s">
        <v>1467</v>
      </c>
      <c r="D241" s="153" t="s">
        <v>1468</v>
      </c>
      <c r="E241" s="153">
        <v>199</v>
      </c>
      <c r="F241" s="153" t="s">
        <v>1469</v>
      </c>
      <c r="G241" s="153" t="s">
        <v>1470</v>
      </c>
      <c r="H241" s="189"/>
      <c r="I241" s="212"/>
      <c r="J241" s="191"/>
      <c r="K241" s="191"/>
      <c r="L241" s="185"/>
      <c r="M241" s="185"/>
      <c r="N241" s="185"/>
      <c r="O241" s="185"/>
      <c r="P241" s="185"/>
    </row>
    <row r="242" spans="1:16" ht="82.5" customHeight="1">
      <c r="A242" s="563"/>
      <c r="B242" s="219" t="s">
        <v>838</v>
      </c>
      <c r="C242" s="547" t="s">
        <v>1471</v>
      </c>
      <c r="D242" s="547"/>
      <c r="E242" s="548" t="s">
        <v>1472</v>
      </c>
      <c r="F242" s="548"/>
      <c r="G242" s="548"/>
      <c r="H242" s="189"/>
      <c r="I242" s="212"/>
      <c r="J242" s="191"/>
      <c r="K242" s="191"/>
      <c r="L242" s="185"/>
      <c r="M242" s="185"/>
      <c r="N242" s="185"/>
      <c r="O242" s="185"/>
      <c r="P242" s="185"/>
    </row>
    <row r="243" spans="1:16" ht="38.25">
      <c r="A243" s="563"/>
      <c r="B243" s="190" t="s">
        <v>839</v>
      </c>
      <c r="C243" s="153" t="s">
        <v>967</v>
      </c>
      <c r="D243" s="153" t="s">
        <v>1473</v>
      </c>
      <c r="E243" s="153">
        <v>98</v>
      </c>
      <c r="F243" s="153" t="s">
        <v>1065</v>
      </c>
      <c r="G243" s="153" t="s">
        <v>1474</v>
      </c>
      <c r="H243" s="189"/>
      <c r="I243" s="212"/>
      <c r="J243" s="191"/>
      <c r="K243" s="191"/>
      <c r="L243" s="185"/>
      <c r="M243" s="185"/>
      <c r="N243" s="185"/>
      <c r="O243" s="185"/>
      <c r="P243" s="185"/>
    </row>
    <row r="244" spans="1:16" ht="38.25">
      <c r="A244" s="563"/>
      <c r="B244" s="190" t="s">
        <v>844</v>
      </c>
      <c r="C244" s="153" t="s">
        <v>1120</v>
      </c>
      <c r="D244" s="153" t="s">
        <v>1475</v>
      </c>
      <c r="E244" s="153">
        <v>425</v>
      </c>
      <c r="F244" s="153" t="s">
        <v>1476</v>
      </c>
      <c r="G244" s="153" t="s">
        <v>1477</v>
      </c>
      <c r="H244" s="189"/>
      <c r="I244" s="212"/>
      <c r="J244" s="191"/>
      <c r="K244" s="191"/>
      <c r="L244" s="185"/>
      <c r="M244" s="185"/>
      <c r="N244" s="185"/>
      <c r="O244" s="185"/>
      <c r="P244" s="185"/>
    </row>
    <row r="245" spans="1:16" ht="75.75" customHeight="1">
      <c r="A245" s="563"/>
      <c r="B245" s="220" t="s">
        <v>838</v>
      </c>
      <c r="C245" s="547" t="s">
        <v>1478</v>
      </c>
      <c r="D245" s="547"/>
      <c r="E245" s="548" t="s">
        <v>310</v>
      </c>
      <c r="F245" s="548"/>
      <c r="G245" s="548"/>
      <c r="H245" s="189"/>
      <c r="I245" s="212"/>
      <c r="J245" s="191"/>
      <c r="K245" s="191"/>
      <c r="L245" s="185"/>
      <c r="M245" s="185"/>
      <c r="N245" s="185"/>
      <c r="O245" s="185"/>
      <c r="P245" s="185"/>
    </row>
    <row r="246" spans="1:16" ht="38.25">
      <c r="A246" s="563"/>
      <c r="B246" s="199" t="s">
        <v>839</v>
      </c>
      <c r="C246" s="153" t="s">
        <v>1479</v>
      </c>
      <c r="D246" s="153" t="s">
        <v>1480</v>
      </c>
      <c r="E246" s="153">
        <v>26</v>
      </c>
      <c r="F246" s="153" t="s">
        <v>1481</v>
      </c>
      <c r="G246" s="153" t="s">
        <v>1482</v>
      </c>
      <c r="H246" s="189"/>
      <c r="I246" s="212"/>
      <c r="J246" s="191"/>
      <c r="K246" s="191"/>
      <c r="L246" s="185"/>
      <c r="M246" s="185"/>
      <c r="N246" s="185"/>
      <c r="O246" s="185"/>
      <c r="P246" s="185"/>
    </row>
    <row r="247" spans="1:16" ht="38.25">
      <c r="A247" s="563"/>
      <c r="B247" s="199" t="s">
        <v>844</v>
      </c>
      <c r="C247" s="153" t="s">
        <v>1286</v>
      </c>
      <c r="D247" s="153" t="s">
        <v>1483</v>
      </c>
      <c r="E247" s="153">
        <v>372</v>
      </c>
      <c r="F247" s="153" t="s">
        <v>1484</v>
      </c>
      <c r="G247" s="153" t="s">
        <v>1485</v>
      </c>
      <c r="H247" s="189"/>
      <c r="I247" s="212"/>
      <c r="J247" s="191"/>
      <c r="K247" s="191"/>
      <c r="L247" s="185"/>
      <c r="M247" s="185"/>
      <c r="N247" s="185"/>
      <c r="O247" s="185"/>
      <c r="P247" s="185"/>
    </row>
    <row r="248" spans="1:16" ht="149.25" customHeight="1">
      <c r="A248" s="563"/>
      <c r="B248" s="204" t="s">
        <v>838</v>
      </c>
      <c r="C248" s="547" t="s">
        <v>1486</v>
      </c>
      <c r="D248" s="547"/>
      <c r="E248" s="548" t="s">
        <v>314</v>
      </c>
      <c r="F248" s="548"/>
      <c r="G248" s="548"/>
      <c r="H248" s="189"/>
      <c r="I248" s="212"/>
      <c r="J248" s="191"/>
      <c r="K248" s="191"/>
      <c r="L248" s="185"/>
      <c r="M248" s="185"/>
      <c r="N248" s="185"/>
      <c r="O248" s="185"/>
      <c r="P248" s="185"/>
    </row>
    <row r="249" spans="1:16" ht="38.25">
      <c r="A249" s="563"/>
      <c r="B249" s="199" t="s">
        <v>839</v>
      </c>
      <c r="C249" s="153" t="s">
        <v>1218</v>
      </c>
      <c r="D249" s="153" t="s">
        <v>1487</v>
      </c>
      <c r="E249" s="153">
        <v>1</v>
      </c>
      <c r="F249" s="153" t="s">
        <v>1488</v>
      </c>
      <c r="G249" s="153" t="s">
        <v>1489</v>
      </c>
      <c r="H249" s="189"/>
      <c r="I249" s="212"/>
      <c r="J249" s="191"/>
      <c r="K249" s="191"/>
      <c r="L249" s="185"/>
      <c r="M249" s="185"/>
      <c r="N249" s="185"/>
      <c r="O249" s="185"/>
      <c r="P249" s="185"/>
    </row>
    <row r="250" spans="1:16" ht="38.25">
      <c r="A250" s="563"/>
      <c r="B250" s="199" t="s">
        <v>844</v>
      </c>
      <c r="C250" s="153" t="s">
        <v>1490</v>
      </c>
      <c r="D250" s="153" t="s">
        <v>903</v>
      </c>
      <c r="E250" s="153">
        <v>180</v>
      </c>
      <c r="F250" s="153" t="s">
        <v>1491</v>
      </c>
      <c r="G250" s="153" t="s">
        <v>1492</v>
      </c>
      <c r="H250" s="189"/>
      <c r="I250" s="212"/>
      <c r="J250" s="191"/>
      <c r="K250" s="191"/>
      <c r="L250" s="185"/>
      <c r="M250" s="185"/>
      <c r="N250" s="185"/>
      <c r="O250" s="185"/>
      <c r="P250" s="185"/>
    </row>
    <row r="251" spans="1:16" ht="117.75" customHeight="1">
      <c r="A251" s="563"/>
      <c r="B251" s="204" t="s">
        <v>838</v>
      </c>
      <c r="C251" s="547" t="s">
        <v>1493</v>
      </c>
      <c r="D251" s="547"/>
      <c r="E251" s="548" t="s">
        <v>1494</v>
      </c>
      <c r="F251" s="548"/>
      <c r="G251" s="548"/>
      <c r="H251" s="189"/>
      <c r="I251" s="212"/>
      <c r="J251" s="191"/>
      <c r="K251" s="191"/>
      <c r="L251" s="185"/>
      <c r="M251" s="185"/>
      <c r="N251" s="185"/>
      <c r="O251" s="185"/>
      <c r="P251" s="185"/>
    </row>
    <row r="252" spans="1:16" ht="38.25">
      <c r="A252" s="563"/>
      <c r="B252" s="199" t="s">
        <v>839</v>
      </c>
      <c r="C252" s="153" t="s">
        <v>1495</v>
      </c>
      <c r="D252" s="153" t="s">
        <v>1496</v>
      </c>
      <c r="E252" s="153">
        <v>4</v>
      </c>
      <c r="F252" s="153" t="s">
        <v>1497</v>
      </c>
      <c r="G252" s="153" t="s">
        <v>1498</v>
      </c>
      <c r="H252" s="189"/>
      <c r="I252" s="212"/>
      <c r="J252" s="191"/>
      <c r="K252" s="191"/>
      <c r="L252" s="185"/>
      <c r="M252" s="185"/>
      <c r="N252" s="185"/>
      <c r="O252" s="185"/>
      <c r="P252" s="185"/>
    </row>
    <row r="253" spans="1:16" ht="38.25">
      <c r="A253" s="563"/>
      <c r="B253" s="199" t="s">
        <v>844</v>
      </c>
      <c r="C253" s="153" t="s">
        <v>1499</v>
      </c>
      <c r="D253" s="153" t="s">
        <v>1500</v>
      </c>
      <c r="E253" s="153">
        <v>341</v>
      </c>
      <c r="F253" s="153" t="s">
        <v>977</v>
      </c>
      <c r="G253" s="153" t="s">
        <v>1501</v>
      </c>
      <c r="H253" s="189"/>
      <c r="I253" s="212"/>
      <c r="J253" s="191"/>
      <c r="K253" s="191"/>
      <c r="L253" s="185"/>
      <c r="M253" s="185"/>
      <c r="N253" s="185"/>
      <c r="O253" s="185"/>
      <c r="P253" s="185"/>
    </row>
    <row r="254" spans="1:16" ht="90" customHeight="1">
      <c r="A254" s="563"/>
      <c r="B254" s="204" t="s">
        <v>838</v>
      </c>
      <c r="C254" s="547" t="s">
        <v>1502</v>
      </c>
      <c r="D254" s="547"/>
      <c r="E254" s="548" t="s">
        <v>320</v>
      </c>
      <c r="F254" s="548"/>
      <c r="G254" s="548"/>
      <c r="H254" s="189"/>
      <c r="I254" s="212"/>
      <c r="J254" s="191"/>
      <c r="K254" s="191"/>
      <c r="L254" s="185"/>
      <c r="M254" s="185"/>
      <c r="N254" s="185"/>
      <c r="O254" s="185"/>
      <c r="P254" s="185"/>
    </row>
    <row r="255" spans="1:16" ht="38.25">
      <c r="A255" s="563"/>
      <c r="B255" s="199" t="s">
        <v>839</v>
      </c>
      <c r="C255" s="153" t="s">
        <v>1503</v>
      </c>
      <c r="D255" s="153" t="s">
        <v>1504</v>
      </c>
      <c r="E255" s="153">
        <v>3</v>
      </c>
      <c r="F255" s="153" t="s">
        <v>1505</v>
      </c>
      <c r="G255" s="153" t="s">
        <v>1506</v>
      </c>
      <c r="H255" s="189"/>
      <c r="I255" s="212"/>
      <c r="J255" s="191"/>
      <c r="K255" s="191"/>
      <c r="L255" s="185"/>
      <c r="M255" s="185"/>
      <c r="N255" s="185"/>
      <c r="O255" s="185"/>
      <c r="P255" s="185"/>
    </row>
    <row r="256" spans="1:16" ht="38.25">
      <c r="A256" s="563"/>
      <c r="B256" s="199" t="s">
        <v>844</v>
      </c>
      <c r="C256" s="153" t="s">
        <v>1507</v>
      </c>
      <c r="D256" s="153" t="s">
        <v>1508</v>
      </c>
      <c r="E256" s="153">
        <v>103</v>
      </c>
      <c r="F256" s="153" t="s">
        <v>1509</v>
      </c>
      <c r="G256" s="153" t="s">
        <v>1510</v>
      </c>
      <c r="H256" s="189"/>
      <c r="I256" s="212"/>
      <c r="J256" s="191"/>
      <c r="K256" s="191"/>
      <c r="L256" s="185"/>
      <c r="M256" s="185"/>
      <c r="N256" s="185"/>
      <c r="O256" s="185"/>
      <c r="P256" s="185"/>
    </row>
    <row r="257" spans="1:16" ht="109.5" customHeight="1">
      <c r="A257" s="563"/>
      <c r="B257" s="204" t="s">
        <v>838</v>
      </c>
      <c r="C257" s="547" t="s">
        <v>1511</v>
      </c>
      <c r="D257" s="547"/>
      <c r="E257" s="548" t="s">
        <v>1512</v>
      </c>
      <c r="F257" s="548"/>
      <c r="G257" s="548"/>
      <c r="H257" s="189"/>
      <c r="I257" s="212"/>
      <c r="J257" s="191"/>
      <c r="K257" s="191"/>
      <c r="L257" s="185"/>
      <c r="M257" s="185"/>
      <c r="N257" s="185"/>
      <c r="O257" s="185"/>
      <c r="P257" s="185"/>
    </row>
    <row r="258" spans="1:16" ht="38.25">
      <c r="A258" s="563"/>
      <c r="B258" s="199" t="s">
        <v>839</v>
      </c>
      <c r="C258" s="153" t="s">
        <v>1513</v>
      </c>
      <c r="D258" s="153" t="s">
        <v>1514</v>
      </c>
      <c r="E258" s="153">
        <v>2</v>
      </c>
      <c r="F258" s="153" t="s">
        <v>1515</v>
      </c>
      <c r="G258" s="153" t="s">
        <v>1516</v>
      </c>
      <c r="H258" s="189"/>
      <c r="I258" s="212"/>
      <c r="J258" s="191"/>
      <c r="K258" s="191"/>
      <c r="L258" s="185"/>
      <c r="M258" s="185"/>
      <c r="N258" s="185"/>
      <c r="O258" s="185"/>
      <c r="P258" s="185"/>
    </row>
    <row r="259" spans="1:16" ht="38.25">
      <c r="A259" s="563"/>
      <c r="B259" s="199" t="s">
        <v>844</v>
      </c>
      <c r="C259" s="153" t="s">
        <v>1517</v>
      </c>
      <c r="D259" s="153" t="s">
        <v>1518</v>
      </c>
      <c r="E259" s="153">
        <v>57</v>
      </c>
      <c r="F259" s="153" t="s">
        <v>1519</v>
      </c>
      <c r="G259" s="153" t="s">
        <v>1520</v>
      </c>
      <c r="H259" s="189"/>
      <c r="I259" s="212"/>
      <c r="J259" s="191"/>
      <c r="K259" s="191"/>
      <c r="L259" s="185"/>
      <c r="M259" s="185"/>
      <c r="N259" s="185"/>
      <c r="O259" s="185"/>
      <c r="P259" s="185"/>
    </row>
    <row r="260" spans="1:16" ht="155.25" customHeight="1">
      <c r="A260" s="563"/>
      <c r="B260" s="204" t="s">
        <v>838</v>
      </c>
      <c r="C260" s="547" t="s">
        <v>1521</v>
      </c>
      <c r="D260" s="547"/>
      <c r="E260" s="551" t="s">
        <v>1522</v>
      </c>
      <c r="F260" s="551"/>
      <c r="G260" s="551"/>
      <c r="H260" s="552"/>
      <c r="I260" s="552"/>
      <c r="J260" s="552"/>
      <c r="K260" s="191"/>
      <c r="L260" s="185"/>
      <c r="M260" s="185"/>
      <c r="N260" s="185"/>
      <c r="O260" s="185"/>
      <c r="P260" s="185"/>
    </row>
    <row r="261" spans="1:16" ht="38.25">
      <c r="A261" s="563"/>
      <c r="B261" s="199" t="s">
        <v>839</v>
      </c>
      <c r="C261" s="153" t="s">
        <v>1523</v>
      </c>
      <c r="D261" s="153" t="s">
        <v>1524</v>
      </c>
      <c r="E261" s="153">
        <v>126</v>
      </c>
      <c r="F261" s="153" t="s">
        <v>1525</v>
      </c>
      <c r="G261" s="153" t="s">
        <v>1526</v>
      </c>
      <c r="H261" s="552"/>
      <c r="I261" s="552"/>
      <c r="J261" s="552"/>
      <c r="K261" s="202"/>
      <c r="L261" s="202"/>
      <c r="M261" s="185"/>
      <c r="N261" s="185"/>
      <c r="O261" s="185"/>
      <c r="P261" s="185"/>
    </row>
    <row r="262" spans="1:16" ht="39" customHeight="1">
      <c r="A262" s="563"/>
      <c r="B262" s="199" t="s">
        <v>844</v>
      </c>
      <c r="C262" s="153" t="s">
        <v>1527</v>
      </c>
      <c r="D262" s="153" t="s">
        <v>1528</v>
      </c>
      <c r="E262" s="153">
        <v>112</v>
      </c>
      <c r="F262" s="153" t="s">
        <v>1529</v>
      </c>
      <c r="G262" s="153" t="s">
        <v>1530</v>
      </c>
      <c r="H262" s="552"/>
      <c r="I262" s="552"/>
      <c r="J262" s="552"/>
      <c r="K262" s="202"/>
      <c r="L262" s="202"/>
      <c r="M262" s="185"/>
      <c r="N262" s="185"/>
      <c r="O262" s="185"/>
      <c r="P262" s="185"/>
    </row>
    <row r="263" spans="1:16" ht="125.25" customHeight="1">
      <c r="A263" s="563"/>
      <c r="B263" s="204" t="s">
        <v>838</v>
      </c>
      <c r="C263" s="547" t="s">
        <v>1531</v>
      </c>
      <c r="D263" s="547"/>
      <c r="E263" s="553" t="s">
        <v>332</v>
      </c>
      <c r="F263" s="553"/>
      <c r="G263" s="553"/>
      <c r="H263" s="552"/>
      <c r="I263" s="552"/>
      <c r="J263" s="552"/>
      <c r="K263" s="191"/>
      <c r="L263" s="185"/>
      <c r="M263" s="185"/>
      <c r="N263" s="185"/>
      <c r="O263" s="185"/>
      <c r="P263" s="185"/>
    </row>
    <row r="264" spans="1:16" ht="40.5" customHeight="1">
      <c r="A264" s="563"/>
      <c r="B264" s="221" t="s">
        <v>839</v>
      </c>
      <c r="C264" s="153" t="s">
        <v>1532</v>
      </c>
      <c r="D264" s="153" t="s">
        <v>1533</v>
      </c>
      <c r="E264" s="153">
        <v>249</v>
      </c>
      <c r="F264" s="153" t="s">
        <v>1001</v>
      </c>
      <c r="G264" s="153" t="s">
        <v>1534</v>
      </c>
      <c r="H264" s="552"/>
      <c r="I264" s="552"/>
      <c r="J264" s="552"/>
      <c r="K264" s="191"/>
      <c r="L264" s="185"/>
      <c r="M264" s="185"/>
      <c r="N264" s="185"/>
      <c r="O264" s="185"/>
      <c r="P264" s="185"/>
    </row>
    <row r="265" spans="1:16" ht="39">
      <c r="A265" s="563"/>
      <c r="B265" s="221" t="s">
        <v>844</v>
      </c>
      <c r="C265" s="153" t="s">
        <v>1535</v>
      </c>
      <c r="D265" s="153" t="s">
        <v>1536</v>
      </c>
      <c r="E265" s="153">
        <v>231</v>
      </c>
      <c r="F265" s="153" t="s">
        <v>1537</v>
      </c>
      <c r="G265" s="153" t="s">
        <v>1538</v>
      </c>
      <c r="H265" s="552"/>
      <c r="I265" s="552"/>
      <c r="J265" s="552"/>
      <c r="K265" s="191"/>
      <c r="L265" s="185"/>
      <c r="M265" s="185"/>
      <c r="N265" s="185"/>
      <c r="O265" s="185"/>
      <c r="P265" s="185"/>
    </row>
    <row r="266" spans="1:16" ht="120.75" customHeight="1">
      <c r="A266" s="563"/>
      <c r="B266" s="204" t="s">
        <v>838</v>
      </c>
      <c r="C266" s="547" t="s">
        <v>1539</v>
      </c>
      <c r="D266" s="547"/>
      <c r="E266" s="548" t="s">
        <v>332</v>
      </c>
      <c r="F266" s="548"/>
      <c r="G266" s="548"/>
      <c r="H266" s="552"/>
      <c r="I266" s="552"/>
      <c r="J266" s="552"/>
      <c r="K266" s="191"/>
      <c r="L266" s="185"/>
      <c r="M266" s="185"/>
      <c r="N266" s="185"/>
      <c r="O266" s="185"/>
      <c r="P266" s="185"/>
    </row>
    <row r="267" spans="1:16" ht="38.25">
      <c r="A267" s="563"/>
      <c r="B267" s="199" t="s">
        <v>839</v>
      </c>
      <c r="C267" s="153" t="s">
        <v>1540</v>
      </c>
      <c r="D267" s="153" t="s">
        <v>1541</v>
      </c>
      <c r="E267" s="153">
        <v>249</v>
      </c>
      <c r="F267" s="153" t="s">
        <v>1542</v>
      </c>
      <c r="G267" s="153" t="s">
        <v>1543</v>
      </c>
      <c r="H267" s="552"/>
      <c r="I267" s="552"/>
      <c r="J267" s="552"/>
      <c r="K267" s="191"/>
      <c r="L267" s="185"/>
      <c r="M267" s="185"/>
      <c r="N267" s="185"/>
      <c r="O267" s="185"/>
      <c r="P267" s="185"/>
    </row>
    <row r="268" spans="1:16" ht="38.25">
      <c r="A268" s="563"/>
      <c r="B268" s="199" t="s">
        <v>844</v>
      </c>
      <c r="C268" s="153" t="s">
        <v>1544</v>
      </c>
      <c r="D268" s="153" t="s">
        <v>1545</v>
      </c>
      <c r="E268" s="153">
        <v>255</v>
      </c>
      <c r="F268" s="153" t="s">
        <v>1546</v>
      </c>
      <c r="G268" s="153" t="s">
        <v>1547</v>
      </c>
      <c r="H268" s="552"/>
      <c r="I268" s="552"/>
      <c r="J268" s="552"/>
      <c r="K268" s="191"/>
      <c r="L268" s="185"/>
      <c r="M268" s="185"/>
      <c r="N268" s="185"/>
      <c r="O268" s="185"/>
      <c r="P268" s="185"/>
    </row>
    <row r="269" spans="1:16" ht="123" customHeight="1">
      <c r="A269" s="563"/>
      <c r="B269" s="204" t="s">
        <v>838</v>
      </c>
      <c r="C269" s="547" t="s">
        <v>1548</v>
      </c>
      <c r="D269" s="547"/>
      <c r="E269" s="548" t="s">
        <v>332</v>
      </c>
      <c r="F269" s="548"/>
      <c r="G269" s="548"/>
      <c r="H269" s="552"/>
      <c r="I269" s="552"/>
      <c r="J269" s="552"/>
      <c r="K269" s="191"/>
      <c r="L269" s="185"/>
      <c r="M269" s="185"/>
      <c r="N269" s="185"/>
      <c r="O269" s="185"/>
      <c r="P269" s="185"/>
    </row>
    <row r="270" spans="1:16" ht="38.25">
      <c r="A270" s="563"/>
      <c r="B270" s="199" t="s">
        <v>839</v>
      </c>
      <c r="C270" s="153" t="s">
        <v>1549</v>
      </c>
      <c r="D270" s="153" t="s">
        <v>1550</v>
      </c>
      <c r="E270" s="153">
        <v>212</v>
      </c>
      <c r="F270" s="153" t="s">
        <v>1551</v>
      </c>
      <c r="G270" s="153" t="s">
        <v>1165</v>
      </c>
      <c r="H270" s="552"/>
      <c r="I270" s="552"/>
      <c r="J270" s="552"/>
      <c r="K270" s="191"/>
      <c r="L270" s="185"/>
      <c r="M270" s="185"/>
      <c r="N270" s="185"/>
      <c r="O270" s="185"/>
      <c r="P270" s="185"/>
    </row>
    <row r="271" spans="1:16" ht="38.25">
      <c r="A271" s="563"/>
      <c r="B271" s="199" t="s">
        <v>844</v>
      </c>
      <c r="C271" s="153" t="s">
        <v>1552</v>
      </c>
      <c r="D271" s="153" t="s">
        <v>1259</v>
      </c>
      <c r="E271" s="153">
        <v>232</v>
      </c>
      <c r="F271" s="153" t="s">
        <v>1553</v>
      </c>
      <c r="G271" s="153" t="s">
        <v>1554</v>
      </c>
      <c r="H271" s="552"/>
      <c r="I271" s="552"/>
      <c r="J271" s="552"/>
      <c r="K271" s="191"/>
      <c r="L271" s="185"/>
      <c r="M271" s="185"/>
      <c r="N271" s="185"/>
      <c r="O271" s="185"/>
      <c r="P271" s="185"/>
    </row>
    <row r="272" spans="1:16" ht="80.25" customHeight="1">
      <c r="A272" s="563"/>
      <c r="B272" s="204" t="s">
        <v>838</v>
      </c>
      <c r="C272" s="547" t="s">
        <v>1555</v>
      </c>
      <c r="D272" s="547"/>
      <c r="E272" s="548" t="s">
        <v>1556</v>
      </c>
      <c r="F272" s="548"/>
      <c r="G272" s="548"/>
      <c r="H272" s="552"/>
      <c r="I272" s="552"/>
      <c r="J272" s="552"/>
      <c r="K272" s="191"/>
      <c r="L272" s="185"/>
      <c r="M272" s="185"/>
      <c r="N272" s="185"/>
      <c r="O272" s="185"/>
      <c r="P272" s="185"/>
    </row>
    <row r="273" spans="1:16" ht="28.5" customHeight="1">
      <c r="A273" s="563"/>
      <c r="B273" s="199" t="s">
        <v>839</v>
      </c>
      <c r="C273" s="153" t="s">
        <v>1557</v>
      </c>
      <c r="D273" s="153" t="s">
        <v>1228</v>
      </c>
      <c r="E273" s="153">
        <v>7</v>
      </c>
      <c r="F273" s="153" t="s">
        <v>1052</v>
      </c>
      <c r="G273" s="153" t="s">
        <v>1558</v>
      </c>
      <c r="H273" s="552"/>
      <c r="I273" s="552"/>
      <c r="J273" s="552"/>
      <c r="K273" s="191"/>
      <c r="L273" s="185"/>
      <c r="M273" s="185"/>
      <c r="N273" s="185"/>
      <c r="O273" s="185"/>
      <c r="P273" s="185"/>
    </row>
    <row r="274" spans="1:16" ht="27.75" customHeight="1">
      <c r="A274" s="563"/>
      <c r="B274" s="199" t="s">
        <v>844</v>
      </c>
      <c r="C274" s="153" t="s">
        <v>1204</v>
      </c>
      <c r="D274" s="153" t="s">
        <v>1559</v>
      </c>
      <c r="E274" s="153">
        <v>250</v>
      </c>
      <c r="F274" s="153" t="s">
        <v>1560</v>
      </c>
      <c r="G274" s="153" t="s">
        <v>1561</v>
      </c>
      <c r="H274" s="552"/>
      <c r="I274" s="552"/>
      <c r="J274" s="552"/>
      <c r="K274" s="191"/>
      <c r="L274" s="185"/>
      <c r="M274" s="185"/>
      <c r="N274" s="185"/>
      <c r="O274" s="185"/>
      <c r="P274" s="185"/>
    </row>
    <row r="275" spans="1:16" ht="74.25" customHeight="1">
      <c r="A275" s="563"/>
      <c r="B275" s="204" t="s">
        <v>838</v>
      </c>
      <c r="C275" s="547" t="s">
        <v>1562</v>
      </c>
      <c r="D275" s="547"/>
      <c r="E275" s="548" t="s">
        <v>1563</v>
      </c>
      <c r="F275" s="548"/>
      <c r="G275" s="548"/>
      <c r="H275" s="552"/>
      <c r="I275" s="552"/>
      <c r="J275" s="552"/>
      <c r="K275" s="191"/>
      <c r="L275" s="185"/>
      <c r="M275" s="185"/>
      <c r="N275" s="185"/>
      <c r="O275" s="185"/>
      <c r="P275" s="185"/>
    </row>
    <row r="276" spans="1:16" ht="38.25">
      <c r="A276" s="563"/>
      <c r="B276" s="199" t="s">
        <v>839</v>
      </c>
      <c r="C276" s="153" t="s">
        <v>1564</v>
      </c>
      <c r="D276" s="153" t="s">
        <v>1565</v>
      </c>
      <c r="E276" s="153">
        <v>149</v>
      </c>
      <c r="F276" s="153" t="s">
        <v>1566</v>
      </c>
      <c r="G276" s="153" t="s">
        <v>1567</v>
      </c>
      <c r="H276" s="552"/>
      <c r="I276" s="552"/>
      <c r="J276" s="552"/>
      <c r="K276" s="191"/>
      <c r="L276" s="185"/>
      <c r="M276" s="185"/>
      <c r="N276" s="185"/>
      <c r="O276" s="185"/>
      <c r="P276" s="185"/>
    </row>
    <row r="277" spans="1:16" ht="38.25">
      <c r="A277" s="563"/>
      <c r="B277" s="199" t="s">
        <v>844</v>
      </c>
      <c r="C277" s="153" t="s">
        <v>1568</v>
      </c>
      <c r="D277" s="153" t="s">
        <v>1569</v>
      </c>
      <c r="E277" s="153">
        <v>41</v>
      </c>
      <c r="F277" s="153" t="s">
        <v>1570</v>
      </c>
      <c r="G277" s="153" t="s">
        <v>1571</v>
      </c>
      <c r="H277" s="552"/>
      <c r="I277" s="552"/>
      <c r="J277" s="552"/>
      <c r="K277" s="191"/>
      <c r="L277" s="185"/>
      <c r="M277" s="185"/>
      <c r="N277" s="185"/>
      <c r="O277" s="185"/>
      <c r="P277" s="185"/>
    </row>
    <row r="278" spans="1:16" ht="100.5" customHeight="1">
      <c r="A278" s="563"/>
      <c r="B278" s="204" t="s">
        <v>838</v>
      </c>
      <c r="C278" s="547" t="s">
        <v>1572</v>
      </c>
      <c r="D278" s="547"/>
      <c r="E278" s="548" t="s">
        <v>1573</v>
      </c>
      <c r="F278" s="548"/>
      <c r="G278" s="548"/>
      <c r="H278" s="552"/>
      <c r="I278" s="552"/>
      <c r="J278" s="552"/>
      <c r="K278" s="191"/>
      <c r="L278" s="185"/>
      <c r="M278" s="185"/>
      <c r="N278" s="185"/>
      <c r="O278" s="185"/>
      <c r="P278" s="185"/>
    </row>
    <row r="279" spans="1:16" ht="38.25">
      <c r="A279" s="563"/>
      <c r="B279" s="199" t="s">
        <v>839</v>
      </c>
      <c r="C279" s="153" t="s">
        <v>1574</v>
      </c>
      <c r="D279" s="153" t="s">
        <v>1575</v>
      </c>
      <c r="E279" s="153">
        <v>3</v>
      </c>
      <c r="F279" s="153" t="s">
        <v>1576</v>
      </c>
      <c r="G279" s="153" t="s">
        <v>1577</v>
      </c>
      <c r="H279" s="552"/>
      <c r="I279" s="552"/>
      <c r="J279" s="552"/>
      <c r="K279" s="202"/>
      <c r="L279" s="202"/>
      <c r="M279" s="185"/>
      <c r="N279" s="185"/>
      <c r="O279" s="185"/>
      <c r="P279" s="185"/>
    </row>
    <row r="280" spans="1:16" ht="38.25">
      <c r="A280" s="563"/>
      <c r="B280" s="199" t="s">
        <v>844</v>
      </c>
      <c r="C280" s="153" t="s">
        <v>1578</v>
      </c>
      <c r="D280" s="153" t="s">
        <v>1579</v>
      </c>
      <c r="E280" s="153">
        <v>300</v>
      </c>
      <c r="F280" s="153" t="s">
        <v>1580</v>
      </c>
      <c r="G280" s="153" t="s">
        <v>1581</v>
      </c>
      <c r="H280" s="552"/>
      <c r="I280" s="552"/>
      <c r="J280" s="552"/>
      <c r="K280" s="202"/>
      <c r="L280" s="202"/>
      <c r="M280" s="185"/>
      <c r="N280" s="185"/>
      <c r="O280" s="185"/>
      <c r="P280" s="185"/>
    </row>
    <row r="281" spans="1:16" ht="156.75" customHeight="1">
      <c r="A281" s="563"/>
      <c r="B281" s="204" t="s">
        <v>838</v>
      </c>
      <c r="C281" s="547" t="s">
        <v>1582</v>
      </c>
      <c r="D281" s="547"/>
      <c r="E281" s="548" t="s">
        <v>1583</v>
      </c>
      <c r="F281" s="548"/>
      <c r="G281" s="548"/>
      <c r="H281" s="552"/>
      <c r="I281" s="552"/>
      <c r="J281" s="552"/>
      <c r="K281" s="191"/>
      <c r="L281" s="185"/>
      <c r="M281" s="185"/>
      <c r="N281" s="185"/>
      <c r="O281" s="185"/>
      <c r="P281" s="185"/>
    </row>
    <row r="282" spans="1:16" ht="38.25">
      <c r="A282" s="563"/>
      <c r="B282" s="199" t="s">
        <v>839</v>
      </c>
      <c r="C282" s="153" t="s">
        <v>1584</v>
      </c>
      <c r="D282" s="153" t="s">
        <v>1585</v>
      </c>
      <c r="E282" s="153">
        <v>48</v>
      </c>
      <c r="F282" s="153" t="s">
        <v>1586</v>
      </c>
      <c r="G282" s="153" t="s">
        <v>1587</v>
      </c>
      <c r="H282" s="552"/>
      <c r="I282" s="552"/>
      <c r="J282" s="552"/>
      <c r="K282" s="202"/>
      <c r="L282" s="202"/>
      <c r="M282" s="185"/>
      <c r="N282" s="185"/>
      <c r="O282" s="185"/>
      <c r="P282" s="185"/>
    </row>
    <row r="283" spans="1:16" ht="38.25">
      <c r="A283" s="563"/>
      <c r="B283" s="199" t="s">
        <v>844</v>
      </c>
      <c r="C283" s="153" t="s">
        <v>1120</v>
      </c>
      <c r="D283" s="153" t="s">
        <v>1588</v>
      </c>
      <c r="E283" s="153">
        <v>192</v>
      </c>
      <c r="F283" s="153" t="s">
        <v>1589</v>
      </c>
      <c r="G283" s="153" t="s">
        <v>1590</v>
      </c>
      <c r="H283" s="552"/>
      <c r="I283" s="552"/>
      <c r="J283" s="552"/>
      <c r="K283" s="202"/>
      <c r="L283" s="202"/>
      <c r="M283" s="185"/>
      <c r="N283" s="185"/>
      <c r="O283" s="185"/>
      <c r="P283" s="185"/>
    </row>
    <row r="284" spans="1:16" ht="144.75" customHeight="1">
      <c r="A284" s="563"/>
      <c r="B284" s="204" t="s">
        <v>838</v>
      </c>
      <c r="C284" s="547" t="s">
        <v>1591</v>
      </c>
      <c r="D284" s="547"/>
      <c r="E284" s="548" t="s">
        <v>1592</v>
      </c>
      <c r="F284" s="548"/>
      <c r="G284" s="548"/>
      <c r="H284" s="552"/>
      <c r="I284" s="552"/>
      <c r="J284" s="552"/>
      <c r="K284" s="191"/>
      <c r="L284" s="185"/>
      <c r="M284" s="185"/>
      <c r="N284" s="185"/>
      <c r="O284" s="185"/>
      <c r="P284" s="185"/>
    </row>
    <row r="285" spans="1:16" ht="38.25">
      <c r="A285" s="563"/>
      <c r="B285" s="199" t="s">
        <v>839</v>
      </c>
      <c r="C285" s="153" t="s">
        <v>1426</v>
      </c>
      <c r="D285" s="153" t="s">
        <v>1593</v>
      </c>
      <c r="E285" s="153">
        <v>42</v>
      </c>
      <c r="F285" s="153" t="s">
        <v>1594</v>
      </c>
      <c r="G285" s="153" t="s">
        <v>1595</v>
      </c>
      <c r="H285" s="552"/>
      <c r="I285" s="552"/>
      <c r="J285" s="552"/>
      <c r="K285" s="191"/>
      <c r="L285" s="185"/>
      <c r="M285" s="185"/>
      <c r="N285" s="185"/>
      <c r="O285" s="185"/>
      <c r="P285" s="185"/>
    </row>
    <row r="286" spans="1:16" ht="38.25">
      <c r="A286" s="563"/>
      <c r="B286" s="199" t="s">
        <v>844</v>
      </c>
      <c r="C286" s="153" t="s">
        <v>1596</v>
      </c>
      <c r="D286" s="153" t="s">
        <v>1597</v>
      </c>
      <c r="E286" s="153">
        <v>188</v>
      </c>
      <c r="F286" s="153" t="s">
        <v>1598</v>
      </c>
      <c r="G286" s="153" t="s">
        <v>1599</v>
      </c>
      <c r="H286" s="552"/>
      <c r="I286" s="552"/>
      <c r="J286" s="552"/>
      <c r="K286" s="191"/>
      <c r="L286" s="185"/>
      <c r="M286" s="185"/>
      <c r="N286" s="185"/>
      <c r="O286" s="185"/>
      <c r="P286" s="185"/>
    </row>
    <row r="287" spans="1:16" ht="102" customHeight="1">
      <c r="A287" s="563"/>
      <c r="B287" s="204" t="s">
        <v>838</v>
      </c>
      <c r="C287" s="547" t="s">
        <v>1600</v>
      </c>
      <c r="D287" s="547"/>
      <c r="E287" s="548" t="s">
        <v>1601</v>
      </c>
      <c r="F287" s="548"/>
      <c r="G287" s="548"/>
      <c r="H287" s="552"/>
      <c r="I287" s="552"/>
      <c r="J287" s="552"/>
      <c r="K287" s="191"/>
      <c r="L287" s="185"/>
      <c r="M287" s="185"/>
      <c r="N287" s="185"/>
      <c r="O287" s="185"/>
      <c r="P287" s="185"/>
    </row>
    <row r="288" spans="1:16" ht="38.25">
      <c r="A288" s="563"/>
      <c r="B288" s="199" t="s">
        <v>839</v>
      </c>
      <c r="C288" s="153" t="s">
        <v>1602</v>
      </c>
      <c r="D288" s="153" t="s">
        <v>1603</v>
      </c>
      <c r="E288" s="153">
        <v>31</v>
      </c>
      <c r="F288" s="153" t="s">
        <v>1604</v>
      </c>
      <c r="G288" s="153" t="s">
        <v>1605</v>
      </c>
      <c r="H288" s="552"/>
      <c r="I288" s="552"/>
      <c r="J288" s="552"/>
      <c r="K288" s="191"/>
      <c r="L288" s="185"/>
      <c r="M288" s="185"/>
      <c r="N288" s="185"/>
      <c r="O288" s="185"/>
      <c r="P288" s="185"/>
    </row>
    <row r="289" spans="1:16" ht="41.25" customHeight="1">
      <c r="A289" s="563"/>
      <c r="B289" s="199" t="s">
        <v>844</v>
      </c>
      <c r="C289" s="153" t="s">
        <v>1097</v>
      </c>
      <c r="D289" s="153" t="s">
        <v>1606</v>
      </c>
      <c r="E289" s="153">
        <v>272</v>
      </c>
      <c r="F289" s="153" t="s">
        <v>1607</v>
      </c>
      <c r="G289" s="153" t="s">
        <v>1608</v>
      </c>
      <c r="H289" s="552"/>
      <c r="I289" s="552"/>
      <c r="J289" s="552"/>
      <c r="K289" s="191"/>
      <c r="L289" s="185"/>
      <c r="M289" s="185"/>
      <c r="N289" s="185"/>
      <c r="O289" s="185"/>
      <c r="P289" s="185"/>
    </row>
    <row r="290" spans="1:16" ht="89.25" customHeight="1">
      <c r="A290" s="563"/>
      <c r="B290" s="204" t="s">
        <v>838</v>
      </c>
      <c r="C290" s="547" t="s">
        <v>1609</v>
      </c>
      <c r="D290" s="547"/>
      <c r="E290" s="548" t="s">
        <v>1610</v>
      </c>
      <c r="F290" s="548"/>
      <c r="G290" s="548"/>
      <c r="H290" s="552"/>
      <c r="I290" s="552"/>
      <c r="J290" s="552"/>
      <c r="K290" s="191"/>
      <c r="L290" s="185"/>
      <c r="M290" s="185"/>
      <c r="N290" s="185"/>
      <c r="O290" s="185"/>
      <c r="P290" s="185"/>
    </row>
    <row r="291" spans="1:16" ht="38.25">
      <c r="A291" s="563"/>
      <c r="B291" s="199" t="s">
        <v>839</v>
      </c>
      <c r="C291" s="153" t="s">
        <v>1611</v>
      </c>
      <c r="D291" s="153" t="s">
        <v>1612</v>
      </c>
      <c r="E291" s="153">
        <v>6</v>
      </c>
      <c r="F291" s="153" t="s">
        <v>1613</v>
      </c>
      <c r="G291" s="153" t="s">
        <v>1614</v>
      </c>
      <c r="H291" s="552"/>
      <c r="I291" s="552"/>
      <c r="J291" s="552"/>
      <c r="K291" s="191"/>
      <c r="L291" s="185"/>
      <c r="M291" s="185"/>
      <c r="N291" s="185"/>
      <c r="O291" s="185"/>
      <c r="P291" s="185"/>
    </row>
    <row r="292" spans="1:16" ht="38.25">
      <c r="A292" s="563"/>
      <c r="B292" s="199" t="s">
        <v>844</v>
      </c>
      <c r="C292" s="153" t="s">
        <v>1054</v>
      </c>
      <c r="D292" s="153" t="s">
        <v>1089</v>
      </c>
      <c r="E292" s="153">
        <v>202</v>
      </c>
      <c r="F292" s="153" t="s">
        <v>1615</v>
      </c>
      <c r="G292" s="153" t="s">
        <v>1616</v>
      </c>
      <c r="H292" s="552"/>
      <c r="I292" s="552"/>
      <c r="J292" s="552"/>
      <c r="K292" s="191"/>
      <c r="L292" s="185"/>
      <c r="M292" s="185"/>
      <c r="N292" s="185"/>
      <c r="O292" s="185"/>
      <c r="P292" s="185"/>
    </row>
    <row r="293" spans="1:16" ht="68.25" customHeight="1">
      <c r="A293" s="563"/>
      <c r="B293" s="204" t="s">
        <v>838</v>
      </c>
      <c r="C293" s="547" t="s">
        <v>371</v>
      </c>
      <c r="D293" s="547"/>
      <c r="E293" s="548" t="s">
        <v>1617</v>
      </c>
      <c r="F293" s="548"/>
      <c r="G293" s="548"/>
      <c r="H293" s="552"/>
      <c r="I293" s="552"/>
      <c r="J293" s="552"/>
      <c r="K293" s="191"/>
      <c r="L293" s="185"/>
      <c r="M293" s="185"/>
      <c r="N293" s="185"/>
      <c r="O293" s="185"/>
      <c r="P293" s="185"/>
    </row>
    <row r="294" spans="1:16" ht="38.25">
      <c r="A294" s="563"/>
      <c r="B294" s="199" t="s">
        <v>839</v>
      </c>
      <c r="C294" s="153" t="s">
        <v>1575</v>
      </c>
      <c r="D294" s="153" t="s">
        <v>1618</v>
      </c>
      <c r="E294" s="153">
        <v>3</v>
      </c>
      <c r="F294" s="153" t="s">
        <v>1619</v>
      </c>
      <c r="G294" s="153" t="s">
        <v>1620</v>
      </c>
      <c r="H294" s="552"/>
      <c r="I294" s="552"/>
      <c r="J294" s="552"/>
      <c r="K294" s="191"/>
      <c r="L294" s="185"/>
      <c r="M294" s="185"/>
      <c r="N294" s="185"/>
      <c r="O294" s="185"/>
      <c r="P294" s="185"/>
    </row>
    <row r="295" spans="1:16" ht="38.25">
      <c r="A295" s="563"/>
      <c r="B295" s="199" t="s">
        <v>844</v>
      </c>
      <c r="C295" s="153" t="s">
        <v>1621</v>
      </c>
      <c r="D295" s="153" t="s">
        <v>1622</v>
      </c>
      <c r="E295" s="153">
        <v>139</v>
      </c>
      <c r="F295" s="153" t="s">
        <v>1623</v>
      </c>
      <c r="G295" s="153" t="s">
        <v>1624</v>
      </c>
      <c r="H295" s="552"/>
      <c r="I295" s="552"/>
      <c r="J295" s="552"/>
      <c r="K295" s="191"/>
      <c r="L295" s="185"/>
      <c r="M295" s="185"/>
      <c r="N295" s="185"/>
      <c r="O295" s="185"/>
      <c r="P295" s="185"/>
    </row>
    <row r="296" spans="1:16" ht="148.5" customHeight="1">
      <c r="A296" s="563"/>
      <c r="B296" s="204" t="s">
        <v>838</v>
      </c>
      <c r="C296" s="547" t="s">
        <v>375</v>
      </c>
      <c r="D296" s="547"/>
      <c r="E296" s="548" t="s">
        <v>1625</v>
      </c>
      <c r="F296" s="548"/>
      <c r="G296" s="548"/>
      <c r="H296" s="552"/>
      <c r="I296" s="552"/>
      <c r="J296" s="552"/>
      <c r="K296" s="191"/>
      <c r="L296" s="185"/>
      <c r="M296" s="185"/>
      <c r="N296" s="185"/>
      <c r="O296" s="185"/>
      <c r="P296" s="185"/>
    </row>
    <row r="297" spans="1:16" ht="38.25">
      <c r="A297" s="563"/>
      <c r="B297" s="199" t="s">
        <v>839</v>
      </c>
      <c r="C297" s="153" t="s">
        <v>1626</v>
      </c>
      <c r="D297" s="153" t="s">
        <v>1627</v>
      </c>
      <c r="E297" s="153">
        <v>7</v>
      </c>
      <c r="F297" s="153" t="s">
        <v>1628</v>
      </c>
      <c r="G297" s="153" t="s">
        <v>1629</v>
      </c>
      <c r="H297" s="552"/>
      <c r="I297" s="552"/>
      <c r="J297" s="552"/>
      <c r="K297" s="191"/>
      <c r="L297" s="185"/>
      <c r="M297" s="185"/>
      <c r="N297" s="185"/>
      <c r="O297" s="185"/>
      <c r="P297" s="185"/>
    </row>
    <row r="298" spans="1:16" ht="38.25">
      <c r="A298" s="563"/>
      <c r="B298" s="199" t="s">
        <v>844</v>
      </c>
      <c r="C298" s="153" t="s">
        <v>1630</v>
      </c>
      <c r="D298" s="153" t="s">
        <v>1385</v>
      </c>
      <c r="E298" s="153">
        <v>140</v>
      </c>
      <c r="F298" s="153" t="s">
        <v>1631</v>
      </c>
      <c r="G298" s="153" t="s">
        <v>1632</v>
      </c>
      <c r="H298" s="552"/>
      <c r="I298" s="552"/>
      <c r="J298" s="552"/>
      <c r="K298" s="191"/>
      <c r="L298" s="185"/>
      <c r="M298" s="185"/>
      <c r="N298" s="185"/>
      <c r="O298" s="185"/>
      <c r="P298" s="185"/>
    </row>
    <row r="299" spans="1:16" ht="95.25" customHeight="1">
      <c r="A299" s="563"/>
      <c r="B299" s="204" t="s">
        <v>838</v>
      </c>
      <c r="C299" s="547" t="s">
        <v>379</v>
      </c>
      <c r="D299" s="547"/>
      <c r="E299" s="548" t="s">
        <v>1633</v>
      </c>
      <c r="F299" s="548"/>
      <c r="G299" s="548"/>
      <c r="H299" s="552"/>
      <c r="I299" s="552"/>
      <c r="J299" s="552"/>
      <c r="K299" s="191"/>
      <c r="L299" s="185"/>
      <c r="M299" s="185"/>
      <c r="N299" s="185"/>
      <c r="O299" s="185"/>
      <c r="P299" s="185"/>
    </row>
    <row r="300" spans="1:16" ht="38.25">
      <c r="A300" s="563"/>
      <c r="B300" s="199" t="s">
        <v>839</v>
      </c>
      <c r="C300" s="153" t="s">
        <v>1063</v>
      </c>
      <c r="D300" s="153" t="s">
        <v>1634</v>
      </c>
      <c r="E300" s="153">
        <v>7</v>
      </c>
      <c r="F300" s="153" t="s">
        <v>1635</v>
      </c>
      <c r="G300" s="153" t="s">
        <v>1636</v>
      </c>
      <c r="H300" s="552"/>
      <c r="I300" s="552"/>
      <c r="J300" s="552"/>
      <c r="K300" s="191"/>
      <c r="L300" s="185"/>
      <c r="M300" s="185"/>
      <c r="N300" s="185"/>
      <c r="O300" s="185"/>
      <c r="P300" s="185"/>
    </row>
    <row r="301" spans="1:16" ht="38.25">
      <c r="A301" s="563"/>
      <c r="B301" s="199" t="s">
        <v>844</v>
      </c>
      <c r="C301" s="153" t="s">
        <v>1637</v>
      </c>
      <c r="D301" s="153" t="s">
        <v>1638</v>
      </c>
      <c r="E301" s="153">
        <v>43</v>
      </c>
      <c r="F301" s="153" t="s">
        <v>1639</v>
      </c>
      <c r="G301" s="153" t="s">
        <v>1640</v>
      </c>
      <c r="H301" s="552"/>
      <c r="I301" s="552"/>
      <c r="J301" s="552"/>
      <c r="K301" s="191"/>
      <c r="L301" s="185"/>
      <c r="M301" s="185"/>
      <c r="N301" s="185"/>
      <c r="O301" s="185"/>
      <c r="P301" s="185"/>
    </row>
    <row r="302" spans="1:16" ht="97.5" customHeight="1">
      <c r="A302" s="563"/>
      <c r="B302" s="204" t="s">
        <v>838</v>
      </c>
      <c r="C302" s="547" t="s">
        <v>383</v>
      </c>
      <c r="D302" s="547"/>
      <c r="E302" s="548" t="s">
        <v>1641</v>
      </c>
      <c r="F302" s="548"/>
      <c r="G302" s="548"/>
      <c r="H302" s="552"/>
      <c r="I302" s="552"/>
      <c r="J302" s="552"/>
      <c r="K302" s="191"/>
      <c r="L302" s="185"/>
      <c r="M302" s="185"/>
      <c r="N302" s="185"/>
      <c r="O302" s="185"/>
      <c r="P302" s="185"/>
    </row>
    <row r="303" spans="1:16" ht="38.25">
      <c r="A303" s="563"/>
      <c r="B303" s="199" t="s">
        <v>839</v>
      </c>
      <c r="C303" s="153" t="s">
        <v>1280</v>
      </c>
      <c r="D303" s="153" t="s">
        <v>1642</v>
      </c>
      <c r="E303" s="153">
        <v>1</v>
      </c>
      <c r="F303" s="153" t="s">
        <v>1643</v>
      </c>
      <c r="G303" s="153" t="s">
        <v>1644</v>
      </c>
      <c r="H303" s="552"/>
      <c r="I303" s="552"/>
      <c r="J303" s="552"/>
      <c r="K303" s="191"/>
      <c r="L303" s="185"/>
      <c r="M303" s="185"/>
      <c r="N303" s="185"/>
      <c r="O303" s="185"/>
      <c r="P303" s="185"/>
    </row>
    <row r="304" spans="1:16" ht="38.25">
      <c r="A304" s="563"/>
      <c r="B304" s="199" t="s">
        <v>844</v>
      </c>
      <c r="C304" s="153" t="s">
        <v>1645</v>
      </c>
      <c r="D304" s="153" t="s">
        <v>1646</v>
      </c>
      <c r="E304" s="153">
        <v>145</v>
      </c>
      <c r="F304" s="153" t="s">
        <v>1647</v>
      </c>
      <c r="G304" s="153" t="s">
        <v>1648</v>
      </c>
      <c r="H304" s="552"/>
      <c r="I304" s="552"/>
      <c r="J304" s="552"/>
      <c r="K304" s="191"/>
      <c r="L304" s="185"/>
      <c r="M304" s="185"/>
      <c r="N304" s="185"/>
      <c r="O304" s="185"/>
      <c r="P304" s="185"/>
    </row>
    <row r="305" spans="1:16" ht="117.75" customHeight="1">
      <c r="A305" s="563"/>
      <c r="B305" s="204" t="s">
        <v>838</v>
      </c>
      <c r="C305" s="547" t="s">
        <v>387</v>
      </c>
      <c r="D305" s="547"/>
      <c r="E305" s="548" t="s">
        <v>1649</v>
      </c>
      <c r="F305" s="548"/>
      <c r="G305" s="548"/>
      <c r="H305" s="552"/>
      <c r="I305" s="552"/>
      <c r="J305" s="552"/>
      <c r="K305" s="191"/>
      <c r="L305" s="185"/>
      <c r="M305" s="185"/>
      <c r="N305" s="185"/>
      <c r="O305" s="185"/>
      <c r="P305" s="185"/>
    </row>
    <row r="306" spans="1:16" ht="38.25">
      <c r="A306" s="563"/>
      <c r="B306" s="199" t="s">
        <v>839</v>
      </c>
      <c r="C306" s="153" t="s">
        <v>1307</v>
      </c>
      <c r="D306" s="153" t="s">
        <v>1102</v>
      </c>
      <c r="E306" s="153">
        <v>31</v>
      </c>
      <c r="F306" s="153" t="s">
        <v>1650</v>
      </c>
      <c r="G306" s="153" t="s">
        <v>1651</v>
      </c>
      <c r="H306" s="552"/>
      <c r="I306" s="552"/>
      <c r="J306" s="552"/>
      <c r="K306" s="191"/>
      <c r="L306" s="185"/>
      <c r="M306" s="185"/>
      <c r="N306" s="185"/>
      <c r="O306" s="185"/>
      <c r="P306" s="185"/>
    </row>
    <row r="307" spans="1:16" ht="38.25">
      <c r="A307" s="563"/>
      <c r="B307" s="199" t="s">
        <v>844</v>
      </c>
      <c r="C307" s="153" t="s">
        <v>1652</v>
      </c>
      <c r="D307" s="153" t="s">
        <v>1055</v>
      </c>
      <c r="E307" s="153">
        <v>174</v>
      </c>
      <c r="F307" s="153" t="s">
        <v>1653</v>
      </c>
      <c r="G307" s="153" t="s">
        <v>1654</v>
      </c>
      <c r="H307" s="552"/>
      <c r="I307" s="552"/>
      <c r="J307" s="552"/>
      <c r="K307" s="191"/>
      <c r="L307" s="185"/>
      <c r="M307" s="185"/>
      <c r="N307" s="185"/>
      <c r="O307" s="185"/>
      <c r="P307" s="185"/>
    </row>
    <row r="308" spans="1:16" ht="45.75" customHeight="1">
      <c r="A308" s="563"/>
      <c r="B308" s="222" t="s">
        <v>1655</v>
      </c>
      <c r="C308" s="549"/>
      <c r="D308" s="549"/>
      <c r="E308" s="549"/>
      <c r="F308" s="549"/>
      <c r="G308" s="549"/>
      <c r="H308" s="189"/>
      <c r="I308" s="537"/>
    </row>
    <row r="309" spans="1:16" ht="38.25">
      <c r="A309" s="563"/>
      <c r="B309" s="172" t="s">
        <v>1390</v>
      </c>
      <c r="C309" s="223" t="s">
        <v>1656</v>
      </c>
      <c r="D309" s="223" t="s">
        <v>938</v>
      </c>
      <c r="E309" s="224">
        <f>E300+E297+E303+E306+E294+E291+E288+E285+E282+E279+E276+E273+E270+E267+E264+E261+E258+E255+E252+E249+E246+E243+E240+E237+E234+E231+E228+E225+E222+E219+E216+E213+E210+E207+E204+E201+E198+E195+E192+E189+E186+E183+E180+E177+E174+E171+E168+E165+E162+E159+E156+E153+E150+E147+E144+E141+E138+E135+E132+E129+E126+E123+E120+E117+E114+E111+E108+E105+E102+E99+E96+E93+E90+E87+E84+E81+E78+E75+E72+E69+E66+E63+E60+E57+E54+E51+E48+E45+E42+E39+E36+E33+E30+E27+E24+E21+E18+E15+E12+E9+E6</f>
        <v>7977</v>
      </c>
      <c r="F309" s="223" t="s">
        <v>1657</v>
      </c>
      <c r="G309" s="225">
        <v>0.64785879629629595</v>
      </c>
      <c r="H309" s="192"/>
      <c r="I309" s="537"/>
    </row>
    <row r="310" spans="1:16" ht="38.25">
      <c r="A310" s="563"/>
      <c r="B310" s="172" t="s">
        <v>1395</v>
      </c>
      <c r="C310" s="223" t="s">
        <v>1105</v>
      </c>
      <c r="D310" s="223" t="s">
        <v>1272</v>
      </c>
      <c r="E310" s="224">
        <f>E301+E298+E295+E292+E289+E286+E283+E280+E277+E274+E271+E268+E265+E262+E259+E256+E253+E250+E247+E244+E241+E238+E235+E232+E307+E304+E229+E226+E223+E220+E217+E214+E211+E208+E205+E202+E199+E196+E193+E190+E187+E184+E181+E178+E175+E172+E169+E166+E163+E160+E157+E154+E151+E148+E145+E142+E139+E136+E133+E130+E127+E124+E121+E118+E115+E112+E109+E106+E103+E100+E97+E94+E91+E88+E85+E82+E79+E76+E73+E70+E67+E64+E61+E58+E55+E52+E49+E46+E43+E40+E37+E34+E31+E28+E25+E22+E19+E16+E13+E10+E7</f>
        <v>19776</v>
      </c>
      <c r="F310" s="223" t="s">
        <v>1658</v>
      </c>
      <c r="G310" s="225">
        <v>0.29322916666666698</v>
      </c>
      <c r="H310" s="189"/>
      <c r="I310" s="537"/>
    </row>
    <row r="311" spans="1:16">
      <c r="A311" s="226"/>
      <c r="B311" s="227"/>
      <c r="C311" s="550"/>
      <c r="D311" s="550"/>
      <c r="E311" s="550"/>
      <c r="F311" s="550"/>
      <c r="G311" s="550"/>
      <c r="I311" s="537"/>
    </row>
    <row r="312" spans="1:16" ht="57" customHeight="1">
      <c r="A312" s="521" t="s">
        <v>1659</v>
      </c>
      <c r="B312" s="521"/>
      <c r="C312" s="521"/>
      <c r="D312" s="521"/>
      <c r="E312" s="521"/>
      <c r="F312" s="521"/>
      <c r="G312" s="521"/>
      <c r="I312" s="537"/>
    </row>
    <row r="313" spans="1:16" ht="25.5" customHeight="1">
      <c r="A313" s="185"/>
      <c r="B313" s="186"/>
      <c r="C313" s="186"/>
      <c r="D313" s="186"/>
      <c r="E313" s="186"/>
      <c r="F313" s="186"/>
      <c r="G313" s="186"/>
      <c r="H313" s="228"/>
      <c r="I313" s="537"/>
    </row>
    <row r="314" spans="1:16">
      <c r="A314" s="537"/>
      <c r="B314" s="537"/>
      <c r="C314" s="537"/>
      <c r="D314" s="537"/>
      <c r="E314" s="537"/>
      <c r="F314" s="537"/>
      <c r="G314" s="537"/>
      <c r="I314" s="537"/>
    </row>
    <row r="315" spans="1:16">
      <c r="C315" s="229"/>
      <c r="D315" s="230"/>
      <c r="E315" s="229"/>
      <c r="F315" s="229"/>
      <c r="G315" s="135"/>
      <c r="I315" s="537"/>
    </row>
    <row r="316" spans="1:16" ht="57.75" customHeight="1">
      <c r="C316" s="229"/>
      <c r="D316" s="229"/>
      <c r="E316" s="229"/>
      <c r="F316" s="229"/>
      <c r="G316" s="135"/>
      <c r="I316" s="537"/>
    </row>
    <row r="317" spans="1:16" ht="77.25" customHeight="1">
      <c r="D317" s="231"/>
      <c r="I317" s="537"/>
    </row>
    <row r="318" spans="1:16">
      <c r="I318" s="537"/>
    </row>
    <row r="319" spans="1:16">
      <c r="I319" s="537"/>
    </row>
    <row r="320" spans="1:16">
      <c r="I320" s="537"/>
    </row>
    <row r="321" spans="9:9">
      <c r="I321" s="537"/>
    </row>
    <row r="322" spans="9:9">
      <c r="I322" s="537"/>
    </row>
    <row r="323" spans="9:9">
      <c r="I323" s="537"/>
    </row>
    <row r="324" spans="9:9">
      <c r="I324" s="537"/>
    </row>
    <row r="325" spans="9:9">
      <c r="I325" s="537"/>
    </row>
    <row r="326" spans="9:9">
      <c r="I326" s="537"/>
    </row>
    <row r="327" spans="9:9">
      <c r="I327" s="537"/>
    </row>
    <row r="328" spans="9:9">
      <c r="I328" s="537"/>
    </row>
    <row r="329" spans="9:9">
      <c r="I329" s="537"/>
    </row>
    <row r="330" spans="9:9">
      <c r="I330" s="232"/>
    </row>
  </sheetData>
  <mergeCells count="222">
    <mergeCell ref="A1:G1"/>
    <mergeCell ref="A2:G2"/>
    <mergeCell ref="A5:A310"/>
    <mergeCell ref="C5:D5"/>
    <mergeCell ref="E5:G5"/>
    <mergeCell ref="C8:D8"/>
    <mergeCell ref="E8:G8"/>
    <mergeCell ref="C11:D11"/>
    <mergeCell ref="E11:G11"/>
    <mergeCell ref="C14:D14"/>
    <mergeCell ref="E14:G14"/>
    <mergeCell ref="C17:D17"/>
    <mergeCell ref="E17:G17"/>
    <mergeCell ref="C20:D20"/>
    <mergeCell ref="E20:G20"/>
    <mergeCell ref="C23:D23"/>
    <mergeCell ref="E23:G23"/>
    <mergeCell ref="C26:D26"/>
    <mergeCell ref="E26:G26"/>
    <mergeCell ref="C29:D29"/>
    <mergeCell ref="E29:G29"/>
    <mergeCell ref="C32:D32"/>
    <mergeCell ref="E32:F32"/>
    <mergeCell ref="C35:D35"/>
    <mergeCell ref="E35:G35"/>
    <mergeCell ref="C38:D38"/>
    <mergeCell ref="E38:G38"/>
    <mergeCell ref="C41:D41"/>
    <mergeCell ref="E41:G41"/>
    <mergeCell ref="C44:D44"/>
    <mergeCell ref="E44:G44"/>
    <mergeCell ref="C47:D47"/>
    <mergeCell ref="E47:G47"/>
    <mergeCell ref="C50:D50"/>
    <mergeCell ref="E50:G50"/>
    <mergeCell ref="C53:D53"/>
    <mergeCell ref="E53:F53"/>
    <mergeCell ref="C56:D56"/>
    <mergeCell ref="E56:G56"/>
    <mergeCell ref="C59:D59"/>
    <mergeCell ref="E59:F59"/>
    <mergeCell ref="C62:D62"/>
    <mergeCell ref="E62:G62"/>
    <mergeCell ref="C65:D65"/>
    <mergeCell ref="E65:G65"/>
    <mergeCell ref="C68:D68"/>
    <mergeCell ref="E68:F68"/>
    <mergeCell ref="C71:D71"/>
    <mergeCell ref="E71:G71"/>
    <mergeCell ref="C74:D74"/>
    <mergeCell ref="E74:G74"/>
    <mergeCell ref="C77:D77"/>
    <mergeCell ref="E77:G77"/>
    <mergeCell ref="C80:D80"/>
    <mergeCell ref="E80:G80"/>
    <mergeCell ref="C83:D83"/>
    <mergeCell ref="E83:G83"/>
    <mergeCell ref="C86:D86"/>
    <mergeCell ref="E86:G86"/>
    <mergeCell ref="C89:D89"/>
    <mergeCell ref="E89:G89"/>
    <mergeCell ref="C92:D92"/>
    <mergeCell ref="E92:G92"/>
    <mergeCell ref="C95:D95"/>
    <mergeCell ref="E95:G95"/>
    <mergeCell ref="C98:D98"/>
    <mergeCell ref="E98:G98"/>
    <mergeCell ref="C101:D101"/>
    <mergeCell ref="E101:G101"/>
    <mergeCell ref="C104:D104"/>
    <mergeCell ref="E104:G104"/>
    <mergeCell ref="C107:D107"/>
    <mergeCell ref="E107:G107"/>
    <mergeCell ref="C110:D110"/>
    <mergeCell ref="E110:G110"/>
    <mergeCell ref="C113:D113"/>
    <mergeCell ref="E113:G113"/>
    <mergeCell ref="C116:D116"/>
    <mergeCell ref="E116:G116"/>
    <mergeCell ref="C119:D119"/>
    <mergeCell ref="E119:G119"/>
    <mergeCell ref="C122:D122"/>
    <mergeCell ref="E122:G122"/>
    <mergeCell ref="C125:D125"/>
    <mergeCell ref="E125:G125"/>
    <mergeCell ref="C128:D128"/>
    <mergeCell ref="E128:G128"/>
    <mergeCell ref="C131:D131"/>
    <mergeCell ref="E131:G131"/>
    <mergeCell ref="I131:I181"/>
    <mergeCell ref="C134:D134"/>
    <mergeCell ref="E134:G134"/>
    <mergeCell ref="H134:H135"/>
    <mergeCell ref="C137:D137"/>
    <mergeCell ref="E137:G137"/>
    <mergeCell ref="C140:D140"/>
    <mergeCell ref="E140:G140"/>
    <mergeCell ref="C143:D143"/>
    <mergeCell ref="E143:G143"/>
    <mergeCell ref="C146:D146"/>
    <mergeCell ref="E146:G146"/>
    <mergeCell ref="H146:H147"/>
    <mergeCell ref="C149:D149"/>
    <mergeCell ref="E149:G149"/>
    <mergeCell ref="C152:D152"/>
    <mergeCell ref="E152:G152"/>
    <mergeCell ref="C155:D155"/>
    <mergeCell ref="E155:G155"/>
    <mergeCell ref="C158:D158"/>
    <mergeCell ref="E158:G158"/>
    <mergeCell ref="C161:D161"/>
    <mergeCell ref="E161:G161"/>
    <mergeCell ref="C164:D164"/>
    <mergeCell ref="E164:G164"/>
    <mergeCell ref="C167:D167"/>
    <mergeCell ref="E167:G167"/>
    <mergeCell ref="C170:D170"/>
    <mergeCell ref="E170:G170"/>
    <mergeCell ref="C173:D173"/>
    <mergeCell ref="E173:G173"/>
    <mergeCell ref="C176:D176"/>
    <mergeCell ref="E176:G176"/>
    <mergeCell ref="C179:D179"/>
    <mergeCell ref="E179:G179"/>
    <mergeCell ref="C182:D182"/>
    <mergeCell ref="E182:G182"/>
    <mergeCell ref="I182:I184"/>
    <mergeCell ref="C185:D185"/>
    <mergeCell ref="E185:G185"/>
    <mergeCell ref="C188:D188"/>
    <mergeCell ref="E188:G188"/>
    <mergeCell ref="C191:D191"/>
    <mergeCell ref="E191:G191"/>
    <mergeCell ref="C194:D194"/>
    <mergeCell ref="E194:G194"/>
    <mergeCell ref="C197:D197"/>
    <mergeCell ref="E197:G197"/>
    <mergeCell ref="C200:D200"/>
    <mergeCell ref="E200:G200"/>
    <mergeCell ref="C203:D203"/>
    <mergeCell ref="E203:G203"/>
    <mergeCell ref="C206:D206"/>
    <mergeCell ref="E206:G206"/>
    <mergeCell ref="C209:D209"/>
    <mergeCell ref="E209:G209"/>
    <mergeCell ref="C212:D212"/>
    <mergeCell ref="E212:G212"/>
    <mergeCell ref="C215:D215"/>
    <mergeCell ref="E215:G215"/>
    <mergeCell ref="C218:D218"/>
    <mergeCell ref="E218:G218"/>
    <mergeCell ref="C221:D221"/>
    <mergeCell ref="E221:G221"/>
    <mergeCell ref="C224:D224"/>
    <mergeCell ref="E224:G224"/>
    <mergeCell ref="C227:D227"/>
    <mergeCell ref="E227:G227"/>
    <mergeCell ref="C230:D230"/>
    <mergeCell ref="E230:G230"/>
    <mergeCell ref="C233:D233"/>
    <mergeCell ref="E233:G233"/>
    <mergeCell ref="I233:I235"/>
    <mergeCell ref="H234:H235"/>
    <mergeCell ref="C236:D236"/>
    <mergeCell ref="E236:G236"/>
    <mergeCell ref="C239:D239"/>
    <mergeCell ref="E239:G239"/>
    <mergeCell ref="C242:D242"/>
    <mergeCell ref="E242:G242"/>
    <mergeCell ref="C245:D245"/>
    <mergeCell ref="E245:G245"/>
    <mergeCell ref="C248:D248"/>
    <mergeCell ref="E248:G248"/>
    <mergeCell ref="C251:D251"/>
    <mergeCell ref="E251:G251"/>
    <mergeCell ref="C254:D254"/>
    <mergeCell ref="E254:G254"/>
    <mergeCell ref="C257:D257"/>
    <mergeCell ref="E257:G257"/>
    <mergeCell ref="C260:D260"/>
    <mergeCell ref="E260:G260"/>
    <mergeCell ref="H260:J307"/>
    <mergeCell ref="C263:D263"/>
    <mergeCell ref="E263:G263"/>
    <mergeCell ref="C266:D266"/>
    <mergeCell ref="E266:G266"/>
    <mergeCell ref="C269:D269"/>
    <mergeCell ref="E269:G269"/>
    <mergeCell ref="C272:D272"/>
    <mergeCell ref="E272:G272"/>
    <mergeCell ref="C275:D275"/>
    <mergeCell ref="E275:G275"/>
    <mergeCell ref="C278:D278"/>
    <mergeCell ref="E278:G278"/>
    <mergeCell ref="C281:D281"/>
    <mergeCell ref="E281:G281"/>
    <mergeCell ref="C284:D284"/>
    <mergeCell ref="E284:G284"/>
    <mergeCell ref="C287:D287"/>
    <mergeCell ref="E287:G287"/>
    <mergeCell ref="C290:D290"/>
    <mergeCell ref="E290:G290"/>
    <mergeCell ref="C293:D293"/>
    <mergeCell ref="E293:G293"/>
    <mergeCell ref="C296:D296"/>
    <mergeCell ref="E296:G296"/>
    <mergeCell ref="C299:D299"/>
    <mergeCell ref="E299:G299"/>
    <mergeCell ref="I317:I320"/>
    <mergeCell ref="I321:I322"/>
    <mergeCell ref="I323:I326"/>
    <mergeCell ref="I327:I329"/>
    <mergeCell ref="C302:D302"/>
    <mergeCell ref="E302:G302"/>
    <mergeCell ref="C305:D305"/>
    <mergeCell ref="E305:G305"/>
    <mergeCell ref="C308:G308"/>
    <mergeCell ref="I308:I312"/>
    <mergeCell ref="C311:G311"/>
    <mergeCell ref="A312:G312"/>
    <mergeCell ref="I313:I316"/>
    <mergeCell ref="A314:G314"/>
  </mergeCells>
  <pageMargins left="0.23611111111111099" right="0.23611111111111099" top="1.1416666666666699" bottom="1.1416666666666699" header="0.511811023622047" footer="0.511811023622047"/>
  <pageSetup paperSize="9" fitToHeight="0" orientation="portrait" horizontalDpi="300" verticalDpi="300"/>
  <rowBreaks count="25" manualBreakCount="25">
    <brk id="16" max="16383" man="1"/>
    <brk id="31" max="16383" man="1"/>
    <brk id="46" max="16383" man="1"/>
    <brk id="58" max="16383" man="1"/>
    <brk id="80" max="16383" man="1"/>
    <brk id="94" max="16383" man="1"/>
    <brk id="106" max="16383" man="1"/>
    <brk id="118" max="16383" man="1"/>
    <brk id="127" max="16383" man="1"/>
    <brk id="138" max="16383" man="1"/>
    <brk id="151" max="16383" man="1"/>
    <brk id="166" max="16383" man="1"/>
    <brk id="178" max="16383" man="1"/>
    <brk id="193" max="16383" man="1"/>
    <brk id="205" max="16383" man="1"/>
    <brk id="212" max="16383" man="1"/>
    <brk id="231" max="16383" man="1"/>
    <brk id="242" max="16383" man="1"/>
    <brk id="259" max="16383" man="1"/>
    <brk id="269" max="16383" man="1"/>
    <brk id="271" max="16383" man="1"/>
    <brk id="280" max="16383" man="1"/>
    <brk id="284" max="16383" man="1"/>
    <brk id="304" max="16383" man="1"/>
    <brk id="313" max="16383" man="1"/>
  </rowBreaks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E7E6E6"/>
  </sheetPr>
  <dimension ref="A1:AMK4"/>
  <sheetViews>
    <sheetView zoomScale="86" zoomScaleNormal="86" workbookViewId="0">
      <selection activeCell="B4" sqref="B4"/>
    </sheetView>
  </sheetViews>
  <sheetFormatPr defaultColWidth="8.625" defaultRowHeight="14.25"/>
  <cols>
    <col min="1" max="1" width="4.875" style="4" customWidth="1"/>
    <col min="2" max="2" width="20.375" style="4" customWidth="1"/>
    <col min="3" max="3" width="25.625" style="4" customWidth="1"/>
    <col min="4" max="4" width="24" style="233" customWidth="1"/>
    <col min="5" max="1023" width="8.5" style="234" customWidth="1"/>
    <col min="1024" max="1024" width="9" style="234" customWidth="1"/>
    <col min="1025" max="1025" width="9" style="4" customWidth="1"/>
  </cols>
  <sheetData>
    <row r="1" spans="1:4" ht="24" customHeight="1">
      <c r="A1" s="538" t="s">
        <v>1660</v>
      </c>
      <c r="B1" s="538"/>
      <c r="C1" s="538"/>
      <c r="D1" s="538"/>
    </row>
    <row r="2" spans="1:4">
      <c r="A2" s="64">
        <v>1</v>
      </c>
      <c r="B2" s="64">
        <v>2</v>
      </c>
      <c r="C2" s="64">
        <v>3</v>
      </c>
      <c r="D2" s="64">
        <v>4</v>
      </c>
    </row>
    <row r="3" spans="1:4" s="236" customFormat="1" ht="53.25" customHeight="1">
      <c r="A3" s="64" t="s">
        <v>596</v>
      </c>
      <c r="B3" s="235" t="s">
        <v>1661</v>
      </c>
      <c r="C3" s="64" t="s">
        <v>1662</v>
      </c>
      <c r="D3" s="64" t="s">
        <v>1663</v>
      </c>
    </row>
    <row r="4" spans="1:4" ht="42.75">
      <c r="A4" s="29">
        <v>1</v>
      </c>
      <c r="B4" s="29" t="s">
        <v>1664</v>
      </c>
      <c r="C4" s="29" t="s">
        <v>1665</v>
      </c>
      <c r="D4" s="29" t="s">
        <v>1666</v>
      </c>
    </row>
  </sheetData>
  <mergeCells count="1">
    <mergeCell ref="A1:D1"/>
  </mergeCells>
  <pageMargins left="0.7" right="0.7" top="1.14375" bottom="1.14375" header="0.511811023622047" footer="0.511811023622047"/>
  <pageSetup paperSize="77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E7E6E6"/>
    <pageSetUpPr fitToPage="1"/>
  </sheetPr>
  <dimension ref="A1:O37"/>
  <sheetViews>
    <sheetView zoomScale="86" zoomScaleNormal="86" workbookViewId="0">
      <selection sqref="A1:N1"/>
    </sheetView>
  </sheetViews>
  <sheetFormatPr defaultColWidth="8.5" defaultRowHeight="12.75"/>
  <cols>
    <col min="1" max="1" width="4.125" style="59" customWidth="1"/>
    <col min="2" max="2" width="22" style="59" customWidth="1"/>
    <col min="3" max="3" width="18.75" style="59" customWidth="1"/>
    <col min="4" max="4" width="17.75" style="59" customWidth="1"/>
    <col min="5" max="5" width="12.625" style="59" customWidth="1"/>
    <col min="6" max="6" width="22.625" style="59" customWidth="1"/>
    <col min="7" max="7" width="20.625" style="59" customWidth="1"/>
    <col min="8" max="8" width="12.625" style="59" customWidth="1"/>
    <col min="9" max="9" width="14.75" style="59" customWidth="1"/>
    <col min="10" max="10" width="15.375" style="59" customWidth="1"/>
    <col min="11" max="11" width="20.75" style="59" customWidth="1"/>
    <col min="12" max="13" width="8.875" style="59" customWidth="1"/>
    <col min="14" max="14" width="9.25" style="59" customWidth="1"/>
    <col min="15" max="15" width="15.875" style="59" customWidth="1"/>
    <col min="16" max="256" width="8.5" style="59"/>
    <col min="257" max="257" width="4.125" style="59" customWidth="1"/>
    <col min="258" max="258" width="22" style="59" customWidth="1"/>
    <col min="259" max="259" width="18.75" style="59" customWidth="1"/>
    <col min="260" max="260" width="17.75" style="59" customWidth="1"/>
    <col min="261" max="261" width="12.625" style="59" customWidth="1"/>
    <col min="262" max="262" width="22.625" style="59" customWidth="1"/>
    <col min="263" max="263" width="18.25" style="59" customWidth="1"/>
    <col min="264" max="265" width="12.625" style="59" customWidth="1"/>
    <col min="266" max="266" width="14.25" style="59" customWidth="1"/>
    <col min="267" max="267" width="20.75" style="59" customWidth="1"/>
    <col min="268" max="269" width="8.875" style="59" customWidth="1"/>
    <col min="270" max="270" width="9.25" style="59" customWidth="1"/>
    <col min="271" max="271" width="15.875" style="59" customWidth="1"/>
    <col min="272" max="512" width="8.5" style="59"/>
    <col min="513" max="513" width="4.125" style="59" customWidth="1"/>
    <col min="514" max="514" width="22" style="59" customWidth="1"/>
    <col min="515" max="515" width="18.75" style="59" customWidth="1"/>
    <col min="516" max="516" width="17.75" style="59" customWidth="1"/>
    <col min="517" max="517" width="12.625" style="59" customWidth="1"/>
    <col min="518" max="518" width="22.625" style="59" customWidth="1"/>
    <col min="519" max="519" width="18.25" style="59" customWidth="1"/>
    <col min="520" max="521" width="12.625" style="59" customWidth="1"/>
    <col min="522" max="522" width="14.25" style="59" customWidth="1"/>
    <col min="523" max="523" width="20.75" style="59" customWidth="1"/>
    <col min="524" max="525" width="8.875" style="59" customWidth="1"/>
    <col min="526" max="526" width="9.25" style="59" customWidth="1"/>
    <col min="527" max="527" width="15.875" style="59" customWidth="1"/>
    <col min="528" max="768" width="8.5" style="59"/>
    <col min="769" max="769" width="4.125" style="59" customWidth="1"/>
    <col min="770" max="770" width="22" style="59" customWidth="1"/>
    <col min="771" max="771" width="18.75" style="59" customWidth="1"/>
    <col min="772" max="772" width="17.75" style="59" customWidth="1"/>
    <col min="773" max="773" width="12.625" style="59" customWidth="1"/>
    <col min="774" max="774" width="22.625" style="59" customWidth="1"/>
    <col min="775" max="775" width="18.25" style="59" customWidth="1"/>
    <col min="776" max="777" width="12.625" style="59" customWidth="1"/>
    <col min="778" max="778" width="14.25" style="59" customWidth="1"/>
    <col min="779" max="779" width="20.75" style="59" customWidth="1"/>
    <col min="780" max="781" width="8.875" style="59" customWidth="1"/>
    <col min="782" max="782" width="9.25" style="59" customWidth="1"/>
    <col min="783" max="783" width="15.875" style="59" customWidth="1"/>
    <col min="784" max="1024" width="8.5" style="59"/>
    <col min="1025" max="1025" width="4.125" style="59" customWidth="1"/>
    <col min="1026" max="1026" width="22" style="59" customWidth="1"/>
    <col min="1027" max="1027" width="18.75" style="59" customWidth="1"/>
    <col min="1028" max="1028" width="17.75" style="59" customWidth="1"/>
    <col min="1029" max="1029" width="12.625" style="59" customWidth="1"/>
    <col min="1030" max="1030" width="22.625" style="59" customWidth="1"/>
    <col min="1031" max="1031" width="18.25" style="59" customWidth="1"/>
    <col min="1032" max="1033" width="12.625" style="59" customWidth="1"/>
    <col min="1034" max="1034" width="14.25" style="59" customWidth="1"/>
    <col min="1035" max="1035" width="20.75" style="59" customWidth="1"/>
    <col min="1036" max="1037" width="8.875" style="59" customWidth="1"/>
    <col min="1038" max="1038" width="9.25" style="59" customWidth="1"/>
    <col min="1039" max="1039" width="15.875" style="59" customWidth="1"/>
    <col min="1040" max="1280" width="8.5" style="59"/>
    <col min="1281" max="1281" width="4.125" style="59" customWidth="1"/>
    <col min="1282" max="1282" width="22" style="59" customWidth="1"/>
    <col min="1283" max="1283" width="18.75" style="59" customWidth="1"/>
    <col min="1284" max="1284" width="17.75" style="59" customWidth="1"/>
    <col min="1285" max="1285" width="12.625" style="59" customWidth="1"/>
    <col min="1286" max="1286" width="22.625" style="59" customWidth="1"/>
    <col min="1287" max="1287" width="18.25" style="59" customWidth="1"/>
    <col min="1288" max="1289" width="12.625" style="59" customWidth="1"/>
    <col min="1290" max="1290" width="14.25" style="59" customWidth="1"/>
    <col min="1291" max="1291" width="20.75" style="59" customWidth="1"/>
    <col min="1292" max="1293" width="8.875" style="59" customWidth="1"/>
    <col min="1294" max="1294" width="9.25" style="59" customWidth="1"/>
    <col min="1295" max="1295" width="15.875" style="59" customWidth="1"/>
    <col min="1296" max="1536" width="8.5" style="59"/>
    <col min="1537" max="1537" width="4.125" style="59" customWidth="1"/>
    <col min="1538" max="1538" width="22" style="59" customWidth="1"/>
    <col min="1539" max="1539" width="18.75" style="59" customWidth="1"/>
    <col min="1540" max="1540" width="17.75" style="59" customWidth="1"/>
    <col min="1541" max="1541" width="12.625" style="59" customWidth="1"/>
    <col min="1542" max="1542" width="22.625" style="59" customWidth="1"/>
    <col min="1543" max="1543" width="18.25" style="59" customWidth="1"/>
    <col min="1544" max="1545" width="12.625" style="59" customWidth="1"/>
    <col min="1546" max="1546" width="14.25" style="59" customWidth="1"/>
    <col min="1547" max="1547" width="20.75" style="59" customWidth="1"/>
    <col min="1548" max="1549" width="8.875" style="59" customWidth="1"/>
    <col min="1550" max="1550" width="9.25" style="59" customWidth="1"/>
    <col min="1551" max="1551" width="15.875" style="59" customWidth="1"/>
    <col min="1552" max="1792" width="8.5" style="59"/>
    <col min="1793" max="1793" width="4.125" style="59" customWidth="1"/>
    <col min="1794" max="1794" width="22" style="59" customWidth="1"/>
    <col min="1795" max="1795" width="18.75" style="59" customWidth="1"/>
    <col min="1796" max="1796" width="17.75" style="59" customWidth="1"/>
    <col min="1797" max="1797" width="12.625" style="59" customWidth="1"/>
    <col min="1798" max="1798" width="22.625" style="59" customWidth="1"/>
    <col min="1799" max="1799" width="18.25" style="59" customWidth="1"/>
    <col min="1800" max="1801" width="12.625" style="59" customWidth="1"/>
    <col min="1802" max="1802" width="14.25" style="59" customWidth="1"/>
    <col min="1803" max="1803" width="20.75" style="59" customWidth="1"/>
    <col min="1804" max="1805" width="8.875" style="59" customWidth="1"/>
    <col min="1806" max="1806" width="9.25" style="59" customWidth="1"/>
    <col min="1807" max="1807" width="15.875" style="59" customWidth="1"/>
    <col min="1808" max="2048" width="8.5" style="59"/>
    <col min="2049" max="2049" width="4.125" style="59" customWidth="1"/>
    <col min="2050" max="2050" width="22" style="59" customWidth="1"/>
    <col min="2051" max="2051" width="18.75" style="59" customWidth="1"/>
    <col min="2052" max="2052" width="17.75" style="59" customWidth="1"/>
    <col min="2053" max="2053" width="12.625" style="59" customWidth="1"/>
    <col min="2054" max="2054" width="22.625" style="59" customWidth="1"/>
    <col min="2055" max="2055" width="18.25" style="59" customWidth="1"/>
    <col min="2056" max="2057" width="12.625" style="59" customWidth="1"/>
    <col min="2058" max="2058" width="14.25" style="59" customWidth="1"/>
    <col min="2059" max="2059" width="20.75" style="59" customWidth="1"/>
    <col min="2060" max="2061" width="8.875" style="59" customWidth="1"/>
    <col min="2062" max="2062" width="9.25" style="59" customWidth="1"/>
    <col min="2063" max="2063" width="15.875" style="59" customWidth="1"/>
    <col min="2064" max="2304" width="8.5" style="59"/>
    <col min="2305" max="2305" width="4.125" style="59" customWidth="1"/>
    <col min="2306" max="2306" width="22" style="59" customWidth="1"/>
    <col min="2307" max="2307" width="18.75" style="59" customWidth="1"/>
    <col min="2308" max="2308" width="17.75" style="59" customWidth="1"/>
    <col min="2309" max="2309" width="12.625" style="59" customWidth="1"/>
    <col min="2310" max="2310" width="22.625" style="59" customWidth="1"/>
    <col min="2311" max="2311" width="18.25" style="59" customWidth="1"/>
    <col min="2312" max="2313" width="12.625" style="59" customWidth="1"/>
    <col min="2314" max="2314" width="14.25" style="59" customWidth="1"/>
    <col min="2315" max="2315" width="20.75" style="59" customWidth="1"/>
    <col min="2316" max="2317" width="8.875" style="59" customWidth="1"/>
    <col min="2318" max="2318" width="9.25" style="59" customWidth="1"/>
    <col min="2319" max="2319" width="15.875" style="59" customWidth="1"/>
    <col min="2320" max="2560" width="8.5" style="59"/>
    <col min="2561" max="2561" width="4.125" style="59" customWidth="1"/>
    <col min="2562" max="2562" width="22" style="59" customWidth="1"/>
    <col min="2563" max="2563" width="18.75" style="59" customWidth="1"/>
    <col min="2564" max="2564" width="17.75" style="59" customWidth="1"/>
    <col min="2565" max="2565" width="12.625" style="59" customWidth="1"/>
    <col min="2566" max="2566" width="22.625" style="59" customWidth="1"/>
    <col min="2567" max="2567" width="18.25" style="59" customWidth="1"/>
    <col min="2568" max="2569" width="12.625" style="59" customWidth="1"/>
    <col min="2570" max="2570" width="14.25" style="59" customWidth="1"/>
    <col min="2571" max="2571" width="20.75" style="59" customWidth="1"/>
    <col min="2572" max="2573" width="8.875" style="59" customWidth="1"/>
    <col min="2574" max="2574" width="9.25" style="59" customWidth="1"/>
    <col min="2575" max="2575" width="15.875" style="59" customWidth="1"/>
    <col min="2576" max="2816" width="8.5" style="59"/>
    <col min="2817" max="2817" width="4.125" style="59" customWidth="1"/>
    <col min="2818" max="2818" width="22" style="59" customWidth="1"/>
    <col min="2819" max="2819" width="18.75" style="59" customWidth="1"/>
    <col min="2820" max="2820" width="17.75" style="59" customWidth="1"/>
    <col min="2821" max="2821" width="12.625" style="59" customWidth="1"/>
    <col min="2822" max="2822" width="22.625" style="59" customWidth="1"/>
    <col min="2823" max="2823" width="18.25" style="59" customWidth="1"/>
    <col min="2824" max="2825" width="12.625" style="59" customWidth="1"/>
    <col min="2826" max="2826" width="14.25" style="59" customWidth="1"/>
    <col min="2827" max="2827" width="20.75" style="59" customWidth="1"/>
    <col min="2828" max="2829" width="8.875" style="59" customWidth="1"/>
    <col min="2830" max="2830" width="9.25" style="59" customWidth="1"/>
    <col min="2831" max="2831" width="15.875" style="59" customWidth="1"/>
    <col min="2832" max="3072" width="8.5" style="59"/>
    <col min="3073" max="3073" width="4.125" style="59" customWidth="1"/>
    <col min="3074" max="3074" width="22" style="59" customWidth="1"/>
    <col min="3075" max="3075" width="18.75" style="59" customWidth="1"/>
    <col min="3076" max="3076" width="17.75" style="59" customWidth="1"/>
    <col min="3077" max="3077" width="12.625" style="59" customWidth="1"/>
    <col min="3078" max="3078" width="22.625" style="59" customWidth="1"/>
    <col min="3079" max="3079" width="18.25" style="59" customWidth="1"/>
    <col min="3080" max="3081" width="12.625" style="59" customWidth="1"/>
    <col min="3082" max="3082" width="14.25" style="59" customWidth="1"/>
    <col min="3083" max="3083" width="20.75" style="59" customWidth="1"/>
    <col min="3084" max="3085" width="8.875" style="59" customWidth="1"/>
    <col min="3086" max="3086" width="9.25" style="59" customWidth="1"/>
    <col min="3087" max="3087" width="15.875" style="59" customWidth="1"/>
    <col min="3088" max="3328" width="8.5" style="59"/>
    <col min="3329" max="3329" width="4.125" style="59" customWidth="1"/>
    <col min="3330" max="3330" width="22" style="59" customWidth="1"/>
    <col min="3331" max="3331" width="18.75" style="59" customWidth="1"/>
    <col min="3332" max="3332" width="17.75" style="59" customWidth="1"/>
    <col min="3333" max="3333" width="12.625" style="59" customWidth="1"/>
    <col min="3334" max="3334" width="22.625" style="59" customWidth="1"/>
    <col min="3335" max="3335" width="18.25" style="59" customWidth="1"/>
    <col min="3336" max="3337" width="12.625" style="59" customWidth="1"/>
    <col min="3338" max="3338" width="14.25" style="59" customWidth="1"/>
    <col min="3339" max="3339" width="20.75" style="59" customWidth="1"/>
    <col min="3340" max="3341" width="8.875" style="59" customWidth="1"/>
    <col min="3342" max="3342" width="9.25" style="59" customWidth="1"/>
    <col min="3343" max="3343" width="15.875" style="59" customWidth="1"/>
    <col min="3344" max="3584" width="8.5" style="59"/>
    <col min="3585" max="3585" width="4.125" style="59" customWidth="1"/>
    <col min="3586" max="3586" width="22" style="59" customWidth="1"/>
    <col min="3587" max="3587" width="18.75" style="59" customWidth="1"/>
    <col min="3588" max="3588" width="17.75" style="59" customWidth="1"/>
    <col min="3589" max="3589" width="12.625" style="59" customWidth="1"/>
    <col min="3590" max="3590" width="22.625" style="59" customWidth="1"/>
    <col min="3591" max="3591" width="18.25" style="59" customWidth="1"/>
    <col min="3592" max="3593" width="12.625" style="59" customWidth="1"/>
    <col min="3594" max="3594" width="14.25" style="59" customWidth="1"/>
    <col min="3595" max="3595" width="20.75" style="59" customWidth="1"/>
    <col min="3596" max="3597" width="8.875" style="59" customWidth="1"/>
    <col min="3598" max="3598" width="9.25" style="59" customWidth="1"/>
    <col min="3599" max="3599" width="15.875" style="59" customWidth="1"/>
    <col min="3600" max="3840" width="8.5" style="59"/>
    <col min="3841" max="3841" width="4.125" style="59" customWidth="1"/>
    <col min="3842" max="3842" width="22" style="59" customWidth="1"/>
    <col min="3843" max="3843" width="18.75" style="59" customWidth="1"/>
    <col min="3844" max="3844" width="17.75" style="59" customWidth="1"/>
    <col min="3845" max="3845" width="12.625" style="59" customWidth="1"/>
    <col min="3846" max="3846" width="22.625" style="59" customWidth="1"/>
    <col min="3847" max="3847" width="18.25" style="59" customWidth="1"/>
    <col min="3848" max="3849" width="12.625" style="59" customWidth="1"/>
    <col min="3850" max="3850" width="14.25" style="59" customWidth="1"/>
    <col min="3851" max="3851" width="20.75" style="59" customWidth="1"/>
    <col min="3852" max="3853" width="8.875" style="59" customWidth="1"/>
    <col min="3854" max="3854" width="9.25" style="59" customWidth="1"/>
    <col min="3855" max="3855" width="15.875" style="59" customWidth="1"/>
    <col min="3856" max="4096" width="8.5" style="59"/>
    <col min="4097" max="4097" width="4.125" style="59" customWidth="1"/>
    <col min="4098" max="4098" width="22" style="59" customWidth="1"/>
    <col min="4099" max="4099" width="18.75" style="59" customWidth="1"/>
    <col min="4100" max="4100" width="17.75" style="59" customWidth="1"/>
    <col min="4101" max="4101" width="12.625" style="59" customWidth="1"/>
    <col min="4102" max="4102" width="22.625" style="59" customWidth="1"/>
    <col min="4103" max="4103" width="18.25" style="59" customWidth="1"/>
    <col min="4104" max="4105" width="12.625" style="59" customWidth="1"/>
    <col min="4106" max="4106" width="14.25" style="59" customWidth="1"/>
    <col min="4107" max="4107" width="20.75" style="59" customWidth="1"/>
    <col min="4108" max="4109" width="8.875" style="59" customWidth="1"/>
    <col min="4110" max="4110" width="9.25" style="59" customWidth="1"/>
    <col min="4111" max="4111" width="15.875" style="59" customWidth="1"/>
    <col min="4112" max="4352" width="8.5" style="59"/>
    <col min="4353" max="4353" width="4.125" style="59" customWidth="1"/>
    <col min="4354" max="4354" width="22" style="59" customWidth="1"/>
    <col min="4355" max="4355" width="18.75" style="59" customWidth="1"/>
    <col min="4356" max="4356" width="17.75" style="59" customWidth="1"/>
    <col min="4357" max="4357" width="12.625" style="59" customWidth="1"/>
    <col min="4358" max="4358" width="22.625" style="59" customWidth="1"/>
    <col min="4359" max="4359" width="18.25" style="59" customWidth="1"/>
    <col min="4360" max="4361" width="12.625" style="59" customWidth="1"/>
    <col min="4362" max="4362" width="14.25" style="59" customWidth="1"/>
    <col min="4363" max="4363" width="20.75" style="59" customWidth="1"/>
    <col min="4364" max="4365" width="8.875" style="59" customWidth="1"/>
    <col min="4366" max="4366" width="9.25" style="59" customWidth="1"/>
    <col min="4367" max="4367" width="15.875" style="59" customWidth="1"/>
    <col min="4368" max="4608" width="8.5" style="59"/>
    <col min="4609" max="4609" width="4.125" style="59" customWidth="1"/>
    <col min="4610" max="4610" width="22" style="59" customWidth="1"/>
    <col min="4611" max="4611" width="18.75" style="59" customWidth="1"/>
    <col min="4612" max="4612" width="17.75" style="59" customWidth="1"/>
    <col min="4613" max="4613" width="12.625" style="59" customWidth="1"/>
    <col min="4614" max="4614" width="22.625" style="59" customWidth="1"/>
    <col min="4615" max="4615" width="18.25" style="59" customWidth="1"/>
    <col min="4616" max="4617" width="12.625" style="59" customWidth="1"/>
    <col min="4618" max="4618" width="14.25" style="59" customWidth="1"/>
    <col min="4619" max="4619" width="20.75" style="59" customWidth="1"/>
    <col min="4620" max="4621" width="8.875" style="59" customWidth="1"/>
    <col min="4622" max="4622" width="9.25" style="59" customWidth="1"/>
    <col min="4623" max="4623" width="15.875" style="59" customWidth="1"/>
    <col min="4624" max="4864" width="8.5" style="59"/>
    <col min="4865" max="4865" width="4.125" style="59" customWidth="1"/>
    <col min="4866" max="4866" width="22" style="59" customWidth="1"/>
    <col min="4867" max="4867" width="18.75" style="59" customWidth="1"/>
    <col min="4868" max="4868" width="17.75" style="59" customWidth="1"/>
    <col min="4869" max="4869" width="12.625" style="59" customWidth="1"/>
    <col min="4870" max="4870" width="22.625" style="59" customWidth="1"/>
    <col min="4871" max="4871" width="18.25" style="59" customWidth="1"/>
    <col min="4872" max="4873" width="12.625" style="59" customWidth="1"/>
    <col min="4874" max="4874" width="14.25" style="59" customWidth="1"/>
    <col min="4875" max="4875" width="20.75" style="59" customWidth="1"/>
    <col min="4876" max="4877" width="8.875" style="59" customWidth="1"/>
    <col min="4878" max="4878" width="9.25" style="59" customWidth="1"/>
    <col min="4879" max="4879" width="15.875" style="59" customWidth="1"/>
    <col min="4880" max="5120" width="8.5" style="59"/>
    <col min="5121" max="5121" width="4.125" style="59" customWidth="1"/>
    <col min="5122" max="5122" width="22" style="59" customWidth="1"/>
    <col min="5123" max="5123" width="18.75" style="59" customWidth="1"/>
    <col min="5124" max="5124" width="17.75" style="59" customWidth="1"/>
    <col min="5125" max="5125" width="12.625" style="59" customWidth="1"/>
    <col min="5126" max="5126" width="22.625" style="59" customWidth="1"/>
    <col min="5127" max="5127" width="18.25" style="59" customWidth="1"/>
    <col min="5128" max="5129" width="12.625" style="59" customWidth="1"/>
    <col min="5130" max="5130" width="14.25" style="59" customWidth="1"/>
    <col min="5131" max="5131" width="20.75" style="59" customWidth="1"/>
    <col min="5132" max="5133" width="8.875" style="59" customWidth="1"/>
    <col min="5134" max="5134" width="9.25" style="59" customWidth="1"/>
    <col min="5135" max="5135" width="15.875" style="59" customWidth="1"/>
    <col min="5136" max="5376" width="8.5" style="59"/>
    <col min="5377" max="5377" width="4.125" style="59" customWidth="1"/>
    <col min="5378" max="5378" width="22" style="59" customWidth="1"/>
    <col min="5379" max="5379" width="18.75" style="59" customWidth="1"/>
    <col min="5380" max="5380" width="17.75" style="59" customWidth="1"/>
    <col min="5381" max="5381" width="12.625" style="59" customWidth="1"/>
    <col min="5382" max="5382" width="22.625" style="59" customWidth="1"/>
    <col min="5383" max="5383" width="18.25" style="59" customWidth="1"/>
    <col min="5384" max="5385" width="12.625" style="59" customWidth="1"/>
    <col min="5386" max="5386" width="14.25" style="59" customWidth="1"/>
    <col min="5387" max="5387" width="20.75" style="59" customWidth="1"/>
    <col min="5388" max="5389" width="8.875" style="59" customWidth="1"/>
    <col min="5390" max="5390" width="9.25" style="59" customWidth="1"/>
    <col min="5391" max="5391" width="15.875" style="59" customWidth="1"/>
    <col min="5392" max="5632" width="8.5" style="59"/>
    <col min="5633" max="5633" width="4.125" style="59" customWidth="1"/>
    <col min="5634" max="5634" width="22" style="59" customWidth="1"/>
    <col min="5635" max="5635" width="18.75" style="59" customWidth="1"/>
    <col min="5636" max="5636" width="17.75" style="59" customWidth="1"/>
    <col min="5637" max="5637" width="12.625" style="59" customWidth="1"/>
    <col min="5638" max="5638" width="22.625" style="59" customWidth="1"/>
    <col min="5639" max="5639" width="18.25" style="59" customWidth="1"/>
    <col min="5640" max="5641" width="12.625" style="59" customWidth="1"/>
    <col min="5642" max="5642" width="14.25" style="59" customWidth="1"/>
    <col min="5643" max="5643" width="20.75" style="59" customWidth="1"/>
    <col min="5644" max="5645" width="8.875" style="59" customWidth="1"/>
    <col min="5646" max="5646" width="9.25" style="59" customWidth="1"/>
    <col min="5647" max="5647" width="15.875" style="59" customWidth="1"/>
    <col min="5648" max="5888" width="8.5" style="59"/>
    <col min="5889" max="5889" width="4.125" style="59" customWidth="1"/>
    <col min="5890" max="5890" width="22" style="59" customWidth="1"/>
    <col min="5891" max="5891" width="18.75" style="59" customWidth="1"/>
    <col min="5892" max="5892" width="17.75" style="59" customWidth="1"/>
    <col min="5893" max="5893" width="12.625" style="59" customWidth="1"/>
    <col min="5894" max="5894" width="22.625" style="59" customWidth="1"/>
    <col min="5895" max="5895" width="18.25" style="59" customWidth="1"/>
    <col min="5896" max="5897" width="12.625" style="59" customWidth="1"/>
    <col min="5898" max="5898" width="14.25" style="59" customWidth="1"/>
    <col min="5899" max="5899" width="20.75" style="59" customWidth="1"/>
    <col min="5900" max="5901" width="8.875" style="59" customWidth="1"/>
    <col min="5902" max="5902" width="9.25" style="59" customWidth="1"/>
    <col min="5903" max="5903" width="15.875" style="59" customWidth="1"/>
    <col min="5904" max="6144" width="8.5" style="59"/>
    <col min="6145" max="6145" width="4.125" style="59" customWidth="1"/>
    <col min="6146" max="6146" width="22" style="59" customWidth="1"/>
    <col min="6147" max="6147" width="18.75" style="59" customWidth="1"/>
    <col min="6148" max="6148" width="17.75" style="59" customWidth="1"/>
    <col min="6149" max="6149" width="12.625" style="59" customWidth="1"/>
    <col min="6150" max="6150" width="22.625" style="59" customWidth="1"/>
    <col min="6151" max="6151" width="18.25" style="59" customWidth="1"/>
    <col min="6152" max="6153" width="12.625" style="59" customWidth="1"/>
    <col min="6154" max="6154" width="14.25" style="59" customWidth="1"/>
    <col min="6155" max="6155" width="20.75" style="59" customWidth="1"/>
    <col min="6156" max="6157" width="8.875" style="59" customWidth="1"/>
    <col min="6158" max="6158" width="9.25" style="59" customWidth="1"/>
    <col min="6159" max="6159" width="15.875" style="59" customWidth="1"/>
    <col min="6160" max="6400" width="8.5" style="59"/>
    <col min="6401" max="6401" width="4.125" style="59" customWidth="1"/>
    <col min="6402" max="6402" width="22" style="59" customWidth="1"/>
    <col min="6403" max="6403" width="18.75" style="59" customWidth="1"/>
    <col min="6404" max="6404" width="17.75" style="59" customWidth="1"/>
    <col min="6405" max="6405" width="12.625" style="59" customWidth="1"/>
    <col min="6406" max="6406" width="22.625" style="59" customWidth="1"/>
    <col min="6407" max="6407" width="18.25" style="59" customWidth="1"/>
    <col min="6408" max="6409" width="12.625" style="59" customWidth="1"/>
    <col min="6410" max="6410" width="14.25" style="59" customWidth="1"/>
    <col min="6411" max="6411" width="20.75" style="59" customWidth="1"/>
    <col min="6412" max="6413" width="8.875" style="59" customWidth="1"/>
    <col min="6414" max="6414" width="9.25" style="59" customWidth="1"/>
    <col min="6415" max="6415" width="15.875" style="59" customWidth="1"/>
    <col min="6416" max="6656" width="8.5" style="59"/>
    <col min="6657" max="6657" width="4.125" style="59" customWidth="1"/>
    <col min="6658" max="6658" width="22" style="59" customWidth="1"/>
    <col min="6659" max="6659" width="18.75" style="59" customWidth="1"/>
    <col min="6660" max="6660" width="17.75" style="59" customWidth="1"/>
    <col min="6661" max="6661" width="12.625" style="59" customWidth="1"/>
    <col min="6662" max="6662" width="22.625" style="59" customWidth="1"/>
    <col min="6663" max="6663" width="18.25" style="59" customWidth="1"/>
    <col min="6664" max="6665" width="12.625" style="59" customWidth="1"/>
    <col min="6666" max="6666" width="14.25" style="59" customWidth="1"/>
    <col min="6667" max="6667" width="20.75" style="59" customWidth="1"/>
    <col min="6668" max="6669" width="8.875" style="59" customWidth="1"/>
    <col min="6670" max="6670" width="9.25" style="59" customWidth="1"/>
    <col min="6671" max="6671" width="15.875" style="59" customWidth="1"/>
    <col min="6672" max="6912" width="8.5" style="59"/>
    <col min="6913" max="6913" width="4.125" style="59" customWidth="1"/>
    <col min="6914" max="6914" width="22" style="59" customWidth="1"/>
    <col min="6915" max="6915" width="18.75" style="59" customWidth="1"/>
    <col min="6916" max="6916" width="17.75" style="59" customWidth="1"/>
    <col min="6917" max="6917" width="12.625" style="59" customWidth="1"/>
    <col min="6918" max="6918" width="22.625" style="59" customWidth="1"/>
    <col min="6919" max="6919" width="18.25" style="59" customWidth="1"/>
    <col min="6920" max="6921" width="12.625" style="59" customWidth="1"/>
    <col min="6922" max="6922" width="14.25" style="59" customWidth="1"/>
    <col min="6923" max="6923" width="20.75" style="59" customWidth="1"/>
    <col min="6924" max="6925" width="8.875" style="59" customWidth="1"/>
    <col min="6926" max="6926" width="9.25" style="59" customWidth="1"/>
    <col min="6927" max="6927" width="15.875" style="59" customWidth="1"/>
    <col min="6928" max="7168" width="8.5" style="59"/>
    <col min="7169" max="7169" width="4.125" style="59" customWidth="1"/>
    <col min="7170" max="7170" width="22" style="59" customWidth="1"/>
    <col min="7171" max="7171" width="18.75" style="59" customWidth="1"/>
    <col min="7172" max="7172" width="17.75" style="59" customWidth="1"/>
    <col min="7173" max="7173" width="12.625" style="59" customWidth="1"/>
    <col min="7174" max="7174" width="22.625" style="59" customWidth="1"/>
    <col min="7175" max="7175" width="18.25" style="59" customWidth="1"/>
    <col min="7176" max="7177" width="12.625" style="59" customWidth="1"/>
    <col min="7178" max="7178" width="14.25" style="59" customWidth="1"/>
    <col min="7179" max="7179" width="20.75" style="59" customWidth="1"/>
    <col min="7180" max="7181" width="8.875" style="59" customWidth="1"/>
    <col min="7182" max="7182" width="9.25" style="59" customWidth="1"/>
    <col min="7183" max="7183" width="15.875" style="59" customWidth="1"/>
    <col min="7184" max="7424" width="8.5" style="59"/>
    <col min="7425" max="7425" width="4.125" style="59" customWidth="1"/>
    <col min="7426" max="7426" width="22" style="59" customWidth="1"/>
    <col min="7427" max="7427" width="18.75" style="59" customWidth="1"/>
    <col min="7428" max="7428" width="17.75" style="59" customWidth="1"/>
    <col min="7429" max="7429" width="12.625" style="59" customWidth="1"/>
    <col min="7430" max="7430" width="22.625" style="59" customWidth="1"/>
    <col min="7431" max="7431" width="18.25" style="59" customWidth="1"/>
    <col min="7432" max="7433" width="12.625" style="59" customWidth="1"/>
    <col min="7434" max="7434" width="14.25" style="59" customWidth="1"/>
    <col min="7435" max="7435" width="20.75" style="59" customWidth="1"/>
    <col min="7436" max="7437" width="8.875" style="59" customWidth="1"/>
    <col min="7438" max="7438" width="9.25" style="59" customWidth="1"/>
    <col min="7439" max="7439" width="15.875" style="59" customWidth="1"/>
    <col min="7440" max="7680" width="8.5" style="59"/>
    <col min="7681" max="7681" width="4.125" style="59" customWidth="1"/>
    <col min="7682" max="7682" width="22" style="59" customWidth="1"/>
    <col min="7683" max="7683" width="18.75" style="59" customWidth="1"/>
    <col min="7684" max="7684" width="17.75" style="59" customWidth="1"/>
    <col min="7685" max="7685" width="12.625" style="59" customWidth="1"/>
    <col min="7686" max="7686" width="22.625" style="59" customWidth="1"/>
    <col min="7687" max="7687" width="18.25" style="59" customWidth="1"/>
    <col min="7688" max="7689" width="12.625" style="59" customWidth="1"/>
    <col min="7690" max="7690" width="14.25" style="59" customWidth="1"/>
    <col min="7691" max="7691" width="20.75" style="59" customWidth="1"/>
    <col min="7692" max="7693" width="8.875" style="59" customWidth="1"/>
    <col min="7694" max="7694" width="9.25" style="59" customWidth="1"/>
    <col min="7695" max="7695" width="15.875" style="59" customWidth="1"/>
    <col min="7696" max="7936" width="8.5" style="59"/>
    <col min="7937" max="7937" width="4.125" style="59" customWidth="1"/>
    <col min="7938" max="7938" width="22" style="59" customWidth="1"/>
    <col min="7939" max="7939" width="18.75" style="59" customWidth="1"/>
    <col min="7940" max="7940" width="17.75" style="59" customWidth="1"/>
    <col min="7941" max="7941" width="12.625" style="59" customWidth="1"/>
    <col min="7942" max="7942" width="22.625" style="59" customWidth="1"/>
    <col min="7943" max="7943" width="18.25" style="59" customWidth="1"/>
    <col min="7944" max="7945" width="12.625" style="59" customWidth="1"/>
    <col min="7946" max="7946" width="14.25" style="59" customWidth="1"/>
    <col min="7947" max="7947" width="20.75" style="59" customWidth="1"/>
    <col min="7948" max="7949" width="8.875" style="59" customWidth="1"/>
    <col min="7950" max="7950" width="9.25" style="59" customWidth="1"/>
    <col min="7951" max="7951" width="15.875" style="59" customWidth="1"/>
    <col min="7952" max="8192" width="8.5" style="59"/>
    <col min="8193" max="8193" width="4.125" style="59" customWidth="1"/>
    <col min="8194" max="8194" width="22" style="59" customWidth="1"/>
    <col min="8195" max="8195" width="18.75" style="59" customWidth="1"/>
    <col min="8196" max="8196" width="17.75" style="59" customWidth="1"/>
    <col min="8197" max="8197" width="12.625" style="59" customWidth="1"/>
    <col min="8198" max="8198" width="22.625" style="59" customWidth="1"/>
    <col min="8199" max="8199" width="18.25" style="59" customWidth="1"/>
    <col min="8200" max="8201" width="12.625" style="59" customWidth="1"/>
    <col min="8202" max="8202" width="14.25" style="59" customWidth="1"/>
    <col min="8203" max="8203" width="20.75" style="59" customWidth="1"/>
    <col min="8204" max="8205" width="8.875" style="59" customWidth="1"/>
    <col min="8206" max="8206" width="9.25" style="59" customWidth="1"/>
    <col min="8207" max="8207" width="15.875" style="59" customWidth="1"/>
    <col min="8208" max="8448" width="8.5" style="59"/>
    <col min="8449" max="8449" width="4.125" style="59" customWidth="1"/>
    <col min="8450" max="8450" width="22" style="59" customWidth="1"/>
    <col min="8451" max="8451" width="18.75" style="59" customWidth="1"/>
    <col min="8452" max="8452" width="17.75" style="59" customWidth="1"/>
    <col min="8453" max="8453" width="12.625" style="59" customWidth="1"/>
    <col min="8454" max="8454" width="22.625" style="59" customWidth="1"/>
    <col min="8455" max="8455" width="18.25" style="59" customWidth="1"/>
    <col min="8456" max="8457" width="12.625" style="59" customWidth="1"/>
    <col min="8458" max="8458" width="14.25" style="59" customWidth="1"/>
    <col min="8459" max="8459" width="20.75" style="59" customWidth="1"/>
    <col min="8460" max="8461" width="8.875" style="59" customWidth="1"/>
    <col min="8462" max="8462" width="9.25" style="59" customWidth="1"/>
    <col min="8463" max="8463" width="15.875" style="59" customWidth="1"/>
    <col min="8464" max="8704" width="8.5" style="59"/>
    <col min="8705" max="8705" width="4.125" style="59" customWidth="1"/>
    <col min="8706" max="8706" width="22" style="59" customWidth="1"/>
    <col min="8707" max="8707" width="18.75" style="59" customWidth="1"/>
    <col min="8708" max="8708" width="17.75" style="59" customWidth="1"/>
    <col min="8709" max="8709" width="12.625" style="59" customWidth="1"/>
    <col min="8710" max="8710" width="22.625" style="59" customWidth="1"/>
    <col min="8711" max="8711" width="18.25" style="59" customWidth="1"/>
    <col min="8712" max="8713" width="12.625" style="59" customWidth="1"/>
    <col min="8714" max="8714" width="14.25" style="59" customWidth="1"/>
    <col min="8715" max="8715" width="20.75" style="59" customWidth="1"/>
    <col min="8716" max="8717" width="8.875" style="59" customWidth="1"/>
    <col min="8718" max="8718" width="9.25" style="59" customWidth="1"/>
    <col min="8719" max="8719" width="15.875" style="59" customWidth="1"/>
    <col min="8720" max="8960" width="8.5" style="59"/>
    <col min="8961" max="8961" width="4.125" style="59" customWidth="1"/>
    <col min="8962" max="8962" width="22" style="59" customWidth="1"/>
    <col min="8963" max="8963" width="18.75" style="59" customWidth="1"/>
    <col min="8964" max="8964" width="17.75" style="59" customWidth="1"/>
    <col min="8965" max="8965" width="12.625" style="59" customWidth="1"/>
    <col min="8966" max="8966" width="22.625" style="59" customWidth="1"/>
    <col min="8967" max="8967" width="18.25" style="59" customWidth="1"/>
    <col min="8968" max="8969" width="12.625" style="59" customWidth="1"/>
    <col min="8970" max="8970" width="14.25" style="59" customWidth="1"/>
    <col min="8971" max="8971" width="20.75" style="59" customWidth="1"/>
    <col min="8972" max="8973" width="8.875" style="59" customWidth="1"/>
    <col min="8974" max="8974" width="9.25" style="59" customWidth="1"/>
    <col min="8975" max="8975" width="15.875" style="59" customWidth="1"/>
    <col min="8976" max="9216" width="8.5" style="59"/>
    <col min="9217" max="9217" width="4.125" style="59" customWidth="1"/>
    <col min="9218" max="9218" width="22" style="59" customWidth="1"/>
    <col min="9219" max="9219" width="18.75" style="59" customWidth="1"/>
    <col min="9220" max="9220" width="17.75" style="59" customWidth="1"/>
    <col min="9221" max="9221" width="12.625" style="59" customWidth="1"/>
    <col min="9222" max="9222" width="22.625" style="59" customWidth="1"/>
    <col min="9223" max="9223" width="18.25" style="59" customWidth="1"/>
    <col min="9224" max="9225" width="12.625" style="59" customWidth="1"/>
    <col min="9226" max="9226" width="14.25" style="59" customWidth="1"/>
    <col min="9227" max="9227" width="20.75" style="59" customWidth="1"/>
    <col min="9228" max="9229" width="8.875" style="59" customWidth="1"/>
    <col min="9230" max="9230" width="9.25" style="59" customWidth="1"/>
    <col min="9231" max="9231" width="15.875" style="59" customWidth="1"/>
    <col min="9232" max="9472" width="8.5" style="59"/>
    <col min="9473" max="9473" width="4.125" style="59" customWidth="1"/>
    <col min="9474" max="9474" width="22" style="59" customWidth="1"/>
    <col min="9475" max="9475" width="18.75" style="59" customWidth="1"/>
    <col min="9476" max="9476" width="17.75" style="59" customWidth="1"/>
    <col min="9477" max="9477" width="12.625" style="59" customWidth="1"/>
    <col min="9478" max="9478" width="22.625" style="59" customWidth="1"/>
    <col min="9479" max="9479" width="18.25" style="59" customWidth="1"/>
    <col min="9480" max="9481" width="12.625" style="59" customWidth="1"/>
    <col min="9482" max="9482" width="14.25" style="59" customWidth="1"/>
    <col min="9483" max="9483" width="20.75" style="59" customWidth="1"/>
    <col min="9484" max="9485" width="8.875" style="59" customWidth="1"/>
    <col min="9486" max="9486" width="9.25" style="59" customWidth="1"/>
    <col min="9487" max="9487" width="15.875" style="59" customWidth="1"/>
    <col min="9488" max="9728" width="8.5" style="59"/>
    <col min="9729" max="9729" width="4.125" style="59" customWidth="1"/>
    <col min="9730" max="9730" width="22" style="59" customWidth="1"/>
    <col min="9731" max="9731" width="18.75" style="59" customWidth="1"/>
    <col min="9732" max="9732" width="17.75" style="59" customWidth="1"/>
    <col min="9733" max="9733" width="12.625" style="59" customWidth="1"/>
    <col min="9734" max="9734" width="22.625" style="59" customWidth="1"/>
    <col min="9735" max="9735" width="18.25" style="59" customWidth="1"/>
    <col min="9736" max="9737" width="12.625" style="59" customWidth="1"/>
    <col min="9738" max="9738" width="14.25" style="59" customWidth="1"/>
    <col min="9739" max="9739" width="20.75" style="59" customWidth="1"/>
    <col min="9740" max="9741" width="8.875" style="59" customWidth="1"/>
    <col min="9742" max="9742" width="9.25" style="59" customWidth="1"/>
    <col min="9743" max="9743" width="15.875" style="59" customWidth="1"/>
    <col min="9744" max="9984" width="8.5" style="59"/>
    <col min="9985" max="9985" width="4.125" style="59" customWidth="1"/>
    <col min="9986" max="9986" width="22" style="59" customWidth="1"/>
    <col min="9987" max="9987" width="18.75" style="59" customWidth="1"/>
    <col min="9988" max="9988" width="17.75" style="59" customWidth="1"/>
    <col min="9989" max="9989" width="12.625" style="59" customWidth="1"/>
    <col min="9990" max="9990" width="22.625" style="59" customWidth="1"/>
    <col min="9991" max="9991" width="18.25" style="59" customWidth="1"/>
    <col min="9992" max="9993" width="12.625" style="59" customWidth="1"/>
    <col min="9994" max="9994" width="14.25" style="59" customWidth="1"/>
    <col min="9995" max="9995" width="20.75" style="59" customWidth="1"/>
    <col min="9996" max="9997" width="8.875" style="59" customWidth="1"/>
    <col min="9998" max="9998" width="9.25" style="59" customWidth="1"/>
    <col min="9999" max="9999" width="15.875" style="59" customWidth="1"/>
    <col min="10000" max="10240" width="8.5" style="59"/>
    <col min="10241" max="10241" width="4.125" style="59" customWidth="1"/>
    <col min="10242" max="10242" width="22" style="59" customWidth="1"/>
    <col min="10243" max="10243" width="18.75" style="59" customWidth="1"/>
    <col min="10244" max="10244" width="17.75" style="59" customWidth="1"/>
    <col min="10245" max="10245" width="12.625" style="59" customWidth="1"/>
    <col min="10246" max="10246" width="22.625" style="59" customWidth="1"/>
    <col min="10247" max="10247" width="18.25" style="59" customWidth="1"/>
    <col min="10248" max="10249" width="12.625" style="59" customWidth="1"/>
    <col min="10250" max="10250" width="14.25" style="59" customWidth="1"/>
    <col min="10251" max="10251" width="20.75" style="59" customWidth="1"/>
    <col min="10252" max="10253" width="8.875" style="59" customWidth="1"/>
    <col min="10254" max="10254" width="9.25" style="59" customWidth="1"/>
    <col min="10255" max="10255" width="15.875" style="59" customWidth="1"/>
    <col min="10256" max="10496" width="8.5" style="59"/>
    <col min="10497" max="10497" width="4.125" style="59" customWidth="1"/>
    <col min="10498" max="10498" width="22" style="59" customWidth="1"/>
    <col min="10499" max="10499" width="18.75" style="59" customWidth="1"/>
    <col min="10500" max="10500" width="17.75" style="59" customWidth="1"/>
    <col min="10501" max="10501" width="12.625" style="59" customWidth="1"/>
    <col min="10502" max="10502" width="22.625" style="59" customWidth="1"/>
    <col min="10503" max="10503" width="18.25" style="59" customWidth="1"/>
    <col min="10504" max="10505" width="12.625" style="59" customWidth="1"/>
    <col min="10506" max="10506" width="14.25" style="59" customWidth="1"/>
    <col min="10507" max="10507" width="20.75" style="59" customWidth="1"/>
    <col min="10508" max="10509" width="8.875" style="59" customWidth="1"/>
    <col min="10510" max="10510" width="9.25" style="59" customWidth="1"/>
    <col min="10511" max="10511" width="15.875" style="59" customWidth="1"/>
    <col min="10512" max="10752" width="8.5" style="59"/>
    <col min="10753" max="10753" width="4.125" style="59" customWidth="1"/>
    <col min="10754" max="10754" width="22" style="59" customWidth="1"/>
    <col min="10755" max="10755" width="18.75" style="59" customWidth="1"/>
    <col min="10756" max="10756" width="17.75" style="59" customWidth="1"/>
    <col min="10757" max="10757" width="12.625" style="59" customWidth="1"/>
    <col min="10758" max="10758" width="22.625" style="59" customWidth="1"/>
    <col min="10759" max="10759" width="18.25" style="59" customWidth="1"/>
    <col min="10760" max="10761" width="12.625" style="59" customWidth="1"/>
    <col min="10762" max="10762" width="14.25" style="59" customWidth="1"/>
    <col min="10763" max="10763" width="20.75" style="59" customWidth="1"/>
    <col min="10764" max="10765" width="8.875" style="59" customWidth="1"/>
    <col min="10766" max="10766" width="9.25" style="59" customWidth="1"/>
    <col min="10767" max="10767" width="15.875" style="59" customWidth="1"/>
    <col min="10768" max="11008" width="8.5" style="59"/>
    <col min="11009" max="11009" width="4.125" style="59" customWidth="1"/>
    <col min="11010" max="11010" width="22" style="59" customWidth="1"/>
    <col min="11011" max="11011" width="18.75" style="59" customWidth="1"/>
    <col min="11012" max="11012" width="17.75" style="59" customWidth="1"/>
    <col min="11013" max="11013" width="12.625" style="59" customWidth="1"/>
    <col min="11014" max="11014" width="22.625" style="59" customWidth="1"/>
    <col min="11015" max="11015" width="18.25" style="59" customWidth="1"/>
    <col min="11016" max="11017" width="12.625" style="59" customWidth="1"/>
    <col min="11018" max="11018" width="14.25" style="59" customWidth="1"/>
    <col min="11019" max="11019" width="20.75" style="59" customWidth="1"/>
    <col min="11020" max="11021" width="8.875" style="59" customWidth="1"/>
    <col min="11022" max="11022" width="9.25" style="59" customWidth="1"/>
    <col min="11023" max="11023" width="15.875" style="59" customWidth="1"/>
    <col min="11024" max="11264" width="8.5" style="59"/>
    <col min="11265" max="11265" width="4.125" style="59" customWidth="1"/>
    <col min="11266" max="11266" width="22" style="59" customWidth="1"/>
    <col min="11267" max="11267" width="18.75" style="59" customWidth="1"/>
    <col min="11268" max="11268" width="17.75" style="59" customWidth="1"/>
    <col min="11269" max="11269" width="12.625" style="59" customWidth="1"/>
    <col min="11270" max="11270" width="22.625" style="59" customWidth="1"/>
    <col min="11271" max="11271" width="18.25" style="59" customWidth="1"/>
    <col min="11272" max="11273" width="12.625" style="59" customWidth="1"/>
    <col min="11274" max="11274" width="14.25" style="59" customWidth="1"/>
    <col min="11275" max="11275" width="20.75" style="59" customWidth="1"/>
    <col min="11276" max="11277" width="8.875" style="59" customWidth="1"/>
    <col min="11278" max="11278" width="9.25" style="59" customWidth="1"/>
    <col min="11279" max="11279" width="15.875" style="59" customWidth="1"/>
    <col min="11280" max="11520" width="8.5" style="59"/>
    <col min="11521" max="11521" width="4.125" style="59" customWidth="1"/>
    <col min="11522" max="11522" width="22" style="59" customWidth="1"/>
    <col min="11523" max="11523" width="18.75" style="59" customWidth="1"/>
    <col min="11524" max="11524" width="17.75" style="59" customWidth="1"/>
    <col min="11525" max="11525" width="12.625" style="59" customWidth="1"/>
    <col min="11526" max="11526" width="22.625" style="59" customWidth="1"/>
    <col min="11527" max="11527" width="18.25" style="59" customWidth="1"/>
    <col min="11528" max="11529" width="12.625" style="59" customWidth="1"/>
    <col min="11530" max="11530" width="14.25" style="59" customWidth="1"/>
    <col min="11531" max="11531" width="20.75" style="59" customWidth="1"/>
    <col min="11532" max="11533" width="8.875" style="59" customWidth="1"/>
    <col min="11534" max="11534" width="9.25" style="59" customWidth="1"/>
    <col min="11535" max="11535" width="15.875" style="59" customWidth="1"/>
    <col min="11536" max="11776" width="8.5" style="59"/>
    <col min="11777" max="11777" width="4.125" style="59" customWidth="1"/>
    <col min="11778" max="11778" width="22" style="59" customWidth="1"/>
    <col min="11779" max="11779" width="18.75" style="59" customWidth="1"/>
    <col min="11780" max="11780" width="17.75" style="59" customWidth="1"/>
    <col min="11781" max="11781" width="12.625" style="59" customWidth="1"/>
    <col min="11782" max="11782" width="22.625" style="59" customWidth="1"/>
    <col min="11783" max="11783" width="18.25" style="59" customWidth="1"/>
    <col min="11784" max="11785" width="12.625" style="59" customWidth="1"/>
    <col min="11786" max="11786" width="14.25" style="59" customWidth="1"/>
    <col min="11787" max="11787" width="20.75" style="59" customWidth="1"/>
    <col min="11788" max="11789" width="8.875" style="59" customWidth="1"/>
    <col min="11790" max="11790" width="9.25" style="59" customWidth="1"/>
    <col min="11791" max="11791" width="15.875" style="59" customWidth="1"/>
    <col min="11792" max="12032" width="8.5" style="59"/>
    <col min="12033" max="12033" width="4.125" style="59" customWidth="1"/>
    <col min="12034" max="12034" width="22" style="59" customWidth="1"/>
    <col min="12035" max="12035" width="18.75" style="59" customWidth="1"/>
    <col min="12036" max="12036" width="17.75" style="59" customWidth="1"/>
    <col min="12037" max="12037" width="12.625" style="59" customWidth="1"/>
    <col min="12038" max="12038" width="22.625" style="59" customWidth="1"/>
    <col min="12039" max="12039" width="18.25" style="59" customWidth="1"/>
    <col min="12040" max="12041" width="12.625" style="59" customWidth="1"/>
    <col min="12042" max="12042" width="14.25" style="59" customWidth="1"/>
    <col min="12043" max="12043" width="20.75" style="59" customWidth="1"/>
    <col min="12044" max="12045" width="8.875" style="59" customWidth="1"/>
    <col min="12046" max="12046" width="9.25" style="59" customWidth="1"/>
    <col min="12047" max="12047" width="15.875" style="59" customWidth="1"/>
    <col min="12048" max="12288" width="8.5" style="59"/>
    <col min="12289" max="12289" width="4.125" style="59" customWidth="1"/>
    <col min="12290" max="12290" width="22" style="59" customWidth="1"/>
    <col min="12291" max="12291" width="18.75" style="59" customWidth="1"/>
    <col min="12292" max="12292" width="17.75" style="59" customWidth="1"/>
    <col min="12293" max="12293" width="12.625" style="59" customWidth="1"/>
    <col min="12294" max="12294" width="22.625" style="59" customWidth="1"/>
    <col min="12295" max="12295" width="18.25" style="59" customWidth="1"/>
    <col min="12296" max="12297" width="12.625" style="59" customWidth="1"/>
    <col min="12298" max="12298" width="14.25" style="59" customWidth="1"/>
    <col min="12299" max="12299" width="20.75" style="59" customWidth="1"/>
    <col min="12300" max="12301" width="8.875" style="59" customWidth="1"/>
    <col min="12302" max="12302" width="9.25" style="59" customWidth="1"/>
    <col min="12303" max="12303" width="15.875" style="59" customWidth="1"/>
    <col min="12304" max="12544" width="8.5" style="59"/>
    <col min="12545" max="12545" width="4.125" style="59" customWidth="1"/>
    <col min="12546" max="12546" width="22" style="59" customWidth="1"/>
    <col min="12547" max="12547" width="18.75" style="59" customWidth="1"/>
    <col min="12548" max="12548" width="17.75" style="59" customWidth="1"/>
    <col min="12549" max="12549" width="12.625" style="59" customWidth="1"/>
    <col min="12550" max="12550" width="22.625" style="59" customWidth="1"/>
    <col min="12551" max="12551" width="18.25" style="59" customWidth="1"/>
    <col min="12552" max="12553" width="12.625" style="59" customWidth="1"/>
    <col min="12554" max="12554" width="14.25" style="59" customWidth="1"/>
    <col min="12555" max="12555" width="20.75" style="59" customWidth="1"/>
    <col min="12556" max="12557" width="8.875" style="59" customWidth="1"/>
    <col min="12558" max="12558" width="9.25" style="59" customWidth="1"/>
    <col min="12559" max="12559" width="15.875" style="59" customWidth="1"/>
    <col min="12560" max="12800" width="8.5" style="59"/>
    <col min="12801" max="12801" width="4.125" style="59" customWidth="1"/>
    <col min="12802" max="12802" width="22" style="59" customWidth="1"/>
    <col min="12803" max="12803" width="18.75" style="59" customWidth="1"/>
    <col min="12804" max="12804" width="17.75" style="59" customWidth="1"/>
    <col min="12805" max="12805" width="12.625" style="59" customWidth="1"/>
    <col min="12806" max="12806" width="22.625" style="59" customWidth="1"/>
    <col min="12807" max="12807" width="18.25" style="59" customWidth="1"/>
    <col min="12808" max="12809" width="12.625" style="59" customWidth="1"/>
    <col min="12810" max="12810" width="14.25" style="59" customWidth="1"/>
    <col min="12811" max="12811" width="20.75" style="59" customWidth="1"/>
    <col min="12812" max="12813" width="8.875" style="59" customWidth="1"/>
    <col min="12814" max="12814" width="9.25" style="59" customWidth="1"/>
    <col min="12815" max="12815" width="15.875" style="59" customWidth="1"/>
    <col min="12816" max="13056" width="8.5" style="59"/>
    <col min="13057" max="13057" width="4.125" style="59" customWidth="1"/>
    <col min="13058" max="13058" width="22" style="59" customWidth="1"/>
    <col min="13059" max="13059" width="18.75" style="59" customWidth="1"/>
    <col min="13060" max="13060" width="17.75" style="59" customWidth="1"/>
    <col min="13061" max="13061" width="12.625" style="59" customWidth="1"/>
    <col min="13062" max="13062" width="22.625" style="59" customWidth="1"/>
    <col min="13063" max="13063" width="18.25" style="59" customWidth="1"/>
    <col min="13064" max="13065" width="12.625" style="59" customWidth="1"/>
    <col min="13066" max="13066" width="14.25" style="59" customWidth="1"/>
    <col min="13067" max="13067" width="20.75" style="59" customWidth="1"/>
    <col min="13068" max="13069" width="8.875" style="59" customWidth="1"/>
    <col min="13070" max="13070" width="9.25" style="59" customWidth="1"/>
    <col min="13071" max="13071" width="15.875" style="59" customWidth="1"/>
    <col min="13072" max="13312" width="8.5" style="59"/>
    <col min="13313" max="13313" width="4.125" style="59" customWidth="1"/>
    <col min="13314" max="13314" width="22" style="59" customWidth="1"/>
    <col min="13315" max="13315" width="18.75" style="59" customWidth="1"/>
    <col min="13316" max="13316" width="17.75" style="59" customWidth="1"/>
    <col min="13317" max="13317" width="12.625" style="59" customWidth="1"/>
    <col min="13318" max="13318" width="22.625" style="59" customWidth="1"/>
    <col min="13319" max="13319" width="18.25" style="59" customWidth="1"/>
    <col min="13320" max="13321" width="12.625" style="59" customWidth="1"/>
    <col min="13322" max="13322" width="14.25" style="59" customWidth="1"/>
    <col min="13323" max="13323" width="20.75" style="59" customWidth="1"/>
    <col min="13324" max="13325" width="8.875" style="59" customWidth="1"/>
    <col min="13326" max="13326" width="9.25" style="59" customWidth="1"/>
    <col min="13327" max="13327" width="15.875" style="59" customWidth="1"/>
    <col min="13328" max="13568" width="8.5" style="59"/>
    <col min="13569" max="13569" width="4.125" style="59" customWidth="1"/>
    <col min="13570" max="13570" width="22" style="59" customWidth="1"/>
    <col min="13571" max="13571" width="18.75" style="59" customWidth="1"/>
    <col min="13572" max="13572" width="17.75" style="59" customWidth="1"/>
    <col min="13573" max="13573" width="12.625" style="59" customWidth="1"/>
    <col min="13574" max="13574" width="22.625" style="59" customWidth="1"/>
    <col min="13575" max="13575" width="18.25" style="59" customWidth="1"/>
    <col min="13576" max="13577" width="12.625" style="59" customWidth="1"/>
    <col min="13578" max="13578" width="14.25" style="59" customWidth="1"/>
    <col min="13579" max="13579" width="20.75" style="59" customWidth="1"/>
    <col min="13580" max="13581" width="8.875" style="59" customWidth="1"/>
    <col min="13582" max="13582" width="9.25" style="59" customWidth="1"/>
    <col min="13583" max="13583" width="15.875" style="59" customWidth="1"/>
    <col min="13584" max="13824" width="8.5" style="59"/>
    <col min="13825" max="13825" width="4.125" style="59" customWidth="1"/>
    <col min="13826" max="13826" width="22" style="59" customWidth="1"/>
    <col min="13827" max="13827" width="18.75" style="59" customWidth="1"/>
    <col min="13828" max="13828" width="17.75" style="59" customWidth="1"/>
    <col min="13829" max="13829" width="12.625" style="59" customWidth="1"/>
    <col min="13830" max="13830" width="22.625" style="59" customWidth="1"/>
    <col min="13831" max="13831" width="18.25" style="59" customWidth="1"/>
    <col min="13832" max="13833" width="12.625" style="59" customWidth="1"/>
    <col min="13834" max="13834" width="14.25" style="59" customWidth="1"/>
    <col min="13835" max="13835" width="20.75" style="59" customWidth="1"/>
    <col min="13836" max="13837" width="8.875" style="59" customWidth="1"/>
    <col min="13838" max="13838" width="9.25" style="59" customWidth="1"/>
    <col min="13839" max="13839" width="15.875" style="59" customWidth="1"/>
    <col min="13840" max="14080" width="8.5" style="59"/>
    <col min="14081" max="14081" width="4.125" style="59" customWidth="1"/>
    <col min="14082" max="14082" width="22" style="59" customWidth="1"/>
    <col min="14083" max="14083" width="18.75" style="59" customWidth="1"/>
    <col min="14084" max="14084" width="17.75" style="59" customWidth="1"/>
    <col min="14085" max="14085" width="12.625" style="59" customWidth="1"/>
    <col min="14086" max="14086" width="22.625" style="59" customWidth="1"/>
    <col min="14087" max="14087" width="18.25" style="59" customWidth="1"/>
    <col min="14088" max="14089" width="12.625" style="59" customWidth="1"/>
    <col min="14090" max="14090" width="14.25" style="59" customWidth="1"/>
    <col min="14091" max="14091" width="20.75" style="59" customWidth="1"/>
    <col min="14092" max="14093" width="8.875" style="59" customWidth="1"/>
    <col min="14094" max="14094" width="9.25" style="59" customWidth="1"/>
    <col min="14095" max="14095" width="15.875" style="59" customWidth="1"/>
    <col min="14096" max="14336" width="8.5" style="59"/>
    <col min="14337" max="14337" width="4.125" style="59" customWidth="1"/>
    <col min="14338" max="14338" width="22" style="59" customWidth="1"/>
    <col min="14339" max="14339" width="18.75" style="59" customWidth="1"/>
    <col min="14340" max="14340" width="17.75" style="59" customWidth="1"/>
    <col min="14341" max="14341" width="12.625" style="59" customWidth="1"/>
    <col min="14342" max="14342" width="22.625" style="59" customWidth="1"/>
    <col min="14343" max="14343" width="18.25" style="59" customWidth="1"/>
    <col min="14344" max="14345" width="12.625" style="59" customWidth="1"/>
    <col min="14346" max="14346" width="14.25" style="59" customWidth="1"/>
    <col min="14347" max="14347" width="20.75" style="59" customWidth="1"/>
    <col min="14348" max="14349" width="8.875" style="59" customWidth="1"/>
    <col min="14350" max="14350" width="9.25" style="59" customWidth="1"/>
    <col min="14351" max="14351" width="15.875" style="59" customWidth="1"/>
    <col min="14352" max="14592" width="8.5" style="59"/>
    <col min="14593" max="14593" width="4.125" style="59" customWidth="1"/>
    <col min="14594" max="14594" width="22" style="59" customWidth="1"/>
    <col min="14595" max="14595" width="18.75" style="59" customWidth="1"/>
    <col min="14596" max="14596" width="17.75" style="59" customWidth="1"/>
    <col min="14597" max="14597" width="12.625" style="59" customWidth="1"/>
    <col min="14598" max="14598" width="22.625" style="59" customWidth="1"/>
    <col min="14599" max="14599" width="18.25" style="59" customWidth="1"/>
    <col min="14600" max="14601" width="12.625" style="59" customWidth="1"/>
    <col min="14602" max="14602" width="14.25" style="59" customWidth="1"/>
    <col min="14603" max="14603" width="20.75" style="59" customWidth="1"/>
    <col min="14604" max="14605" width="8.875" style="59" customWidth="1"/>
    <col min="14606" max="14606" width="9.25" style="59" customWidth="1"/>
    <col min="14607" max="14607" width="15.875" style="59" customWidth="1"/>
    <col min="14608" max="14848" width="8.5" style="59"/>
    <col min="14849" max="14849" width="4.125" style="59" customWidth="1"/>
    <col min="14850" max="14850" width="22" style="59" customWidth="1"/>
    <col min="14851" max="14851" width="18.75" style="59" customWidth="1"/>
    <col min="14852" max="14852" width="17.75" style="59" customWidth="1"/>
    <col min="14853" max="14853" width="12.625" style="59" customWidth="1"/>
    <col min="14854" max="14854" width="22.625" style="59" customWidth="1"/>
    <col min="14855" max="14855" width="18.25" style="59" customWidth="1"/>
    <col min="14856" max="14857" width="12.625" style="59" customWidth="1"/>
    <col min="14858" max="14858" width="14.25" style="59" customWidth="1"/>
    <col min="14859" max="14859" width="20.75" style="59" customWidth="1"/>
    <col min="14860" max="14861" width="8.875" style="59" customWidth="1"/>
    <col min="14862" max="14862" width="9.25" style="59" customWidth="1"/>
    <col min="14863" max="14863" width="15.875" style="59" customWidth="1"/>
    <col min="14864" max="15104" width="8.5" style="59"/>
    <col min="15105" max="15105" width="4.125" style="59" customWidth="1"/>
    <col min="15106" max="15106" width="22" style="59" customWidth="1"/>
    <col min="15107" max="15107" width="18.75" style="59" customWidth="1"/>
    <col min="15108" max="15108" width="17.75" style="59" customWidth="1"/>
    <col min="15109" max="15109" width="12.625" style="59" customWidth="1"/>
    <col min="15110" max="15110" width="22.625" style="59" customWidth="1"/>
    <col min="15111" max="15111" width="18.25" style="59" customWidth="1"/>
    <col min="15112" max="15113" width="12.625" style="59" customWidth="1"/>
    <col min="15114" max="15114" width="14.25" style="59" customWidth="1"/>
    <col min="15115" max="15115" width="20.75" style="59" customWidth="1"/>
    <col min="15116" max="15117" width="8.875" style="59" customWidth="1"/>
    <col min="15118" max="15118" width="9.25" style="59" customWidth="1"/>
    <col min="15119" max="15119" width="15.875" style="59" customWidth="1"/>
    <col min="15120" max="15360" width="8.5" style="59"/>
    <col min="15361" max="15361" width="4.125" style="59" customWidth="1"/>
    <col min="15362" max="15362" width="22" style="59" customWidth="1"/>
    <col min="15363" max="15363" width="18.75" style="59" customWidth="1"/>
    <col min="15364" max="15364" width="17.75" style="59" customWidth="1"/>
    <col min="15365" max="15365" width="12.625" style="59" customWidth="1"/>
    <col min="15366" max="15366" width="22.625" style="59" customWidth="1"/>
    <col min="15367" max="15367" width="18.25" style="59" customWidth="1"/>
    <col min="15368" max="15369" width="12.625" style="59" customWidth="1"/>
    <col min="15370" max="15370" width="14.25" style="59" customWidth="1"/>
    <col min="15371" max="15371" width="20.75" style="59" customWidth="1"/>
    <col min="15372" max="15373" width="8.875" style="59" customWidth="1"/>
    <col min="15374" max="15374" width="9.25" style="59" customWidth="1"/>
    <col min="15375" max="15375" width="15.875" style="59" customWidth="1"/>
    <col min="15376" max="15616" width="8.5" style="59"/>
    <col min="15617" max="15617" width="4.125" style="59" customWidth="1"/>
    <col min="15618" max="15618" width="22" style="59" customWidth="1"/>
    <col min="15619" max="15619" width="18.75" style="59" customWidth="1"/>
    <col min="15620" max="15620" width="17.75" style="59" customWidth="1"/>
    <col min="15621" max="15621" width="12.625" style="59" customWidth="1"/>
    <col min="15622" max="15622" width="22.625" style="59" customWidth="1"/>
    <col min="15623" max="15623" width="18.25" style="59" customWidth="1"/>
    <col min="15624" max="15625" width="12.625" style="59" customWidth="1"/>
    <col min="15626" max="15626" width="14.25" style="59" customWidth="1"/>
    <col min="15627" max="15627" width="20.75" style="59" customWidth="1"/>
    <col min="15628" max="15629" width="8.875" style="59" customWidth="1"/>
    <col min="15630" max="15630" width="9.25" style="59" customWidth="1"/>
    <col min="15631" max="15631" width="15.875" style="59" customWidth="1"/>
    <col min="15632" max="15872" width="8.5" style="59"/>
    <col min="15873" max="15873" width="4.125" style="59" customWidth="1"/>
    <col min="15874" max="15874" width="22" style="59" customWidth="1"/>
    <col min="15875" max="15875" width="18.75" style="59" customWidth="1"/>
    <col min="15876" max="15876" width="17.75" style="59" customWidth="1"/>
    <col min="15877" max="15877" width="12.625" style="59" customWidth="1"/>
    <col min="15878" max="15878" width="22.625" style="59" customWidth="1"/>
    <col min="15879" max="15879" width="18.25" style="59" customWidth="1"/>
    <col min="15880" max="15881" width="12.625" style="59" customWidth="1"/>
    <col min="15882" max="15882" width="14.25" style="59" customWidth="1"/>
    <col min="15883" max="15883" width="20.75" style="59" customWidth="1"/>
    <col min="15884" max="15885" width="8.875" style="59" customWidth="1"/>
    <col min="15886" max="15886" width="9.25" style="59" customWidth="1"/>
    <col min="15887" max="15887" width="15.875" style="59" customWidth="1"/>
    <col min="15888" max="16128" width="8.5" style="59"/>
    <col min="16129" max="16129" width="4.125" style="59" customWidth="1"/>
    <col min="16130" max="16130" width="22" style="59" customWidth="1"/>
    <col min="16131" max="16131" width="18.75" style="59" customWidth="1"/>
    <col min="16132" max="16132" width="17.75" style="59" customWidth="1"/>
    <col min="16133" max="16133" width="12.625" style="59" customWidth="1"/>
    <col min="16134" max="16134" width="22.625" style="59" customWidth="1"/>
    <col min="16135" max="16135" width="18.25" style="59" customWidth="1"/>
    <col min="16136" max="16137" width="12.625" style="59" customWidth="1"/>
    <col min="16138" max="16138" width="14.25" style="59" customWidth="1"/>
    <col min="16139" max="16139" width="20.75" style="59" customWidth="1"/>
    <col min="16140" max="16141" width="8.875" style="59" customWidth="1"/>
    <col min="16142" max="16142" width="9.25" style="59" customWidth="1"/>
    <col min="16143" max="16143" width="15.875" style="59" customWidth="1"/>
    <col min="16144" max="16384" width="8.5" style="59"/>
  </cols>
  <sheetData>
    <row r="1" spans="1:14" ht="35.25" customHeight="1">
      <c r="A1" s="565" t="s">
        <v>2592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</row>
    <row r="2" spans="1:14" ht="22.5" customHeight="1">
      <c r="A2" s="62">
        <v>1</v>
      </c>
      <c r="B2" s="566">
        <v>2</v>
      </c>
      <c r="C2" s="566"/>
      <c r="D2" s="566"/>
      <c r="E2" s="566">
        <v>3</v>
      </c>
      <c r="F2" s="566"/>
      <c r="G2" s="566"/>
      <c r="H2" s="566"/>
      <c r="I2" s="566">
        <v>4</v>
      </c>
      <c r="J2" s="566"/>
      <c r="K2" s="64">
        <v>5</v>
      </c>
      <c r="L2" s="64">
        <v>6</v>
      </c>
      <c r="M2" s="64">
        <v>7</v>
      </c>
      <c r="N2" s="64">
        <v>8</v>
      </c>
    </row>
    <row r="3" spans="1:14" ht="108" customHeight="1">
      <c r="A3" s="62" t="s">
        <v>596</v>
      </c>
      <c r="B3" s="566" t="s">
        <v>1667</v>
      </c>
      <c r="C3" s="566"/>
      <c r="D3" s="566"/>
      <c r="E3" s="566" t="s">
        <v>1668</v>
      </c>
      <c r="F3" s="566"/>
      <c r="G3" s="566"/>
      <c r="H3" s="566"/>
      <c r="I3" s="566" t="s">
        <v>1669</v>
      </c>
      <c r="J3" s="566"/>
      <c r="K3" s="532" t="s">
        <v>1670</v>
      </c>
      <c r="L3" s="532" t="s">
        <v>1671</v>
      </c>
      <c r="M3" s="532" t="s">
        <v>1672</v>
      </c>
      <c r="N3" s="532" t="s">
        <v>1673</v>
      </c>
    </row>
    <row r="4" spans="1:14" ht="15" customHeight="1">
      <c r="A4" s="62"/>
      <c r="B4" s="62" t="s">
        <v>600</v>
      </c>
      <c r="C4" s="62" t="s">
        <v>601</v>
      </c>
      <c r="D4" s="62" t="s">
        <v>602</v>
      </c>
      <c r="E4" s="62" t="s">
        <v>1674</v>
      </c>
      <c r="F4" s="62" t="s">
        <v>1675</v>
      </c>
      <c r="G4" s="62" t="s">
        <v>1676</v>
      </c>
      <c r="H4" s="62" t="s">
        <v>1677</v>
      </c>
      <c r="I4" s="62" t="s">
        <v>16</v>
      </c>
      <c r="J4" s="62" t="s">
        <v>17</v>
      </c>
      <c r="K4" s="532"/>
      <c r="L4" s="532"/>
      <c r="M4" s="532"/>
      <c r="N4" s="532"/>
    </row>
    <row r="5" spans="1:14" ht="148.5" customHeight="1">
      <c r="A5" s="62"/>
      <c r="B5" s="62" t="s">
        <v>1678</v>
      </c>
      <c r="C5" s="62" t="s">
        <v>1679</v>
      </c>
      <c r="D5" s="62" t="s">
        <v>1680</v>
      </c>
      <c r="E5" s="62" t="s">
        <v>1681</v>
      </c>
      <c r="F5" s="62" t="s">
        <v>1682</v>
      </c>
      <c r="G5" s="62" t="s">
        <v>1683</v>
      </c>
      <c r="H5" s="62" t="s">
        <v>1684</v>
      </c>
      <c r="I5" s="62" t="s">
        <v>1685</v>
      </c>
      <c r="J5" s="62" t="s">
        <v>1686</v>
      </c>
      <c r="K5" s="532"/>
      <c r="L5" s="532"/>
      <c r="M5" s="532"/>
      <c r="N5" s="532"/>
    </row>
    <row r="6" spans="1:14" ht="23.25" customHeight="1">
      <c r="A6" s="564" t="s">
        <v>1687</v>
      </c>
      <c r="B6" s="564"/>
      <c r="C6" s="564"/>
      <c r="D6" s="564"/>
      <c r="E6" s="564"/>
      <c r="F6" s="564"/>
      <c r="G6" s="564"/>
      <c r="H6" s="564"/>
      <c r="I6" s="564"/>
      <c r="J6" s="564"/>
      <c r="K6" s="564"/>
      <c r="L6" s="564"/>
      <c r="M6" s="564"/>
      <c r="N6" s="564"/>
    </row>
    <row r="7" spans="1:14" ht="85.5" customHeight="1">
      <c r="A7" s="237">
        <v>1</v>
      </c>
      <c r="B7" s="237" t="s">
        <v>1688</v>
      </c>
      <c r="C7" s="237" t="s">
        <v>1689</v>
      </c>
      <c r="D7" s="238" t="s">
        <v>1690</v>
      </c>
      <c r="E7" s="238" t="s">
        <v>1691</v>
      </c>
      <c r="F7" s="237" t="s">
        <v>1692</v>
      </c>
      <c r="G7" s="237" t="s">
        <v>1693</v>
      </c>
      <c r="H7" s="237" t="s">
        <v>1694</v>
      </c>
      <c r="I7" s="238" t="s">
        <v>1695</v>
      </c>
      <c r="J7" s="238" t="s">
        <v>1696</v>
      </c>
      <c r="K7" s="237" t="s">
        <v>1697</v>
      </c>
      <c r="L7" s="237">
        <v>2</v>
      </c>
      <c r="M7" s="237">
        <v>1</v>
      </c>
      <c r="N7" s="237">
        <v>4</v>
      </c>
    </row>
    <row r="8" spans="1:14" ht="23.25" customHeight="1">
      <c r="A8" s="564" t="s">
        <v>1698</v>
      </c>
      <c r="B8" s="564"/>
      <c r="C8" s="564"/>
      <c r="D8" s="564"/>
      <c r="E8" s="564"/>
      <c r="F8" s="564"/>
      <c r="G8" s="564"/>
      <c r="H8" s="564"/>
      <c r="I8" s="564"/>
      <c r="J8" s="564"/>
      <c r="K8" s="564"/>
      <c r="L8" s="564"/>
      <c r="M8" s="564"/>
      <c r="N8" s="564"/>
    </row>
    <row r="9" spans="1:14" ht="93.75" customHeight="1">
      <c r="A9" s="237">
        <v>2</v>
      </c>
      <c r="B9" s="237" t="s">
        <v>1699</v>
      </c>
      <c r="C9" s="237" t="s">
        <v>1700</v>
      </c>
      <c r="D9" s="238" t="s">
        <v>1701</v>
      </c>
      <c r="E9" s="238" t="s">
        <v>1691</v>
      </c>
      <c r="F9" s="237" t="s">
        <v>1702</v>
      </c>
      <c r="G9" s="237" t="s">
        <v>1703</v>
      </c>
      <c r="H9" s="237" t="s">
        <v>1704</v>
      </c>
      <c r="I9" s="88" t="s">
        <v>1705</v>
      </c>
      <c r="J9" s="88" t="s">
        <v>1696</v>
      </c>
      <c r="K9" s="74" t="s">
        <v>1696</v>
      </c>
      <c r="L9" s="29">
        <v>2</v>
      </c>
      <c r="M9" s="29">
        <v>2</v>
      </c>
      <c r="N9" s="29">
        <v>4</v>
      </c>
    </row>
    <row r="10" spans="1:14" ht="23.25" customHeight="1">
      <c r="A10" s="564" t="s">
        <v>1706</v>
      </c>
      <c r="B10" s="564"/>
      <c r="C10" s="564"/>
      <c r="D10" s="564"/>
      <c r="E10" s="564"/>
      <c r="F10" s="564"/>
      <c r="G10" s="564"/>
      <c r="H10" s="564"/>
      <c r="I10" s="564"/>
      <c r="J10" s="564"/>
      <c r="K10" s="564"/>
      <c r="L10" s="564"/>
      <c r="M10" s="564"/>
      <c r="N10" s="564"/>
    </row>
    <row r="11" spans="1:14" ht="81" customHeight="1">
      <c r="A11" s="239">
        <v>3</v>
      </c>
      <c r="B11" s="237" t="s">
        <v>1707</v>
      </c>
      <c r="C11" s="237" t="s">
        <v>1708</v>
      </c>
      <c r="D11" s="238" t="s">
        <v>1709</v>
      </c>
      <c r="E11" s="238" t="s">
        <v>1691</v>
      </c>
      <c r="F11" s="237" t="s">
        <v>1692</v>
      </c>
      <c r="G11" s="237" t="s">
        <v>1710</v>
      </c>
      <c r="H11" s="238" t="s">
        <v>1711</v>
      </c>
      <c r="I11" s="237" t="s">
        <v>1712</v>
      </c>
      <c r="J11" s="88" t="s">
        <v>1713</v>
      </c>
      <c r="K11" s="237" t="s">
        <v>1714</v>
      </c>
      <c r="L11" s="237">
        <v>2</v>
      </c>
      <c r="M11" s="237">
        <v>1</v>
      </c>
      <c r="N11" s="237">
        <v>4</v>
      </c>
    </row>
    <row r="12" spans="1:14" ht="23.25" customHeight="1">
      <c r="A12" s="564" t="s">
        <v>1715</v>
      </c>
      <c r="B12" s="564"/>
      <c r="C12" s="564"/>
      <c r="D12" s="564"/>
      <c r="E12" s="564"/>
      <c r="F12" s="564"/>
      <c r="G12" s="564"/>
      <c r="H12" s="564"/>
      <c r="I12" s="564"/>
      <c r="J12" s="564"/>
      <c r="K12" s="564"/>
      <c r="L12" s="564"/>
      <c r="M12" s="564"/>
      <c r="N12" s="564"/>
    </row>
    <row r="13" spans="1:14" ht="92.25" customHeight="1">
      <c r="A13" s="239">
        <v>4</v>
      </c>
      <c r="B13" s="237" t="s">
        <v>1716</v>
      </c>
      <c r="C13" s="237" t="s">
        <v>1717</v>
      </c>
      <c r="D13" s="238" t="s">
        <v>1718</v>
      </c>
      <c r="E13" s="238" t="s">
        <v>1719</v>
      </c>
      <c r="F13" s="237" t="s">
        <v>1702</v>
      </c>
      <c r="G13" s="237" t="s">
        <v>1720</v>
      </c>
      <c r="H13" s="237">
        <v>1804011</v>
      </c>
      <c r="I13" s="238" t="s">
        <v>1695</v>
      </c>
      <c r="J13" s="238" t="s">
        <v>1696</v>
      </c>
      <c r="K13" s="237" t="s">
        <v>1696</v>
      </c>
      <c r="L13" s="237">
        <v>2</v>
      </c>
      <c r="M13" s="237">
        <v>2</v>
      </c>
      <c r="N13" s="237">
        <v>6</v>
      </c>
    </row>
    <row r="14" spans="1:14" ht="23.25" customHeight="1">
      <c r="A14" s="564" t="s">
        <v>1721</v>
      </c>
      <c r="B14" s="564"/>
      <c r="C14" s="564"/>
      <c r="D14" s="564"/>
      <c r="E14" s="564"/>
      <c r="F14" s="564"/>
      <c r="G14" s="564"/>
      <c r="H14" s="564"/>
      <c r="I14" s="564"/>
      <c r="J14" s="564"/>
      <c r="K14" s="564"/>
      <c r="L14" s="564"/>
      <c r="M14" s="564"/>
      <c r="N14" s="564"/>
    </row>
    <row r="15" spans="1:14" ht="84" customHeight="1">
      <c r="A15" s="239">
        <v>5</v>
      </c>
      <c r="B15" s="237" t="s">
        <v>1722</v>
      </c>
      <c r="C15" s="237" t="s">
        <v>1723</v>
      </c>
      <c r="D15" s="238" t="s">
        <v>1724</v>
      </c>
      <c r="E15" s="238" t="s">
        <v>1725</v>
      </c>
      <c r="F15" s="237" t="s">
        <v>1726</v>
      </c>
      <c r="G15" s="237" t="s">
        <v>1727</v>
      </c>
      <c r="H15" s="237" t="s">
        <v>1728</v>
      </c>
      <c r="I15" s="237" t="s">
        <v>1695</v>
      </c>
      <c r="J15" s="238" t="s">
        <v>1696</v>
      </c>
      <c r="K15" s="237" t="s">
        <v>1729</v>
      </c>
      <c r="L15" s="237">
        <v>2</v>
      </c>
      <c r="M15" s="237">
        <v>1</v>
      </c>
      <c r="N15" s="237">
        <v>4</v>
      </c>
    </row>
    <row r="16" spans="1:14" ht="23.25" customHeight="1">
      <c r="A16" s="564" t="s">
        <v>1730</v>
      </c>
      <c r="B16" s="564"/>
      <c r="C16" s="564"/>
      <c r="D16" s="564"/>
      <c r="E16" s="564"/>
      <c r="F16" s="564"/>
      <c r="G16" s="564"/>
      <c r="H16" s="564"/>
      <c r="I16" s="564"/>
      <c r="J16" s="564"/>
      <c r="K16" s="564"/>
      <c r="L16" s="564"/>
      <c r="M16" s="564"/>
      <c r="N16" s="564"/>
    </row>
    <row r="17" spans="1:15" ht="93" customHeight="1">
      <c r="A17" s="237">
        <v>6</v>
      </c>
      <c r="B17" s="470" t="s">
        <v>1731</v>
      </c>
      <c r="C17" s="469" t="s">
        <v>1734</v>
      </c>
      <c r="D17" s="471" t="s">
        <v>1732</v>
      </c>
      <c r="E17" s="471" t="s">
        <v>1691</v>
      </c>
      <c r="F17" s="470" t="s">
        <v>1733</v>
      </c>
      <c r="G17" s="470" t="s">
        <v>1734</v>
      </c>
      <c r="H17" s="470" t="s">
        <v>1735</v>
      </c>
      <c r="I17" s="470" t="s">
        <v>1736</v>
      </c>
      <c r="J17" s="471" t="s">
        <v>1696</v>
      </c>
      <c r="K17" s="470" t="s">
        <v>1737</v>
      </c>
      <c r="L17" s="470">
        <v>2</v>
      </c>
      <c r="M17" s="470">
        <v>2</v>
      </c>
      <c r="N17" s="470">
        <v>6</v>
      </c>
      <c r="O17" s="59" t="s">
        <v>2604</v>
      </c>
    </row>
    <row r="18" spans="1:15" ht="23.25" customHeight="1">
      <c r="A18" s="564" t="s">
        <v>1738</v>
      </c>
      <c r="B18" s="564"/>
      <c r="C18" s="564"/>
      <c r="D18" s="564"/>
      <c r="E18" s="564"/>
      <c r="F18" s="564"/>
      <c r="G18" s="564"/>
      <c r="H18" s="564"/>
      <c r="I18" s="564"/>
      <c r="J18" s="564"/>
      <c r="K18" s="564"/>
      <c r="L18" s="564"/>
      <c r="M18" s="564"/>
      <c r="N18" s="564"/>
    </row>
    <row r="19" spans="1:15" ht="95.25" customHeight="1">
      <c r="A19" s="239">
        <v>7</v>
      </c>
      <c r="B19" s="237" t="s">
        <v>1739</v>
      </c>
      <c r="C19" s="237" t="s">
        <v>1740</v>
      </c>
      <c r="D19" s="238" t="s">
        <v>1741</v>
      </c>
      <c r="E19" s="238" t="s">
        <v>1691</v>
      </c>
      <c r="F19" s="237" t="s">
        <v>1742</v>
      </c>
      <c r="G19" s="237" t="s">
        <v>1743</v>
      </c>
      <c r="H19" s="237" t="s">
        <v>1744</v>
      </c>
      <c r="I19" s="237" t="s">
        <v>1705</v>
      </c>
      <c r="J19" s="237" t="s">
        <v>1745</v>
      </c>
      <c r="K19" s="237" t="s">
        <v>1696</v>
      </c>
      <c r="L19" s="237">
        <v>4</v>
      </c>
      <c r="M19" s="237">
        <v>2</v>
      </c>
      <c r="N19" s="237">
        <v>8</v>
      </c>
    </row>
    <row r="20" spans="1:15" ht="23.25" customHeight="1">
      <c r="A20" s="564" t="s">
        <v>1746</v>
      </c>
      <c r="B20" s="564"/>
      <c r="C20" s="564"/>
      <c r="D20" s="564"/>
      <c r="E20" s="564"/>
      <c r="F20" s="564"/>
      <c r="G20" s="564"/>
      <c r="H20" s="564"/>
      <c r="I20" s="564"/>
      <c r="J20" s="564"/>
      <c r="K20" s="564"/>
      <c r="L20" s="564"/>
      <c r="M20" s="564"/>
      <c r="N20" s="564"/>
    </row>
    <row r="21" spans="1:15" ht="79.5" customHeight="1">
      <c r="A21" s="239">
        <v>8</v>
      </c>
      <c r="B21" s="237" t="s">
        <v>1747</v>
      </c>
      <c r="C21" s="237" t="s">
        <v>1748</v>
      </c>
      <c r="D21" s="238" t="s">
        <v>1749</v>
      </c>
      <c r="E21" s="238" t="s">
        <v>1691</v>
      </c>
      <c r="F21" s="237" t="s">
        <v>1750</v>
      </c>
      <c r="G21" s="237" t="s">
        <v>1751</v>
      </c>
      <c r="H21" s="237" t="s">
        <v>1752</v>
      </c>
      <c r="I21" s="237" t="s">
        <v>1753</v>
      </c>
      <c r="J21" s="238" t="s">
        <v>1696</v>
      </c>
      <c r="K21" s="237" t="s">
        <v>1696</v>
      </c>
      <c r="L21" s="237">
        <v>2</v>
      </c>
      <c r="M21" s="237">
        <v>3</v>
      </c>
      <c r="N21" s="237">
        <v>4</v>
      </c>
    </row>
    <row r="22" spans="1:15" ht="23.25" customHeight="1">
      <c r="A22" s="564" t="s">
        <v>1754</v>
      </c>
      <c r="B22" s="564"/>
      <c r="C22" s="564"/>
      <c r="D22" s="564"/>
      <c r="E22" s="564"/>
      <c r="F22" s="564"/>
      <c r="G22" s="564"/>
      <c r="H22" s="564"/>
      <c r="I22" s="564"/>
      <c r="J22" s="564"/>
      <c r="K22" s="564"/>
      <c r="L22" s="564"/>
      <c r="M22" s="564"/>
      <c r="N22" s="564"/>
    </row>
    <row r="23" spans="1:15" ht="87.75" customHeight="1">
      <c r="A23" s="237">
        <v>9</v>
      </c>
      <c r="B23" s="237" t="s">
        <v>1755</v>
      </c>
      <c r="C23" s="237" t="s">
        <v>1756</v>
      </c>
      <c r="D23" s="238" t="s">
        <v>1757</v>
      </c>
      <c r="E23" s="238" t="s">
        <v>1691</v>
      </c>
      <c r="F23" s="237" t="s">
        <v>1758</v>
      </c>
      <c r="G23" s="237" t="s">
        <v>1759</v>
      </c>
      <c r="H23" s="237" t="s">
        <v>1760</v>
      </c>
      <c r="I23" s="237" t="s">
        <v>1761</v>
      </c>
      <c r="J23" s="237" t="s">
        <v>1696</v>
      </c>
      <c r="K23" s="237" t="s">
        <v>1762</v>
      </c>
      <c r="L23" s="237">
        <v>2</v>
      </c>
      <c r="M23" s="237">
        <v>1</v>
      </c>
      <c r="N23" s="237">
        <v>4</v>
      </c>
    </row>
    <row r="24" spans="1:15" ht="23.25" customHeight="1">
      <c r="A24" s="564" t="s">
        <v>1763</v>
      </c>
      <c r="B24" s="564"/>
      <c r="C24" s="564"/>
      <c r="D24" s="564"/>
      <c r="E24" s="564"/>
      <c r="F24" s="564"/>
      <c r="G24" s="564"/>
      <c r="H24" s="564"/>
      <c r="I24" s="564"/>
      <c r="J24" s="564"/>
      <c r="K24" s="564"/>
      <c r="L24" s="564"/>
      <c r="M24" s="564"/>
      <c r="N24" s="564"/>
    </row>
    <row r="25" spans="1:15" ht="88.5" customHeight="1">
      <c r="A25" s="239">
        <v>10</v>
      </c>
      <c r="B25" s="238" t="s">
        <v>1764</v>
      </c>
      <c r="C25" s="238" t="s">
        <v>1765</v>
      </c>
      <c r="D25" s="238" t="s">
        <v>1766</v>
      </c>
      <c r="E25" s="238" t="s">
        <v>1691</v>
      </c>
      <c r="F25" s="240" t="s">
        <v>1767</v>
      </c>
      <c r="G25" s="237" t="s">
        <v>1768</v>
      </c>
      <c r="H25" s="237" t="s">
        <v>1769</v>
      </c>
      <c r="I25" s="237" t="s">
        <v>1695</v>
      </c>
      <c r="J25" s="237" t="s">
        <v>1745</v>
      </c>
      <c r="K25" s="237" t="s">
        <v>1770</v>
      </c>
      <c r="L25" s="29">
        <v>2</v>
      </c>
      <c r="M25" s="29">
        <v>4</v>
      </c>
      <c r="N25" s="29">
        <v>8</v>
      </c>
    </row>
    <row r="26" spans="1:15" ht="23.25" customHeight="1">
      <c r="A26" s="564" t="s">
        <v>1771</v>
      </c>
      <c r="B26" s="564"/>
      <c r="C26" s="564"/>
      <c r="D26" s="564"/>
      <c r="E26" s="564"/>
      <c r="F26" s="564"/>
      <c r="G26" s="564"/>
      <c r="H26" s="564"/>
      <c r="I26" s="564"/>
      <c r="J26" s="564"/>
      <c r="K26" s="564"/>
      <c r="L26" s="564"/>
      <c r="M26" s="564"/>
      <c r="N26" s="564"/>
    </row>
    <row r="27" spans="1:15" ht="103.5" customHeight="1">
      <c r="A27" s="239">
        <v>11</v>
      </c>
      <c r="B27" s="237" t="s">
        <v>1772</v>
      </c>
      <c r="C27" s="237" t="s">
        <v>1773</v>
      </c>
      <c r="D27" s="238" t="s">
        <v>1774</v>
      </c>
      <c r="E27" s="238" t="s">
        <v>1691</v>
      </c>
      <c r="F27" s="237" t="s">
        <v>1775</v>
      </c>
      <c r="G27" s="237" t="s">
        <v>1776</v>
      </c>
      <c r="H27" s="237" t="s">
        <v>1777</v>
      </c>
      <c r="I27" s="237" t="s">
        <v>1778</v>
      </c>
      <c r="J27" s="238" t="s">
        <v>1696</v>
      </c>
      <c r="K27" s="237" t="s">
        <v>1779</v>
      </c>
      <c r="L27" s="237">
        <v>3</v>
      </c>
      <c r="M27" s="237">
        <v>2</v>
      </c>
      <c r="N27" s="237">
        <v>8</v>
      </c>
    </row>
    <row r="28" spans="1:15" ht="23.25" customHeight="1">
      <c r="A28" s="564" t="s">
        <v>1771</v>
      </c>
      <c r="B28" s="564"/>
      <c r="C28" s="564"/>
      <c r="D28" s="564"/>
      <c r="E28" s="564"/>
      <c r="F28" s="564"/>
      <c r="G28" s="564"/>
      <c r="H28" s="564"/>
      <c r="I28" s="564"/>
      <c r="J28" s="564"/>
      <c r="K28" s="564"/>
      <c r="L28" s="564"/>
      <c r="M28" s="564"/>
      <c r="N28" s="564"/>
    </row>
    <row r="29" spans="1:15" ht="81" customHeight="1">
      <c r="A29" s="239">
        <v>12</v>
      </c>
      <c r="B29" s="75" t="s">
        <v>1780</v>
      </c>
      <c r="C29" s="241" t="s">
        <v>1781</v>
      </c>
      <c r="D29" s="241" t="s">
        <v>1782</v>
      </c>
      <c r="E29" s="241" t="s">
        <v>1691</v>
      </c>
      <c r="F29" s="241" t="s">
        <v>1702</v>
      </c>
      <c r="G29" s="241" t="s">
        <v>1783</v>
      </c>
      <c r="H29" s="241" t="s">
        <v>1777</v>
      </c>
      <c r="I29" s="241" t="s">
        <v>1784</v>
      </c>
      <c r="J29" s="241" t="s">
        <v>1785</v>
      </c>
      <c r="K29" s="242" t="s">
        <v>1785</v>
      </c>
      <c r="L29" s="75">
        <v>2</v>
      </c>
      <c r="M29" s="75">
        <v>1</v>
      </c>
      <c r="N29" s="75">
        <v>17</v>
      </c>
      <c r="O29" s="59" t="s">
        <v>1786</v>
      </c>
    </row>
    <row r="30" spans="1:15" ht="23.25" customHeight="1">
      <c r="A30" s="564" t="s">
        <v>1787</v>
      </c>
      <c r="B30" s="564"/>
      <c r="C30" s="564"/>
      <c r="D30" s="564"/>
      <c r="E30" s="564"/>
      <c r="F30" s="564"/>
      <c r="G30" s="564"/>
      <c r="H30" s="564"/>
      <c r="I30" s="564"/>
      <c r="J30" s="564"/>
      <c r="K30" s="564"/>
      <c r="L30" s="564"/>
      <c r="M30" s="564"/>
      <c r="N30" s="564"/>
    </row>
    <row r="31" spans="1:15" ht="92.25" customHeight="1">
      <c r="A31" s="237">
        <v>13</v>
      </c>
      <c r="B31" s="237" t="s">
        <v>1788</v>
      </c>
      <c r="C31" s="237" t="s">
        <v>1789</v>
      </c>
      <c r="D31" s="238" t="s">
        <v>1790</v>
      </c>
      <c r="E31" s="238" t="s">
        <v>1691</v>
      </c>
      <c r="F31" s="238" t="s">
        <v>1791</v>
      </c>
      <c r="G31" s="237" t="s">
        <v>1792</v>
      </c>
      <c r="H31" s="238" t="s">
        <v>1793</v>
      </c>
      <c r="I31" s="238" t="s">
        <v>1695</v>
      </c>
      <c r="J31" s="237" t="s">
        <v>1696</v>
      </c>
      <c r="K31" s="237" t="s">
        <v>1696</v>
      </c>
      <c r="L31" s="237">
        <v>4</v>
      </c>
      <c r="M31" s="237">
        <v>2</v>
      </c>
      <c r="N31" s="237">
        <v>4</v>
      </c>
    </row>
    <row r="32" spans="1:15" ht="23.25" customHeight="1">
      <c r="A32" s="564" t="s">
        <v>1794</v>
      </c>
      <c r="B32" s="564"/>
      <c r="C32" s="564"/>
      <c r="D32" s="564"/>
      <c r="E32" s="564"/>
      <c r="F32" s="564"/>
      <c r="G32" s="564"/>
      <c r="H32" s="564"/>
      <c r="I32" s="564"/>
      <c r="J32" s="564"/>
      <c r="K32" s="564"/>
      <c r="L32" s="564"/>
      <c r="M32" s="564"/>
      <c r="N32" s="564"/>
    </row>
    <row r="33" spans="1:14" ht="77.25" customHeight="1">
      <c r="A33" s="239">
        <v>14</v>
      </c>
      <c r="B33" s="237" t="s">
        <v>1795</v>
      </c>
      <c r="C33" s="237" t="s">
        <v>1796</v>
      </c>
      <c r="D33" s="238" t="s">
        <v>1797</v>
      </c>
      <c r="E33" s="238" t="s">
        <v>1691</v>
      </c>
      <c r="F33" s="238" t="s">
        <v>1798</v>
      </c>
      <c r="G33" s="238" t="s">
        <v>1799</v>
      </c>
      <c r="H33" s="238" t="s">
        <v>1800</v>
      </c>
      <c r="I33" s="238" t="s">
        <v>1753</v>
      </c>
      <c r="J33" s="238" t="s">
        <v>1696</v>
      </c>
      <c r="K33" s="243" t="s">
        <v>1696</v>
      </c>
      <c r="L33" s="237">
        <v>1</v>
      </c>
      <c r="M33" s="237">
        <v>2</v>
      </c>
      <c r="N33" s="237">
        <v>4</v>
      </c>
    </row>
    <row r="34" spans="1:14" ht="23.25" customHeight="1">
      <c r="A34" s="564" t="s">
        <v>1801</v>
      </c>
      <c r="B34" s="564"/>
      <c r="C34" s="564"/>
      <c r="D34" s="564"/>
      <c r="E34" s="564"/>
      <c r="F34" s="564"/>
      <c r="G34" s="564"/>
      <c r="H34" s="564"/>
      <c r="I34" s="564"/>
      <c r="J34" s="564"/>
      <c r="K34" s="564"/>
      <c r="L34" s="564"/>
      <c r="M34" s="564"/>
      <c r="N34" s="564"/>
    </row>
    <row r="35" spans="1:14" ht="81.75" customHeight="1">
      <c r="A35" s="239">
        <v>15</v>
      </c>
      <c r="B35" s="237" t="s">
        <v>1802</v>
      </c>
      <c r="C35" s="237" t="s">
        <v>1803</v>
      </c>
      <c r="D35" s="238" t="s">
        <v>1804</v>
      </c>
      <c r="E35" s="238" t="s">
        <v>1805</v>
      </c>
      <c r="F35" s="136" t="s">
        <v>1806</v>
      </c>
      <c r="G35" s="237" t="s">
        <v>1807</v>
      </c>
      <c r="H35" s="237" t="s">
        <v>1808</v>
      </c>
      <c r="I35" s="237" t="s">
        <v>1712</v>
      </c>
      <c r="J35" s="238" t="s">
        <v>1712</v>
      </c>
      <c r="K35" s="237" t="s">
        <v>1712</v>
      </c>
      <c r="L35" s="237">
        <v>2</v>
      </c>
      <c r="M35" s="237">
        <v>1</v>
      </c>
      <c r="N35" s="237">
        <v>4</v>
      </c>
    </row>
    <row r="36" spans="1:14" ht="28.5" customHeight="1">
      <c r="A36" s="244"/>
      <c r="B36" s="244"/>
      <c r="C36" s="244"/>
      <c r="D36" s="244"/>
      <c r="E36" s="244"/>
      <c r="F36" s="244"/>
      <c r="G36" s="244"/>
      <c r="H36" s="244"/>
      <c r="I36" s="244"/>
      <c r="J36" s="244"/>
      <c r="K36" s="62" t="s">
        <v>1809</v>
      </c>
      <c r="L36" s="64">
        <f>L7+L9+L13+L11+L27+L15+L17+L19+L21+L23+L25+L29+L31+L33+L35</f>
        <v>34</v>
      </c>
      <c r="M36" s="64">
        <f>M35+M33+M31+M29+M27+M25+M23+M21+M19+M17+M15+M13+M11+M9+M7</f>
        <v>27</v>
      </c>
      <c r="N36" s="64">
        <f>N35+N33+N31+N29+N27+N25+N23+N21+N19+N17+N15+N13+N11+N9+N7</f>
        <v>89</v>
      </c>
    </row>
    <row r="37" spans="1:14" ht="70.5" customHeight="1">
      <c r="A37" s="521" t="s">
        <v>1810</v>
      </c>
      <c r="B37" s="521"/>
      <c r="C37" s="521"/>
      <c r="D37" s="521"/>
      <c r="E37" s="521"/>
      <c r="F37" s="521"/>
      <c r="G37" s="521"/>
      <c r="H37" s="521"/>
      <c r="I37" s="521"/>
      <c r="J37" s="521"/>
      <c r="K37" s="521"/>
      <c r="L37" s="521"/>
      <c r="M37" s="521"/>
      <c r="N37" s="521"/>
    </row>
  </sheetData>
  <mergeCells count="27">
    <mergeCell ref="A1:N1"/>
    <mergeCell ref="B2:D2"/>
    <mergeCell ref="E2:H2"/>
    <mergeCell ref="I2:J2"/>
    <mergeCell ref="B3:D3"/>
    <mergeCell ref="E3:H3"/>
    <mergeCell ref="I3:J3"/>
    <mergeCell ref="K3:K5"/>
    <mergeCell ref="L3:L5"/>
    <mergeCell ref="M3:M5"/>
    <mergeCell ref="N3:N5"/>
    <mergeCell ref="A6:N6"/>
    <mergeCell ref="A8:N8"/>
    <mergeCell ref="A10:N10"/>
    <mergeCell ref="A12:N12"/>
    <mergeCell ref="A14:N14"/>
    <mergeCell ref="A16:N16"/>
    <mergeCell ref="A18:N18"/>
    <mergeCell ref="A20:N20"/>
    <mergeCell ref="A22:N22"/>
    <mergeCell ref="A24:N24"/>
    <mergeCell ref="A37:N37"/>
    <mergeCell ref="A26:N26"/>
    <mergeCell ref="A28:N28"/>
    <mergeCell ref="A30:N30"/>
    <mergeCell ref="A32:N32"/>
    <mergeCell ref="A34:N34"/>
  </mergeCells>
  <pageMargins left="0.19027777777777799" right="0.179861111111111" top="0.76388888888888895" bottom="0.97361111111111098" header="0.511811023622047" footer="0.511811023622047"/>
  <pageSetup paperSize="9" fitToHeight="0" orientation="landscape" horizontalDpi="300" verticalDpi="300"/>
  <rowBreaks count="1" manualBreakCount="1">
    <brk id="1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D9D9D9"/>
    <pageSetUpPr fitToPage="1"/>
  </sheetPr>
  <dimension ref="A1:WVT283"/>
  <sheetViews>
    <sheetView view="pageBreakPreview" topLeftCell="A16" zoomScale="106" zoomScaleNormal="82" zoomScaleSheetLayoutView="106" workbookViewId="0">
      <selection sqref="A1:L1"/>
    </sheetView>
  </sheetViews>
  <sheetFormatPr defaultColWidth="8" defaultRowHeight="12.75"/>
  <cols>
    <col min="1" max="1" width="3.5" style="245" customWidth="1"/>
    <col min="2" max="2" width="11.125" style="245" customWidth="1"/>
    <col min="3" max="3" width="16.25" style="245" customWidth="1"/>
    <col min="4" max="4" width="14.625" style="245" customWidth="1"/>
    <col min="5" max="5" width="14" style="245" customWidth="1"/>
    <col min="6" max="6" width="15" style="245" customWidth="1"/>
    <col min="7" max="7" width="11.625" style="245" customWidth="1"/>
    <col min="8" max="8" width="28.875" style="246" customWidth="1"/>
    <col min="9" max="9" width="10.875" style="247" customWidth="1"/>
    <col min="10" max="10" width="12.875" style="247" customWidth="1"/>
    <col min="11" max="11" width="10.75" style="247" customWidth="1"/>
    <col min="12" max="12" width="17.875" style="247" customWidth="1"/>
    <col min="13" max="13" width="22.25" style="247" customWidth="1"/>
    <col min="14" max="14" width="23" style="245" customWidth="1"/>
    <col min="15" max="255" width="8" style="245"/>
    <col min="256" max="256" width="3.5" style="245" customWidth="1"/>
    <col min="257" max="257" width="11.125" style="245" customWidth="1"/>
    <col min="258" max="258" width="14.625" style="245" customWidth="1"/>
    <col min="259" max="259" width="13.25" style="245" customWidth="1"/>
    <col min="260" max="260" width="14" style="245" customWidth="1"/>
    <col min="261" max="261" width="12.75" style="245" customWidth="1"/>
    <col min="262" max="262" width="11.625" style="245" customWidth="1"/>
    <col min="263" max="263" width="28.875" style="245" customWidth="1"/>
    <col min="264" max="264" width="10.875" style="245" customWidth="1"/>
    <col min="265" max="265" width="12.875" style="245" customWidth="1"/>
    <col min="266" max="266" width="10.75" style="245" customWidth="1"/>
    <col min="267" max="267" width="15.625" style="245" customWidth="1"/>
    <col min="268" max="268" width="10.5" style="245" hidden="1" customWidth="1"/>
    <col min="269" max="269" width="54.625" style="245" customWidth="1"/>
    <col min="270" max="511" width="8" style="245"/>
    <col min="512" max="512" width="3.5" style="245" customWidth="1"/>
    <col min="513" max="513" width="11.125" style="245" customWidth="1"/>
    <col min="514" max="514" width="14.625" style="245" customWidth="1"/>
    <col min="515" max="515" width="13.25" style="245" customWidth="1"/>
    <col min="516" max="516" width="14" style="245" customWidth="1"/>
    <col min="517" max="517" width="12.75" style="245" customWidth="1"/>
    <col min="518" max="518" width="11.625" style="245" customWidth="1"/>
    <col min="519" max="519" width="28.875" style="245" customWidth="1"/>
    <col min="520" max="520" width="10.875" style="245" customWidth="1"/>
    <col min="521" max="521" width="12.875" style="245" customWidth="1"/>
    <col min="522" max="522" width="10.75" style="245" customWidth="1"/>
    <col min="523" max="523" width="15.625" style="245" customWidth="1"/>
    <col min="524" max="524" width="10.5" style="245" hidden="1" customWidth="1"/>
    <col min="525" max="525" width="54.625" style="245" customWidth="1"/>
    <col min="526" max="767" width="8" style="245"/>
    <col min="768" max="768" width="3.5" style="245" customWidth="1"/>
    <col min="769" max="769" width="11.125" style="245" customWidth="1"/>
    <col min="770" max="770" width="14.625" style="245" customWidth="1"/>
    <col min="771" max="771" width="13.25" style="245" customWidth="1"/>
    <col min="772" max="772" width="14" style="245" customWidth="1"/>
    <col min="773" max="773" width="12.75" style="245" customWidth="1"/>
    <col min="774" max="774" width="11.625" style="245" customWidth="1"/>
    <col min="775" max="775" width="28.875" style="245" customWidth="1"/>
    <col min="776" max="776" width="10.875" style="245" customWidth="1"/>
    <col min="777" max="777" width="12.875" style="245" customWidth="1"/>
    <col min="778" max="778" width="10.75" style="245" customWidth="1"/>
    <col min="779" max="779" width="15.625" style="245" customWidth="1"/>
    <col min="780" max="780" width="10.5" style="245" hidden="1" customWidth="1"/>
    <col min="781" max="781" width="54.625" style="245" customWidth="1"/>
    <col min="782" max="1023" width="8" style="245"/>
    <col min="1024" max="1024" width="3.5" style="245" customWidth="1"/>
    <col min="1025" max="1025" width="11.125" style="245" customWidth="1"/>
    <col min="1026" max="1026" width="14.625" style="245" customWidth="1"/>
    <col min="1027" max="1027" width="13.25" style="245" customWidth="1"/>
    <col min="1028" max="1028" width="14" style="245" customWidth="1"/>
    <col min="1029" max="1029" width="12.75" style="245" customWidth="1"/>
    <col min="1030" max="1030" width="11.625" style="245" customWidth="1"/>
    <col min="1031" max="1031" width="28.875" style="245" customWidth="1"/>
    <col min="1032" max="1032" width="10.875" style="245" customWidth="1"/>
    <col min="1033" max="1033" width="12.875" style="245" customWidth="1"/>
    <col min="1034" max="1034" width="10.75" style="245" customWidth="1"/>
    <col min="1035" max="1035" width="15.625" style="245" customWidth="1"/>
    <col min="1036" max="1036" width="10.5" style="245" hidden="1" customWidth="1"/>
    <col min="1037" max="1037" width="54.625" style="245" customWidth="1"/>
    <col min="1038" max="1279" width="8" style="245"/>
    <col min="1280" max="1280" width="3.5" style="245" customWidth="1"/>
    <col min="1281" max="1281" width="11.125" style="245" customWidth="1"/>
    <col min="1282" max="1282" width="14.625" style="245" customWidth="1"/>
    <col min="1283" max="1283" width="13.25" style="245" customWidth="1"/>
    <col min="1284" max="1284" width="14" style="245" customWidth="1"/>
    <col min="1285" max="1285" width="12.75" style="245" customWidth="1"/>
    <col min="1286" max="1286" width="11.625" style="245" customWidth="1"/>
    <col min="1287" max="1287" width="28.875" style="245" customWidth="1"/>
    <col min="1288" max="1288" width="10.875" style="245" customWidth="1"/>
    <col min="1289" max="1289" width="12.875" style="245" customWidth="1"/>
    <col min="1290" max="1290" width="10.75" style="245" customWidth="1"/>
    <col min="1291" max="1291" width="15.625" style="245" customWidth="1"/>
    <col min="1292" max="1292" width="10.5" style="245" hidden="1" customWidth="1"/>
    <col min="1293" max="1293" width="54.625" style="245" customWidth="1"/>
    <col min="1294" max="1535" width="8" style="245"/>
    <col min="1536" max="1536" width="3.5" style="245" customWidth="1"/>
    <col min="1537" max="1537" width="11.125" style="245" customWidth="1"/>
    <col min="1538" max="1538" width="14.625" style="245" customWidth="1"/>
    <col min="1539" max="1539" width="13.25" style="245" customWidth="1"/>
    <col min="1540" max="1540" width="14" style="245" customWidth="1"/>
    <col min="1541" max="1541" width="12.75" style="245" customWidth="1"/>
    <col min="1542" max="1542" width="11.625" style="245" customWidth="1"/>
    <col min="1543" max="1543" width="28.875" style="245" customWidth="1"/>
    <col min="1544" max="1544" width="10.875" style="245" customWidth="1"/>
    <col min="1545" max="1545" width="12.875" style="245" customWidth="1"/>
    <col min="1546" max="1546" width="10.75" style="245" customWidth="1"/>
    <col min="1547" max="1547" width="15.625" style="245" customWidth="1"/>
    <col min="1548" max="1548" width="10.5" style="245" hidden="1" customWidth="1"/>
    <col min="1549" max="1549" width="54.625" style="245" customWidth="1"/>
    <col min="1550" max="1791" width="8" style="245"/>
    <col min="1792" max="1792" width="3.5" style="245" customWidth="1"/>
    <col min="1793" max="1793" width="11.125" style="245" customWidth="1"/>
    <col min="1794" max="1794" width="14.625" style="245" customWidth="1"/>
    <col min="1795" max="1795" width="13.25" style="245" customWidth="1"/>
    <col min="1796" max="1796" width="14" style="245" customWidth="1"/>
    <col min="1797" max="1797" width="12.75" style="245" customWidth="1"/>
    <col min="1798" max="1798" width="11.625" style="245" customWidth="1"/>
    <col min="1799" max="1799" width="28.875" style="245" customWidth="1"/>
    <col min="1800" max="1800" width="10.875" style="245" customWidth="1"/>
    <col min="1801" max="1801" width="12.875" style="245" customWidth="1"/>
    <col min="1802" max="1802" width="10.75" style="245" customWidth="1"/>
    <col min="1803" max="1803" width="15.625" style="245" customWidth="1"/>
    <col min="1804" max="1804" width="10.5" style="245" hidden="1" customWidth="1"/>
    <col min="1805" max="1805" width="54.625" style="245" customWidth="1"/>
    <col min="1806" max="2047" width="8" style="245"/>
    <col min="2048" max="2048" width="3.5" style="245" customWidth="1"/>
    <col min="2049" max="2049" width="11.125" style="245" customWidth="1"/>
    <col min="2050" max="2050" width="14.625" style="245" customWidth="1"/>
    <col min="2051" max="2051" width="13.25" style="245" customWidth="1"/>
    <col min="2052" max="2052" width="14" style="245" customWidth="1"/>
    <col min="2053" max="2053" width="12.75" style="245" customWidth="1"/>
    <col min="2054" max="2054" width="11.625" style="245" customWidth="1"/>
    <col min="2055" max="2055" width="28.875" style="245" customWidth="1"/>
    <col min="2056" max="2056" width="10.875" style="245" customWidth="1"/>
    <col min="2057" max="2057" width="12.875" style="245" customWidth="1"/>
    <col min="2058" max="2058" width="10.75" style="245" customWidth="1"/>
    <col min="2059" max="2059" width="15.625" style="245" customWidth="1"/>
    <col min="2060" max="2060" width="10.5" style="245" hidden="1" customWidth="1"/>
    <col min="2061" max="2061" width="54.625" style="245" customWidth="1"/>
    <col min="2062" max="2303" width="8" style="245"/>
    <col min="2304" max="2304" width="3.5" style="245" customWidth="1"/>
    <col min="2305" max="2305" width="11.125" style="245" customWidth="1"/>
    <col min="2306" max="2306" width="14.625" style="245" customWidth="1"/>
    <col min="2307" max="2307" width="13.25" style="245" customWidth="1"/>
    <col min="2308" max="2308" width="14" style="245" customWidth="1"/>
    <col min="2309" max="2309" width="12.75" style="245" customWidth="1"/>
    <col min="2310" max="2310" width="11.625" style="245" customWidth="1"/>
    <col min="2311" max="2311" width="28.875" style="245" customWidth="1"/>
    <col min="2312" max="2312" width="10.875" style="245" customWidth="1"/>
    <col min="2313" max="2313" width="12.875" style="245" customWidth="1"/>
    <col min="2314" max="2314" width="10.75" style="245" customWidth="1"/>
    <col min="2315" max="2315" width="15.625" style="245" customWidth="1"/>
    <col min="2316" max="2316" width="10.5" style="245" hidden="1" customWidth="1"/>
    <col min="2317" max="2317" width="54.625" style="245" customWidth="1"/>
    <col min="2318" max="2559" width="8" style="245"/>
    <col min="2560" max="2560" width="3.5" style="245" customWidth="1"/>
    <col min="2561" max="2561" width="11.125" style="245" customWidth="1"/>
    <col min="2562" max="2562" width="14.625" style="245" customWidth="1"/>
    <col min="2563" max="2563" width="13.25" style="245" customWidth="1"/>
    <col min="2564" max="2564" width="14" style="245" customWidth="1"/>
    <col min="2565" max="2565" width="12.75" style="245" customWidth="1"/>
    <col min="2566" max="2566" width="11.625" style="245" customWidth="1"/>
    <col min="2567" max="2567" width="28.875" style="245" customWidth="1"/>
    <col min="2568" max="2568" width="10.875" style="245" customWidth="1"/>
    <col min="2569" max="2569" width="12.875" style="245" customWidth="1"/>
    <col min="2570" max="2570" width="10.75" style="245" customWidth="1"/>
    <col min="2571" max="2571" width="15.625" style="245" customWidth="1"/>
    <col min="2572" max="2572" width="10.5" style="245" hidden="1" customWidth="1"/>
    <col min="2573" max="2573" width="54.625" style="245" customWidth="1"/>
    <col min="2574" max="2815" width="8" style="245"/>
    <col min="2816" max="2816" width="3.5" style="245" customWidth="1"/>
    <col min="2817" max="2817" width="11.125" style="245" customWidth="1"/>
    <col min="2818" max="2818" width="14.625" style="245" customWidth="1"/>
    <col min="2819" max="2819" width="13.25" style="245" customWidth="1"/>
    <col min="2820" max="2820" width="14" style="245" customWidth="1"/>
    <col min="2821" max="2821" width="12.75" style="245" customWidth="1"/>
    <col min="2822" max="2822" width="11.625" style="245" customWidth="1"/>
    <col min="2823" max="2823" width="28.875" style="245" customWidth="1"/>
    <col min="2824" max="2824" width="10.875" style="245" customWidth="1"/>
    <col min="2825" max="2825" width="12.875" style="245" customWidth="1"/>
    <col min="2826" max="2826" width="10.75" style="245" customWidth="1"/>
    <col min="2827" max="2827" width="15.625" style="245" customWidth="1"/>
    <col min="2828" max="2828" width="10.5" style="245" hidden="1" customWidth="1"/>
    <col min="2829" max="2829" width="54.625" style="245" customWidth="1"/>
    <col min="2830" max="3071" width="8" style="245"/>
    <col min="3072" max="3072" width="3.5" style="245" customWidth="1"/>
    <col min="3073" max="3073" width="11.125" style="245" customWidth="1"/>
    <col min="3074" max="3074" width="14.625" style="245" customWidth="1"/>
    <col min="3075" max="3075" width="13.25" style="245" customWidth="1"/>
    <col min="3076" max="3076" width="14" style="245" customWidth="1"/>
    <col min="3077" max="3077" width="12.75" style="245" customWidth="1"/>
    <col min="3078" max="3078" width="11.625" style="245" customWidth="1"/>
    <col min="3079" max="3079" width="28.875" style="245" customWidth="1"/>
    <col min="3080" max="3080" width="10.875" style="245" customWidth="1"/>
    <col min="3081" max="3081" width="12.875" style="245" customWidth="1"/>
    <col min="3082" max="3082" width="10.75" style="245" customWidth="1"/>
    <col min="3083" max="3083" width="15.625" style="245" customWidth="1"/>
    <col min="3084" max="3084" width="10.5" style="245" hidden="1" customWidth="1"/>
    <col min="3085" max="3085" width="54.625" style="245" customWidth="1"/>
    <col min="3086" max="3327" width="8" style="245"/>
    <col min="3328" max="3328" width="3.5" style="245" customWidth="1"/>
    <col min="3329" max="3329" width="11.125" style="245" customWidth="1"/>
    <col min="3330" max="3330" width="14.625" style="245" customWidth="1"/>
    <col min="3331" max="3331" width="13.25" style="245" customWidth="1"/>
    <col min="3332" max="3332" width="14" style="245" customWidth="1"/>
    <col min="3333" max="3333" width="12.75" style="245" customWidth="1"/>
    <col min="3334" max="3334" width="11.625" style="245" customWidth="1"/>
    <col min="3335" max="3335" width="28.875" style="245" customWidth="1"/>
    <col min="3336" max="3336" width="10.875" style="245" customWidth="1"/>
    <col min="3337" max="3337" width="12.875" style="245" customWidth="1"/>
    <col min="3338" max="3338" width="10.75" style="245" customWidth="1"/>
    <col min="3339" max="3339" width="15.625" style="245" customWidth="1"/>
    <col min="3340" max="3340" width="10.5" style="245" hidden="1" customWidth="1"/>
    <col min="3341" max="3341" width="54.625" style="245" customWidth="1"/>
    <col min="3342" max="3583" width="8" style="245"/>
    <col min="3584" max="3584" width="3.5" style="245" customWidth="1"/>
    <col min="3585" max="3585" width="11.125" style="245" customWidth="1"/>
    <col min="3586" max="3586" width="14.625" style="245" customWidth="1"/>
    <col min="3587" max="3587" width="13.25" style="245" customWidth="1"/>
    <col min="3588" max="3588" width="14" style="245" customWidth="1"/>
    <col min="3589" max="3589" width="12.75" style="245" customWidth="1"/>
    <col min="3590" max="3590" width="11.625" style="245" customWidth="1"/>
    <col min="3591" max="3591" width="28.875" style="245" customWidth="1"/>
    <col min="3592" max="3592" width="10.875" style="245" customWidth="1"/>
    <col min="3593" max="3593" width="12.875" style="245" customWidth="1"/>
    <col min="3594" max="3594" width="10.75" style="245" customWidth="1"/>
    <col min="3595" max="3595" width="15.625" style="245" customWidth="1"/>
    <col min="3596" max="3596" width="10.5" style="245" hidden="1" customWidth="1"/>
    <col min="3597" max="3597" width="54.625" style="245" customWidth="1"/>
    <col min="3598" max="3839" width="8" style="245"/>
    <col min="3840" max="3840" width="3.5" style="245" customWidth="1"/>
    <col min="3841" max="3841" width="11.125" style="245" customWidth="1"/>
    <col min="3842" max="3842" width="14.625" style="245" customWidth="1"/>
    <col min="3843" max="3843" width="13.25" style="245" customWidth="1"/>
    <col min="3844" max="3844" width="14" style="245" customWidth="1"/>
    <col min="3845" max="3845" width="12.75" style="245" customWidth="1"/>
    <col min="3846" max="3846" width="11.625" style="245" customWidth="1"/>
    <col min="3847" max="3847" width="28.875" style="245" customWidth="1"/>
    <col min="3848" max="3848" width="10.875" style="245" customWidth="1"/>
    <col min="3849" max="3849" width="12.875" style="245" customWidth="1"/>
    <col min="3850" max="3850" width="10.75" style="245" customWidth="1"/>
    <col min="3851" max="3851" width="15.625" style="245" customWidth="1"/>
    <col min="3852" max="3852" width="10.5" style="245" hidden="1" customWidth="1"/>
    <col min="3853" max="3853" width="54.625" style="245" customWidth="1"/>
    <col min="3854" max="4095" width="8" style="245"/>
    <col min="4096" max="4096" width="3.5" style="245" customWidth="1"/>
    <col min="4097" max="4097" width="11.125" style="245" customWidth="1"/>
    <col min="4098" max="4098" width="14.625" style="245" customWidth="1"/>
    <col min="4099" max="4099" width="13.25" style="245" customWidth="1"/>
    <col min="4100" max="4100" width="14" style="245" customWidth="1"/>
    <col min="4101" max="4101" width="12.75" style="245" customWidth="1"/>
    <col min="4102" max="4102" width="11.625" style="245" customWidth="1"/>
    <col min="4103" max="4103" width="28.875" style="245" customWidth="1"/>
    <col min="4104" max="4104" width="10.875" style="245" customWidth="1"/>
    <col min="4105" max="4105" width="12.875" style="245" customWidth="1"/>
    <col min="4106" max="4106" width="10.75" style="245" customWidth="1"/>
    <col min="4107" max="4107" width="15.625" style="245" customWidth="1"/>
    <col min="4108" max="4108" width="10.5" style="245" hidden="1" customWidth="1"/>
    <col min="4109" max="4109" width="54.625" style="245" customWidth="1"/>
    <col min="4110" max="4351" width="8" style="245"/>
    <col min="4352" max="4352" width="3.5" style="245" customWidth="1"/>
    <col min="4353" max="4353" width="11.125" style="245" customWidth="1"/>
    <col min="4354" max="4354" width="14.625" style="245" customWidth="1"/>
    <col min="4355" max="4355" width="13.25" style="245" customWidth="1"/>
    <col min="4356" max="4356" width="14" style="245" customWidth="1"/>
    <col min="4357" max="4357" width="12.75" style="245" customWidth="1"/>
    <col min="4358" max="4358" width="11.625" style="245" customWidth="1"/>
    <col min="4359" max="4359" width="28.875" style="245" customWidth="1"/>
    <col min="4360" max="4360" width="10.875" style="245" customWidth="1"/>
    <col min="4361" max="4361" width="12.875" style="245" customWidth="1"/>
    <col min="4362" max="4362" width="10.75" style="245" customWidth="1"/>
    <col min="4363" max="4363" width="15.625" style="245" customWidth="1"/>
    <col min="4364" max="4364" width="10.5" style="245" hidden="1" customWidth="1"/>
    <col min="4365" max="4365" width="54.625" style="245" customWidth="1"/>
    <col min="4366" max="4607" width="8" style="245"/>
    <col min="4608" max="4608" width="3.5" style="245" customWidth="1"/>
    <col min="4609" max="4609" width="11.125" style="245" customWidth="1"/>
    <col min="4610" max="4610" width="14.625" style="245" customWidth="1"/>
    <col min="4611" max="4611" width="13.25" style="245" customWidth="1"/>
    <col min="4612" max="4612" width="14" style="245" customWidth="1"/>
    <col min="4613" max="4613" width="12.75" style="245" customWidth="1"/>
    <col min="4614" max="4614" width="11.625" style="245" customWidth="1"/>
    <col min="4615" max="4615" width="28.875" style="245" customWidth="1"/>
    <col min="4616" max="4616" width="10.875" style="245" customWidth="1"/>
    <col min="4617" max="4617" width="12.875" style="245" customWidth="1"/>
    <col min="4618" max="4618" width="10.75" style="245" customWidth="1"/>
    <col min="4619" max="4619" width="15.625" style="245" customWidth="1"/>
    <col min="4620" max="4620" width="10.5" style="245" hidden="1" customWidth="1"/>
    <col min="4621" max="4621" width="54.625" style="245" customWidth="1"/>
    <col min="4622" max="4863" width="8" style="245"/>
    <col min="4864" max="4864" width="3.5" style="245" customWidth="1"/>
    <col min="4865" max="4865" width="11.125" style="245" customWidth="1"/>
    <col min="4866" max="4866" width="14.625" style="245" customWidth="1"/>
    <col min="4867" max="4867" width="13.25" style="245" customWidth="1"/>
    <col min="4868" max="4868" width="14" style="245" customWidth="1"/>
    <col min="4869" max="4869" width="12.75" style="245" customWidth="1"/>
    <col min="4870" max="4870" width="11.625" style="245" customWidth="1"/>
    <col min="4871" max="4871" width="28.875" style="245" customWidth="1"/>
    <col min="4872" max="4872" width="10.875" style="245" customWidth="1"/>
    <col min="4873" max="4873" width="12.875" style="245" customWidth="1"/>
    <col min="4874" max="4874" width="10.75" style="245" customWidth="1"/>
    <col min="4875" max="4875" width="15.625" style="245" customWidth="1"/>
    <col min="4876" max="4876" width="10.5" style="245" hidden="1" customWidth="1"/>
    <col min="4877" max="4877" width="54.625" style="245" customWidth="1"/>
    <col min="4878" max="5119" width="8" style="245"/>
    <col min="5120" max="5120" width="3.5" style="245" customWidth="1"/>
    <col min="5121" max="5121" width="11.125" style="245" customWidth="1"/>
    <col min="5122" max="5122" width="14.625" style="245" customWidth="1"/>
    <col min="5123" max="5123" width="13.25" style="245" customWidth="1"/>
    <col min="5124" max="5124" width="14" style="245" customWidth="1"/>
    <col min="5125" max="5125" width="12.75" style="245" customWidth="1"/>
    <col min="5126" max="5126" width="11.625" style="245" customWidth="1"/>
    <col min="5127" max="5127" width="28.875" style="245" customWidth="1"/>
    <col min="5128" max="5128" width="10.875" style="245" customWidth="1"/>
    <col min="5129" max="5129" width="12.875" style="245" customWidth="1"/>
    <col min="5130" max="5130" width="10.75" style="245" customWidth="1"/>
    <col min="5131" max="5131" width="15.625" style="245" customWidth="1"/>
    <col min="5132" max="5132" width="10.5" style="245" hidden="1" customWidth="1"/>
    <col min="5133" max="5133" width="54.625" style="245" customWidth="1"/>
    <col min="5134" max="5375" width="8" style="245"/>
    <col min="5376" max="5376" width="3.5" style="245" customWidth="1"/>
    <col min="5377" max="5377" width="11.125" style="245" customWidth="1"/>
    <col min="5378" max="5378" width="14.625" style="245" customWidth="1"/>
    <col min="5379" max="5379" width="13.25" style="245" customWidth="1"/>
    <col min="5380" max="5380" width="14" style="245" customWidth="1"/>
    <col min="5381" max="5381" width="12.75" style="245" customWidth="1"/>
    <col min="5382" max="5382" width="11.625" style="245" customWidth="1"/>
    <col min="5383" max="5383" width="28.875" style="245" customWidth="1"/>
    <col min="5384" max="5384" width="10.875" style="245" customWidth="1"/>
    <col min="5385" max="5385" width="12.875" style="245" customWidth="1"/>
    <col min="5386" max="5386" width="10.75" style="245" customWidth="1"/>
    <col min="5387" max="5387" width="15.625" style="245" customWidth="1"/>
    <col min="5388" max="5388" width="10.5" style="245" hidden="1" customWidth="1"/>
    <col min="5389" max="5389" width="54.625" style="245" customWidth="1"/>
    <col min="5390" max="5631" width="8" style="245"/>
    <col min="5632" max="5632" width="3.5" style="245" customWidth="1"/>
    <col min="5633" max="5633" width="11.125" style="245" customWidth="1"/>
    <col min="5634" max="5634" width="14.625" style="245" customWidth="1"/>
    <col min="5635" max="5635" width="13.25" style="245" customWidth="1"/>
    <col min="5636" max="5636" width="14" style="245" customWidth="1"/>
    <col min="5637" max="5637" width="12.75" style="245" customWidth="1"/>
    <col min="5638" max="5638" width="11.625" style="245" customWidth="1"/>
    <col min="5639" max="5639" width="28.875" style="245" customWidth="1"/>
    <col min="5640" max="5640" width="10.875" style="245" customWidth="1"/>
    <col min="5641" max="5641" width="12.875" style="245" customWidth="1"/>
    <col min="5642" max="5642" width="10.75" style="245" customWidth="1"/>
    <col min="5643" max="5643" width="15.625" style="245" customWidth="1"/>
    <col min="5644" max="5644" width="10.5" style="245" hidden="1" customWidth="1"/>
    <col min="5645" max="5645" width="54.625" style="245" customWidth="1"/>
    <col min="5646" max="5887" width="8" style="245"/>
    <col min="5888" max="5888" width="3.5" style="245" customWidth="1"/>
    <col min="5889" max="5889" width="11.125" style="245" customWidth="1"/>
    <col min="5890" max="5890" width="14.625" style="245" customWidth="1"/>
    <col min="5891" max="5891" width="13.25" style="245" customWidth="1"/>
    <col min="5892" max="5892" width="14" style="245" customWidth="1"/>
    <col min="5893" max="5893" width="12.75" style="245" customWidth="1"/>
    <col min="5894" max="5894" width="11.625" style="245" customWidth="1"/>
    <col min="5895" max="5895" width="28.875" style="245" customWidth="1"/>
    <col min="5896" max="5896" width="10.875" style="245" customWidth="1"/>
    <col min="5897" max="5897" width="12.875" style="245" customWidth="1"/>
    <col min="5898" max="5898" width="10.75" style="245" customWidth="1"/>
    <col min="5899" max="5899" width="15.625" style="245" customWidth="1"/>
    <col min="5900" max="5900" width="10.5" style="245" hidden="1" customWidth="1"/>
    <col min="5901" max="5901" width="54.625" style="245" customWidth="1"/>
    <col min="5902" max="6143" width="8" style="245"/>
    <col min="6144" max="6144" width="3.5" style="245" customWidth="1"/>
    <col min="6145" max="6145" width="11.125" style="245" customWidth="1"/>
    <col min="6146" max="6146" width="14.625" style="245" customWidth="1"/>
    <col min="6147" max="6147" width="13.25" style="245" customWidth="1"/>
    <col min="6148" max="6148" width="14" style="245" customWidth="1"/>
    <col min="6149" max="6149" width="12.75" style="245" customWidth="1"/>
    <col min="6150" max="6150" width="11.625" style="245" customWidth="1"/>
    <col min="6151" max="6151" width="28.875" style="245" customWidth="1"/>
    <col min="6152" max="6152" width="10.875" style="245" customWidth="1"/>
    <col min="6153" max="6153" width="12.875" style="245" customWidth="1"/>
    <col min="6154" max="6154" width="10.75" style="245" customWidth="1"/>
    <col min="6155" max="6155" width="15.625" style="245" customWidth="1"/>
    <col min="6156" max="6156" width="10.5" style="245" hidden="1" customWidth="1"/>
    <col min="6157" max="6157" width="54.625" style="245" customWidth="1"/>
    <col min="6158" max="6399" width="8" style="245"/>
    <col min="6400" max="6400" width="3.5" style="245" customWidth="1"/>
    <col min="6401" max="6401" width="11.125" style="245" customWidth="1"/>
    <col min="6402" max="6402" width="14.625" style="245" customWidth="1"/>
    <col min="6403" max="6403" width="13.25" style="245" customWidth="1"/>
    <col min="6404" max="6404" width="14" style="245" customWidth="1"/>
    <col min="6405" max="6405" width="12.75" style="245" customWidth="1"/>
    <col min="6406" max="6406" width="11.625" style="245" customWidth="1"/>
    <col min="6407" max="6407" width="28.875" style="245" customWidth="1"/>
    <col min="6408" max="6408" width="10.875" style="245" customWidth="1"/>
    <col min="6409" max="6409" width="12.875" style="245" customWidth="1"/>
    <col min="6410" max="6410" width="10.75" style="245" customWidth="1"/>
    <col min="6411" max="6411" width="15.625" style="245" customWidth="1"/>
    <col min="6412" max="6412" width="10.5" style="245" hidden="1" customWidth="1"/>
    <col min="6413" max="6413" width="54.625" style="245" customWidth="1"/>
    <col min="6414" max="6655" width="8" style="245"/>
    <col min="6656" max="6656" width="3.5" style="245" customWidth="1"/>
    <col min="6657" max="6657" width="11.125" style="245" customWidth="1"/>
    <col min="6658" max="6658" width="14.625" style="245" customWidth="1"/>
    <col min="6659" max="6659" width="13.25" style="245" customWidth="1"/>
    <col min="6660" max="6660" width="14" style="245" customWidth="1"/>
    <col min="6661" max="6661" width="12.75" style="245" customWidth="1"/>
    <col min="6662" max="6662" width="11.625" style="245" customWidth="1"/>
    <col min="6663" max="6663" width="28.875" style="245" customWidth="1"/>
    <col min="6664" max="6664" width="10.875" style="245" customWidth="1"/>
    <col min="6665" max="6665" width="12.875" style="245" customWidth="1"/>
    <col min="6666" max="6666" width="10.75" style="245" customWidth="1"/>
    <col min="6667" max="6667" width="15.625" style="245" customWidth="1"/>
    <col min="6668" max="6668" width="10.5" style="245" hidden="1" customWidth="1"/>
    <col min="6669" max="6669" width="54.625" style="245" customWidth="1"/>
    <col min="6670" max="6911" width="8" style="245"/>
    <col min="6912" max="6912" width="3.5" style="245" customWidth="1"/>
    <col min="6913" max="6913" width="11.125" style="245" customWidth="1"/>
    <col min="6914" max="6914" width="14.625" style="245" customWidth="1"/>
    <col min="6915" max="6915" width="13.25" style="245" customWidth="1"/>
    <col min="6916" max="6916" width="14" style="245" customWidth="1"/>
    <col min="6917" max="6917" width="12.75" style="245" customWidth="1"/>
    <col min="6918" max="6918" width="11.625" style="245" customWidth="1"/>
    <col min="6919" max="6919" width="28.875" style="245" customWidth="1"/>
    <col min="6920" max="6920" width="10.875" style="245" customWidth="1"/>
    <col min="6921" max="6921" width="12.875" style="245" customWidth="1"/>
    <col min="6922" max="6922" width="10.75" style="245" customWidth="1"/>
    <col min="6923" max="6923" width="15.625" style="245" customWidth="1"/>
    <col min="6924" max="6924" width="10.5" style="245" hidden="1" customWidth="1"/>
    <col min="6925" max="6925" width="54.625" style="245" customWidth="1"/>
    <col min="6926" max="7167" width="8" style="245"/>
    <col min="7168" max="7168" width="3.5" style="245" customWidth="1"/>
    <col min="7169" max="7169" width="11.125" style="245" customWidth="1"/>
    <col min="7170" max="7170" width="14.625" style="245" customWidth="1"/>
    <col min="7171" max="7171" width="13.25" style="245" customWidth="1"/>
    <col min="7172" max="7172" width="14" style="245" customWidth="1"/>
    <col min="7173" max="7173" width="12.75" style="245" customWidth="1"/>
    <col min="7174" max="7174" width="11.625" style="245" customWidth="1"/>
    <col min="7175" max="7175" width="28.875" style="245" customWidth="1"/>
    <col min="7176" max="7176" width="10.875" style="245" customWidth="1"/>
    <col min="7177" max="7177" width="12.875" style="245" customWidth="1"/>
    <col min="7178" max="7178" width="10.75" style="245" customWidth="1"/>
    <col min="7179" max="7179" width="15.625" style="245" customWidth="1"/>
    <col min="7180" max="7180" width="10.5" style="245" hidden="1" customWidth="1"/>
    <col min="7181" max="7181" width="54.625" style="245" customWidth="1"/>
    <col min="7182" max="7423" width="8" style="245"/>
    <col min="7424" max="7424" width="3.5" style="245" customWidth="1"/>
    <col min="7425" max="7425" width="11.125" style="245" customWidth="1"/>
    <col min="7426" max="7426" width="14.625" style="245" customWidth="1"/>
    <col min="7427" max="7427" width="13.25" style="245" customWidth="1"/>
    <col min="7428" max="7428" width="14" style="245" customWidth="1"/>
    <col min="7429" max="7429" width="12.75" style="245" customWidth="1"/>
    <col min="7430" max="7430" width="11.625" style="245" customWidth="1"/>
    <col min="7431" max="7431" width="28.875" style="245" customWidth="1"/>
    <col min="7432" max="7432" width="10.875" style="245" customWidth="1"/>
    <col min="7433" max="7433" width="12.875" style="245" customWidth="1"/>
    <col min="7434" max="7434" width="10.75" style="245" customWidth="1"/>
    <col min="7435" max="7435" width="15.625" style="245" customWidth="1"/>
    <col min="7436" max="7436" width="10.5" style="245" hidden="1" customWidth="1"/>
    <col min="7437" max="7437" width="54.625" style="245" customWidth="1"/>
    <col min="7438" max="7679" width="8" style="245"/>
    <col min="7680" max="7680" width="3.5" style="245" customWidth="1"/>
    <col min="7681" max="7681" width="11.125" style="245" customWidth="1"/>
    <col min="7682" max="7682" width="14.625" style="245" customWidth="1"/>
    <col min="7683" max="7683" width="13.25" style="245" customWidth="1"/>
    <col min="7684" max="7684" width="14" style="245" customWidth="1"/>
    <col min="7685" max="7685" width="12.75" style="245" customWidth="1"/>
    <col min="7686" max="7686" width="11.625" style="245" customWidth="1"/>
    <col min="7687" max="7687" width="28.875" style="245" customWidth="1"/>
    <col min="7688" max="7688" width="10.875" style="245" customWidth="1"/>
    <col min="7689" max="7689" width="12.875" style="245" customWidth="1"/>
    <col min="7690" max="7690" width="10.75" style="245" customWidth="1"/>
    <col min="7691" max="7691" width="15.625" style="245" customWidth="1"/>
    <col min="7692" max="7692" width="10.5" style="245" hidden="1" customWidth="1"/>
    <col min="7693" max="7693" width="54.625" style="245" customWidth="1"/>
    <col min="7694" max="7935" width="8" style="245"/>
    <col min="7936" max="7936" width="3.5" style="245" customWidth="1"/>
    <col min="7937" max="7937" width="11.125" style="245" customWidth="1"/>
    <col min="7938" max="7938" width="14.625" style="245" customWidth="1"/>
    <col min="7939" max="7939" width="13.25" style="245" customWidth="1"/>
    <col min="7940" max="7940" width="14" style="245" customWidth="1"/>
    <col min="7941" max="7941" width="12.75" style="245" customWidth="1"/>
    <col min="7942" max="7942" width="11.625" style="245" customWidth="1"/>
    <col min="7943" max="7943" width="28.875" style="245" customWidth="1"/>
    <col min="7944" max="7944" width="10.875" style="245" customWidth="1"/>
    <col min="7945" max="7945" width="12.875" style="245" customWidth="1"/>
    <col min="7946" max="7946" width="10.75" style="245" customWidth="1"/>
    <col min="7947" max="7947" width="15.625" style="245" customWidth="1"/>
    <col min="7948" max="7948" width="10.5" style="245" hidden="1" customWidth="1"/>
    <col min="7949" max="7949" width="54.625" style="245" customWidth="1"/>
    <col min="7950" max="8191" width="8" style="245"/>
    <col min="8192" max="8192" width="3.5" style="245" customWidth="1"/>
    <col min="8193" max="8193" width="11.125" style="245" customWidth="1"/>
    <col min="8194" max="8194" width="14.625" style="245" customWidth="1"/>
    <col min="8195" max="8195" width="13.25" style="245" customWidth="1"/>
    <col min="8196" max="8196" width="14" style="245" customWidth="1"/>
    <col min="8197" max="8197" width="12.75" style="245" customWidth="1"/>
    <col min="8198" max="8198" width="11.625" style="245" customWidth="1"/>
    <col min="8199" max="8199" width="28.875" style="245" customWidth="1"/>
    <col min="8200" max="8200" width="10.875" style="245" customWidth="1"/>
    <col min="8201" max="8201" width="12.875" style="245" customWidth="1"/>
    <col min="8202" max="8202" width="10.75" style="245" customWidth="1"/>
    <col min="8203" max="8203" width="15.625" style="245" customWidth="1"/>
    <col min="8204" max="8204" width="10.5" style="245" hidden="1" customWidth="1"/>
    <col min="8205" max="8205" width="54.625" style="245" customWidth="1"/>
    <col min="8206" max="8447" width="8" style="245"/>
    <col min="8448" max="8448" width="3.5" style="245" customWidth="1"/>
    <col min="8449" max="8449" width="11.125" style="245" customWidth="1"/>
    <col min="8450" max="8450" width="14.625" style="245" customWidth="1"/>
    <col min="8451" max="8451" width="13.25" style="245" customWidth="1"/>
    <col min="8452" max="8452" width="14" style="245" customWidth="1"/>
    <col min="8453" max="8453" width="12.75" style="245" customWidth="1"/>
    <col min="8454" max="8454" width="11.625" style="245" customWidth="1"/>
    <col min="8455" max="8455" width="28.875" style="245" customWidth="1"/>
    <col min="8456" max="8456" width="10.875" style="245" customWidth="1"/>
    <col min="8457" max="8457" width="12.875" style="245" customWidth="1"/>
    <col min="8458" max="8458" width="10.75" style="245" customWidth="1"/>
    <col min="8459" max="8459" width="15.625" style="245" customWidth="1"/>
    <col min="8460" max="8460" width="10.5" style="245" hidden="1" customWidth="1"/>
    <col min="8461" max="8461" width="54.625" style="245" customWidth="1"/>
    <col min="8462" max="8703" width="8" style="245"/>
    <col min="8704" max="8704" width="3.5" style="245" customWidth="1"/>
    <col min="8705" max="8705" width="11.125" style="245" customWidth="1"/>
    <col min="8706" max="8706" width="14.625" style="245" customWidth="1"/>
    <col min="8707" max="8707" width="13.25" style="245" customWidth="1"/>
    <col min="8708" max="8708" width="14" style="245" customWidth="1"/>
    <col min="8709" max="8709" width="12.75" style="245" customWidth="1"/>
    <col min="8710" max="8710" width="11.625" style="245" customWidth="1"/>
    <col min="8711" max="8711" width="28.875" style="245" customWidth="1"/>
    <col min="8712" max="8712" width="10.875" style="245" customWidth="1"/>
    <col min="8713" max="8713" width="12.875" style="245" customWidth="1"/>
    <col min="8714" max="8714" width="10.75" style="245" customWidth="1"/>
    <col min="8715" max="8715" width="15.625" style="245" customWidth="1"/>
    <col min="8716" max="8716" width="10.5" style="245" hidden="1" customWidth="1"/>
    <col min="8717" max="8717" width="54.625" style="245" customWidth="1"/>
    <col min="8718" max="8959" width="8" style="245"/>
    <col min="8960" max="8960" width="3.5" style="245" customWidth="1"/>
    <col min="8961" max="8961" width="11.125" style="245" customWidth="1"/>
    <col min="8962" max="8962" width="14.625" style="245" customWidth="1"/>
    <col min="8963" max="8963" width="13.25" style="245" customWidth="1"/>
    <col min="8964" max="8964" width="14" style="245" customWidth="1"/>
    <col min="8965" max="8965" width="12.75" style="245" customWidth="1"/>
    <col min="8966" max="8966" width="11.625" style="245" customWidth="1"/>
    <col min="8967" max="8967" width="28.875" style="245" customWidth="1"/>
    <col min="8968" max="8968" width="10.875" style="245" customWidth="1"/>
    <col min="8969" max="8969" width="12.875" style="245" customWidth="1"/>
    <col min="8970" max="8970" width="10.75" style="245" customWidth="1"/>
    <col min="8971" max="8971" width="15.625" style="245" customWidth="1"/>
    <col min="8972" max="8972" width="10.5" style="245" hidden="1" customWidth="1"/>
    <col min="8973" max="8973" width="54.625" style="245" customWidth="1"/>
    <col min="8974" max="9215" width="8" style="245"/>
    <col min="9216" max="9216" width="3.5" style="245" customWidth="1"/>
    <col min="9217" max="9217" width="11.125" style="245" customWidth="1"/>
    <col min="9218" max="9218" width="14.625" style="245" customWidth="1"/>
    <col min="9219" max="9219" width="13.25" style="245" customWidth="1"/>
    <col min="9220" max="9220" width="14" style="245" customWidth="1"/>
    <col min="9221" max="9221" width="12.75" style="245" customWidth="1"/>
    <col min="9222" max="9222" width="11.625" style="245" customWidth="1"/>
    <col min="9223" max="9223" width="28.875" style="245" customWidth="1"/>
    <col min="9224" max="9224" width="10.875" style="245" customWidth="1"/>
    <col min="9225" max="9225" width="12.875" style="245" customWidth="1"/>
    <col min="9226" max="9226" width="10.75" style="245" customWidth="1"/>
    <col min="9227" max="9227" width="15.625" style="245" customWidth="1"/>
    <col min="9228" max="9228" width="10.5" style="245" hidden="1" customWidth="1"/>
    <col min="9229" max="9229" width="54.625" style="245" customWidth="1"/>
    <col min="9230" max="9471" width="8" style="245"/>
    <col min="9472" max="9472" width="3.5" style="245" customWidth="1"/>
    <col min="9473" max="9473" width="11.125" style="245" customWidth="1"/>
    <col min="9474" max="9474" width="14.625" style="245" customWidth="1"/>
    <col min="9475" max="9475" width="13.25" style="245" customWidth="1"/>
    <col min="9476" max="9476" width="14" style="245" customWidth="1"/>
    <col min="9477" max="9477" width="12.75" style="245" customWidth="1"/>
    <col min="9478" max="9478" width="11.625" style="245" customWidth="1"/>
    <col min="9479" max="9479" width="28.875" style="245" customWidth="1"/>
    <col min="9480" max="9480" width="10.875" style="245" customWidth="1"/>
    <col min="9481" max="9481" width="12.875" style="245" customWidth="1"/>
    <col min="9482" max="9482" width="10.75" style="245" customWidth="1"/>
    <col min="9483" max="9483" width="15.625" style="245" customWidth="1"/>
    <col min="9484" max="9484" width="10.5" style="245" hidden="1" customWidth="1"/>
    <col min="9485" max="9485" width="54.625" style="245" customWidth="1"/>
    <col min="9486" max="9727" width="8" style="245"/>
    <col min="9728" max="9728" width="3.5" style="245" customWidth="1"/>
    <col min="9729" max="9729" width="11.125" style="245" customWidth="1"/>
    <col min="9730" max="9730" width="14.625" style="245" customWidth="1"/>
    <col min="9731" max="9731" width="13.25" style="245" customWidth="1"/>
    <col min="9732" max="9732" width="14" style="245" customWidth="1"/>
    <col min="9733" max="9733" width="12.75" style="245" customWidth="1"/>
    <col min="9734" max="9734" width="11.625" style="245" customWidth="1"/>
    <col min="9735" max="9735" width="28.875" style="245" customWidth="1"/>
    <col min="9736" max="9736" width="10.875" style="245" customWidth="1"/>
    <col min="9737" max="9737" width="12.875" style="245" customWidth="1"/>
    <col min="9738" max="9738" width="10.75" style="245" customWidth="1"/>
    <col min="9739" max="9739" width="15.625" style="245" customWidth="1"/>
    <col min="9740" max="9740" width="10.5" style="245" hidden="1" customWidth="1"/>
    <col min="9741" max="9741" width="54.625" style="245" customWidth="1"/>
    <col min="9742" max="9983" width="8" style="245"/>
    <col min="9984" max="9984" width="3.5" style="245" customWidth="1"/>
    <col min="9985" max="9985" width="11.125" style="245" customWidth="1"/>
    <col min="9986" max="9986" width="14.625" style="245" customWidth="1"/>
    <col min="9987" max="9987" width="13.25" style="245" customWidth="1"/>
    <col min="9988" max="9988" width="14" style="245" customWidth="1"/>
    <col min="9989" max="9989" width="12.75" style="245" customWidth="1"/>
    <col min="9990" max="9990" width="11.625" style="245" customWidth="1"/>
    <col min="9991" max="9991" width="28.875" style="245" customWidth="1"/>
    <col min="9992" max="9992" width="10.875" style="245" customWidth="1"/>
    <col min="9993" max="9993" width="12.875" style="245" customWidth="1"/>
    <col min="9994" max="9994" width="10.75" style="245" customWidth="1"/>
    <col min="9995" max="9995" width="15.625" style="245" customWidth="1"/>
    <col min="9996" max="9996" width="10.5" style="245" hidden="1" customWidth="1"/>
    <col min="9997" max="9997" width="54.625" style="245" customWidth="1"/>
    <col min="9998" max="10239" width="8" style="245"/>
    <col min="10240" max="10240" width="3.5" style="245" customWidth="1"/>
    <col min="10241" max="10241" width="11.125" style="245" customWidth="1"/>
    <col min="10242" max="10242" width="14.625" style="245" customWidth="1"/>
    <col min="10243" max="10243" width="13.25" style="245" customWidth="1"/>
    <col min="10244" max="10244" width="14" style="245" customWidth="1"/>
    <col min="10245" max="10245" width="12.75" style="245" customWidth="1"/>
    <col min="10246" max="10246" width="11.625" style="245" customWidth="1"/>
    <col min="10247" max="10247" width="28.875" style="245" customWidth="1"/>
    <col min="10248" max="10248" width="10.875" style="245" customWidth="1"/>
    <col min="10249" max="10249" width="12.875" style="245" customWidth="1"/>
    <col min="10250" max="10250" width="10.75" style="245" customWidth="1"/>
    <col min="10251" max="10251" width="15.625" style="245" customWidth="1"/>
    <col min="10252" max="10252" width="10.5" style="245" hidden="1" customWidth="1"/>
    <col min="10253" max="10253" width="54.625" style="245" customWidth="1"/>
    <col min="10254" max="10495" width="8" style="245"/>
    <col min="10496" max="10496" width="3.5" style="245" customWidth="1"/>
    <col min="10497" max="10497" width="11.125" style="245" customWidth="1"/>
    <col min="10498" max="10498" width="14.625" style="245" customWidth="1"/>
    <col min="10499" max="10499" width="13.25" style="245" customWidth="1"/>
    <col min="10500" max="10500" width="14" style="245" customWidth="1"/>
    <col min="10501" max="10501" width="12.75" style="245" customWidth="1"/>
    <col min="10502" max="10502" width="11.625" style="245" customWidth="1"/>
    <col min="10503" max="10503" width="28.875" style="245" customWidth="1"/>
    <col min="10504" max="10504" width="10.875" style="245" customWidth="1"/>
    <col min="10505" max="10505" width="12.875" style="245" customWidth="1"/>
    <col min="10506" max="10506" width="10.75" style="245" customWidth="1"/>
    <col min="10507" max="10507" width="15.625" style="245" customWidth="1"/>
    <col min="10508" max="10508" width="10.5" style="245" hidden="1" customWidth="1"/>
    <col min="10509" max="10509" width="54.625" style="245" customWidth="1"/>
    <col min="10510" max="10751" width="8" style="245"/>
    <col min="10752" max="10752" width="3.5" style="245" customWidth="1"/>
    <col min="10753" max="10753" width="11.125" style="245" customWidth="1"/>
    <col min="10754" max="10754" width="14.625" style="245" customWidth="1"/>
    <col min="10755" max="10755" width="13.25" style="245" customWidth="1"/>
    <col min="10756" max="10756" width="14" style="245" customWidth="1"/>
    <col min="10757" max="10757" width="12.75" style="245" customWidth="1"/>
    <col min="10758" max="10758" width="11.625" style="245" customWidth="1"/>
    <col min="10759" max="10759" width="28.875" style="245" customWidth="1"/>
    <col min="10760" max="10760" width="10.875" style="245" customWidth="1"/>
    <col min="10761" max="10761" width="12.875" style="245" customWidth="1"/>
    <col min="10762" max="10762" width="10.75" style="245" customWidth="1"/>
    <col min="10763" max="10763" width="15.625" style="245" customWidth="1"/>
    <col min="10764" max="10764" width="10.5" style="245" hidden="1" customWidth="1"/>
    <col min="10765" max="10765" width="54.625" style="245" customWidth="1"/>
    <col min="10766" max="11007" width="8" style="245"/>
    <col min="11008" max="11008" width="3.5" style="245" customWidth="1"/>
    <col min="11009" max="11009" width="11.125" style="245" customWidth="1"/>
    <col min="11010" max="11010" width="14.625" style="245" customWidth="1"/>
    <col min="11011" max="11011" width="13.25" style="245" customWidth="1"/>
    <col min="11012" max="11012" width="14" style="245" customWidth="1"/>
    <col min="11013" max="11013" width="12.75" style="245" customWidth="1"/>
    <col min="11014" max="11014" width="11.625" style="245" customWidth="1"/>
    <col min="11015" max="11015" width="28.875" style="245" customWidth="1"/>
    <col min="11016" max="11016" width="10.875" style="245" customWidth="1"/>
    <col min="11017" max="11017" width="12.875" style="245" customWidth="1"/>
    <col min="11018" max="11018" width="10.75" style="245" customWidth="1"/>
    <col min="11019" max="11019" width="15.625" style="245" customWidth="1"/>
    <col min="11020" max="11020" width="10.5" style="245" hidden="1" customWidth="1"/>
    <col min="11021" max="11021" width="54.625" style="245" customWidth="1"/>
    <col min="11022" max="11263" width="8" style="245"/>
    <col min="11264" max="11264" width="3.5" style="245" customWidth="1"/>
    <col min="11265" max="11265" width="11.125" style="245" customWidth="1"/>
    <col min="11266" max="11266" width="14.625" style="245" customWidth="1"/>
    <col min="11267" max="11267" width="13.25" style="245" customWidth="1"/>
    <col min="11268" max="11268" width="14" style="245" customWidth="1"/>
    <col min="11269" max="11269" width="12.75" style="245" customWidth="1"/>
    <col min="11270" max="11270" width="11.625" style="245" customWidth="1"/>
    <col min="11271" max="11271" width="28.875" style="245" customWidth="1"/>
    <col min="11272" max="11272" width="10.875" style="245" customWidth="1"/>
    <col min="11273" max="11273" width="12.875" style="245" customWidth="1"/>
    <col min="11274" max="11274" width="10.75" style="245" customWidth="1"/>
    <col min="11275" max="11275" width="15.625" style="245" customWidth="1"/>
    <col min="11276" max="11276" width="10.5" style="245" hidden="1" customWidth="1"/>
    <col min="11277" max="11277" width="54.625" style="245" customWidth="1"/>
    <col min="11278" max="11519" width="8" style="245"/>
    <col min="11520" max="11520" width="3.5" style="245" customWidth="1"/>
    <col min="11521" max="11521" width="11.125" style="245" customWidth="1"/>
    <col min="11522" max="11522" width="14.625" style="245" customWidth="1"/>
    <col min="11523" max="11523" width="13.25" style="245" customWidth="1"/>
    <col min="11524" max="11524" width="14" style="245" customWidth="1"/>
    <col min="11525" max="11525" width="12.75" style="245" customWidth="1"/>
    <col min="11526" max="11526" width="11.625" style="245" customWidth="1"/>
    <col min="11527" max="11527" width="28.875" style="245" customWidth="1"/>
    <col min="11528" max="11528" width="10.875" style="245" customWidth="1"/>
    <col min="11529" max="11529" width="12.875" style="245" customWidth="1"/>
    <col min="11530" max="11530" width="10.75" style="245" customWidth="1"/>
    <col min="11531" max="11531" width="15.625" style="245" customWidth="1"/>
    <col min="11532" max="11532" width="10.5" style="245" hidden="1" customWidth="1"/>
    <col min="11533" max="11533" width="54.625" style="245" customWidth="1"/>
    <col min="11534" max="11775" width="8" style="245"/>
    <col min="11776" max="11776" width="3.5" style="245" customWidth="1"/>
    <col min="11777" max="11777" width="11.125" style="245" customWidth="1"/>
    <col min="11778" max="11778" width="14.625" style="245" customWidth="1"/>
    <col min="11779" max="11779" width="13.25" style="245" customWidth="1"/>
    <col min="11780" max="11780" width="14" style="245" customWidth="1"/>
    <col min="11781" max="11781" width="12.75" style="245" customWidth="1"/>
    <col min="11782" max="11782" width="11.625" style="245" customWidth="1"/>
    <col min="11783" max="11783" width="28.875" style="245" customWidth="1"/>
    <col min="11784" max="11784" width="10.875" style="245" customWidth="1"/>
    <col min="11785" max="11785" width="12.875" style="245" customWidth="1"/>
    <col min="11786" max="11786" width="10.75" style="245" customWidth="1"/>
    <col min="11787" max="11787" width="15.625" style="245" customWidth="1"/>
    <col min="11788" max="11788" width="10.5" style="245" hidden="1" customWidth="1"/>
    <col min="11789" max="11789" width="54.625" style="245" customWidth="1"/>
    <col min="11790" max="12031" width="8" style="245"/>
    <col min="12032" max="12032" width="3.5" style="245" customWidth="1"/>
    <col min="12033" max="12033" width="11.125" style="245" customWidth="1"/>
    <col min="12034" max="12034" width="14.625" style="245" customWidth="1"/>
    <col min="12035" max="12035" width="13.25" style="245" customWidth="1"/>
    <col min="12036" max="12036" width="14" style="245" customWidth="1"/>
    <col min="12037" max="12037" width="12.75" style="245" customWidth="1"/>
    <col min="12038" max="12038" width="11.625" style="245" customWidth="1"/>
    <col min="12039" max="12039" width="28.875" style="245" customWidth="1"/>
    <col min="12040" max="12040" width="10.875" style="245" customWidth="1"/>
    <col min="12041" max="12041" width="12.875" style="245" customWidth="1"/>
    <col min="12042" max="12042" width="10.75" style="245" customWidth="1"/>
    <col min="12043" max="12043" width="15.625" style="245" customWidth="1"/>
    <col min="12044" max="12044" width="10.5" style="245" hidden="1" customWidth="1"/>
    <col min="12045" max="12045" width="54.625" style="245" customWidth="1"/>
    <col min="12046" max="12287" width="8" style="245"/>
    <col min="12288" max="12288" width="3.5" style="245" customWidth="1"/>
    <col min="12289" max="12289" width="11.125" style="245" customWidth="1"/>
    <col min="12290" max="12290" width="14.625" style="245" customWidth="1"/>
    <col min="12291" max="12291" width="13.25" style="245" customWidth="1"/>
    <col min="12292" max="12292" width="14" style="245" customWidth="1"/>
    <col min="12293" max="12293" width="12.75" style="245" customWidth="1"/>
    <col min="12294" max="12294" width="11.625" style="245" customWidth="1"/>
    <col min="12295" max="12295" width="28.875" style="245" customWidth="1"/>
    <col min="12296" max="12296" width="10.875" style="245" customWidth="1"/>
    <col min="12297" max="12297" width="12.875" style="245" customWidth="1"/>
    <col min="12298" max="12298" width="10.75" style="245" customWidth="1"/>
    <col min="12299" max="12299" width="15.625" style="245" customWidth="1"/>
    <col min="12300" max="12300" width="10.5" style="245" hidden="1" customWidth="1"/>
    <col min="12301" max="12301" width="54.625" style="245" customWidth="1"/>
    <col min="12302" max="12543" width="8" style="245"/>
    <col min="12544" max="12544" width="3.5" style="245" customWidth="1"/>
    <col min="12545" max="12545" width="11.125" style="245" customWidth="1"/>
    <col min="12546" max="12546" width="14.625" style="245" customWidth="1"/>
    <col min="12547" max="12547" width="13.25" style="245" customWidth="1"/>
    <col min="12548" max="12548" width="14" style="245" customWidth="1"/>
    <col min="12549" max="12549" width="12.75" style="245" customWidth="1"/>
    <col min="12550" max="12550" width="11.625" style="245" customWidth="1"/>
    <col min="12551" max="12551" width="28.875" style="245" customWidth="1"/>
    <col min="12552" max="12552" width="10.875" style="245" customWidth="1"/>
    <col min="12553" max="12553" width="12.875" style="245" customWidth="1"/>
    <col min="12554" max="12554" width="10.75" style="245" customWidth="1"/>
    <col min="12555" max="12555" width="15.625" style="245" customWidth="1"/>
    <col min="12556" max="12556" width="10.5" style="245" hidden="1" customWidth="1"/>
    <col min="12557" max="12557" width="54.625" style="245" customWidth="1"/>
    <col min="12558" max="12799" width="8" style="245"/>
    <col min="12800" max="12800" width="3.5" style="245" customWidth="1"/>
    <col min="12801" max="12801" width="11.125" style="245" customWidth="1"/>
    <col min="12802" max="12802" width="14.625" style="245" customWidth="1"/>
    <col min="12803" max="12803" width="13.25" style="245" customWidth="1"/>
    <col min="12804" max="12804" width="14" style="245" customWidth="1"/>
    <col min="12805" max="12805" width="12.75" style="245" customWidth="1"/>
    <col min="12806" max="12806" width="11.625" style="245" customWidth="1"/>
    <col min="12807" max="12807" width="28.875" style="245" customWidth="1"/>
    <col min="12808" max="12808" width="10.875" style="245" customWidth="1"/>
    <col min="12809" max="12809" width="12.875" style="245" customWidth="1"/>
    <col min="12810" max="12810" width="10.75" style="245" customWidth="1"/>
    <col min="12811" max="12811" width="15.625" style="245" customWidth="1"/>
    <col min="12812" max="12812" width="10.5" style="245" hidden="1" customWidth="1"/>
    <col min="12813" max="12813" width="54.625" style="245" customWidth="1"/>
    <col min="12814" max="13055" width="8" style="245"/>
    <col min="13056" max="13056" width="3.5" style="245" customWidth="1"/>
    <col min="13057" max="13057" width="11.125" style="245" customWidth="1"/>
    <col min="13058" max="13058" width="14.625" style="245" customWidth="1"/>
    <col min="13059" max="13059" width="13.25" style="245" customWidth="1"/>
    <col min="13060" max="13060" width="14" style="245" customWidth="1"/>
    <col min="13061" max="13061" width="12.75" style="245" customWidth="1"/>
    <col min="13062" max="13062" width="11.625" style="245" customWidth="1"/>
    <col min="13063" max="13063" width="28.875" style="245" customWidth="1"/>
    <col min="13064" max="13064" width="10.875" style="245" customWidth="1"/>
    <col min="13065" max="13065" width="12.875" style="245" customWidth="1"/>
    <col min="13066" max="13066" width="10.75" style="245" customWidth="1"/>
    <col min="13067" max="13067" width="15.625" style="245" customWidth="1"/>
    <col min="13068" max="13068" width="10.5" style="245" hidden="1" customWidth="1"/>
    <col min="13069" max="13069" width="54.625" style="245" customWidth="1"/>
    <col min="13070" max="13311" width="8" style="245"/>
    <col min="13312" max="13312" width="3.5" style="245" customWidth="1"/>
    <col min="13313" max="13313" width="11.125" style="245" customWidth="1"/>
    <col min="13314" max="13314" width="14.625" style="245" customWidth="1"/>
    <col min="13315" max="13315" width="13.25" style="245" customWidth="1"/>
    <col min="13316" max="13316" width="14" style="245" customWidth="1"/>
    <col min="13317" max="13317" width="12.75" style="245" customWidth="1"/>
    <col min="13318" max="13318" width="11.625" style="245" customWidth="1"/>
    <col min="13319" max="13319" width="28.875" style="245" customWidth="1"/>
    <col min="13320" max="13320" width="10.875" style="245" customWidth="1"/>
    <col min="13321" max="13321" width="12.875" style="245" customWidth="1"/>
    <col min="13322" max="13322" width="10.75" style="245" customWidth="1"/>
    <col min="13323" max="13323" width="15.625" style="245" customWidth="1"/>
    <col min="13324" max="13324" width="10.5" style="245" hidden="1" customWidth="1"/>
    <col min="13325" max="13325" width="54.625" style="245" customWidth="1"/>
    <col min="13326" max="13567" width="8" style="245"/>
    <col min="13568" max="13568" width="3.5" style="245" customWidth="1"/>
    <col min="13569" max="13569" width="11.125" style="245" customWidth="1"/>
    <col min="13570" max="13570" width="14.625" style="245" customWidth="1"/>
    <col min="13571" max="13571" width="13.25" style="245" customWidth="1"/>
    <col min="13572" max="13572" width="14" style="245" customWidth="1"/>
    <col min="13573" max="13573" width="12.75" style="245" customWidth="1"/>
    <col min="13574" max="13574" width="11.625" style="245" customWidth="1"/>
    <col min="13575" max="13575" width="28.875" style="245" customWidth="1"/>
    <col min="13576" max="13576" width="10.875" style="245" customWidth="1"/>
    <col min="13577" max="13577" width="12.875" style="245" customWidth="1"/>
    <col min="13578" max="13578" width="10.75" style="245" customWidth="1"/>
    <col min="13579" max="13579" width="15.625" style="245" customWidth="1"/>
    <col min="13580" max="13580" width="10.5" style="245" hidden="1" customWidth="1"/>
    <col min="13581" max="13581" width="54.625" style="245" customWidth="1"/>
    <col min="13582" max="13823" width="8" style="245"/>
    <col min="13824" max="13824" width="3.5" style="245" customWidth="1"/>
    <col min="13825" max="13825" width="11.125" style="245" customWidth="1"/>
    <col min="13826" max="13826" width="14.625" style="245" customWidth="1"/>
    <col min="13827" max="13827" width="13.25" style="245" customWidth="1"/>
    <col min="13828" max="13828" width="14" style="245" customWidth="1"/>
    <col min="13829" max="13829" width="12.75" style="245" customWidth="1"/>
    <col min="13830" max="13830" width="11.625" style="245" customWidth="1"/>
    <col min="13831" max="13831" width="28.875" style="245" customWidth="1"/>
    <col min="13832" max="13832" width="10.875" style="245" customWidth="1"/>
    <col min="13833" max="13833" width="12.875" style="245" customWidth="1"/>
    <col min="13834" max="13834" width="10.75" style="245" customWidth="1"/>
    <col min="13835" max="13835" width="15.625" style="245" customWidth="1"/>
    <col min="13836" max="13836" width="10.5" style="245" hidden="1" customWidth="1"/>
    <col min="13837" max="13837" width="54.625" style="245" customWidth="1"/>
    <col min="13838" max="14079" width="8" style="245"/>
    <col min="14080" max="14080" width="3.5" style="245" customWidth="1"/>
    <col min="14081" max="14081" width="11.125" style="245" customWidth="1"/>
    <col min="14082" max="14082" width="14.625" style="245" customWidth="1"/>
    <col min="14083" max="14083" width="13.25" style="245" customWidth="1"/>
    <col min="14084" max="14084" width="14" style="245" customWidth="1"/>
    <col min="14085" max="14085" width="12.75" style="245" customWidth="1"/>
    <col min="14086" max="14086" width="11.625" style="245" customWidth="1"/>
    <col min="14087" max="14087" width="28.875" style="245" customWidth="1"/>
    <col min="14088" max="14088" width="10.875" style="245" customWidth="1"/>
    <col min="14089" max="14089" width="12.875" style="245" customWidth="1"/>
    <col min="14090" max="14090" width="10.75" style="245" customWidth="1"/>
    <col min="14091" max="14091" width="15.625" style="245" customWidth="1"/>
    <col min="14092" max="14092" width="10.5" style="245" hidden="1" customWidth="1"/>
    <col min="14093" max="14093" width="54.625" style="245" customWidth="1"/>
    <col min="14094" max="14335" width="8" style="245"/>
    <col min="14336" max="14336" width="3.5" style="245" customWidth="1"/>
    <col min="14337" max="14337" width="11.125" style="245" customWidth="1"/>
    <col min="14338" max="14338" width="14.625" style="245" customWidth="1"/>
    <col min="14339" max="14339" width="13.25" style="245" customWidth="1"/>
    <col min="14340" max="14340" width="14" style="245" customWidth="1"/>
    <col min="14341" max="14341" width="12.75" style="245" customWidth="1"/>
    <col min="14342" max="14342" width="11.625" style="245" customWidth="1"/>
    <col min="14343" max="14343" width="28.875" style="245" customWidth="1"/>
    <col min="14344" max="14344" width="10.875" style="245" customWidth="1"/>
    <col min="14345" max="14345" width="12.875" style="245" customWidth="1"/>
    <col min="14346" max="14346" width="10.75" style="245" customWidth="1"/>
    <col min="14347" max="14347" width="15.625" style="245" customWidth="1"/>
    <col min="14348" max="14348" width="10.5" style="245" hidden="1" customWidth="1"/>
    <col min="14349" max="14349" width="54.625" style="245" customWidth="1"/>
    <col min="14350" max="14591" width="8" style="245"/>
    <col min="14592" max="14592" width="3.5" style="245" customWidth="1"/>
    <col min="14593" max="14593" width="11.125" style="245" customWidth="1"/>
    <col min="14594" max="14594" width="14.625" style="245" customWidth="1"/>
    <col min="14595" max="14595" width="13.25" style="245" customWidth="1"/>
    <col min="14596" max="14596" width="14" style="245" customWidth="1"/>
    <col min="14597" max="14597" width="12.75" style="245" customWidth="1"/>
    <col min="14598" max="14598" width="11.625" style="245" customWidth="1"/>
    <col min="14599" max="14599" width="28.875" style="245" customWidth="1"/>
    <col min="14600" max="14600" width="10.875" style="245" customWidth="1"/>
    <col min="14601" max="14601" width="12.875" style="245" customWidth="1"/>
    <col min="14602" max="14602" width="10.75" style="245" customWidth="1"/>
    <col min="14603" max="14603" width="15.625" style="245" customWidth="1"/>
    <col min="14604" max="14604" width="10.5" style="245" hidden="1" customWidth="1"/>
    <col min="14605" max="14605" width="54.625" style="245" customWidth="1"/>
    <col min="14606" max="14847" width="8" style="245"/>
    <col min="14848" max="14848" width="3.5" style="245" customWidth="1"/>
    <col min="14849" max="14849" width="11.125" style="245" customWidth="1"/>
    <col min="14850" max="14850" width="14.625" style="245" customWidth="1"/>
    <col min="14851" max="14851" width="13.25" style="245" customWidth="1"/>
    <col min="14852" max="14852" width="14" style="245" customWidth="1"/>
    <col min="14853" max="14853" width="12.75" style="245" customWidth="1"/>
    <col min="14854" max="14854" width="11.625" style="245" customWidth="1"/>
    <col min="14855" max="14855" width="28.875" style="245" customWidth="1"/>
    <col min="14856" max="14856" width="10.875" style="245" customWidth="1"/>
    <col min="14857" max="14857" width="12.875" style="245" customWidth="1"/>
    <col min="14858" max="14858" width="10.75" style="245" customWidth="1"/>
    <col min="14859" max="14859" width="15.625" style="245" customWidth="1"/>
    <col min="14860" max="14860" width="10.5" style="245" hidden="1" customWidth="1"/>
    <col min="14861" max="14861" width="54.625" style="245" customWidth="1"/>
    <col min="14862" max="15103" width="8" style="245"/>
    <col min="15104" max="15104" width="3.5" style="245" customWidth="1"/>
    <col min="15105" max="15105" width="11.125" style="245" customWidth="1"/>
    <col min="15106" max="15106" width="14.625" style="245" customWidth="1"/>
    <col min="15107" max="15107" width="13.25" style="245" customWidth="1"/>
    <col min="15108" max="15108" width="14" style="245" customWidth="1"/>
    <col min="15109" max="15109" width="12.75" style="245" customWidth="1"/>
    <col min="15110" max="15110" width="11.625" style="245" customWidth="1"/>
    <col min="15111" max="15111" width="28.875" style="245" customWidth="1"/>
    <col min="15112" max="15112" width="10.875" style="245" customWidth="1"/>
    <col min="15113" max="15113" width="12.875" style="245" customWidth="1"/>
    <col min="15114" max="15114" width="10.75" style="245" customWidth="1"/>
    <col min="15115" max="15115" width="15.625" style="245" customWidth="1"/>
    <col min="15116" max="15116" width="10.5" style="245" hidden="1" customWidth="1"/>
    <col min="15117" max="15117" width="54.625" style="245" customWidth="1"/>
    <col min="15118" max="15359" width="8" style="245"/>
    <col min="15360" max="15360" width="3.5" style="245" customWidth="1"/>
    <col min="15361" max="15361" width="11.125" style="245" customWidth="1"/>
    <col min="15362" max="15362" width="14.625" style="245" customWidth="1"/>
    <col min="15363" max="15363" width="13.25" style="245" customWidth="1"/>
    <col min="15364" max="15364" width="14" style="245" customWidth="1"/>
    <col min="15365" max="15365" width="12.75" style="245" customWidth="1"/>
    <col min="15366" max="15366" width="11.625" style="245" customWidth="1"/>
    <col min="15367" max="15367" width="28.875" style="245" customWidth="1"/>
    <col min="15368" max="15368" width="10.875" style="245" customWidth="1"/>
    <col min="15369" max="15369" width="12.875" style="245" customWidth="1"/>
    <col min="15370" max="15370" width="10.75" style="245" customWidth="1"/>
    <col min="15371" max="15371" width="15.625" style="245" customWidth="1"/>
    <col min="15372" max="15372" width="10.5" style="245" hidden="1" customWidth="1"/>
    <col min="15373" max="15373" width="54.625" style="245" customWidth="1"/>
    <col min="15374" max="15615" width="8" style="245"/>
    <col min="15616" max="15616" width="3.5" style="245" customWidth="1"/>
    <col min="15617" max="15617" width="11.125" style="245" customWidth="1"/>
    <col min="15618" max="15618" width="14.625" style="245" customWidth="1"/>
    <col min="15619" max="15619" width="13.25" style="245" customWidth="1"/>
    <col min="15620" max="15620" width="14" style="245" customWidth="1"/>
    <col min="15621" max="15621" width="12.75" style="245" customWidth="1"/>
    <col min="15622" max="15622" width="11.625" style="245" customWidth="1"/>
    <col min="15623" max="15623" width="28.875" style="245" customWidth="1"/>
    <col min="15624" max="15624" width="10.875" style="245" customWidth="1"/>
    <col min="15625" max="15625" width="12.875" style="245" customWidth="1"/>
    <col min="15626" max="15626" width="10.75" style="245" customWidth="1"/>
    <col min="15627" max="15627" width="15.625" style="245" customWidth="1"/>
    <col min="15628" max="15628" width="10.5" style="245" hidden="1" customWidth="1"/>
    <col min="15629" max="15629" width="54.625" style="245" customWidth="1"/>
    <col min="15630" max="15871" width="8" style="245"/>
    <col min="15872" max="15872" width="3.5" style="245" customWidth="1"/>
    <col min="15873" max="15873" width="11.125" style="245" customWidth="1"/>
    <col min="15874" max="15874" width="14.625" style="245" customWidth="1"/>
    <col min="15875" max="15875" width="13.25" style="245" customWidth="1"/>
    <col min="15876" max="15876" width="14" style="245" customWidth="1"/>
    <col min="15877" max="15877" width="12.75" style="245" customWidth="1"/>
    <col min="15878" max="15878" width="11.625" style="245" customWidth="1"/>
    <col min="15879" max="15879" width="28.875" style="245" customWidth="1"/>
    <col min="15880" max="15880" width="10.875" style="245" customWidth="1"/>
    <col min="15881" max="15881" width="12.875" style="245" customWidth="1"/>
    <col min="15882" max="15882" width="10.75" style="245" customWidth="1"/>
    <col min="15883" max="15883" width="15.625" style="245" customWidth="1"/>
    <col min="15884" max="15884" width="10.5" style="245" hidden="1" customWidth="1"/>
    <col min="15885" max="15885" width="54.625" style="245" customWidth="1"/>
    <col min="15886" max="16127" width="8" style="245"/>
    <col min="16128" max="16128" width="3.5" style="245" customWidth="1"/>
    <col min="16129" max="16129" width="11.125" style="245" customWidth="1"/>
    <col min="16130" max="16130" width="14.625" style="245" customWidth="1"/>
    <col min="16131" max="16131" width="13.25" style="245" customWidth="1"/>
    <col min="16132" max="16132" width="14" style="245" customWidth="1"/>
    <col min="16133" max="16133" width="12.75" style="245" customWidth="1"/>
    <col min="16134" max="16134" width="11.625" style="245" customWidth="1"/>
    <col min="16135" max="16135" width="28.875" style="245" customWidth="1"/>
    <col min="16136" max="16136" width="10.875" style="245" customWidth="1"/>
    <col min="16137" max="16137" width="12.875" style="245" customWidth="1"/>
    <col min="16138" max="16138" width="10.75" style="245" customWidth="1"/>
    <col min="16139" max="16139" width="15.625" style="245" customWidth="1"/>
    <col min="16140" max="16140" width="10.5" style="245" hidden="1" customWidth="1"/>
    <col min="16141" max="16141" width="54.625" style="245" customWidth="1"/>
    <col min="16142" max="16384" width="8" style="245"/>
  </cols>
  <sheetData>
    <row r="1" spans="1:224" ht="30" customHeight="1">
      <c r="A1" s="588" t="s">
        <v>2606</v>
      </c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249"/>
    </row>
    <row r="2" spans="1:224">
      <c r="A2" s="250">
        <v>1</v>
      </c>
      <c r="B2" s="250">
        <v>2</v>
      </c>
      <c r="C2" s="250">
        <v>3</v>
      </c>
      <c r="D2" s="250">
        <v>4</v>
      </c>
      <c r="E2" s="250">
        <v>5</v>
      </c>
      <c r="F2" s="250">
        <v>6</v>
      </c>
      <c r="G2" s="250">
        <v>7</v>
      </c>
      <c r="H2" s="589">
        <v>8</v>
      </c>
      <c r="I2" s="589"/>
      <c r="J2" s="589"/>
      <c r="K2" s="589"/>
      <c r="L2" s="589"/>
      <c r="M2" s="249"/>
    </row>
    <row r="3" spans="1:224" ht="30" customHeight="1">
      <c r="A3" s="589" t="s">
        <v>596</v>
      </c>
      <c r="B3" s="589" t="s">
        <v>1811</v>
      </c>
      <c r="C3" s="589" t="s">
        <v>1812</v>
      </c>
      <c r="D3" s="589" t="s">
        <v>1813</v>
      </c>
      <c r="E3" s="589" t="s">
        <v>1814</v>
      </c>
      <c r="F3" s="589" t="s">
        <v>1815</v>
      </c>
      <c r="G3" s="589" t="s">
        <v>1816</v>
      </c>
      <c r="H3" s="589" t="s">
        <v>1817</v>
      </c>
      <c r="I3" s="589"/>
      <c r="J3" s="589"/>
      <c r="K3" s="589"/>
      <c r="L3" s="589"/>
      <c r="M3" s="249"/>
    </row>
    <row r="4" spans="1:224" ht="22.5" customHeight="1">
      <c r="A4" s="589"/>
      <c r="B4" s="589"/>
      <c r="C4" s="589"/>
      <c r="D4" s="589"/>
      <c r="E4" s="589"/>
      <c r="F4" s="589"/>
      <c r="G4" s="589"/>
      <c r="H4" s="250" t="s">
        <v>1818</v>
      </c>
      <c r="I4" s="250" t="s">
        <v>1819</v>
      </c>
      <c r="J4" s="251" t="s">
        <v>1820</v>
      </c>
      <c r="K4" s="250" t="s">
        <v>1821</v>
      </c>
      <c r="L4" s="250" t="s">
        <v>1822</v>
      </c>
      <c r="M4" s="249"/>
    </row>
    <row r="5" spans="1:224" ht="75.75" customHeight="1">
      <c r="A5" s="589"/>
      <c r="B5" s="589"/>
      <c r="C5" s="589"/>
      <c r="D5" s="589"/>
      <c r="E5" s="589"/>
      <c r="F5" s="589"/>
      <c r="G5" s="589"/>
      <c r="H5" s="250" t="s">
        <v>1823</v>
      </c>
      <c r="I5" s="252" t="s">
        <v>1824</v>
      </c>
      <c r="J5" s="253" t="s">
        <v>1825</v>
      </c>
      <c r="K5" s="252" t="s">
        <v>1826</v>
      </c>
      <c r="L5" s="252" t="s">
        <v>1827</v>
      </c>
      <c r="M5" s="254"/>
    </row>
    <row r="6" spans="1:224" ht="19.5" customHeight="1">
      <c r="A6" s="573">
        <v>1</v>
      </c>
      <c r="B6" s="573" t="s">
        <v>1828</v>
      </c>
      <c r="C6" s="573" t="s">
        <v>1829</v>
      </c>
      <c r="D6" s="573" t="s">
        <v>1830</v>
      </c>
      <c r="E6" s="574" t="s">
        <v>1831</v>
      </c>
      <c r="F6" s="573" t="s">
        <v>1832</v>
      </c>
      <c r="G6" s="573">
        <v>1801084</v>
      </c>
      <c r="H6" s="257" t="s">
        <v>1833</v>
      </c>
      <c r="I6" s="258" t="s">
        <v>445</v>
      </c>
      <c r="J6" s="258" t="s">
        <v>1834</v>
      </c>
      <c r="K6" s="44">
        <v>4</v>
      </c>
      <c r="L6" s="258" t="s">
        <v>1835</v>
      </c>
      <c r="M6" s="259"/>
    </row>
    <row r="7" spans="1:224" ht="18" customHeight="1">
      <c r="A7" s="573"/>
      <c r="B7" s="573"/>
      <c r="C7" s="573"/>
      <c r="D7" s="573"/>
      <c r="E7" s="574"/>
      <c r="F7" s="573"/>
      <c r="G7" s="573"/>
      <c r="H7" s="255" t="s">
        <v>1836</v>
      </c>
      <c r="I7" s="260" t="s">
        <v>449</v>
      </c>
      <c r="J7" s="261">
        <v>4000</v>
      </c>
      <c r="K7" s="261">
        <v>35</v>
      </c>
      <c r="L7" s="260" t="s">
        <v>1837</v>
      </c>
      <c r="M7" s="259"/>
    </row>
    <row r="8" spans="1:224" s="262" customFormat="1" ht="18.75" customHeight="1">
      <c r="A8" s="573"/>
      <c r="B8" s="573"/>
      <c r="C8" s="573"/>
      <c r="D8" s="573"/>
      <c r="E8" s="574"/>
      <c r="F8" s="573"/>
      <c r="G8" s="573"/>
      <c r="H8" s="255" t="s">
        <v>1838</v>
      </c>
      <c r="I8" s="260" t="s">
        <v>485</v>
      </c>
      <c r="J8" s="260" t="s">
        <v>1839</v>
      </c>
      <c r="K8" s="260" t="s">
        <v>633</v>
      </c>
      <c r="L8" s="260" t="s">
        <v>702</v>
      </c>
      <c r="M8" s="259"/>
      <c r="R8" s="245"/>
      <c r="S8" s="245"/>
      <c r="T8" s="245"/>
      <c r="U8" s="245"/>
      <c r="V8" s="245"/>
      <c r="W8" s="245"/>
      <c r="X8" s="245"/>
      <c r="Y8" s="245"/>
      <c r="Z8" s="245"/>
      <c r="AA8" s="245"/>
      <c r="AB8" s="245"/>
      <c r="AC8" s="245"/>
      <c r="AD8" s="245"/>
      <c r="AE8" s="245"/>
      <c r="AF8" s="245"/>
      <c r="AG8" s="245"/>
      <c r="AH8" s="245"/>
      <c r="AI8" s="245"/>
      <c r="AJ8" s="245"/>
      <c r="AK8" s="245"/>
      <c r="AL8" s="245"/>
      <c r="AM8" s="245"/>
      <c r="AN8" s="245"/>
      <c r="AO8" s="245"/>
      <c r="AP8" s="245"/>
      <c r="AQ8" s="245"/>
      <c r="AR8" s="245"/>
      <c r="AS8" s="245"/>
      <c r="AT8" s="245"/>
      <c r="AU8" s="245"/>
      <c r="AV8" s="245"/>
      <c r="AW8" s="245"/>
      <c r="AX8" s="245"/>
      <c r="AY8" s="245"/>
      <c r="AZ8" s="245"/>
      <c r="BA8" s="245"/>
      <c r="BB8" s="245"/>
      <c r="BC8" s="245"/>
      <c r="BD8" s="245"/>
      <c r="BE8" s="245"/>
      <c r="BF8" s="245"/>
      <c r="BG8" s="245"/>
      <c r="BH8" s="245"/>
      <c r="BI8" s="245"/>
      <c r="BJ8" s="245"/>
      <c r="BK8" s="245"/>
      <c r="BL8" s="245"/>
      <c r="BM8" s="245"/>
      <c r="BN8" s="245"/>
      <c r="BO8" s="245"/>
      <c r="BP8" s="245"/>
      <c r="BQ8" s="245"/>
      <c r="BR8" s="245"/>
      <c r="BS8" s="245"/>
      <c r="BT8" s="245"/>
      <c r="BU8" s="245"/>
      <c r="BV8" s="245"/>
      <c r="BW8" s="245"/>
      <c r="BX8" s="245"/>
      <c r="BY8" s="245"/>
      <c r="BZ8" s="245"/>
      <c r="CA8" s="245"/>
      <c r="CB8" s="245"/>
      <c r="CC8" s="245"/>
      <c r="CD8" s="245"/>
      <c r="CE8" s="245"/>
      <c r="CF8" s="245"/>
      <c r="CG8" s="245"/>
      <c r="CH8" s="245"/>
      <c r="CI8" s="245"/>
      <c r="CJ8" s="245"/>
      <c r="CK8" s="245"/>
      <c r="CL8" s="245"/>
      <c r="CM8" s="245"/>
      <c r="CN8" s="245"/>
      <c r="CO8" s="245"/>
      <c r="CP8" s="245"/>
      <c r="CQ8" s="245"/>
      <c r="CR8" s="245"/>
      <c r="CS8" s="245"/>
      <c r="CT8" s="245"/>
      <c r="CU8" s="245"/>
      <c r="CV8" s="245"/>
      <c r="CW8" s="245"/>
      <c r="CX8" s="245"/>
      <c r="CY8" s="245"/>
      <c r="CZ8" s="245"/>
      <c r="DA8" s="245"/>
      <c r="DB8" s="245"/>
      <c r="DC8" s="245"/>
      <c r="DD8" s="245"/>
      <c r="DE8" s="245"/>
      <c r="DF8" s="245"/>
      <c r="DG8" s="245"/>
      <c r="DH8" s="245"/>
      <c r="DI8" s="245"/>
      <c r="DJ8" s="245"/>
      <c r="DK8" s="245"/>
      <c r="DL8" s="245"/>
      <c r="DM8" s="245"/>
      <c r="DN8" s="245"/>
      <c r="DO8" s="245"/>
      <c r="DP8" s="245"/>
      <c r="DQ8" s="245"/>
      <c r="DR8" s="245"/>
      <c r="DS8" s="245"/>
      <c r="DT8" s="245"/>
      <c r="DU8" s="245"/>
      <c r="DV8" s="245"/>
      <c r="DW8" s="245"/>
      <c r="DX8" s="245"/>
      <c r="DY8" s="245"/>
      <c r="DZ8" s="245"/>
      <c r="EA8" s="245"/>
      <c r="EB8" s="245"/>
      <c r="EC8" s="245"/>
      <c r="ED8" s="245"/>
      <c r="EE8" s="245"/>
      <c r="EF8" s="245"/>
      <c r="EG8" s="245"/>
      <c r="EH8" s="245"/>
      <c r="EI8" s="245"/>
      <c r="EJ8" s="245"/>
      <c r="EK8" s="245"/>
      <c r="EL8" s="245"/>
      <c r="EM8" s="245"/>
      <c r="EN8" s="245"/>
      <c r="EO8" s="245"/>
      <c r="EP8" s="245"/>
      <c r="EQ8" s="245"/>
      <c r="ER8" s="245"/>
      <c r="ES8" s="245"/>
      <c r="ET8" s="245"/>
      <c r="EU8" s="245"/>
      <c r="EV8" s="245"/>
      <c r="EW8" s="245"/>
      <c r="EX8" s="245"/>
      <c r="EY8" s="245"/>
      <c r="EZ8" s="245"/>
      <c r="FA8" s="245"/>
      <c r="FB8" s="245"/>
      <c r="FC8" s="245"/>
      <c r="FD8" s="245"/>
      <c r="FE8" s="245"/>
      <c r="FF8" s="245"/>
      <c r="FG8" s="245"/>
      <c r="FH8" s="245"/>
      <c r="FI8" s="245"/>
      <c r="FJ8" s="245"/>
      <c r="FK8" s="245"/>
      <c r="FL8" s="245"/>
      <c r="FM8" s="245"/>
      <c r="FN8" s="245"/>
      <c r="FO8" s="245"/>
      <c r="FP8" s="245"/>
      <c r="FQ8" s="245"/>
      <c r="FR8" s="245"/>
      <c r="FS8" s="245"/>
      <c r="FT8" s="245"/>
      <c r="FU8" s="245"/>
      <c r="FV8" s="245"/>
      <c r="FW8" s="245"/>
      <c r="FX8" s="245"/>
      <c r="FY8" s="245"/>
      <c r="FZ8" s="245"/>
      <c r="GA8" s="245"/>
      <c r="GB8" s="245"/>
      <c r="GC8" s="245"/>
      <c r="GD8" s="245"/>
      <c r="GE8" s="245"/>
      <c r="GF8" s="245"/>
      <c r="GG8" s="245"/>
      <c r="GH8" s="245"/>
      <c r="GI8" s="245"/>
      <c r="GJ8" s="245"/>
      <c r="GK8" s="245"/>
      <c r="GL8" s="245"/>
      <c r="GM8" s="245"/>
      <c r="GN8" s="245"/>
      <c r="GO8" s="245"/>
      <c r="GP8" s="245"/>
      <c r="GQ8" s="245"/>
      <c r="GR8" s="245"/>
      <c r="GS8" s="245"/>
      <c r="GT8" s="245"/>
      <c r="GU8" s="245"/>
      <c r="GV8" s="245"/>
      <c r="GW8" s="245"/>
      <c r="GX8" s="245"/>
      <c r="GY8" s="245"/>
      <c r="GZ8" s="245"/>
      <c r="HA8" s="245"/>
      <c r="HB8" s="245"/>
      <c r="HC8" s="245"/>
      <c r="HD8" s="245"/>
      <c r="HE8" s="245"/>
      <c r="HF8" s="245"/>
      <c r="HG8" s="245"/>
      <c r="HH8" s="245"/>
      <c r="HI8" s="245"/>
      <c r="HJ8" s="245"/>
      <c r="HK8" s="245"/>
      <c r="HL8" s="245"/>
      <c r="HM8" s="245"/>
      <c r="HN8" s="245"/>
      <c r="HO8" s="245"/>
      <c r="HP8" s="245"/>
    </row>
    <row r="9" spans="1:224" ht="24" customHeight="1">
      <c r="A9" s="573">
        <v>2</v>
      </c>
      <c r="B9" s="573" t="s">
        <v>1840</v>
      </c>
      <c r="C9" s="573" t="s">
        <v>1841</v>
      </c>
      <c r="D9" s="573" t="s">
        <v>1842</v>
      </c>
      <c r="E9" s="574" t="s">
        <v>1690</v>
      </c>
      <c r="F9" s="573" t="s">
        <v>1843</v>
      </c>
      <c r="G9" s="573">
        <v>1802014</v>
      </c>
      <c r="H9" s="255" t="s">
        <v>1844</v>
      </c>
      <c r="I9" s="260" t="s">
        <v>485</v>
      </c>
      <c r="J9" s="255">
        <v>4000</v>
      </c>
      <c r="K9" s="255">
        <v>38</v>
      </c>
      <c r="L9" s="256" t="s">
        <v>1845</v>
      </c>
      <c r="M9" s="259"/>
    </row>
    <row r="10" spans="1:224">
      <c r="A10" s="573"/>
      <c r="B10" s="573"/>
      <c r="C10" s="573"/>
      <c r="D10" s="573"/>
      <c r="E10" s="574"/>
      <c r="F10" s="573"/>
      <c r="G10" s="573"/>
      <c r="H10" s="255" t="s">
        <v>1846</v>
      </c>
      <c r="I10" s="260" t="s">
        <v>1847</v>
      </c>
      <c r="J10" s="255">
        <v>4401</v>
      </c>
      <c r="K10" s="255">
        <v>23</v>
      </c>
      <c r="L10" s="256" t="s">
        <v>702</v>
      </c>
      <c r="M10" s="259"/>
    </row>
    <row r="11" spans="1:224" ht="36">
      <c r="A11" s="573"/>
      <c r="B11" s="573"/>
      <c r="C11" s="573"/>
      <c r="D11" s="573"/>
      <c r="E11" s="574"/>
      <c r="F11" s="573"/>
      <c r="G11" s="573"/>
      <c r="H11" s="263" t="s">
        <v>1848</v>
      </c>
      <c r="I11" s="260" t="s">
        <v>1849</v>
      </c>
      <c r="J11" s="261">
        <v>4450</v>
      </c>
      <c r="K11" s="261">
        <v>33</v>
      </c>
      <c r="L11" s="261">
        <v>29.49</v>
      </c>
      <c r="M11" s="259"/>
    </row>
    <row r="12" spans="1:224" ht="16.5" customHeight="1">
      <c r="A12" s="573"/>
      <c r="B12" s="573"/>
      <c r="C12" s="573"/>
      <c r="D12" s="573"/>
      <c r="E12" s="574"/>
      <c r="F12" s="573"/>
      <c r="G12" s="573"/>
      <c r="H12" s="255" t="s">
        <v>1850</v>
      </c>
      <c r="I12" s="256" t="s">
        <v>524</v>
      </c>
      <c r="J12" s="256" t="s">
        <v>1851</v>
      </c>
      <c r="K12" s="256" t="s">
        <v>711</v>
      </c>
      <c r="L12" s="256" t="s">
        <v>1852</v>
      </c>
      <c r="M12" s="259"/>
    </row>
    <row r="13" spans="1:224" ht="36">
      <c r="A13" s="573"/>
      <c r="B13" s="573"/>
      <c r="C13" s="573"/>
      <c r="D13" s="573"/>
      <c r="E13" s="574"/>
      <c r="F13" s="573"/>
      <c r="G13" s="573"/>
      <c r="H13" s="264" t="s">
        <v>1853</v>
      </c>
      <c r="I13" s="265" t="s">
        <v>1854</v>
      </c>
      <c r="J13" s="266">
        <v>4100</v>
      </c>
      <c r="K13" s="266">
        <v>23</v>
      </c>
      <c r="L13" s="266" t="s">
        <v>1855</v>
      </c>
      <c r="M13" s="259"/>
    </row>
    <row r="14" spans="1:224" ht="16.5" customHeight="1">
      <c r="A14" s="573"/>
      <c r="B14" s="573"/>
      <c r="C14" s="573"/>
      <c r="D14" s="573"/>
      <c r="E14" s="574"/>
      <c r="F14" s="573"/>
      <c r="G14" s="573"/>
      <c r="H14" s="263" t="s">
        <v>1856</v>
      </c>
      <c r="I14" s="260" t="s">
        <v>449</v>
      </c>
      <c r="J14" s="261">
        <v>4220</v>
      </c>
      <c r="K14" s="261">
        <v>28</v>
      </c>
      <c r="L14" s="261">
        <v>22.07</v>
      </c>
      <c r="M14" s="259"/>
    </row>
    <row r="15" spans="1:224" ht="16.5" customHeight="1">
      <c r="A15" s="573"/>
      <c r="B15" s="573"/>
      <c r="C15" s="573"/>
      <c r="D15" s="573"/>
      <c r="E15" s="574"/>
      <c r="F15" s="573"/>
      <c r="G15" s="573"/>
      <c r="H15" s="263" t="s">
        <v>1857</v>
      </c>
      <c r="I15" s="260" t="s">
        <v>563</v>
      </c>
      <c r="J15" s="261">
        <v>4260</v>
      </c>
      <c r="K15" s="261">
        <v>10</v>
      </c>
      <c r="L15" s="260" t="s">
        <v>1691</v>
      </c>
      <c r="M15" s="259"/>
    </row>
    <row r="16" spans="1:224" ht="16.5" customHeight="1">
      <c r="A16" s="573"/>
      <c r="B16" s="573"/>
      <c r="C16" s="573"/>
      <c r="D16" s="573"/>
      <c r="E16" s="574"/>
      <c r="F16" s="573"/>
      <c r="G16" s="573"/>
      <c r="H16" s="267" t="s">
        <v>1858</v>
      </c>
      <c r="I16" s="260" t="s">
        <v>471</v>
      </c>
      <c r="J16" s="261">
        <v>4580</v>
      </c>
      <c r="K16" s="261">
        <v>25</v>
      </c>
      <c r="L16" s="261" t="s">
        <v>1859</v>
      </c>
      <c r="M16" s="259"/>
    </row>
    <row r="17" spans="1:26" ht="18.75" customHeight="1">
      <c r="A17" s="571">
        <v>3</v>
      </c>
      <c r="B17" s="571" t="s">
        <v>1860</v>
      </c>
      <c r="C17" s="571" t="s">
        <v>1699</v>
      </c>
      <c r="D17" s="571" t="s">
        <v>1861</v>
      </c>
      <c r="E17" s="572" t="s">
        <v>1701</v>
      </c>
      <c r="F17" s="573" t="s">
        <v>1862</v>
      </c>
      <c r="G17" s="573">
        <v>1803011</v>
      </c>
      <c r="H17" s="268" t="s">
        <v>1863</v>
      </c>
      <c r="I17" s="270" t="s">
        <v>532</v>
      </c>
      <c r="J17" s="271">
        <v>4000</v>
      </c>
      <c r="K17" s="271">
        <v>40</v>
      </c>
      <c r="L17" s="269" t="s">
        <v>1864</v>
      </c>
      <c r="M17" s="259"/>
    </row>
    <row r="18" spans="1:26" ht="36">
      <c r="A18" s="571"/>
      <c r="B18" s="571"/>
      <c r="C18" s="571"/>
      <c r="D18" s="571"/>
      <c r="E18" s="572"/>
      <c r="F18" s="573"/>
      <c r="G18" s="573"/>
      <c r="H18" s="255" t="s">
        <v>1865</v>
      </c>
      <c r="I18" s="260" t="s">
        <v>524</v>
      </c>
      <c r="J18" s="261">
        <v>4500</v>
      </c>
      <c r="K18" s="261">
        <v>22</v>
      </c>
      <c r="L18" s="260" t="s">
        <v>1866</v>
      </c>
      <c r="M18" s="259"/>
    </row>
    <row r="19" spans="1:26" ht="39.75" customHeight="1">
      <c r="A19" s="571"/>
      <c r="B19" s="571"/>
      <c r="C19" s="571"/>
      <c r="D19" s="571"/>
      <c r="E19" s="572"/>
      <c r="F19" s="573"/>
      <c r="G19" s="573"/>
      <c r="H19" s="255" t="s">
        <v>1867</v>
      </c>
      <c r="I19" s="260" t="s">
        <v>485</v>
      </c>
      <c r="J19" s="261">
        <v>4450</v>
      </c>
      <c r="K19" s="261">
        <v>26</v>
      </c>
      <c r="L19" s="260" t="s">
        <v>1868</v>
      </c>
      <c r="M19" s="259"/>
    </row>
    <row r="20" spans="1:26" ht="18" customHeight="1">
      <c r="A20" s="571"/>
      <c r="B20" s="571"/>
      <c r="C20" s="571"/>
      <c r="D20" s="571"/>
      <c r="E20" s="572"/>
      <c r="F20" s="573"/>
      <c r="G20" s="573"/>
      <c r="H20" s="255" t="s">
        <v>1846</v>
      </c>
      <c r="I20" s="260" t="s">
        <v>449</v>
      </c>
      <c r="J20" s="261">
        <v>4401</v>
      </c>
      <c r="K20" s="261">
        <v>25</v>
      </c>
      <c r="L20" s="260" t="s">
        <v>702</v>
      </c>
      <c r="M20" s="259"/>
    </row>
    <row r="21" spans="1:26" ht="24">
      <c r="A21" s="571"/>
      <c r="B21" s="571"/>
      <c r="C21" s="571"/>
      <c r="D21" s="571"/>
      <c r="E21" s="572"/>
      <c r="F21" s="573"/>
      <c r="G21" s="573"/>
      <c r="H21" s="255" t="s">
        <v>1869</v>
      </c>
      <c r="I21" s="260" t="s">
        <v>486</v>
      </c>
      <c r="J21" s="261">
        <v>4220</v>
      </c>
      <c r="K21" s="261">
        <v>27</v>
      </c>
      <c r="L21" s="260" t="s">
        <v>692</v>
      </c>
      <c r="M21" s="259"/>
    </row>
    <row r="22" spans="1:26" ht="24">
      <c r="A22" s="571"/>
      <c r="B22" s="571"/>
      <c r="C22" s="571"/>
      <c r="D22" s="571"/>
      <c r="E22" s="572"/>
      <c r="F22" s="573"/>
      <c r="G22" s="573"/>
      <c r="H22" s="255" t="s">
        <v>1870</v>
      </c>
      <c r="I22" s="260" t="s">
        <v>562</v>
      </c>
      <c r="J22" s="261">
        <v>4348</v>
      </c>
      <c r="K22" s="261">
        <v>30</v>
      </c>
      <c r="L22" s="260" t="s">
        <v>1871</v>
      </c>
      <c r="M22" s="259"/>
    </row>
    <row r="23" spans="1:26" ht="23.25" customHeight="1">
      <c r="A23" s="571"/>
      <c r="B23" s="571"/>
      <c r="C23" s="571"/>
      <c r="D23" s="571"/>
      <c r="E23" s="572"/>
      <c r="F23" s="573"/>
      <c r="G23" s="573"/>
      <c r="H23" s="134" t="s">
        <v>1872</v>
      </c>
      <c r="I23" s="260" t="s">
        <v>1873</v>
      </c>
      <c r="J23" s="261">
        <v>4100</v>
      </c>
      <c r="K23" s="261">
        <v>23</v>
      </c>
      <c r="L23" s="260" t="s">
        <v>1874</v>
      </c>
      <c r="M23" s="272"/>
    </row>
    <row r="24" spans="1:26" ht="16.5" customHeight="1">
      <c r="A24" s="571"/>
      <c r="B24" s="571"/>
      <c r="C24" s="571"/>
      <c r="D24" s="571"/>
      <c r="E24" s="572"/>
      <c r="F24" s="573"/>
      <c r="G24" s="573"/>
      <c r="H24" s="255" t="s">
        <v>1857</v>
      </c>
      <c r="I24" s="260" t="s">
        <v>563</v>
      </c>
      <c r="J24" s="261">
        <v>4260</v>
      </c>
      <c r="K24" s="261">
        <v>6</v>
      </c>
      <c r="L24" s="260" t="s">
        <v>1691</v>
      </c>
      <c r="M24" s="259"/>
    </row>
    <row r="25" spans="1:26" ht="24" customHeight="1">
      <c r="A25" s="571"/>
      <c r="B25" s="571"/>
      <c r="C25" s="571"/>
      <c r="D25" s="571"/>
      <c r="E25" s="572"/>
      <c r="F25" s="573"/>
      <c r="G25" s="573"/>
      <c r="H25" s="255" t="s">
        <v>1875</v>
      </c>
      <c r="I25" s="260" t="s">
        <v>534</v>
      </c>
      <c r="J25" s="261">
        <v>4580</v>
      </c>
      <c r="K25" s="261">
        <v>27</v>
      </c>
      <c r="L25" s="260" t="s">
        <v>697</v>
      </c>
      <c r="M25" s="259"/>
    </row>
    <row r="26" spans="1:26" ht="27" customHeight="1">
      <c r="A26" s="571"/>
      <c r="B26" s="571"/>
      <c r="C26" s="571"/>
      <c r="D26" s="571"/>
      <c r="E26" s="572"/>
      <c r="F26" s="573" t="s">
        <v>1876</v>
      </c>
      <c r="G26" s="573">
        <v>1803072</v>
      </c>
      <c r="H26" s="436" t="s">
        <v>1877</v>
      </c>
      <c r="I26" s="260" t="s">
        <v>508</v>
      </c>
      <c r="J26" s="440">
        <v>4700</v>
      </c>
      <c r="K26" s="440">
        <v>32</v>
      </c>
      <c r="L26" s="260" t="s">
        <v>1725</v>
      </c>
      <c r="M26" s="442"/>
      <c r="N26" s="273"/>
      <c r="O26" s="274"/>
      <c r="P26" s="275"/>
      <c r="Q26" s="275"/>
      <c r="R26" s="274"/>
    </row>
    <row r="27" spans="1:26" ht="16.5" customHeight="1">
      <c r="A27" s="571"/>
      <c r="B27" s="571"/>
      <c r="C27" s="571"/>
      <c r="D27" s="571"/>
      <c r="E27" s="572"/>
      <c r="F27" s="573"/>
      <c r="G27" s="573"/>
      <c r="H27" s="255" t="s">
        <v>1878</v>
      </c>
      <c r="I27" s="260" t="s">
        <v>510</v>
      </c>
      <c r="J27" s="261">
        <v>4700</v>
      </c>
      <c r="K27" s="261">
        <v>32</v>
      </c>
      <c r="L27" s="260" t="s">
        <v>1725</v>
      </c>
      <c r="M27" s="276"/>
      <c r="N27" s="273"/>
      <c r="O27" s="274"/>
      <c r="P27" s="275"/>
      <c r="Q27" s="275"/>
      <c r="R27" s="274"/>
    </row>
    <row r="28" spans="1:26" ht="21.75" customHeight="1">
      <c r="A28" s="573">
        <v>4</v>
      </c>
      <c r="B28" s="573" t="s">
        <v>1879</v>
      </c>
      <c r="C28" s="573" t="s">
        <v>1880</v>
      </c>
      <c r="D28" s="573" t="s">
        <v>1881</v>
      </c>
      <c r="E28" s="574" t="s">
        <v>1718</v>
      </c>
      <c r="F28" s="573" t="s">
        <v>1882</v>
      </c>
      <c r="G28" s="573">
        <v>1804011</v>
      </c>
      <c r="H28" s="263" t="s">
        <v>1883</v>
      </c>
      <c r="I28" s="260" t="s">
        <v>1884</v>
      </c>
      <c r="J28" s="261">
        <v>4000</v>
      </c>
      <c r="K28" s="261">
        <v>40</v>
      </c>
      <c r="L28" s="260" t="s">
        <v>1837</v>
      </c>
      <c r="M28" s="259"/>
      <c r="V28" s="277"/>
      <c r="W28" s="274"/>
      <c r="X28" s="275"/>
      <c r="Y28" s="275"/>
      <c r="Z28" s="274"/>
    </row>
    <row r="29" spans="1:26" ht="21.75" customHeight="1">
      <c r="A29" s="573"/>
      <c r="B29" s="573"/>
      <c r="C29" s="573"/>
      <c r="D29" s="573"/>
      <c r="E29" s="574"/>
      <c r="F29" s="573"/>
      <c r="G29" s="573"/>
      <c r="H29" s="255" t="s">
        <v>1846</v>
      </c>
      <c r="I29" s="260" t="s">
        <v>1885</v>
      </c>
      <c r="J29" s="255">
        <v>4401</v>
      </c>
      <c r="K29" s="255">
        <v>20</v>
      </c>
      <c r="L29" s="256" t="s">
        <v>702</v>
      </c>
      <c r="M29" s="259"/>
    </row>
    <row r="30" spans="1:26" ht="16.5" customHeight="1">
      <c r="A30" s="573"/>
      <c r="B30" s="573"/>
      <c r="C30" s="573"/>
      <c r="D30" s="573"/>
      <c r="E30" s="574"/>
      <c r="F30" s="573"/>
      <c r="G30" s="573"/>
      <c r="H30" s="263" t="s">
        <v>1886</v>
      </c>
      <c r="I30" s="256" t="s">
        <v>1887</v>
      </c>
      <c r="J30" s="256" t="s">
        <v>1888</v>
      </c>
      <c r="K30" s="256" t="s">
        <v>1889</v>
      </c>
      <c r="L30" s="256" t="s">
        <v>697</v>
      </c>
      <c r="M30" s="259"/>
    </row>
    <row r="31" spans="1:26" ht="16.5" customHeight="1">
      <c r="A31" s="573"/>
      <c r="B31" s="573"/>
      <c r="C31" s="573"/>
      <c r="D31" s="573"/>
      <c r="E31" s="574"/>
      <c r="F31" s="573"/>
      <c r="G31" s="573"/>
      <c r="H31" s="278" t="s">
        <v>1890</v>
      </c>
      <c r="I31" s="270" t="s">
        <v>1891</v>
      </c>
      <c r="J31" s="269" t="s">
        <v>1851</v>
      </c>
      <c r="K31" s="269" t="s">
        <v>702</v>
      </c>
      <c r="L31" s="269" t="s">
        <v>1892</v>
      </c>
      <c r="M31" s="259"/>
    </row>
    <row r="32" spans="1:26" ht="16.5" customHeight="1">
      <c r="A32" s="573"/>
      <c r="B32" s="573"/>
      <c r="C32" s="573"/>
      <c r="D32" s="573"/>
      <c r="E32" s="574"/>
      <c r="F32" s="573"/>
      <c r="G32" s="573"/>
      <c r="H32" s="263" t="s">
        <v>1893</v>
      </c>
      <c r="I32" s="260" t="s">
        <v>1894</v>
      </c>
      <c r="J32" s="261">
        <v>4260</v>
      </c>
      <c r="K32" s="261">
        <v>6</v>
      </c>
      <c r="L32" s="260" t="s">
        <v>1691</v>
      </c>
      <c r="M32" s="259"/>
    </row>
    <row r="33" spans="1:18" ht="16.5" customHeight="1">
      <c r="A33" s="573"/>
      <c r="B33" s="573"/>
      <c r="C33" s="573"/>
      <c r="D33" s="573"/>
      <c r="E33" s="574"/>
      <c r="F33" s="573"/>
      <c r="G33" s="573"/>
      <c r="H33" s="263" t="s">
        <v>1895</v>
      </c>
      <c r="I33" s="260" t="s">
        <v>1896</v>
      </c>
      <c r="J33" s="261">
        <v>4450</v>
      </c>
      <c r="K33" s="261">
        <v>35</v>
      </c>
      <c r="L33" s="260">
        <v>29</v>
      </c>
      <c r="M33" s="259"/>
    </row>
    <row r="34" spans="1:18" ht="16.5" customHeight="1">
      <c r="A34" s="573"/>
      <c r="B34" s="573"/>
      <c r="C34" s="573"/>
      <c r="D34" s="573"/>
      <c r="E34" s="574"/>
      <c r="F34" s="573"/>
      <c r="G34" s="573"/>
      <c r="H34" s="263" t="s">
        <v>1872</v>
      </c>
      <c r="I34" s="260" t="s">
        <v>585</v>
      </c>
      <c r="J34" s="261">
        <v>4100</v>
      </c>
      <c r="K34" s="261">
        <v>30</v>
      </c>
      <c r="L34" s="260" t="s">
        <v>1897</v>
      </c>
      <c r="M34" s="259"/>
    </row>
    <row r="35" spans="1:18" ht="36">
      <c r="A35" s="573"/>
      <c r="B35" s="573"/>
      <c r="C35" s="573"/>
      <c r="D35" s="573"/>
      <c r="E35" s="574"/>
      <c r="F35" s="573"/>
      <c r="G35" s="573"/>
      <c r="H35" s="279" t="s">
        <v>1898</v>
      </c>
      <c r="I35" s="260" t="s">
        <v>431</v>
      </c>
      <c r="J35" s="261">
        <v>4348</v>
      </c>
      <c r="K35" s="261">
        <v>20</v>
      </c>
      <c r="L35" s="260" t="s">
        <v>1871</v>
      </c>
      <c r="M35" s="259"/>
    </row>
    <row r="36" spans="1:18" ht="24">
      <c r="A36" s="573"/>
      <c r="B36" s="573"/>
      <c r="C36" s="573"/>
      <c r="D36" s="573"/>
      <c r="E36" s="574"/>
      <c r="F36" s="573"/>
      <c r="G36" s="573"/>
      <c r="H36" s="263" t="s">
        <v>1869</v>
      </c>
      <c r="I36" s="260" t="s">
        <v>1899</v>
      </c>
      <c r="J36" s="261">
        <v>4220</v>
      </c>
      <c r="K36" s="261">
        <v>40</v>
      </c>
      <c r="L36" s="260">
        <v>22</v>
      </c>
      <c r="M36" s="259"/>
    </row>
    <row r="37" spans="1:18" ht="19.5" customHeight="1">
      <c r="A37" s="573">
        <v>5</v>
      </c>
      <c r="B37" s="573"/>
      <c r="C37" s="571" t="s">
        <v>1900</v>
      </c>
      <c r="D37" s="571" t="s">
        <v>1901</v>
      </c>
      <c r="E37" s="572" t="s">
        <v>1902</v>
      </c>
      <c r="F37" s="571" t="s">
        <v>1901</v>
      </c>
      <c r="G37" s="571">
        <v>1804011</v>
      </c>
      <c r="H37" s="256" t="s">
        <v>1833</v>
      </c>
      <c r="I37" s="260" t="s">
        <v>445</v>
      </c>
      <c r="J37" s="261">
        <v>4900</v>
      </c>
      <c r="K37" s="261">
        <v>0</v>
      </c>
      <c r="L37" s="260" t="s">
        <v>1725</v>
      </c>
      <c r="M37" s="259"/>
    </row>
    <row r="38" spans="1:18" ht="19.5" customHeight="1">
      <c r="A38" s="573"/>
      <c r="B38" s="573"/>
      <c r="C38" s="571"/>
      <c r="D38" s="571"/>
      <c r="E38" s="572"/>
      <c r="F38" s="571"/>
      <c r="G38" s="571"/>
      <c r="H38" s="255" t="s">
        <v>1903</v>
      </c>
      <c r="I38" s="260" t="s">
        <v>453</v>
      </c>
      <c r="J38" s="261">
        <v>4712</v>
      </c>
      <c r="K38" s="261">
        <v>30</v>
      </c>
      <c r="L38" s="260" t="s">
        <v>1725</v>
      </c>
      <c r="M38" s="259"/>
    </row>
    <row r="39" spans="1:18" ht="26.25" customHeight="1">
      <c r="A39" s="573"/>
      <c r="B39" s="573"/>
      <c r="C39" s="571"/>
      <c r="D39" s="571"/>
      <c r="E39" s="571"/>
      <c r="F39" s="571"/>
      <c r="G39" s="571"/>
      <c r="H39" s="255" t="s">
        <v>1904</v>
      </c>
      <c r="I39" s="260" t="s">
        <v>545</v>
      </c>
      <c r="J39" s="261">
        <v>4700</v>
      </c>
      <c r="K39" s="261">
        <v>65</v>
      </c>
      <c r="L39" s="260" t="s">
        <v>1725</v>
      </c>
      <c r="M39" s="280"/>
      <c r="N39" s="277"/>
      <c r="O39" s="281"/>
      <c r="P39" s="248"/>
      <c r="Q39" s="248"/>
      <c r="R39" s="281"/>
    </row>
    <row r="40" spans="1:18" ht="21" customHeight="1">
      <c r="A40" s="573"/>
      <c r="B40" s="573"/>
      <c r="C40" s="571"/>
      <c r="D40" s="571"/>
      <c r="E40" s="571"/>
      <c r="F40" s="571"/>
      <c r="G40" s="571"/>
      <c r="H40" s="255" t="s">
        <v>1878</v>
      </c>
      <c r="I40" s="260" t="s">
        <v>522</v>
      </c>
      <c r="J40" s="261">
        <v>4700</v>
      </c>
      <c r="K40" s="261">
        <v>65</v>
      </c>
      <c r="L40" s="260" t="s">
        <v>1725</v>
      </c>
      <c r="M40" s="280"/>
      <c r="N40" s="277"/>
      <c r="O40" s="281"/>
      <c r="P40" s="248"/>
      <c r="Q40" s="248"/>
      <c r="R40" s="281"/>
    </row>
    <row r="41" spans="1:18" ht="22.5" customHeight="1">
      <c r="A41" s="573"/>
      <c r="B41" s="573"/>
      <c r="C41" s="571"/>
      <c r="D41" s="571"/>
      <c r="E41" s="571"/>
      <c r="F41" s="571"/>
      <c r="G41" s="571"/>
      <c r="H41" s="255" t="s">
        <v>1905</v>
      </c>
      <c r="I41" s="260" t="s">
        <v>1906</v>
      </c>
      <c r="J41" s="261">
        <v>4700</v>
      </c>
      <c r="K41" s="261">
        <v>65</v>
      </c>
      <c r="L41" s="260" t="s">
        <v>1725</v>
      </c>
      <c r="M41" s="280"/>
      <c r="N41" s="277"/>
      <c r="O41" s="281"/>
      <c r="P41" s="248"/>
      <c r="Q41" s="248"/>
      <c r="R41" s="281"/>
    </row>
    <row r="42" spans="1:18" ht="27" customHeight="1">
      <c r="A42" s="573">
        <v>6</v>
      </c>
      <c r="B42" s="573" t="s">
        <v>1907</v>
      </c>
      <c r="C42" s="573" t="s">
        <v>1707</v>
      </c>
      <c r="D42" s="573" t="s">
        <v>1908</v>
      </c>
      <c r="E42" s="574" t="s">
        <v>1709</v>
      </c>
      <c r="F42" s="573" t="s">
        <v>1909</v>
      </c>
      <c r="G42" s="573">
        <v>1805011</v>
      </c>
      <c r="H42" s="255" t="s">
        <v>1910</v>
      </c>
      <c r="I42" s="260" t="s">
        <v>445</v>
      </c>
      <c r="J42" s="261">
        <v>4000</v>
      </c>
      <c r="K42" s="261">
        <v>33</v>
      </c>
      <c r="L42" s="260" t="s">
        <v>1911</v>
      </c>
      <c r="M42" s="280"/>
      <c r="N42" s="281"/>
      <c r="O42" s="248"/>
      <c r="P42" s="248"/>
      <c r="Q42" s="281"/>
    </row>
    <row r="43" spans="1:18" ht="22.5" customHeight="1">
      <c r="A43" s="573"/>
      <c r="B43" s="573"/>
      <c r="C43" s="573"/>
      <c r="D43" s="573"/>
      <c r="E43" s="574"/>
      <c r="F43" s="573"/>
      <c r="G43" s="573"/>
      <c r="H43" s="255" t="s">
        <v>1912</v>
      </c>
      <c r="I43" s="260" t="s">
        <v>1913</v>
      </c>
      <c r="J43" s="261">
        <v>4060</v>
      </c>
      <c r="K43" s="261">
        <v>20</v>
      </c>
      <c r="L43" s="260" t="s">
        <v>1914</v>
      </c>
      <c r="M43" s="259"/>
    </row>
    <row r="44" spans="1:18" ht="19.5" customHeight="1">
      <c r="A44" s="573"/>
      <c r="B44" s="573"/>
      <c r="C44" s="573"/>
      <c r="D44" s="573"/>
      <c r="E44" s="574"/>
      <c r="F44" s="573"/>
      <c r="G44" s="573"/>
      <c r="H44" s="255" t="s">
        <v>1915</v>
      </c>
      <c r="I44" s="260" t="s">
        <v>562</v>
      </c>
      <c r="J44" s="255">
        <v>4401</v>
      </c>
      <c r="K44" s="255">
        <v>22</v>
      </c>
      <c r="L44" s="256" t="s">
        <v>1916</v>
      </c>
      <c r="M44" s="259"/>
    </row>
    <row r="45" spans="1:18" ht="24">
      <c r="A45" s="573"/>
      <c r="B45" s="573"/>
      <c r="C45" s="573"/>
      <c r="D45" s="573"/>
      <c r="E45" s="574"/>
      <c r="F45" s="573"/>
      <c r="G45" s="573"/>
      <c r="H45" s="255" t="s">
        <v>1917</v>
      </c>
      <c r="I45" s="260" t="s">
        <v>447</v>
      </c>
      <c r="J45" s="256" t="s">
        <v>1851</v>
      </c>
      <c r="K45" s="256" t="s">
        <v>1918</v>
      </c>
      <c r="L45" s="256" t="s">
        <v>1919</v>
      </c>
      <c r="M45" s="259"/>
    </row>
    <row r="46" spans="1:18" ht="24">
      <c r="A46" s="573"/>
      <c r="B46" s="573"/>
      <c r="C46" s="573"/>
      <c r="D46" s="573"/>
      <c r="E46" s="574"/>
      <c r="F46" s="573"/>
      <c r="G46" s="573"/>
      <c r="H46" s="255" t="s">
        <v>1920</v>
      </c>
      <c r="I46" s="260" t="s">
        <v>1921</v>
      </c>
      <c r="J46" s="261">
        <v>4580</v>
      </c>
      <c r="K46" s="261">
        <v>21</v>
      </c>
      <c r="L46" s="261">
        <v>25</v>
      </c>
      <c r="M46" s="259"/>
    </row>
    <row r="47" spans="1:18" ht="19.5" customHeight="1">
      <c r="A47" s="573"/>
      <c r="B47" s="573"/>
      <c r="C47" s="573"/>
      <c r="D47" s="573"/>
      <c r="E47" s="574"/>
      <c r="F47" s="573"/>
      <c r="G47" s="573"/>
      <c r="H47" s="255" t="s">
        <v>1922</v>
      </c>
      <c r="I47" s="260" t="s">
        <v>494</v>
      </c>
      <c r="J47" s="261">
        <v>4348</v>
      </c>
      <c r="K47" s="261">
        <v>19</v>
      </c>
      <c r="L47" s="261">
        <v>8</v>
      </c>
      <c r="M47" s="259"/>
    </row>
    <row r="48" spans="1:18" ht="19.5" customHeight="1">
      <c r="A48" s="573"/>
      <c r="B48" s="573"/>
      <c r="C48" s="573"/>
      <c r="D48" s="573"/>
      <c r="E48" s="574"/>
      <c r="F48" s="573"/>
      <c r="G48" s="573"/>
      <c r="H48" s="255" t="s">
        <v>1923</v>
      </c>
      <c r="I48" s="260" t="s">
        <v>497</v>
      </c>
      <c r="J48" s="261">
        <v>4450</v>
      </c>
      <c r="K48" s="261">
        <v>30</v>
      </c>
      <c r="L48" s="261">
        <v>29</v>
      </c>
      <c r="M48" s="259"/>
    </row>
    <row r="49" spans="1:17" ht="24">
      <c r="A49" s="573"/>
      <c r="B49" s="573"/>
      <c r="C49" s="573"/>
      <c r="D49" s="573"/>
      <c r="E49" s="574"/>
      <c r="F49" s="573"/>
      <c r="G49" s="573"/>
      <c r="H49" s="255" t="s">
        <v>1924</v>
      </c>
      <c r="I49" s="260" t="s">
        <v>443</v>
      </c>
      <c r="J49" s="261">
        <v>4610</v>
      </c>
      <c r="K49" s="261">
        <v>20</v>
      </c>
      <c r="L49" s="261" t="s">
        <v>1925</v>
      </c>
      <c r="M49" s="259"/>
    </row>
    <row r="50" spans="1:17" ht="19.5" customHeight="1">
      <c r="A50" s="573"/>
      <c r="B50" s="573"/>
      <c r="C50" s="573"/>
      <c r="D50" s="573"/>
      <c r="E50" s="574"/>
      <c r="F50" s="573"/>
      <c r="G50" s="573"/>
      <c r="H50" s="255" t="s">
        <v>1926</v>
      </c>
      <c r="I50" s="260" t="s">
        <v>466</v>
      </c>
      <c r="J50" s="261">
        <v>4220</v>
      </c>
      <c r="K50" s="261">
        <v>26</v>
      </c>
      <c r="L50" s="261">
        <v>22</v>
      </c>
      <c r="M50" s="282"/>
    </row>
    <row r="51" spans="1:17" ht="19.5" customHeight="1">
      <c r="A51" s="573"/>
      <c r="B51" s="573"/>
      <c r="C51" s="573"/>
      <c r="D51" s="573"/>
      <c r="E51" s="574"/>
      <c r="F51" s="573"/>
      <c r="G51" s="573"/>
      <c r="H51" s="255" t="s">
        <v>1857</v>
      </c>
      <c r="I51" s="260" t="s">
        <v>1906</v>
      </c>
      <c r="J51" s="261">
        <v>4260</v>
      </c>
      <c r="K51" s="261">
        <v>6</v>
      </c>
      <c r="L51" s="260" t="s">
        <v>1691</v>
      </c>
      <c r="M51" s="259"/>
    </row>
    <row r="52" spans="1:17" ht="19.5" customHeight="1">
      <c r="A52" s="573"/>
      <c r="B52" s="573"/>
      <c r="C52" s="573"/>
      <c r="D52" s="573"/>
      <c r="E52" s="574"/>
      <c r="F52" s="573"/>
      <c r="G52" s="573"/>
      <c r="H52" s="255" t="s">
        <v>1927</v>
      </c>
      <c r="I52" s="256" t="s">
        <v>490</v>
      </c>
      <c r="J52" s="255">
        <v>4700</v>
      </c>
      <c r="K52" s="255">
        <v>38</v>
      </c>
      <c r="L52" s="256" t="s">
        <v>1725</v>
      </c>
      <c r="M52" s="259"/>
    </row>
    <row r="53" spans="1:17" ht="19.5" customHeight="1">
      <c r="A53" s="573">
        <v>7</v>
      </c>
      <c r="B53" s="573" t="s">
        <v>1928</v>
      </c>
      <c r="C53" s="574" t="s">
        <v>1929</v>
      </c>
      <c r="D53" s="573" t="s">
        <v>1930</v>
      </c>
      <c r="E53" s="574" t="s">
        <v>1931</v>
      </c>
      <c r="F53" s="573" t="s">
        <v>1932</v>
      </c>
      <c r="G53" s="573">
        <v>1806024</v>
      </c>
      <c r="H53" s="256" t="s">
        <v>1833</v>
      </c>
      <c r="I53" s="283" t="s">
        <v>458</v>
      </c>
      <c r="J53" s="284">
        <v>4900</v>
      </c>
      <c r="K53" s="284">
        <v>0</v>
      </c>
      <c r="L53" s="285" t="s">
        <v>1933</v>
      </c>
      <c r="M53" s="259"/>
    </row>
    <row r="54" spans="1:17" ht="24">
      <c r="A54" s="573"/>
      <c r="B54" s="573"/>
      <c r="C54" s="574"/>
      <c r="D54" s="573"/>
      <c r="E54" s="574"/>
      <c r="F54" s="573"/>
      <c r="G54" s="573"/>
      <c r="H54" s="264" t="s">
        <v>1934</v>
      </c>
      <c r="I54" s="285" t="s">
        <v>445</v>
      </c>
      <c r="J54" s="285" t="s">
        <v>1851</v>
      </c>
      <c r="K54" s="285" t="s">
        <v>1935</v>
      </c>
      <c r="L54" s="285" t="s">
        <v>1936</v>
      </c>
      <c r="M54" s="259"/>
    </row>
    <row r="55" spans="1:17" ht="24.75" customHeight="1">
      <c r="A55" s="573"/>
      <c r="B55" s="573"/>
      <c r="C55" s="574"/>
      <c r="D55" s="573"/>
      <c r="E55" s="574"/>
      <c r="F55" s="573"/>
      <c r="G55" s="573"/>
      <c r="H55" s="278" t="s">
        <v>1937</v>
      </c>
      <c r="I55" s="269" t="s">
        <v>1938</v>
      </c>
      <c r="J55" s="269" t="s">
        <v>1939</v>
      </c>
      <c r="K55" s="269" t="s">
        <v>697</v>
      </c>
      <c r="L55" s="269" t="s">
        <v>711</v>
      </c>
      <c r="M55" s="282"/>
    </row>
    <row r="56" spans="1:17" ht="24.75" customHeight="1">
      <c r="A56" s="573"/>
      <c r="B56" s="573"/>
      <c r="C56" s="574"/>
      <c r="D56" s="573"/>
      <c r="E56" s="574"/>
      <c r="F56" s="573"/>
      <c r="G56" s="573"/>
      <c r="H56" s="278" t="s">
        <v>1940</v>
      </c>
      <c r="I56" s="270" t="s">
        <v>1941</v>
      </c>
      <c r="J56" s="268" t="s">
        <v>1942</v>
      </c>
      <c r="K56" s="269" t="s">
        <v>617</v>
      </c>
      <c r="L56" s="269" t="s">
        <v>1691</v>
      </c>
      <c r="M56" s="476"/>
      <c r="N56" s="274"/>
      <c r="O56" s="275"/>
      <c r="P56" s="275"/>
      <c r="Q56" s="275"/>
    </row>
    <row r="57" spans="1:17" ht="19.5" customHeight="1">
      <c r="A57" s="573"/>
      <c r="B57" s="573"/>
      <c r="C57" s="574"/>
      <c r="D57" s="573"/>
      <c r="E57" s="574"/>
      <c r="F57" s="573"/>
      <c r="G57" s="573"/>
      <c r="H57" s="255" t="s">
        <v>1863</v>
      </c>
      <c r="I57" s="286" t="s">
        <v>485</v>
      </c>
      <c r="J57" s="255">
        <v>4000</v>
      </c>
      <c r="K57" s="255">
        <v>25</v>
      </c>
      <c r="L57" s="256" t="s">
        <v>1874</v>
      </c>
      <c r="M57" s="259"/>
    </row>
    <row r="58" spans="1:17" ht="19.5" customHeight="1">
      <c r="A58" s="573"/>
      <c r="B58" s="573"/>
      <c r="C58" s="574"/>
      <c r="D58" s="573"/>
      <c r="E58" s="574"/>
      <c r="F58" s="573"/>
      <c r="G58" s="573"/>
      <c r="H58" s="474" t="s">
        <v>1943</v>
      </c>
      <c r="I58" s="260" t="s">
        <v>1847</v>
      </c>
      <c r="J58" s="475" t="s">
        <v>1944</v>
      </c>
      <c r="K58" s="475" t="s">
        <v>1945</v>
      </c>
      <c r="L58" s="475" t="s">
        <v>1946</v>
      </c>
      <c r="M58" s="259"/>
    </row>
    <row r="59" spans="1:17" ht="19.5" customHeight="1">
      <c r="A59" s="573"/>
      <c r="B59" s="573"/>
      <c r="C59" s="574"/>
      <c r="D59" s="573"/>
      <c r="E59" s="574"/>
      <c r="F59" s="573"/>
      <c r="G59" s="573"/>
      <c r="H59" s="465" t="s">
        <v>2593</v>
      </c>
      <c r="I59" s="465">
        <v>174</v>
      </c>
      <c r="J59" s="465">
        <v>4060</v>
      </c>
      <c r="K59" s="465">
        <v>12</v>
      </c>
      <c r="L59" s="465">
        <v>48</v>
      </c>
      <c r="M59" s="466" t="s">
        <v>2589</v>
      </c>
    </row>
    <row r="60" spans="1:17" ht="24" customHeight="1">
      <c r="A60" s="573">
        <v>8</v>
      </c>
      <c r="B60" s="573" t="s">
        <v>1947</v>
      </c>
      <c r="C60" s="573" t="s">
        <v>1722</v>
      </c>
      <c r="D60" s="573" t="s">
        <v>1948</v>
      </c>
      <c r="E60" s="574" t="s">
        <v>1724</v>
      </c>
      <c r="F60" s="573" t="s">
        <v>1949</v>
      </c>
      <c r="G60" s="587">
        <v>1861011</v>
      </c>
      <c r="H60" s="255" t="s">
        <v>1950</v>
      </c>
      <c r="I60" s="256" t="s">
        <v>532</v>
      </c>
      <c r="J60" s="255">
        <v>4500</v>
      </c>
      <c r="K60" s="255">
        <v>45</v>
      </c>
      <c r="L60" s="256" t="s">
        <v>1951</v>
      </c>
      <c r="M60" s="259"/>
    </row>
    <row r="61" spans="1:17" ht="19.5" customHeight="1">
      <c r="A61" s="573"/>
      <c r="B61" s="573"/>
      <c r="C61" s="573"/>
      <c r="D61" s="573"/>
      <c r="E61" s="574"/>
      <c r="F61" s="573"/>
      <c r="G61" s="587"/>
      <c r="H61" s="255" t="s">
        <v>1952</v>
      </c>
      <c r="I61" s="256" t="s">
        <v>497</v>
      </c>
      <c r="J61" s="255">
        <v>4580</v>
      </c>
      <c r="K61" s="255">
        <v>25</v>
      </c>
      <c r="L61" s="256">
        <v>25</v>
      </c>
      <c r="M61" s="259"/>
    </row>
    <row r="62" spans="1:17" ht="19.5" customHeight="1">
      <c r="A62" s="573"/>
      <c r="B62" s="573"/>
      <c r="C62" s="573"/>
      <c r="D62" s="573"/>
      <c r="E62" s="574"/>
      <c r="F62" s="573"/>
      <c r="G62" s="587"/>
      <c r="H62" s="255" t="s">
        <v>1857</v>
      </c>
      <c r="I62" s="256" t="s">
        <v>445</v>
      </c>
      <c r="J62" s="255">
        <v>4260</v>
      </c>
      <c r="K62" s="255">
        <v>14</v>
      </c>
      <c r="L62" s="256" t="s">
        <v>1953</v>
      </c>
      <c r="M62" s="259"/>
    </row>
    <row r="63" spans="1:17" ht="19.5" customHeight="1">
      <c r="A63" s="573"/>
      <c r="B63" s="573"/>
      <c r="C63" s="573"/>
      <c r="D63" s="573"/>
      <c r="E63" s="574"/>
      <c r="F63" s="573"/>
      <c r="G63" s="587"/>
      <c r="H63" s="268" t="s">
        <v>1954</v>
      </c>
      <c r="I63" s="256" t="s">
        <v>559</v>
      </c>
      <c r="J63" s="255">
        <v>4272</v>
      </c>
      <c r="K63" s="255">
        <v>20</v>
      </c>
      <c r="L63" s="256" t="s">
        <v>1955</v>
      </c>
      <c r="M63" s="259"/>
    </row>
    <row r="64" spans="1:17" s="287" customFormat="1" ht="19.5" customHeight="1">
      <c r="A64" s="573"/>
      <c r="B64" s="573"/>
      <c r="C64" s="573"/>
      <c r="D64" s="573"/>
      <c r="E64" s="574"/>
      <c r="F64" s="573"/>
      <c r="G64" s="587"/>
      <c r="H64" s="255" t="s">
        <v>1956</v>
      </c>
      <c r="I64" s="286" t="s">
        <v>1847</v>
      </c>
      <c r="J64" s="255">
        <v>4000</v>
      </c>
      <c r="K64" s="255">
        <v>34</v>
      </c>
      <c r="L64" s="256" t="s">
        <v>1957</v>
      </c>
      <c r="M64" s="259"/>
      <c r="N64" s="245"/>
      <c r="O64" s="245"/>
      <c r="P64" s="245"/>
      <c r="Q64" s="245"/>
    </row>
    <row r="65" spans="1:18" ht="19.5" customHeight="1">
      <c r="A65" s="573"/>
      <c r="B65" s="573"/>
      <c r="C65" s="573"/>
      <c r="D65" s="573"/>
      <c r="E65" s="574"/>
      <c r="F65" s="573"/>
      <c r="G65" s="587"/>
      <c r="H65" s="255" t="s">
        <v>1958</v>
      </c>
      <c r="I65" s="286" t="s">
        <v>1959</v>
      </c>
      <c r="J65" s="255">
        <v>4050</v>
      </c>
      <c r="K65" s="255">
        <v>18</v>
      </c>
      <c r="L65" s="256" t="s">
        <v>1960</v>
      </c>
      <c r="M65" s="259"/>
      <c r="N65" s="287"/>
      <c r="O65" s="287"/>
      <c r="P65" s="287"/>
      <c r="Q65" s="287"/>
    </row>
    <row r="66" spans="1:18" ht="19.5" customHeight="1">
      <c r="A66" s="573"/>
      <c r="B66" s="573"/>
      <c r="C66" s="573"/>
      <c r="D66" s="573"/>
      <c r="E66" s="574"/>
      <c r="F66" s="573"/>
      <c r="G66" s="587"/>
      <c r="H66" s="255" t="s">
        <v>1961</v>
      </c>
      <c r="I66" s="288" t="s">
        <v>486</v>
      </c>
      <c r="J66" s="261">
        <v>4450</v>
      </c>
      <c r="K66" s="261">
        <v>35</v>
      </c>
      <c r="L66" s="261">
        <v>29</v>
      </c>
      <c r="M66" s="259"/>
    </row>
    <row r="67" spans="1:18" ht="19.5" customHeight="1">
      <c r="A67" s="573"/>
      <c r="B67" s="573"/>
      <c r="C67" s="573"/>
      <c r="D67" s="573"/>
      <c r="E67" s="574"/>
      <c r="F67" s="573"/>
      <c r="G67" s="587"/>
      <c r="H67" s="255" t="s">
        <v>1872</v>
      </c>
      <c r="I67" s="286" t="s">
        <v>563</v>
      </c>
      <c r="J67" s="255">
        <v>4100</v>
      </c>
      <c r="K67" s="255">
        <v>21</v>
      </c>
      <c r="L67" s="256">
        <v>53</v>
      </c>
      <c r="M67" s="259"/>
    </row>
    <row r="68" spans="1:18" ht="19.5" customHeight="1">
      <c r="A68" s="573"/>
      <c r="B68" s="573"/>
      <c r="C68" s="573"/>
      <c r="D68" s="573"/>
      <c r="E68" s="574"/>
      <c r="F68" s="573"/>
      <c r="G68" s="587"/>
      <c r="H68" s="284" t="s">
        <v>1846</v>
      </c>
      <c r="I68" s="260" t="s">
        <v>1962</v>
      </c>
      <c r="J68" s="255">
        <v>4401</v>
      </c>
      <c r="K68" s="255">
        <v>22</v>
      </c>
      <c r="L68" s="256" t="s">
        <v>702</v>
      </c>
      <c r="M68" s="259"/>
    </row>
    <row r="69" spans="1:18" ht="22.5" customHeight="1">
      <c r="A69" s="573"/>
      <c r="B69" s="573"/>
      <c r="C69" s="573"/>
      <c r="D69" s="573"/>
      <c r="E69" s="574"/>
      <c r="F69" s="573"/>
      <c r="G69" s="587"/>
      <c r="H69" s="255" t="s">
        <v>1963</v>
      </c>
      <c r="I69" s="256" t="s">
        <v>1964</v>
      </c>
      <c r="J69" s="255" t="s">
        <v>1965</v>
      </c>
      <c r="K69" s="255">
        <v>18</v>
      </c>
      <c r="L69" s="256">
        <v>23</v>
      </c>
      <c r="M69" s="259"/>
    </row>
    <row r="70" spans="1:18" ht="17.25" customHeight="1">
      <c r="A70" s="573"/>
      <c r="B70" s="573"/>
      <c r="C70" s="573"/>
      <c r="D70" s="573"/>
      <c r="E70" s="574"/>
      <c r="F70" s="573"/>
      <c r="G70" s="587"/>
      <c r="H70" s="255" t="s">
        <v>1966</v>
      </c>
      <c r="I70" s="256">
        <v>122</v>
      </c>
      <c r="J70" s="255">
        <v>4640</v>
      </c>
      <c r="K70" s="255">
        <v>27</v>
      </c>
      <c r="L70" s="256">
        <v>34</v>
      </c>
      <c r="M70" s="259"/>
    </row>
    <row r="71" spans="1:18" ht="24">
      <c r="A71" s="573"/>
      <c r="B71" s="573"/>
      <c r="C71" s="573"/>
      <c r="D71" s="573"/>
      <c r="E71" s="574"/>
      <c r="F71" s="573"/>
      <c r="G71" s="587"/>
      <c r="H71" s="255" t="s">
        <v>1967</v>
      </c>
      <c r="I71" s="256" t="s">
        <v>512</v>
      </c>
      <c r="J71" s="255">
        <v>4220</v>
      </c>
      <c r="K71" s="255">
        <v>31</v>
      </c>
      <c r="L71" s="256">
        <v>22</v>
      </c>
      <c r="M71" s="259"/>
    </row>
    <row r="72" spans="1:18" ht="27" customHeight="1">
      <c r="A72" s="573"/>
      <c r="B72" s="573"/>
      <c r="C72" s="573"/>
      <c r="D72" s="573"/>
      <c r="E72" s="574"/>
      <c r="F72" s="573"/>
      <c r="G72" s="587"/>
      <c r="H72" s="255" t="s">
        <v>1968</v>
      </c>
      <c r="I72" s="256" t="s">
        <v>1969</v>
      </c>
      <c r="J72" s="255" t="s">
        <v>1970</v>
      </c>
      <c r="K72" s="255">
        <v>17</v>
      </c>
      <c r="L72" s="256" t="s">
        <v>1971</v>
      </c>
      <c r="M72" s="259"/>
    </row>
    <row r="73" spans="1:18" ht="25.5" customHeight="1">
      <c r="A73" s="573">
        <v>9</v>
      </c>
      <c r="B73" s="573"/>
      <c r="C73" s="573" t="s">
        <v>1972</v>
      </c>
      <c r="D73" s="573"/>
      <c r="E73" s="574" t="s">
        <v>1973</v>
      </c>
      <c r="F73" s="573"/>
      <c r="G73" s="573">
        <v>1861011</v>
      </c>
      <c r="H73" s="436" t="s">
        <v>1975</v>
      </c>
      <c r="I73" s="437" t="s">
        <v>519</v>
      </c>
      <c r="J73" s="436">
        <v>4100</v>
      </c>
      <c r="K73" s="436">
        <v>11</v>
      </c>
      <c r="L73" s="437" t="s">
        <v>1974</v>
      </c>
      <c r="M73" s="259"/>
      <c r="R73" s="586"/>
    </row>
    <row r="74" spans="1:18" ht="51" customHeight="1">
      <c r="A74" s="573"/>
      <c r="B74" s="573"/>
      <c r="C74" s="573"/>
      <c r="D74" s="573"/>
      <c r="E74" s="574"/>
      <c r="F74" s="573"/>
      <c r="G74" s="573"/>
      <c r="H74" s="255" t="s">
        <v>1976</v>
      </c>
      <c r="I74" s="256" t="s">
        <v>1962</v>
      </c>
      <c r="J74" s="255">
        <v>4106</v>
      </c>
      <c r="K74" s="255">
        <v>5</v>
      </c>
      <c r="L74" s="256" t="s">
        <v>1977</v>
      </c>
      <c r="M74" s="442"/>
      <c r="N74" s="245" t="s">
        <v>1224</v>
      </c>
      <c r="O74" s="585"/>
      <c r="P74" s="586"/>
      <c r="Q74" s="586"/>
      <c r="R74" s="586"/>
    </row>
    <row r="75" spans="1:18" ht="20.25" customHeight="1">
      <c r="A75" s="573">
        <v>10</v>
      </c>
      <c r="B75" s="573" t="s">
        <v>1978</v>
      </c>
      <c r="C75" s="573" t="s">
        <v>1979</v>
      </c>
      <c r="D75" s="573" t="s">
        <v>1980</v>
      </c>
      <c r="E75" s="574" t="s">
        <v>1732</v>
      </c>
      <c r="F75" s="573" t="s">
        <v>1980</v>
      </c>
      <c r="G75" s="573">
        <v>1821034</v>
      </c>
      <c r="H75" s="263" t="s">
        <v>1890</v>
      </c>
      <c r="I75" s="256" t="s">
        <v>445</v>
      </c>
      <c r="J75" s="256" t="s">
        <v>1851</v>
      </c>
      <c r="K75" s="256" t="s">
        <v>1</v>
      </c>
      <c r="L75" s="256" t="s">
        <v>1981</v>
      </c>
      <c r="M75" s="259"/>
      <c r="O75" s="585"/>
      <c r="P75" s="586"/>
      <c r="Q75" s="586"/>
    </row>
    <row r="76" spans="1:18" ht="21" customHeight="1">
      <c r="A76" s="573"/>
      <c r="B76" s="573"/>
      <c r="C76" s="573"/>
      <c r="D76" s="573"/>
      <c r="E76" s="574"/>
      <c r="F76" s="573"/>
      <c r="G76" s="573"/>
      <c r="H76" s="278" t="s">
        <v>1982</v>
      </c>
      <c r="I76" s="270" t="s">
        <v>1983</v>
      </c>
      <c r="J76" s="269" t="s">
        <v>1888</v>
      </c>
      <c r="K76" s="269" t="s">
        <v>1984</v>
      </c>
      <c r="L76" s="269" t="s">
        <v>697</v>
      </c>
      <c r="M76" s="259"/>
    </row>
    <row r="77" spans="1:18" ht="53.25" customHeight="1">
      <c r="A77" s="573"/>
      <c r="B77" s="573"/>
      <c r="C77" s="573"/>
      <c r="D77" s="573"/>
      <c r="E77" s="574"/>
      <c r="F77" s="573"/>
      <c r="G77" s="573"/>
      <c r="H77" s="449" t="s">
        <v>1985</v>
      </c>
      <c r="I77" s="452" t="s">
        <v>524</v>
      </c>
      <c r="J77" s="453">
        <v>4450</v>
      </c>
      <c r="K77" s="453">
        <v>27</v>
      </c>
      <c r="L77" s="452" t="s">
        <v>1986</v>
      </c>
      <c r="M77" s="457" t="s">
        <v>2580</v>
      </c>
      <c r="N77" s="477"/>
    </row>
    <row r="78" spans="1:18" ht="62.25" customHeight="1">
      <c r="A78" s="573"/>
      <c r="B78" s="573"/>
      <c r="C78" s="573"/>
      <c r="D78" s="573"/>
      <c r="E78" s="574"/>
      <c r="F78" s="573"/>
      <c r="G78" s="573"/>
      <c r="H78" s="449" t="s">
        <v>1846</v>
      </c>
      <c r="I78" s="452" t="s">
        <v>532</v>
      </c>
      <c r="J78" s="453">
        <v>4401</v>
      </c>
      <c r="K78" s="453">
        <v>18</v>
      </c>
      <c r="L78" s="452" t="s">
        <v>1987</v>
      </c>
      <c r="M78" s="478" t="s">
        <v>2605</v>
      </c>
      <c r="N78" s="477"/>
    </row>
    <row r="79" spans="1:18" ht="36.75" customHeight="1">
      <c r="A79" s="573"/>
      <c r="B79" s="573"/>
      <c r="C79" s="573"/>
      <c r="D79" s="573"/>
      <c r="E79" s="574"/>
      <c r="F79" s="573"/>
      <c r="G79" s="573"/>
      <c r="H79" s="263" t="s">
        <v>1988</v>
      </c>
      <c r="I79" s="260" t="s">
        <v>485</v>
      </c>
      <c r="J79" s="261">
        <v>4000</v>
      </c>
      <c r="K79" s="261">
        <v>32</v>
      </c>
      <c r="L79" s="260" t="s">
        <v>1837</v>
      </c>
      <c r="M79" s="457"/>
    </row>
    <row r="80" spans="1:18" ht="19.5" customHeight="1">
      <c r="A80" s="573"/>
      <c r="B80" s="573"/>
      <c r="C80" s="573"/>
      <c r="D80" s="573"/>
      <c r="E80" s="574"/>
      <c r="F80" s="573"/>
      <c r="G80" s="573"/>
      <c r="H80" s="263" t="s">
        <v>1857</v>
      </c>
      <c r="I80" s="260" t="s">
        <v>1989</v>
      </c>
      <c r="J80" s="261">
        <v>4260</v>
      </c>
      <c r="K80" s="261">
        <v>3</v>
      </c>
      <c r="L80" s="260" t="s">
        <v>1691</v>
      </c>
      <c r="M80" s="259"/>
    </row>
    <row r="81" spans="1:13" ht="29.25" customHeight="1">
      <c r="A81" s="573">
        <v>11</v>
      </c>
      <c r="B81" s="573" t="s">
        <v>1990</v>
      </c>
      <c r="C81" s="573" t="s">
        <v>1991</v>
      </c>
      <c r="D81" s="573" t="s">
        <v>1992</v>
      </c>
      <c r="E81" s="574" t="s">
        <v>1741</v>
      </c>
      <c r="F81" s="573" t="s">
        <v>1993</v>
      </c>
      <c r="G81" s="573">
        <v>1808011</v>
      </c>
      <c r="H81" s="255" t="s">
        <v>1994</v>
      </c>
      <c r="I81" s="260" t="s">
        <v>1995</v>
      </c>
      <c r="J81" s="261" t="s">
        <v>1996</v>
      </c>
      <c r="K81" s="261">
        <v>30</v>
      </c>
      <c r="L81" s="260" t="s">
        <v>1997</v>
      </c>
      <c r="M81" s="259"/>
    </row>
    <row r="82" spans="1:13" ht="19.5" customHeight="1">
      <c r="A82" s="573"/>
      <c r="B82" s="573"/>
      <c r="C82" s="573"/>
      <c r="D82" s="573"/>
      <c r="E82" s="574"/>
      <c r="F82" s="573"/>
      <c r="G82" s="573"/>
      <c r="H82" s="255" t="s">
        <v>1998</v>
      </c>
      <c r="I82" s="260" t="s">
        <v>1999</v>
      </c>
      <c r="J82" s="261" t="s">
        <v>1996</v>
      </c>
      <c r="K82" s="261">
        <v>29</v>
      </c>
      <c r="L82" s="260" t="s">
        <v>1874</v>
      </c>
      <c r="M82" s="259"/>
    </row>
    <row r="83" spans="1:13" ht="19.5" customHeight="1">
      <c r="A83" s="573"/>
      <c r="B83" s="573"/>
      <c r="C83" s="573"/>
      <c r="D83" s="573"/>
      <c r="E83" s="574"/>
      <c r="F83" s="573"/>
      <c r="G83" s="573"/>
      <c r="H83" s="255" t="s">
        <v>1846</v>
      </c>
      <c r="I83" s="260" t="s">
        <v>532</v>
      </c>
      <c r="J83" s="261" t="s">
        <v>1839</v>
      </c>
      <c r="K83" s="261">
        <v>24</v>
      </c>
      <c r="L83" s="260" t="s">
        <v>702</v>
      </c>
      <c r="M83" s="259"/>
    </row>
    <row r="84" spans="1:13" ht="19.5" customHeight="1">
      <c r="A84" s="573"/>
      <c r="B84" s="573"/>
      <c r="C84" s="573"/>
      <c r="D84" s="573"/>
      <c r="E84" s="574"/>
      <c r="F84" s="573"/>
      <c r="G84" s="573"/>
      <c r="H84" s="255" t="s">
        <v>2000</v>
      </c>
      <c r="I84" s="260" t="s">
        <v>485</v>
      </c>
      <c r="J84" s="261" t="s">
        <v>1888</v>
      </c>
      <c r="K84" s="261">
        <v>23</v>
      </c>
      <c r="L84" s="260" t="s">
        <v>697</v>
      </c>
      <c r="M84" s="259"/>
    </row>
    <row r="85" spans="1:13" ht="19.5" customHeight="1">
      <c r="A85" s="573"/>
      <c r="B85" s="573"/>
      <c r="C85" s="573"/>
      <c r="D85" s="573"/>
      <c r="E85" s="574"/>
      <c r="F85" s="573"/>
      <c r="G85" s="573"/>
      <c r="H85" s="255" t="s">
        <v>2001</v>
      </c>
      <c r="I85" s="260" t="s">
        <v>524</v>
      </c>
      <c r="J85" s="261" t="s">
        <v>1851</v>
      </c>
      <c r="K85" s="261">
        <v>32</v>
      </c>
      <c r="L85" s="260" t="s">
        <v>1719</v>
      </c>
      <c r="M85" s="259"/>
    </row>
    <row r="86" spans="1:13" ht="19.5" customHeight="1">
      <c r="A86" s="573"/>
      <c r="B86" s="573"/>
      <c r="C86" s="573"/>
      <c r="D86" s="573"/>
      <c r="E86" s="574"/>
      <c r="F86" s="573"/>
      <c r="G86" s="573"/>
      <c r="H86" s="255" t="s">
        <v>2002</v>
      </c>
      <c r="I86" s="260" t="s">
        <v>563</v>
      </c>
      <c r="J86" s="261" t="s">
        <v>2003</v>
      </c>
      <c r="K86" s="261">
        <v>18</v>
      </c>
      <c r="L86" s="260" t="s">
        <v>692</v>
      </c>
      <c r="M86" s="259"/>
    </row>
    <row r="87" spans="1:13" ht="19.5" customHeight="1">
      <c r="A87" s="573"/>
      <c r="B87" s="573"/>
      <c r="C87" s="573"/>
      <c r="D87" s="573"/>
      <c r="E87" s="574"/>
      <c r="F87" s="573"/>
      <c r="G87" s="573"/>
      <c r="H87" s="255" t="s">
        <v>2004</v>
      </c>
      <c r="I87" s="260" t="s">
        <v>462</v>
      </c>
      <c r="J87" s="261">
        <v>4222</v>
      </c>
      <c r="K87" s="261">
        <v>17</v>
      </c>
      <c r="L87" s="260" t="s">
        <v>692</v>
      </c>
      <c r="M87" s="259"/>
    </row>
    <row r="88" spans="1:13" ht="25.5" customHeight="1">
      <c r="A88" s="573"/>
      <c r="B88" s="573"/>
      <c r="C88" s="573"/>
      <c r="D88" s="573"/>
      <c r="E88" s="574"/>
      <c r="F88" s="573"/>
      <c r="G88" s="573"/>
      <c r="H88" s="255" t="s">
        <v>2005</v>
      </c>
      <c r="I88" s="260" t="s">
        <v>508</v>
      </c>
      <c r="J88" s="261" t="s">
        <v>1942</v>
      </c>
      <c r="K88" s="261">
        <v>7</v>
      </c>
      <c r="L88" s="260" t="s">
        <v>1691</v>
      </c>
      <c r="M88" s="259"/>
    </row>
    <row r="89" spans="1:13" ht="19.5" customHeight="1">
      <c r="A89" s="573"/>
      <c r="B89" s="573"/>
      <c r="C89" s="573"/>
      <c r="D89" s="573"/>
      <c r="E89" s="574"/>
      <c r="F89" s="573"/>
      <c r="G89" s="573"/>
      <c r="H89" s="255" t="s">
        <v>2006</v>
      </c>
      <c r="I89" s="260" t="s">
        <v>449</v>
      </c>
      <c r="J89" s="261" t="s">
        <v>2007</v>
      </c>
      <c r="K89" s="261">
        <v>34</v>
      </c>
      <c r="L89" s="260" t="s">
        <v>2008</v>
      </c>
      <c r="M89" s="259"/>
    </row>
    <row r="90" spans="1:13" ht="19.5" customHeight="1">
      <c r="A90" s="573"/>
      <c r="B90" s="573"/>
      <c r="C90" s="573"/>
      <c r="D90" s="573"/>
      <c r="E90" s="574"/>
      <c r="F90" s="573"/>
      <c r="G90" s="573"/>
      <c r="H90" s="255" t="s">
        <v>1927</v>
      </c>
      <c r="I90" s="260" t="s">
        <v>568</v>
      </c>
      <c r="J90" s="261" t="s">
        <v>2009</v>
      </c>
      <c r="K90" s="261">
        <v>83</v>
      </c>
      <c r="L90" s="260" t="s">
        <v>1725</v>
      </c>
      <c r="M90" s="259"/>
    </row>
    <row r="91" spans="1:13" ht="19.5" customHeight="1">
      <c r="A91" s="573">
        <v>12</v>
      </c>
      <c r="B91" s="573" t="s">
        <v>2010</v>
      </c>
      <c r="C91" s="573" t="s">
        <v>2011</v>
      </c>
      <c r="D91" s="573" t="s">
        <v>2012</v>
      </c>
      <c r="E91" s="574" t="s">
        <v>1749</v>
      </c>
      <c r="F91" s="573" t="s">
        <v>2013</v>
      </c>
      <c r="G91" s="573">
        <v>1809011</v>
      </c>
      <c r="H91" s="263" t="s">
        <v>2014</v>
      </c>
      <c r="I91" s="256" t="s">
        <v>449</v>
      </c>
      <c r="J91" s="256" t="s">
        <v>1942</v>
      </c>
      <c r="K91" s="256" t="s">
        <v>621</v>
      </c>
      <c r="L91" s="256" t="s">
        <v>1691</v>
      </c>
      <c r="M91" s="259"/>
    </row>
    <row r="92" spans="1:13" ht="19.5" customHeight="1">
      <c r="A92" s="573"/>
      <c r="B92" s="573"/>
      <c r="C92" s="573"/>
      <c r="D92" s="573"/>
      <c r="E92" s="574"/>
      <c r="F92" s="573"/>
      <c r="G92" s="573"/>
      <c r="H92" s="278" t="s">
        <v>2006</v>
      </c>
      <c r="I92" s="270" t="s">
        <v>563</v>
      </c>
      <c r="J92" s="269" t="s">
        <v>2007</v>
      </c>
      <c r="K92" s="269" t="s">
        <v>1918</v>
      </c>
      <c r="L92" s="269" t="s">
        <v>2008</v>
      </c>
      <c r="M92" s="259"/>
    </row>
    <row r="93" spans="1:13" ht="19.5" customHeight="1">
      <c r="A93" s="573"/>
      <c r="B93" s="573"/>
      <c r="C93" s="573"/>
      <c r="D93" s="573"/>
      <c r="E93" s="574"/>
      <c r="F93" s="573"/>
      <c r="G93" s="573"/>
      <c r="H93" s="263" t="s">
        <v>1988</v>
      </c>
      <c r="I93" s="260" t="s">
        <v>508</v>
      </c>
      <c r="J93" s="261">
        <v>4000</v>
      </c>
      <c r="K93" s="255">
        <v>45</v>
      </c>
      <c r="L93" s="260" t="s">
        <v>1837</v>
      </c>
      <c r="M93" s="259"/>
    </row>
    <row r="94" spans="1:13" ht="19.5" customHeight="1">
      <c r="A94" s="573"/>
      <c r="B94" s="573"/>
      <c r="C94" s="573"/>
      <c r="D94" s="573"/>
      <c r="E94" s="574"/>
      <c r="F94" s="573"/>
      <c r="G94" s="573"/>
      <c r="H94" s="255" t="s">
        <v>1838</v>
      </c>
      <c r="I94" s="260" t="s">
        <v>562</v>
      </c>
      <c r="J94" s="255">
        <v>4401</v>
      </c>
      <c r="K94" s="255">
        <v>15</v>
      </c>
      <c r="L94" s="256" t="s">
        <v>702</v>
      </c>
      <c r="M94" s="259"/>
    </row>
    <row r="95" spans="1:13" ht="19.5" customHeight="1">
      <c r="A95" s="573"/>
      <c r="B95" s="573"/>
      <c r="C95" s="573"/>
      <c r="D95" s="573"/>
      <c r="E95" s="574"/>
      <c r="F95" s="573"/>
      <c r="G95" s="573"/>
      <c r="H95" s="263" t="s">
        <v>2015</v>
      </c>
      <c r="I95" s="260" t="s">
        <v>492</v>
      </c>
      <c r="J95" s="261">
        <v>4500</v>
      </c>
      <c r="K95" s="261">
        <v>24</v>
      </c>
      <c r="L95" s="260" t="s">
        <v>1719</v>
      </c>
      <c r="M95" s="259"/>
    </row>
    <row r="96" spans="1:13" ht="19.5" customHeight="1">
      <c r="A96" s="573"/>
      <c r="B96" s="573"/>
      <c r="C96" s="573"/>
      <c r="D96" s="573"/>
      <c r="E96" s="574"/>
      <c r="F96" s="573"/>
      <c r="G96" s="573"/>
      <c r="H96" s="263" t="s">
        <v>2016</v>
      </c>
      <c r="I96" s="260" t="s">
        <v>1891</v>
      </c>
      <c r="J96" s="261">
        <v>4580</v>
      </c>
      <c r="K96" s="261">
        <v>35</v>
      </c>
      <c r="L96" s="260">
        <v>25</v>
      </c>
      <c r="M96" s="259"/>
    </row>
    <row r="97" spans="1:17" ht="36.75" customHeight="1">
      <c r="A97" s="584">
        <v>13</v>
      </c>
      <c r="B97" s="584" t="s">
        <v>2017</v>
      </c>
      <c r="C97" s="573" t="s">
        <v>2018</v>
      </c>
      <c r="D97" s="573" t="s">
        <v>2019</v>
      </c>
      <c r="E97" s="574" t="s">
        <v>2020</v>
      </c>
      <c r="F97" s="573" t="s">
        <v>2021</v>
      </c>
      <c r="G97" s="573">
        <v>1810011</v>
      </c>
      <c r="H97" s="256" t="s">
        <v>1833</v>
      </c>
      <c r="I97" s="283" t="s">
        <v>447</v>
      </c>
      <c r="J97" s="284">
        <v>4900</v>
      </c>
      <c r="K97" s="261">
        <v>7</v>
      </c>
      <c r="L97" s="256" t="s">
        <v>2022</v>
      </c>
      <c r="M97" s="259"/>
    </row>
    <row r="98" spans="1:17" ht="19.5" customHeight="1">
      <c r="A98" s="584"/>
      <c r="B98" s="584"/>
      <c r="C98" s="573"/>
      <c r="D98" s="573"/>
      <c r="E98" s="574"/>
      <c r="F98" s="573"/>
      <c r="G98" s="573"/>
      <c r="H98" s="255" t="s">
        <v>1890</v>
      </c>
      <c r="I98" s="260" t="s">
        <v>445</v>
      </c>
      <c r="J98" s="255">
        <v>4500</v>
      </c>
      <c r="K98" s="255">
        <v>20</v>
      </c>
      <c r="L98" s="256" t="s">
        <v>2023</v>
      </c>
      <c r="M98" s="259"/>
    </row>
    <row r="99" spans="1:17" ht="19.5" customHeight="1">
      <c r="A99" s="584"/>
      <c r="B99" s="584"/>
      <c r="C99" s="573"/>
      <c r="D99" s="573"/>
      <c r="E99" s="574"/>
      <c r="F99" s="573"/>
      <c r="G99" s="573"/>
      <c r="H99" s="255" t="s">
        <v>1952</v>
      </c>
      <c r="I99" s="260" t="s">
        <v>532</v>
      </c>
      <c r="J99" s="255">
        <v>4580</v>
      </c>
      <c r="K99" s="255">
        <v>12</v>
      </c>
      <c r="L99" s="256" t="s">
        <v>2024</v>
      </c>
      <c r="M99" s="259"/>
    </row>
    <row r="100" spans="1:17" ht="19.5" customHeight="1">
      <c r="A100" s="584"/>
      <c r="B100" s="584"/>
      <c r="C100" s="573"/>
      <c r="D100" s="573"/>
      <c r="E100" s="574"/>
      <c r="F100" s="573"/>
      <c r="G100" s="573"/>
      <c r="H100" s="255" t="s">
        <v>1836</v>
      </c>
      <c r="I100" s="260" t="s">
        <v>524</v>
      </c>
      <c r="J100" s="261">
        <v>4000</v>
      </c>
      <c r="K100" s="261">
        <v>36</v>
      </c>
      <c r="L100" s="256" t="s">
        <v>2025</v>
      </c>
      <c r="M100" s="259"/>
    </row>
    <row r="101" spans="1:17" ht="19.5" customHeight="1">
      <c r="A101" s="584"/>
      <c r="B101" s="584"/>
      <c r="C101" s="573"/>
      <c r="D101" s="573"/>
      <c r="E101" s="574"/>
      <c r="F101" s="573"/>
      <c r="G101" s="573"/>
      <c r="H101" s="255" t="s">
        <v>1872</v>
      </c>
      <c r="I101" s="260" t="s">
        <v>485</v>
      </c>
      <c r="J101" s="261">
        <v>4100</v>
      </c>
      <c r="K101" s="261">
        <v>20</v>
      </c>
      <c r="L101" s="256">
        <v>53</v>
      </c>
      <c r="M101" s="289"/>
      <c r="N101" s="290"/>
      <c r="O101" s="291"/>
      <c r="P101" s="275"/>
      <c r="Q101" s="290"/>
    </row>
    <row r="102" spans="1:17" ht="27.75" customHeight="1">
      <c r="A102" s="584"/>
      <c r="B102" s="584"/>
      <c r="C102" s="573"/>
      <c r="D102" s="573"/>
      <c r="E102" s="574"/>
      <c r="F102" s="573"/>
      <c r="G102" s="573"/>
      <c r="H102" s="255" t="s">
        <v>2026</v>
      </c>
      <c r="I102" s="260" t="s">
        <v>449</v>
      </c>
      <c r="J102" s="261">
        <v>4348</v>
      </c>
      <c r="K102" s="261">
        <v>22</v>
      </c>
      <c r="L102" s="256" t="s">
        <v>2027</v>
      </c>
      <c r="M102" s="259"/>
    </row>
    <row r="103" spans="1:17" ht="19.5" customHeight="1">
      <c r="A103" s="584"/>
      <c r="B103" s="584"/>
      <c r="C103" s="573"/>
      <c r="D103" s="573"/>
      <c r="E103" s="574"/>
      <c r="F103" s="573"/>
      <c r="G103" s="573"/>
      <c r="H103" s="255" t="s">
        <v>1838</v>
      </c>
      <c r="I103" s="260" t="s">
        <v>486</v>
      </c>
      <c r="J103" s="261">
        <v>4401</v>
      </c>
      <c r="K103" s="261">
        <v>14</v>
      </c>
      <c r="L103" s="256" t="s">
        <v>2028</v>
      </c>
      <c r="M103" s="259"/>
    </row>
    <row r="104" spans="1:17" ht="19.5" customHeight="1">
      <c r="A104" s="584"/>
      <c r="B104" s="584"/>
      <c r="C104" s="573"/>
      <c r="D104" s="573"/>
      <c r="E104" s="574"/>
      <c r="F104" s="573"/>
      <c r="G104" s="573"/>
      <c r="H104" s="255" t="s">
        <v>1961</v>
      </c>
      <c r="I104" s="260" t="s">
        <v>1847</v>
      </c>
      <c r="J104" s="261">
        <v>4450</v>
      </c>
      <c r="K104" s="261">
        <v>18</v>
      </c>
      <c r="L104" s="256" t="s">
        <v>2029</v>
      </c>
      <c r="M104" s="259"/>
    </row>
    <row r="105" spans="1:17" ht="19.5" customHeight="1">
      <c r="A105" s="584"/>
      <c r="B105" s="584"/>
      <c r="C105" s="573"/>
      <c r="D105" s="573"/>
      <c r="E105" s="574"/>
      <c r="F105" s="573"/>
      <c r="G105" s="573"/>
      <c r="H105" s="255" t="s">
        <v>2002</v>
      </c>
      <c r="I105" s="260" t="s">
        <v>510</v>
      </c>
      <c r="J105" s="261">
        <v>4220</v>
      </c>
      <c r="K105" s="255">
        <v>16</v>
      </c>
      <c r="L105" s="256" t="s">
        <v>2030</v>
      </c>
      <c r="M105" s="259"/>
    </row>
    <row r="106" spans="1:17" ht="19.5" customHeight="1">
      <c r="A106" s="584"/>
      <c r="B106" s="584"/>
      <c r="C106" s="573"/>
      <c r="D106" s="573"/>
      <c r="E106" s="574"/>
      <c r="F106" s="573"/>
      <c r="G106" s="573"/>
      <c r="H106" s="255" t="s">
        <v>2004</v>
      </c>
      <c r="I106" s="260" t="s">
        <v>2031</v>
      </c>
      <c r="J106" s="261">
        <v>4222</v>
      </c>
      <c r="K106" s="261">
        <v>16</v>
      </c>
      <c r="L106" s="256" t="s">
        <v>2030</v>
      </c>
      <c r="M106" s="259"/>
    </row>
    <row r="107" spans="1:17" ht="19.5" customHeight="1">
      <c r="A107" s="584"/>
      <c r="B107" s="584"/>
      <c r="C107" s="573"/>
      <c r="D107" s="573"/>
      <c r="E107" s="574"/>
      <c r="F107" s="573"/>
      <c r="G107" s="573"/>
      <c r="H107" s="255" t="s">
        <v>2032</v>
      </c>
      <c r="I107" s="260" t="s">
        <v>2033</v>
      </c>
      <c r="J107" s="261">
        <v>4060</v>
      </c>
      <c r="K107" s="261">
        <v>22</v>
      </c>
      <c r="L107" s="256" t="s">
        <v>2034</v>
      </c>
      <c r="M107" s="259"/>
    </row>
    <row r="108" spans="1:17" ht="19.5" customHeight="1">
      <c r="A108" s="584"/>
      <c r="B108" s="584"/>
      <c r="C108" s="573"/>
      <c r="D108" s="573"/>
      <c r="E108" s="574"/>
      <c r="F108" s="573"/>
      <c r="G108" s="573"/>
      <c r="H108" s="255" t="s">
        <v>2014</v>
      </c>
      <c r="I108" s="260" t="s">
        <v>568</v>
      </c>
      <c r="J108" s="261">
        <v>4260</v>
      </c>
      <c r="K108" s="261">
        <v>6</v>
      </c>
      <c r="L108" s="256" t="s">
        <v>1691</v>
      </c>
      <c r="M108" s="259"/>
    </row>
    <row r="109" spans="1:17" ht="26.25" customHeight="1">
      <c r="A109" s="584"/>
      <c r="B109" s="584"/>
      <c r="C109" s="573"/>
      <c r="D109" s="573"/>
      <c r="E109" s="574"/>
      <c r="F109" s="573"/>
      <c r="G109" s="573"/>
      <c r="H109" s="255" t="s">
        <v>2035</v>
      </c>
      <c r="I109" s="260" t="s">
        <v>2036</v>
      </c>
      <c r="J109" s="261">
        <v>4640</v>
      </c>
      <c r="K109" s="261">
        <v>14</v>
      </c>
      <c r="L109" s="256" t="s">
        <v>711</v>
      </c>
      <c r="M109" s="259"/>
    </row>
    <row r="110" spans="1:17" ht="25.5" customHeight="1">
      <c r="A110" s="584"/>
      <c r="B110" s="584"/>
      <c r="C110" s="573"/>
      <c r="D110" s="573"/>
      <c r="E110" s="574"/>
      <c r="F110" s="573"/>
      <c r="G110" s="573"/>
      <c r="H110" s="255" t="s">
        <v>2037</v>
      </c>
      <c r="I110" s="260" t="s">
        <v>490</v>
      </c>
      <c r="J110" s="261">
        <v>4701</v>
      </c>
      <c r="K110" s="261">
        <v>24</v>
      </c>
      <c r="L110" s="256" t="s">
        <v>2038</v>
      </c>
      <c r="M110" s="259"/>
    </row>
    <row r="111" spans="1:17" s="292" customFormat="1" ht="19.5" customHeight="1">
      <c r="A111" s="573">
        <v>14</v>
      </c>
      <c r="B111" s="573" t="s">
        <v>2039</v>
      </c>
      <c r="C111" s="573" t="s">
        <v>2040</v>
      </c>
      <c r="D111" s="573" t="s">
        <v>2041</v>
      </c>
      <c r="E111" s="574" t="s">
        <v>1757</v>
      </c>
      <c r="F111" s="573" t="s">
        <v>2042</v>
      </c>
      <c r="G111" s="573">
        <v>1811011</v>
      </c>
      <c r="H111" s="263" t="s">
        <v>1850</v>
      </c>
      <c r="I111" s="256" t="s">
        <v>532</v>
      </c>
      <c r="J111" s="255">
        <v>4500</v>
      </c>
      <c r="K111" s="255">
        <v>24</v>
      </c>
      <c r="L111" s="256" t="s">
        <v>1719</v>
      </c>
      <c r="M111" s="259"/>
      <c r="N111" s="245"/>
      <c r="O111" s="245"/>
      <c r="P111" s="245"/>
      <c r="Q111" s="245"/>
    </row>
    <row r="112" spans="1:17" s="292" customFormat="1" ht="19.5" customHeight="1">
      <c r="A112" s="573"/>
      <c r="B112" s="573"/>
      <c r="C112" s="573"/>
      <c r="D112" s="573"/>
      <c r="E112" s="574"/>
      <c r="F112" s="573"/>
      <c r="G112" s="573"/>
      <c r="H112" s="263" t="s">
        <v>1954</v>
      </c>
      <c r="I112" s="256" t="s">
        <v>2043</v>
      </c>
      <c r="J112" s="255">
        <v>4272</v>
      </c>
      <c r="K112" s="255">
        <v>30</v>
      </c>
      <c r="L112" s="256" t="s">
        <v>1955</v>
      </c>
      <c r="M112" s="259"/>
    </row>
    <row r="113" spans="1:19" ht="19.5" customHeight="1">
      <c r="A113" s="573"/>
      <c r="B113" s="573"/>
      <c r="C113" s="573"/>
      <c r="D113" s="573"/>
      <c r="E113" s="574"/>
      <c r="F113" s="573"/>
      <c r="G113" s="573"/>
      <c r="H113" s="263" t="s">
        <v>2044</v>
      </c>
      <c r="I113" s="256" t="s">
        <v>524</v>
      </c>
      <c r="J113" s="255">
        <v>4580</v>
      </c>
      <c r="K113" s="255">
        <v>30</v>
      </c>
      <c r="L113" s="256">
        <v>25</v>
      </c>
      <c r="M113" s="259"/>
      <c r="N113" s="292"/>
      <c r="O113" s="292"/>
      <c r="P113" s="292"/>
      <c r="Q113" s="292"/>
    </row>
    <row r="114" spans="1:19" ht="19.5" customHeight="1">
      <c r="A114" s="573"/>
      <c r="B114" s="573"/>
      <c r="C114" s="573"/>
      <c r="D114" s="573"/>
      <c r="E114" s="574"/>
      <c r="F114" s="573"/>
      <c r="G114" s="573"/>
      <c r="H114" s="263" t="s">
        <v>2002</v>
      </c>
      <c r="I114" s="256" t="s">
        <v>568</v>
      </c>
      <c r="J114" s="255">
        <v>4220</v>
      </c>
      <c r="K114" s="255">
        <v>16</v>
      </c>
      <c r="L114" s="256">
        <v>22</v>
      </c>
      <c r="M114" s="259"/>
    </row>
    <row r="115" spans="1:19" ht="19.5" customHeight="1">
      <c r="A115" s="573"/>
      <c r="B115" s="573"/>
      <c r="C115" s="573"/>
      <c r="D115" s="573"/>
      <c r="E115" s="574"/>
      <c r="F115" s="573"/>
      <c r="G115" s="573"/>
      <c r="H115" s="263" t="s">
        <v>2004</v>
      </c>
      <c r="I115" s="256">
        <v>102</v>
      </c>
      <c r="J115" s="255">
        <v>4222</v>
      </c>
      <c r="K115" s="255">
        <v>16</v>
      </c>
      <c r="L115" s="256">
        <v>22</v>
      </c>
      <c r="M115" s="259"/>
    </row>
    <row r="116" spans="1:19" ht="19.5" customHeight="1">
      <c r="A116" s="573"/>
      <c r="B116" s="573"/>
      <c r="C116" s="573"/>
      <c r="D116" s="573"/>
      <c r="E116" s="574"/>
      <c r="F116" s="573"/>
      <c r="G116" s="573"/>
      <c r="H116" s="263" t="s">
        <v>1998</v>
      </c>
      <c r="I116" s="256" t="s">
        <v>445</v>
      </c>
      <c r="J116" s="255">
        <v>4000</v>
      </c>
      <c r="K116" s="255">
        <v>32</v>
      </c>
      <c r="L116" s="256" t="s">
        <v>1874</v>
      </c>
      <c r="M116" s="259"/>
    </row>
    <row r="117" spans="1:19" ht="19.5" customHeight="1">
      <c r="A117" s="573"/>
      <c r="B117" s="573"/>
      <c r="C117" s="573"/>
      <c r="D117" s="573"/>
      <c r="E117" s="574"/>
      <c r="F117" s="573"/>
      <c r="G117" s="573"/>
      <c r="H117" s="255" t="s">
        <v>1838</v>
      </c>
      <c r="I117" s="260" t="s">
        <v>485</v>
      </c>
      <c r="J117" s="255">
        <v>4401</v>
      </c>
      <c r="K117" s="255">
        <v>20</v>
      </c>
      <c r="L117" s="256" t="s">
        <v>702</v>
      </c>
      <c r="M117" s="259"/>
    </row>
    <row r="118" spans="1:19" ht="24" customHeight="1">
      <c r="A118" s="573"/>
      <c r="B118" s="573"/>
      <c r="C118" s="573"/>
      <c r="D118" s="573"/>
      <c r="E118" s="574"/>
      <c r="F118" s="573"/>
      <c r="G118" s="573"/>
      <c r="H118" s="263" t="s">
        <v>1870</v>
      </c>
      <c r="I118" s="256" t="s">
        <v>510</v>
      </c>
      <c r="J118" s="255">
        <v>4348</v>
      </c>
      <c r="K118" s="255">
        <v>30</v>
      </c>
      <c r="L118" s="256" t="s">
        <v>1871</v>
      </c>
      <c r="M118" s="259"/>
    </row>
    <row r="119" spans="1:19" ht="19.5" customHeight="1">
      <c r="A119" s="573"/>
      <c r="B119" s="573"/>
      <c r="C119" s="573"/>
      <c r="D119" s="573"/>
      <c r="E119" s="574"/>
      <c r="F119" s="573"/>
      <c r="G119" s="573"/>
      <c r="H119" s="263" t="s">
        <v>2014</v>
      </c>
      <c r="I119" s="256" t="s">
        <v>588</v>
      </c>
      <c r="J119" s="255">
        <v>4260</v>
      </c>
      <c r="K119" s="255">
        <v>12</v>
      </c>
      <c r="L119" s="256" t="s">
        <v>1691</v>
      </c>
      <c r="M119" s="259"/>
    </row>
    <row r="120" spans="1:19" s="287" customFormat="1" ht="19.5" customHeight="1">
      <c r="A120" s="573"/>
      <c r="B120" s="573"/>
      <c r="C120" s="573"/>
      <c r="D120" s="573"/>
      <c r="E120" s="574"/>
      <c r="F120" s="573"/>
      <c r="G120" s="573"/>
      <c r="H120" s="263" t="s">
        <v>2045</v>
      </c>
      <c r="I120" s="256" t="s">
        <v>2046</v>
      </c>
      <c r="J120" s="255">
        <v>4570</v>
      </c>
      <c r="K120" s="255">
        <v>39</v>
      </c>
      <c r="L120" s="256">
        <v>21</v>
      </c>
      <c r="M120" s="259"/>
      <c r="N120" s="245"/>
      <c r="O120" s="245"/>
      <c r="P120" s="245"/>
      <c r="Q120" s="245"/>
    </row>
    <row r="121" spans="1:19" ht="19.5" customHeight="1">
      <c r="A121" s="573"/>
      <c r="B121" s="573"/>
      <c r="C121" s="573"/>
      <c r="D121" s="573"/>
      <c r="E121" s="574"/>
      <c r="F121" s="573"/>
      <c r="G121" s="573"/>
      <c r="H121" s="263" t="s">
        <v>1966</v>
      </c>
      <c r="I121" s="256" t="s">
        <v>2047</v>
      </c>
      <c r="J121" s="255">
        <v>4640</v>
      </c>
      <c r="K121" s="255">
        <v>30</v>
      </c>
      <c r="L121" s="256" t="s">
        <v>711</v>
      </c>
      <c r="M121" s="259"/>
      <c r="N121" s="287"/>
      <c r="O121" s="287"/>
      <c r="P121" s="287"/>
      <c r="Q121" s="287"/>
    </row>
    <row r="122" spans="1:19" ht="19.5" customHeight="1">
      <c r="A122" s="573"/>
      <c r="B122" s="573"/>
      <c r="C122" s="573"/>
      <c r="D122" s="573"/>
      <c r="E122" s="574"/>
      <c r="F122" s="573"/>
      <c r="G122" s="573"/>
      <c r="H122" s="263" t="s">
        <v>1961</v>
      </c>
      <c r="I122" s="256" t="s">
        <v>486</v>
      </c>
      <c r="J122" s="255">
        <v>4450</v>
      </c>
      <c r="K122" s="255">
        <v>25</v>
      </c>
      <c r="L122" s="256">
        <v>29</v>
      </c>
      <c r="M122" s="259"/>
    </row>
    <row r="123" spans="1:19" ht="19.5" customHeight="1">
      <c r="A123" s="573"/>
      <c r="B123" s="573"/>
      <c r="C123" s="573"/>
      <c r="D123" s="573"/>
      <c r="E123" s="574"/>
      <c r="F123" s="573"/>
      <c r="G123" s="573"/>
      <c r="H123" s="263" t="s">
        <v>2048</v>
      </c>
      <c r="I123" s="256">
        <v>104</v>
      </c>
      <c r="J123" s="255">
        <v>4530</v>
      </c>
      <c r="K123" s="255">
        <v>20</v>
      </c>
      <c r="L123" s="256">
        <v>39</v>
      </c>
      <c r="M123" s="259"/>
    </row>
    <row r="124" spans="1:19" ht="26.25" customHeight="1">
      <c r="A124" s="573">
        <v>15</v>
      </c>
      <c r="B124" s="573"/>
      <c r="C124" s="573" t="s">
        <v>2049</v>
      </c>
      <c r="D124" s="573"/>
      <c r="E124" s="574" t="s">
        <v>2050</v>
      </c>
      <c r="F124" s="573"/>
      <c r="G124" s="573">
        <v>1811011</v>
      </c>
      <c r="H124" s="263" t="s">
        <v>2052</v>
      </c>
      <c r="I124" s="437" t="s">
        <v>497</v>
      </c>
      <c r="J124" s="439" t="s">
        <v>2053</v>
      </c>
      <c r="K124" s="439" t="s">
        <v>1835</v>
      </c>
      <c r="L124" s="439" t="s">
        <v>2051</v>
      </c>
      <c r="M124" s="259"/>
    </row>
    <row r="125" spans="1:19" ht="27" customHeight="1">
      <c r="A125" s="573"/>
      <c r="B125" s="573"/>
      <c r="C125" s="573"/>
      <c r="D125" s="573"/>
      <c r="E125" s="574"/>
      <c r="F125" s="573"/>
      <c r="G125" s="573"/>
      <c r="H125" s="278" t="s">
        <v>2054</v>
      </c>
      <c r="I125" s="270" t="s">
        <v>515</v>
      </c>
      <c r="J125" s="269" t="s">
        <v>2055</v>
      </c>
      <c r="K125" s="269" t="s">
        <v>633</v>
      </c>
      <c r="L125" s="269" t="s">
        <v>2056</v>
      </c>
      <c r="M125" s="442"/>
    </row>
    <row r="126" spans="1:19" ht="19.5" customHeight="1">
      <c r="A126" s="573">
        <v>16</v>
      </c>
      <c r="B126" s="573" t="s">
        <v>2057</v>
      </c>
      <c r="C126" s="573" t="s">
        <v>2058</v>
      </c>
      <c r="D126" s="573" t="s">
        <v>2059</v>
      </c>
      <c r="E126" s="574" t="s">
        <v>2060</v>
      </c>
      <c r="F126" s="573" t="s">
        <v>2061</v>
      </c>
      <c r="G126" s="573">
        <v>1812054</v>
      </c>
      <c r="H126" s="256" t="s">
        <v>1833</v>
      </c>
      <c r="I126" s="256" t="s">
        <v>562</v>
      </c>
      <c r="J126" s="255">
        <v>4900</v>
      </c>
      <c r="K126" s="261">
        <v>0</v>
      </c>
      <c r="L126" s="256" t="s">
        <v>1835</v>
      </c>
      <c r="M126" s="259"/>
      <c r="R126" s="295"/>
      <c r="S126" s="294"/>
    </row>
    <row r="127" spans="1:19" ht="27" customHeight="1">
      <c r="A127" s="573"/>
      <c r="B127" s="573"/>
      <c r="C127" s="573"/>
      <c r="D127" s="573"/>
      <c r="E127" s="574"/>
      <c r="F127" s="573"/>
      <c r="G127" s="573"/>
      <c r="H127" s="255" t="s">
        <v>2062</v>
      </c>
      <c r="I127" s="260" t="s">
        <v>445</v>
      </c>
      <c r="J127" s="261">
        <v>4000</v>
      </c>
      <c r="K127" s="261">
        <v>80</v>
      </c>
      <c r="L127" s="260" t="s">
        <v>2063</v>
      </c>
      <c r="M127" s="259"/>
      <c r="N127" s="293"/>
      <c r="O127" s="290"/>
      <c r="P127" s="294"/>
      <c r="Q127" s="294"/>
      <c r="R127" s="290"/>
    </row>
    <row r="128" spans="1:19" ht="19.5" customHeight="1">
      <c r="A128" s="573"/>
      <c r="B128" s="573"/>
      <c r="C128" s="573"/>
      <c r="D128" s="573"/>
      <c r="E128" s="574"/>
      <c r="F128" s="573"/>
      <c r="G128" s="573"/>
      <c r="H128" s="255" t="s">
        <v>1846</v>
      </c>
      <c r="I128" s="260" t="s">
        <v>485</v>
      </c>
      <c r="J128" s="255">
        <v>4401</v>
      </c>
      <c r="K128" s="255">
        <v>16</v>
      </c>
      <c r="L128" s="256" t="s">
        <v>702</v>
      </c>
      <c r="M128" s="259"/>
      <c r="N128" s="293"/>
      <c r="O128" s="290"/>
      <c r="P128" s="291"/>
      <c r="Q128" s="275"/>
    </row>
    <row r="129" spans="1:19" ht="19.5" customHeight="1">
      <c r="A129" s="573"/>
      <c r="B129" s="573"/>
      <c r="C129" s="573"/>
      <c r="D129" s="573"/>
      <c r="E129" s="574"/>
      <c r="F129" s="573"/>
      <c r="G129" s="573"/>
      <c r="H129" s="255" t="s">
        <v>2064</v>
      </c>
      <c r="I129" s="256" t="s">
        <v>524</v>
      </c>
      <c r="J129" s="256">
        <v>4500</v>
      </c>
      <c r="K129" s="255">
        <v>28</v>
      </c>
      <c r="L129" s="256" t="s">
        <v>1719</v>
      </c>
      <c r="M129" s="259"/>
    </row>
    <row r="130" spans="1:19" ht="19.5" customHeight="1">
      <c r="A130" s="573"/>
      <c r="B130" s="573"/>
      <c r="C130" s="573"/>
      <c r="D130" s="573"/>
      <c r="E130" s="574"/>
      <c r="F130" s="573"/>
      <c r="G130" s="573"/>
      <c r="H130" s="255" t="s">
        <v>1875</v>
      </c>
      <c r="I130" s="256" t="s">
        <v>2065</v>
      </c>
      <c r="J130" s="256" t="s">
        <v>1888</v>
      </c>
      <c r="K130" s="255">
        <v>28</v>
      </c>
      <c r="L130" s="256" t="s">
        <v>697</v>
      </c>
      <c r="M130" s="259"/>
    </row>
    <row r="131" spans="1:19" ht="26.25" customHeight="1">
      <c r="A131" s="573"/>
      <c r="B131" s="573"/>
      <c r="C131" s="573"/>
      <c r="D131" s="573"/>
      <c r="E131" s="574"/>
      <c r="F131" s="573"/>
      <c r="G131" s="573"/>
      <c r="H131" s="255" t="s">
        <v>1857</v>
      </c>
      <c r="I131" s="256" t="s">
        <v>1847</v>
      </c>
      <c r="J131" s="255">
        <v>4260</v>
      </c>
      <c r="K131" s="255">
        <v>5</v>
      </c>
      <c r="L131" s="256" t="s">
        <v>1691</v>
      </c>
      <c r="M131" s="259"/>
    </row>
    <row r="132" spans="1:19" ht="19.5" customHeight="1">
      <c r="A132" s="573">
        <v>17</v>
      </c>
      <c r="B132" s="573" t="s">
        <v>2066</v>
      </c>
      <c r="C132" s="573" t="s">
        <v>2067</v>
      </c>
      <c r="D132" s="573" t="s">
        <v>2068</v>
      </c>
      <c r="E132" s="574" t="s">
        <v>2069</v>
      </c>
      <c r="F132" s="573" t="s">
        <v>2070</v>
      </c>
      <c r="G132" s="573">
        <v>1813102</v>
      </c>
      <c r="H132" s="256" t="s">
        <v>1833</v>
      </c>
      <c r="I132" s="283" t="s">
        <v>563</v>
      </c>
      <c r="J132" s="284">
        <v>4900</v>
      </c>
      <c r="K132" s="261">
        <v>0</v>
      </c>
      <c r="L132" s="256" t="s">
        <v>1725</v>
      </c>
      <c r="M132" s="259"/>
      <c r="R132" s="294"/>
      <c r="S132" s="294"/>
    </row>
    <row r="133" spans="1:19" ht="19.5" customHeight="1">
      <c r="A133" s="573"/>
      <c r="B133" s="573"/>
      <c r="C133" s="573"/>
      <c r="D133" s="573"/>
      <c r="E133" s="574"/>
      <c r="F133" s="573"/>
      <c r="G133" s="573"/>
      <c r="H133" s="255" t="s">
        <v>2071</v>
      </c>
      <c r="I133" s="256" t="s">
        <v>445</v>
      </c>
      <c r="J133" s="256" t="s">
        <v>2009</v>
      </c>
      <c r="K133" s="296">
        <v>60</v>
      </c>
      <c r="L133" s="256" t="s">
        <v>1725</v>
      </c>
      <c r="M133" s="259"/>
      <c r="O133" s="294"/>
      <c r="P133" s="294"/>
      <c r="Q133" s="294"/>
      <c r="R133" s="275"/>
      <c r="S133" s="290"/>
    </row>
    <row r="134" spans="1:19" ht="24.75" customHeight="1">
      <c r="A134" s="573"/>
      <c r="B134" s="573"/>
      <c r="C134" s="573"/>
      <c r="D134" s="573"/>
      <c r="E134" s="574"/>
      <c r="F134" s="573"/>
      <c r="G134" s="573"/>
      <c r="H134" s="255" t="s">
        <v>2072</v>
      </c>
      <c r="I134" s="260" t="s">
        <v>562</v>
      </c>
      <c r="J134" s="261">
        <v>4742</v>
      </c>
      <c r="K134" s="296">
        <v>30</v>
      </c>
      <c r="L134" s="261">
        <v>30</v>
      </c>
      <c r="M134" s="259"/>
      <c r="O134" s="293"/>
      <c r="P134" s="290"/>
      <c r="Q134" s="291"/>
    </row>
    <row r="135" spans="1:19" ht="19.5" customHeight="1">
      <c r="A135" s="573"/>
      <c r="B135" s="573"/>
      <c r="C135" s="573"/>
      <c r="D135" s="573"/>
      <c r="E135" s="574"/>
      <c r="F135" s="573"/>
      <c r="G135" s="573"/>
      <c r="H135" s="261" t="s">
        <v>1903</v>
      </c>
      <c r="I135" s="260" t="s">
        <v>490</v>
      </c>
      <c r="J135" s="261">
        <v>4712</v>
      </c>
      <c r="K135" s="296">
        <v>28</v>
      </c>
      <c r="L135" s="261" t="s">
        <v>2073</v>
      </c>
      <c r="M135" s="282"/>
    </row>
    <row r="136" spans="1:19" ht="19.5" customHeight="1">
      <c r="A136" s="573">
        <v>18</v>
      </c>
      <c r="B136" s="573" t="s">
        <v>2074</v>
      </c>
      <c r="C136" s="573" t="s">
        <v>2075</v>
      </c>
      <c r="D136" s="573" t="s">
        <v>2076</v>
      </c>
      <c r="E136" s="574" t="s">
        <v>1766</v>
      </c>
      <c r="F136" s="573" t="s">
        <v>2077</v>
      </c>
      <c r="G136" s="573">
        <v>1862011</v>
      </c>
      <c r="H136" s="255" t="s">
        <v>2078</v>
      </c>
      <c r="I136" s="260" t="s">
        <v>445</v>
      </c>
      <c r="J136" s="261">
        <v>4000</v>
      </c>
      <c r="K136" s="261">
        <v>34</v>
      </c>
      <c r="L136" s="260" t="s">
        <v>2079</v>
      </c>
      <c r="M136" s="259"/>
    </row>
    <row r="137" spans="1:19" ht="19.5" customHeight="1">
      <c r="A137" s="573"/>
      <c r="B137" s="573"/>
      <c r="C137" s="573"/>
      <c r="D137" s="573"/>
      <c r="E137" s="574"/>
      <c r="F137" s="573"/>
      <c r="G137" s="573"/>
      <c r="H137" s="263" t="s">
        <v>1958</v>
      </c>
      <c r="I137" s="260" t="s">
        <v>437</v>
      </c>
      <c r="J137" s="261">
        <v>4050</v>
      </c>
      <c r="K137" s="261">
        <v>30</v>
      </c>
      <c r="L137" s="260" t="s">
        <v>2080</v>
      </c>
      <c r="M137" s="259"/>
    </row>
    <row r="138" spans="1:19" ht="22.5" customHeight="1">
      <c r="A138" s="573"/>
      <c r="B138" s="573"/>
      <c r="C138" s="573"/>
      <c r="D138" s="573"/>
      <c r="E138" s="574"/>
      <c r="F138" s="573"/>
      <c r="G138" s="573"/>
      <c r="H138" s="255" t="s">
        <v>2081</v>
      </c>
      <c r="I138" s="260" t="s">
        <v>568</v>
      </c>
      <c r="J138" s="255">
        <v>4401</v>
      </c>
      <c r="K138" s="255">
        <v>16</v>
      </c>
      <c r="L138" s="256" t="s">
        <v>2082</v>
      </c>
      <c r="M138" s="259"/>
    </row>
    <row r="139" spans="1:19" ht="19.5" customHeight="1">
      <c r="A139" s="573"/>
      <c r="B139" s="573"/>
      <c r="C139" s="573"/>
      <c r="D139" s="573"/>
      <c r="E139" s="574"/>
      <c r="F139" s="573"/>
      <c r="G139" s="573"/>
      <c r="H139" s="263" t="s">
        <v>1857</v>
      </c>
      <c r="I139" s="256" t="s">
        <v>485</v>
      </c>
      <c r="J139" s="255" t="s">
        <v>1942</v>
      </c>
      <c r="K139" s="256" t="s">
        <v>2083</v>
      </c>
      <c r="L139" s="256" t="s">
        <v>1691</v>
      </c>
      <c r="M139" s="259"/>
    </row>
    <row r="140" spans="1:19" ht="19.5" customHeight="1">
      <c r="A140" s="573"/>
      <c r="B140" s="573"/>
      <c r="C140" s="573"/>
      <c r="D140" s="573"/>
      <c r="E140" s="574"/>
      <c r="F140" s="573"/>
      <c r="G140" s="573"/>
      <c r="H140" s="263" t="s">
        <v>1954</v>
      </c>
      <c r="I140" s="269" t="s">
        <v>524</v>
      </c>
      <c r="J140" s="268">
        <v>4272</v>
      </c>
      <c r="K140" s="269" t="s">
        <v>2084</v>
      </c>
      <c r="L140" s="269" t="s">
        <v>1955</v>
      </c>
      <c r="M140" s="259"/>
    </row>
    <row r="141" spans="1:19" s="287" customFormat="1" ht="19.5" customHeight="1">
      <c r="A141" s="573"/>
      <c r="B141" s="573"/>
      <c r="C141" s="573"/>
      <c r="D141" s="573"/>
      <c r="E141" s="574"/>
      <c r="F141" s="573"/>
      <c r="G141" s="573"/>
      <c r="H141" s="255" t="s">
        <v>2085</v>
      </c>
      <c r="I141" s="270" t="s">
        <v>562</v>
      </c>
      <c r="J141" s="269" t="s">
        <v>1851</v>
      </c>
      <c r="K141" s="269" t="s">
        <v>702</v>
      </c>
      <c r="L141" s="269" t="s">
        <v>2086</v>
      </c>
      <c r="M141" s="259"/>
      <c r="N141" s="245"/>
      <c r="O141" s="245"/>
      <c r="P141" s="245"/>
      <c r="Q141" s="245"/>
    </row>
    <row r="142" spans="1:19" ht="19.5" customHeight="1">
      <c r="A142" s="573"/>
      <c r="B142" s="573"/>
      <c r="C142" s="573"/>
      <c r="D142" s="573"/>
      <c r="E142" s="574"/>
      <c r="F142" s="573"/>
      <c r="G142" s="573"/>
      <c r="H142" s="255" t="s">
        <v>2087</v>
      </c>
      <c r="I142" s="270" t="s">
        <v>1847</v>
      </c>
      <c r="J142" s="269" t="s">
        <v>2088</v>
      </c>
      <c r="K142" s="269" t="s">
        <v>627</v>
      </c>
      <c r="L142" s="269" t="s">
        <v>1935</v>
      </c>
      <c r="M142" s="259"/>
      <c r="N142" s="287"/>
      <c r="O142" s="287"/>
      <c r="P142" s="287"/>
      <c r="Q142" s="287"/>
    </row>
    <row r="143" spans="1:19" ht="27" customHeight="1">
      <c r="A143" s="573"/>
      <c r="B143" s="573"/>
      <c r="C143" s="573"/>
      <c r="D143" s="573"/>
      <c r="E143" s="574"/>
      <c r="F143" s="573"/>
      <c r="G143" s="573"/>
      <c r="H143" s="297" t="s">
        <v>2089</v>
      </c>
      <c r="I143" s="270" t="s">
        <v>492</v>
      </c>
      <c r="J143" s="269" t="s">
        <v>2090</v>
      </c>
      <c r="K143" s="269" t="s">
        <v>2091</v>
      </c>
      <c r="L143" s="269" t="s">
        <v>2092</v>
      </c>
      <c r="M143" s="259"/>
    </row>
    <row r="144" spans="1:19" s="287" customFormat="1" ht="29.25" customHeight="1">
      <c r="A144" s="573"/>
      <c r="B144" s="573"/>
      <c r="C144" s="573"/>
      <c r="D144" s="573"/>
      <c r="E144" s="574"/>
      <c r="F144" s="573"/>
      <c r="G144" s="573"/>
      <c r="H144" s="255" t="s">
        <v>2093</v>
      </c>
      <c r="I144" s="270" t="s">
        <v>563</v>
      </c>
      <c r="J144" s="269" t="s">
        <v>1939</v>
      </c>
      <c r="K144" s="269" t="s">
        <v>697</v>
      </c>
      <c r="L144" s="269" t="s">
        <v>2094</v>
      </c>
      <c r="M144" s="259"/>
      <c r="N144" s="245"/>
      <c r="O144" s="245"/>
      <c r="P144" s="245"/>
      <c r="Q144" s="245"/>
    </row>
    <row r="145" spans="1:18" s="287" customFormat="1" ht="19.5" customHeight="1">
      <c r="A145" s="573"/>
      <c r="B145" s="573"/>
      <c r="C145" s="573"/>
      <c r="D145" s="573"/>
      <c r="E145" s="574"/>
      <c r="F145" s="573"/>
      <c r="G145" s="573"/>
      <c r="H145" s="263" t="s">
        <v>2044</v>
      </c>
      <c r="I145" s="260" t="s">
        <v>490</v>
      </c>
      <c r="J145" s="261">
        <v>4580</v>
      </c>
      <c r="K145" s="261">
        <v>28</v>
      </c>
      <c r="L145" s="260">
        <v>25</v>
      </c>
      <c r="M145" s="259"/>
    </row>
    <row r="146" spans="1:18" ht="19.5" customHeight="1">
      <c r="A146" s="573"/>
      <c r="B146" s="573"/>
      <c r="C146" s="573"/>
      <c r="D146" s="573"/>
      <c r="E146" s="574"/>
      <c r="F146" s="573"/>
      <c r="G146" s="573"/>
      <c r="H146" s="263" t="s">
        <v>2095</v>
      </c>
      <c r="I146" s="260" t="s">
        <v>449</v>
      </c>
      <c r="J146" s="261">
        <v>4348</v>
      </c>
      <c r="K146" s="261">
        <v>18</v>
      </c>
      <c r="L146" s="260" t="s">
        <v>1871</v>
      </c>
      <c r="M146" s="259"/>
      <c r="N146" s="287"/>
      <c r="O146" s="287"/>
      <c r="P146" s="287"/>
      <c r="Q146" s="287"/>
    </row>
    <row r="147" spans="1:18" ht="19.5" customHeight="1">
      <c r="A147" s="573"/>
      <c r="B147" s="573"/>
      <c r="C147" s="573"/>
      <c r="D147" s="573"/>
      <c r="E147" s="574"/>
      <c r="F147" s="573"/>
      <c r="G147" s="573"/>
      <c r="H147" s="263" t="s">
        <v>2096</v>
      </c>
      <c r="I147" s="260" t="s">
        <v>2097</v>
      </c>
      <c r="J147" s="261">
        <v>4530</v>
      </c>
      <c r="K147" s="261">
        <v>25</v>
      </c>
      <c r="L147" s="260">
        <v>39</v>
      </c>
      <c r="M147" s="259"/>
    </row>
    <row r="148" spans="1:18" ht="24.75" customHeight="1">
      <c r="A148" s="573"/>
      <c r="B148" s="573"/>
      <c r="C148" s="573"/>
      <c r="D148" s="573"/>
      <c r="E148" s="574"/>
      <c r="F148" s="573"/>
      <c r="G148" s="573"/>
      <c r="H148" s="263" t="s">
        <v>1869</v>
      </c>
      <c r="I148" s="260" t="s">
        <v>534</v>
      </c>
      <c r="J148" s="261">
        <v>4220</v>
      </c>
      <c r="K148" s="261">
        <v>36</v>
      </c>
      <c r="L148" s="260" t="s">
        <v>2098</v>
      </c>
      <c r="M148" s="259"/>
    </row>
    <row r="149" spans="1:18" ht="63" customHeight="1">
      <c r="A149" s="573"/>
      <c r="B149" s="573"/>
      <c r="C149" s="573"/>
      <c r="D149" s="573"/>
      <c r="E149" s="574"/>
      <c r="F149" s="573"/>
      <c r="G149" s="573"/>
      <c r="H149" s="263" t="s">
        <v>2099</v>
      </c>
      <c r="I149" s="260" t="s">
        <v>532</v>
      </c>
      <c r="J149" s="261">
        <v>4100</v>
      </c>
      <c r="K149" s="261">
        <v>65</v>
      </c>
      <c r="L149" s="260" t="s">
        <v>2100</v>
      </c>
      <c r="M149" s="259"/>
    </row>
    <row r="150" spans="1:18" ht="36">
      <c r="A150" s="573"/>
      <c r="B150" s="573"/>
      <c r="C150" s="573"/>
      <c r="D150" s="573"/>
      <c r="E150" s="574"/>
      <c r="F150" s="573"/>
      <c r="G150" s="573"/>
      <c r="H150" s="263" t="s">
        <v>2101</v>
      </c>
      <c r="I150" s="260" t="s">
        <v>512</v>
      </c>
      <c r="J150" s="261">
        <v>4450</v>
      </c>
      <c r="K150" s="261">
        <v>26</v>
      </c>
      <c r="L150" s="260" t="s">
        <v>1868</v>
      </c>
      <c r="M150" s="259"/>
    </row>
    <row r="151" spans="1:18" ht="19.5" customHeight="1">
      <c r="A151" s="573"/>
      <c r="B151" s="573"/>
      <c r="C151" s="573"/>
      <c r="D151" s="573"/>
      <c r="E151" s="574"/>
      <c r="F151" s="573"/>
      <c r="G151" s="573"/>
      <c r="H151" s="263" t="s">
        <v>2102</v>
      </c>
      <c r="I151" s="260" t="s">
        <v>510</v>
      </c>
      <c r="J151" s="261">
        <v>4501</v>
      </c>
      <c r="K151" s="261">
        <v>14</v>
      </c>
      <c r="L151" s="260" t="s">
        <v>2103</v>
      </c>
      <c r="M151" s="259"/>
    </row>
    <row r="152" spans="1:18" ht="24" customHeight="1">
      <c r="A152" s="571">
        <v>19</v>
      </c>
      <c r="B152" s="571" t="s">
        <v>2104</v>
      </c>
      <c r="C152" s="571" t="s">
        <v>2105</v>
      </c>
      <c r="D152" s="571" t="s">
        <v>2106</v>
      </c>
      <c r="E152" s="572" t="s">
        <v>2107</v>
      </c>
      <c r="F152" s="571" t="s">
        <v>2108</v>
      </c>
      <c r="G152" s="571">
        <v>1814011</v>
      </c>
      <c r="H152" s="298" t="s">
        <v>2109</v>
      </c>
      <c r="I152" s="299" t="s">
        <v>473</v>
      </c>
      <c r="J152" s="300">
        <v>4900</v>
      </c>
      <c r="K152" s="300">
        <v>7</v>
      </c>
      <c r="L152" s="300">
        <v>15</v>
      </c>
      <c r="M152" s="259"/>
    </row>
    <row r="153" spans="1:18" ht="19.5" customHeight="1">
      <c r="A153" s="571"/>
      <c r="B153" s="571"/>
      <c r="C153" s="571"/>
      <c r="D153" s="571"/>
      <c r="E153" s="572"/>
      <c r="F153" s="571"/>
      <c r="G153" s="571"/>
      <c r="H153" s="255" t="s">
        <v>1836</v>
      </c>
      <c r="I153" s="301" t="s">
        <v>2110</v>
      </c>
      <c r="J153" s="269" t="s">
        <v>1996</v>
      </c>
      <c r="K153" s="269" t="s">
        <v>2084</v>
      </c>
      <c r="L153" s="269" t="s">
        <v>1837</v>
      </c>
      <c r="M153" s="259"/>
    </row>
    <row r="154" spans="1:18" ht="19.5" customHeight="1">
      <c r="A154" s="571"/>
      <c r="B154" s="571"/>
      <c r="C154" s="571"/>
      <c r="D154" s="571"/>
      <c r="E154" s="572"/>
      <c r="F154" s="571"/>
      <c r="G154" s="571"/>
      <c r="H154" s="255" t="s">
        <v>1857</v>
      </c>
      <c r="I154" s="288" t="s">
        <v>427</v>
      </c>
      <c r="J154" s="261">
        <v>4260</v>
      </c>
      <c r="K154" s="261">
        <v>7</v>
      </c>
      <c r="L154" s="260">
        <v>1</v>
      </c>
      <c r="M154" s="259"/>
      <c r="R154" s="274"/>
    </row>
    <row r="155" spans="1:18" ht="19.5" customHeight="1">
      <c r="A155" s="571"/>
      <c r="B155" s="571"/>
      <c r="C155" s="571"/>
      <c r="D155" s="571"/>
      <c r="E155" s="572"/>
      <c r="F155" s="571"/>
      <c r="G155" s="571"/>
      <c r="H155" s="255" t="s">
        <v>2002</v>
      </c>
      <c r="I155" s="288" t="s">
        <v>2111</v>
      </c>
      <c r="J155" s="261">
        <v>4220</v>
      </c>
      <c r="K155" s="261">
        <v>16</v>
      </c>
      <c r="L155" s="260">
        <v>22</v>
      </c>
      <c r="M155" s="259"/>
      <c r="N155" s="293"/>
      <c r="O155" s="290"/>
      <c r="P155" s="291"/>
      <c r="Q155" s="275"/>
    </row>
    <row r="156" spans="1:18" ht="19.5" customHeight="1">
      <c r="A156" s="571"/>
      <c r="B156" s="571"/>
      <c r="C156" s="571"/>
      <c r="D156" s="571"/>
      <c r="E156" s="572"/>
      <c r="F156" s="571"/>
      <c r="G156" s="571"/>
      <c r="H156" s="255" t="s">
        <v>2004</v>
      </c>
      <c r="I156" s="260">
        <v>142</v>
      </c>
      <c r="J156" s="261">
        <v>4222</v>
      </c>
      <c r="K156" s="261">
        <v>16</v>
      </c>
      <c r="L156" s="260">
        <v>22</v>
      </c>
      <c r="M156" s="259"/>
    </row>
    <row r="157" spans="1:18" ht="19.5" customHeight="1">
      <c r="A157" s="571"/>
      <c r="B157" s="571"/>
      <c r="C157" s="571"/>
      <c r="D157" s="571"/>
      <c r="E157" s="572"/>
      <c r="F157" s="571"/>
      <c r="G157" s="571"/>
      <c r="H157" s="255" t="s">
        <v>1850</v>
      </c>
      <c r="I157" s="288" t="s">
        <v>439</v>
      </c>
      <c r="J157" s="261">
        <v>4500</v>
      </c>
      <c r="K157" s="261">
        <v>26</v>
      </c>
      <c r="L157" s="260">
        <v>5</v>
      </c>
      <c r="M157" s="259"/>
    </row>
    <row r="158" spans="1:18" ht="26.25" customHeight="1">
      <c r="A158" s="571"/>
      <c r="B158" s="571"/>
      <c r="C158" s="571"/>
      <c r="D158" s="571"/>
      <c r="E158" s="572"/>
      <c r="F158" s="571"/>
      <c r="G158" s="571"/>
      <c r="H158" s="456" t="s">
        <v>2112</v>
      </c>
      <c r="I158" s="456">
        <v>204</v>
      </c>
      <c r="J158" s="456">
        <v>4452</v>
      </c>
      <c r="K158" s="456">
        <v>15</v>
      </c>
      <c r="L158" s="456">
        <v>29</v>
      </c>
      <c r="M158" s="259"/>
    </row>
    <row r="159" spans="1:18" ht="19.5" customHeight="1">
      <c r="A159" s="571"/>
      <c r="B159" s="571"/>
      <c r="C159" s="571"/>
      <c r="D159" s="571"/>
      <c r="E159" s="572"/>
      <c r="F159" s="571"/>
      <c r="G159" s="571"/>
      <c r="H159" s="255" t="s">
        <v>1838</v>
      </c>
      <c r="I159" s="288" t="s">
        <v>2047</v>
      </c>
      <c r="J159" s="261">
        <v>4401</v>
      </c>
      <c r="K159" s="261">
        <v>20</v>
      </c>
      <c r="L159" s="260">
        <v>28</v>
      </c>
      <c r="M159" s="457"/>
      <c r="N159" s="441"/>
    </row>
    <row r="160" spans="1:18" ht="19.5" customHeight="1">
      <c r="A160" s="571"/>
      <c r="B160" s="571"/>
      <c r="C160" s="571"/>
      <c r="D160" s="571"/>
      <c r="E160" s="572"/>
      <c r="F160" s="571"/>
      <c r="G160" s="571"/>
      <c r="H160" s="255" t="s">
        <v>2113</v>
      </c>
      <c r="I160" s="260" t="s">
        <v>2114</v>
      </c>
      <c r="J160" s="261">
        <v>4580</v>
      </c>
      <c r="K160" s="261">
        <v>20</v>
      </c>
      <c r="L160" s="260">
        <v>25</v>
      </c>
      <c r="M160" s="259"/>
    </row>
    <row r="161" spans="1:18" ht="19.5" customHeight="1">
      <c r="A161" s="571"/>
      <c r="B161" s="571"/>
      <c r="C161" s="571"/>
      <c r="D161" s="571"/>
      <c r="E161" s="572"/>
      <c r="F161" s="571"/>
      <c r="G161" s="571"/>
      <c r="H161" s="255" t="s">
        <v>1912</v>
      </c>
      <c r="I161" s="260" t="s">
        <v>585</v>
      </c>
      <c r="J161" s="261">
        <v>4060</v>
      </c>
      <c r="K161" s="261">
        <v>25</v>
      </c>
      <c r="L161" s="261">
        <v>48</v>
      </c>
      <c r="M161" s="259"/>
    </row>
    <row r="162" spans="1:18" ht="19.5" customHeight="1">
      <c r="A162" s="571"/>
      <c r="B162" s="571"/>
      <c r="C162" s="571"/>
      <c r="D162" s="571"/>
      <c r="E162" s="572"/>
      <c r="F162" s="571"/>
      <c r="G162" s="571"/>
      <c r="H162" s="255" t="s">
        <v>1872</v>
      </c>
      <c r="I162" s="260">
        <v>124</v>
      </c>
      <c r="J162" s="261">
        <v>4100</v>
      </c>
      <c r="K162" s="261">
        <v>28</v>
      </c>
      <c r="L162" s="260">
        <v>53</v>
      </c>
      <c r="M162" s="259"/>
    </row>
    <row r="163" spans="1:18" ht="19.5" customHeight="1">
      <c r="A163" s="571"/>
      <c r="B163" s="571"/>
      <c r="C163" s="571"/>
      <c r="D163" s="571"/>
      <c r="E163" s="572"/>
      <c r="F163" s="571"/>
      <c r="G163" s="571"/>
      <c r="H163" s="255" t="s">
        <v>2115</v>
      </c>
      <c r="I163" s="260">
        <v>128</v>
      </c>
      <c r="J163" s="261">
        <v>4640</v>
      </c>
      <c r="K163" s="261">
        <v>18</v>
      </c>
      <c r="L163" s="260">
        <v>34</v>
      </c>
      <c r="M163" s="259"/>
    </row>
    <row r="164" spans="1:18" ht="19.5" customHeight="1">
      <c r="A164" s="573">
        <v>20</v>
      </c>
      <c r="B164" s="573" t="s">
        <v>2116</v>
      </c>
      <c r="C164" s="573" t="s">
        <v>2117</v>
      </c>
      <c r="D164" s="573" t="s">
        <v>2118</v>
      </c>
      <c r="E164" s="574" t="s">
        <v>2119</v>
      </c>
      <c r="F164" s="573" t="s">
        <v>2120</v>
      </c>
      <c r="G164" s="573">
        <v>1815044</v>
      </c>
      <c r="H164" s="256" t="s">
        <v>1833</v>
      </c>
      <c r="I164" s="283" t="s">
        <v>445</v>
      </c>
      <c r="J164" s="284">
        <v>4900</v>
      </c>
      <c r="K164" s="261">
        <v>4</v>
      </c>
      <c r="L164" s="302" t="s">
        <v>1837</v>
      </c>
      <c r="M164" s="259"/>
    </row>
    <row r="165" spans="1:18" ht="19.5" customHeight="1">
      <c r="A165" s="573"/>
      <c r="B165" s="573"/>
      <c r="C165" s="573"/>
      <c r="D165" s="573"/>
      <c r="E165" s="574"/>
      <c r="F165" s="573"/>
      <c r="G165" s="573"/>
      <c r="H165" s="255" t="s">
        <v>1836</v>
      </c>
      <c r="I165" s="256" t="s">
        <v>2121</v>
      </c>
      <c r="J165" s="256" t="s">
        <v>1996</v>
      </c>
      <c r="K165" s="256" t="s">
        <v>725</v>
      </c>
      <c r="L165" s="256" t="s">
        <v>2122</v>
      </c>
      <c r="M165" s="259"/>
    </row>
    <row r="166" spans="1:18" ht="19.5" customHeight="1">
      <c r="A166" s="573"/>
      <c r="B166" s="573"/>
      <c r="C166" s="573"/>
      <c r="D166" s="573"/>
      <c r="E166" s="574"/>
      <c r="F166" s="573"/>
      <c r="G166" s="573"/>
      <c r="H166" s="255" t="s">
        <v>2123</v>
      </c>
      <c r="I166" s="260" t="s">
        <v>2124</v>
      </c>
      <c r="J166" s="256" t="s">
        <v>2003</v>
      </c>
      <c r="K166" s="256" t="s">
        <v>702</v>
      </c>
      <c r="L166" s="256" t="s">
        <v>692</v>
      </c>
      <c r="M166" s="259"/>
    </row>
    <row r="167" spans="1:18" ht="25.5" customHeight="1">
      <c r="A167" s="573"/>
      <c r="B167" s="573"/>
      <c r="C167" s="573"/>
      <c r="D167" s="573"/>
      <c r="E167" s="574"/>
      <c r="F167" s="573"/>
      <c r="G167" s="573"/>
      <c r="H167" s="304" t="s">
        <v>2125</v>
      </c>
      <c r="I167" s="305">
        <v>211</v>
      </c>
      <c r="J167" s="305">
        <v>4260</v>
      </c>
      <c r="K167" s="305" t="s">
        <v>617</v>
      </c>
      <c r="L167" s="305" t="s">
        <v>1691</v>
      </c>
      <c r="M167" s="303"/>
    </row>
    <row r="168" spans="1:18" s="306" customFormat="1" ht="52.5" customHeight="1">
      <c r="A168" s="573">
        <v>21</v>
      </c>
      <c r="B168" s="571" t="s">
        <v>2126</v>
      </c>
      <c r="C168" s="573" t="s">
        <v>1772</v>
      </c>
      <c r="D168" s="573" t="s">
        <v>2127</v>
      </c>
      <c r="E168" s="574" t="s">
        <v>1774</v>
      </c>
      <c r="F168" s="573" t="s">
        <v>2128</v>
      </c>
      <c r="G168" s="573">
        <v>1863011</v>
      </c>
      <c r="H168" s="263" t="s">
        <v>2129</v>
      </c>
      <c r="I168" s="260" t="s">
        <v>445</v>
      </c>
      <c r="J168" s="261">
        <v>4000</v>
      </c>
      <c r="K168" s="261">
        <v>37</v>
      </c>
      <c r="L168" s="260" t="s">
        <v>2130</v>
      </c>
      <c r="M168" s="259"/>
      <c r="N168" s="245"/>
      <c r="O168" s="245"/>
      <c r="P168" s="245"/>
      <c r="Q168" s="260"/>
      <c r="R168" s="245"/>
    </row>
    <row r="169" spans="1:18" s="287" customFormat="1" ht="36">
      <c r="A169" s="573"/>
      <c r="B169" s="571"/>
      <c r="C169" s="573"/>
      <c r="D169" s="573"/>
      <c r="E169" s="574"/>
      <c r="F169" s="573"/>
      <c r="G169" s="573"/>
      <c r="H169" s="268" t="s">
        <v>2131</v>
      </c>
      <c r="I169" s="260" t="s">
        <v>2132</v>
      </c>
      <c r="J169" s="255" t="s">
        <v>2133</v>
      </c>
      <c r="K169" s="255">
        <v>50</v>
      </c>
      <c r="L169" s="256" t="s">
        <v>2134</v>
      </c>
      <c r="M169" s="259"/>
      <c r="N169" s="245"/>
      <c r="O169" s="245"/>
      <c r="P169" s="245"/>
      <c r="Q169" s="245"/>
      <c r="R169" s="306"/>
    </row>
    <row r="170" spans="1:18" s="287" customFormat="1" ht="24" customHeight="1">
      <c r="A170" s="573"/>
      <c r="B170" s="571"/>
      <c r="C170" s="573"/>
      <c r="D170" s="573"/>
      <c r="E170" s="574"/>
      <c r="F170" s="573"/>
      <c r="G170" s="573"/>
      <c r="H170" s="45" t="s">
        <v>2135</v>
      </c>
      <c r="I170" s="307">
        <v>167</v>
      </c>
      <c r="J170" s="268">
        <v>4401</v>
      </c>
      <c r="K170" s="307">
        <v>24</v>
      </c>
      <c r="L170" s="307" t="s">
        <v>2136</v>
      </c>
      <c r="M170" s="259"/>
      <c r="N170" s="306"/>
      <c r="O170" s="306"/>
      <c r="P170" s="306"/>
      <c r="Q170" s="306"/>
    </row>
    <row r="171" spans="1:18" s="287" customFormat="1" ht="19.5" customHeight="1">
      <c r="A171" s="573"/>
      <c r="B171" s="571"/>
      <c r="C171" s="573"/>
      <c r="D171" s="573"/>
      <c r="E171" s="574"/>
      <c r="F171" s="573"/>
      <c r="G171" s="573"/>
      <c r="H171" s="43" t="s">
        <v>2137</v>
      </c>
      <c r="I171" s="308">
        <v>168</v>
      </c>
      <c r="J171" s="255">
        <v>4221</v>
      </c>
      <c r="K171" s="308">
        <v>25</v>
      </c>
      <c r="L171" s="308">
        <v>58.28</v>
      </c>
      <c r="M171" s="259"/>
    </row>
    <row r="172" spans="1:18" s="287" customFormat="1" ht="24">
      <c r="A172" s="573"/>
      <c r="B172" s="571"/>
      <c r="C172" s="573"/>
      <c r="D172" s="573"/>
      <c r="E172" s="574"/>
      <c r="F172" s="573"/>
      <c r="G172" s="573"/>
      <c r="H172" s="255" t="s">
        <v>2138</v>
      </c>
      <c r="I172" s="288" t="s">
        <v>562</v>
      </c>
      <c r="J172" s="261">
        <v>4450</v>
      </c>
      <c r="K172" s="261">
        <v>69</v>
      </c>
      <c r="L172" s="260" t="s">
        <v>2008</v>
      </c>
      <c r="M172" s="259"/>
    </row>
    <row r="173" spans="1:18" ht="19.5" customHeight="1">
      <c r="A173" s="573"/>
      <c r="B173" s="571"/>
      <c r="C173" s="573"/>
      <c r="D173" s="573"/>
      <c r="E173" s="574"/>
      <c r="F173" s="573"/>
      <c r="G173" s="573"/>
      <c r="H173" s="255" t="s">
        <v>2139</v>
      </c>
      <c r="I173" s="286" t="s">
        <v>568</v>
      </c>
      <c r="J173" s="256" t="s">
        <v>2140</v>
      </c>
      <c r="K173" s="256" t="s">
        <v>1918</v>
      </c>
      <c r="L173" s="256" t="s">
        <v>2141</v>
      </c>
      <c r="M173" s="259"/>
      <c r="N173" s="287"/>
      <c r="O173" s="287"/>
      <c r="P173" s="287"/>
      <c r="Q173" s="287"/>
      <c r="R173" s="287"/>
    </row>
    <row r="174" spans="1:18" ht="24">
      <c r="A174" s="573"/>
      <c r="B174" s="571"/>
      <c r="C174" s="573"/>
      <c r="D174" s="573"/>
      <c r="E174" s="574"/>
      <c r="F174" s="573"/>
      <c r="G174" s="573"/>
      <c r="H174" s="268" t="s">
        <v>2142</v>
      </c>
      <c r="I174" s="309" t="s">
        <v>512</v>
      </c>
      <c r="J174" s="269" t="s">
        <v>1888</v>
      </c>
      <c r="K174" s="269" t="s">
        <v>1889</v>
      </c>
      <c r="L174" s="269" t="s">
        <v>697</v>
      </c>
      <c r="M174" s="259"/>
      <c r="N174" s="287"/>
      <c r="O174" s="287"/>
      <c r="P174" s="287"/>
      <c r="Q174" s="287"/>
    </row>
    <row r="175" spans="1:18" ht="24">
      <c r="A175" s="573"/>
      <c r="B175" s="571"/>
      <c r="C175" s="573"/>
      <c r="D175" s="573"/>
      <c r="E175" s="574"/>
      <c r="F175" s="573"/>
      <c r="G175" s="573"/>
      <c r="H175" s="268" t="s">
        <v>2143</v>
      </c>
      <c r="I175" s="309" t="s">
        <v>2144</v>
      </c>
      <c r="J175" s="269" t="s">
        <v>2145</v>
      </c>
      <c r="K175" s="268">
        <v>30</v>
      </c>
      <c r="L175" s="269" t="s">
        <v>697</v>
      </c>
      <c r="M175" s="259"/>
    </row>
    <row r="176" spans="1:18" ht="24">
      <c r="A176" s="573"/>
      <c r="B176" s="571"/>
      <c r="C176" s="573"/>
      <c r="D176" s="573"/>
      <c r="E176" s="574"/>
      <c r="F176" s="573"/>
      <c r="G176" s="573"/>
      <c r="H176" s="43" t="s">
        <v>2146</v>
      </c>
      <c r="I176" s="310" t="s">
        <v>1847</v>
      </c>
      <c r="J176" s="261">
        <v>4421</v>
      </c>
      <c r="K176" s="260" t="s">
        <v>2147</v>
      </c>
      <c r="L176" s="260" t="s">
        <v>2148</v>
      </c>
      <c r="M176" s="259"/>
    </row>
    <row r="177" spans="1:18" ht="28.5" customHeight="1">
      <c r="A177" s="573"/>
      <c r="B177" s="571"/>
      <c r="C177" s="573"/>
      <c r="D177" s="573"/>
      <c r="E177" s="574"/>
      <c r="F177" s="573"/>
      <c r="G177" s="573"/>
      <c r="H177" s="44" t="s">
        <v>2149</v>
      </c>
      <c r="I177" s="310" t="s">
        <v>2150</v>
      </c>
      <c r="J177" s="261">
        <v>4261</v>
      </c>
      <c r="K177" s="260" t="s">
        <v>617</v>
      </c>
      <c r="L177" s="260" t="s">
        <v>1691</v>
      </c>
      <c r="M177" s="259"/>
    </row>
    <row r="178" spans="1:18" ht="19.5" customHeight="1">
      <c r="A178" s="573"/>
      <c r="B178" s="571"/>
      <c r="C178" s="573"/>
      <c r="D178" s="573"/>
      <c r="E178" s="574"/>
      <c r="F178" s="573"/>
      <c r="G178" s="573"/>
      <c r="H178" s="255" t="s">
        <v>2151</v>
      </c>
      <c r="I178" s="288" t="s">
        <v>563</v>
      </c>
      <c r="J178" s="260">
        <v>4500</v>
      </c>
      <c r="K178" s="260" t="s">
        <v>1889</v>
      </c>
      <c r="L178" s="260" t="s">
        <v>2152</v>
      </c>
      <c r="M178" s="259"/>
    </row>
    <row r="179" spans="1:18" ht="36">
      <c r="A179" s="573"/>
      <c r="B179" s="571"/>
      <c r="C179" s="573"/>
      <c r="D179" s="573"/>
      <c r="E179" s="574"/>
      <c r="F179" s="573"/>
      <c r="G179" s="573"/>
      <c r="H179" s="255" t="s">
        <v>2153</v>
      </c>
      <c r="I179" s="288" t="s">
        <v>510</v>
      </c>
      <c r="J179" s="261">
        <v>4260</v>
      </c>
      <c r="K179" s="260" t="s">
        <v>711</v>
      </c>
      <c r="L179" s="260" t="s">
        <v>2154</v>
      </c>
      <c r="M179" s="282"/>
    </row>
    <row r="180" spans="1:18" ht="48">
      <c r="A180" s="573"/>
      <c r="B180" s="571"/>
      <c r="C180" s="573"/>
      <c r="D180" s="573"/>
      <c r="E180" s="574"/>
      <c r="F180" s="573"/>
      <c r="G180" s="573"/>
      <c r="H180" s="255" t="s">
        <v>2155</v>
      </c>
      <c r="I180" s="288" t="s">
        <v>508</v>
      </c>
      <c r="J180" s="260">
        <v>4501</v>
      </c>
      <c r="K180" s="260" t="s">
        <v>718</v>
      </c>
      <c r="L180" s="260" t="s">
        <v>2156</v>
      </c>
      <c r="M180" s="259"/>
    </row>
    <row r="181" spans="1:18" ht="21.75" customHeight="1">
      <c r="A181" s="573"/>
      <c r="B181" s="571"/>
      <c r="C181" s="573"/>
      <c r="D181" s="573"/>
      <c r="E181" s="574"/>
      <c r="F181" s="573"/>
      <c r="G181" s="573"/>
      <c r="H181" s="255" t="s">
        <v>2157</v>
      </c>
      <c r="I181" s="288" t="s">
        <v>2158</v>
      </c>
      <c r="J181" s="311">
        <v>4249</v>
      </c>
      <c r="K181" s="260" t="s">
        <v>2159</v>
      </c>
      <c r="L181" s="260" t="s">
        <v>2160</v>
      </c>
      <c r="M181" s="259"/>
    </row>
    <row r="182" spans="1:18" ht="24" customHeight="1">
      <c r="A182" s="573"/>
      <c r="B182" s="571"/>
      <c r="C182" s="573"/>
      <c r="D182" s="573"/>
      <c r="E182" s="574"/>
      <c r="F182" s="573"/>
      <c r="G182" s="573"/>
      <c r="H182" s="472" t="s">
        <v>2581</v>
      </c>
      <c r="I182" s="473" t="s">
        <v>2161</v>
      </c>
      <c r="J182" s="452" t="s">
        <v>2162</v>
      </c>
      <c r="K182" s="452" t="s">
        <v>733</v>
      </c>
      <c r="L182" s="452" t="s">
        <v>2582</v>
      </c>
      <c r="M182" s="259"/>
    </row>
    <row r="183" spans="1:18" ht="22.5" customHeight="1">
      <c r="A183" s="573"/>
      <c r="B183" s="571"/>
      <c r="C183" s="573"/>
      <c r="D183" s="573"/>
      <c r="E183" s="574"/>
      <c r="F183" s="573"/>
      <c r="G183" s="573"/>
      <c r="H183" s="255" t="s">
        <v>2163</v>
      </c>
      <c r="I183" s="288" t="s">
        <v>449</v>
      </c>
      <c r="J183" s="260">
        <v>4220</v>
      </c>
      <c r="K183" s="260">
        <v>55</v>
      </c>
      <c r="L183" s="260">
        <v>22</v>
      </c>
      <c r="M183" s="259"/>
    </row>
    <row r="184" spans="1:18" ht="24">
      <c r="A184" s="573"/>
      <c r="B184" s="571"/>
      <c r="C184" s="573"/>
      <c r="D184" s="573"/>
      <c r="E184" s="574"/>
      <c r="F184" s="573"/>
      <c r="G184" s="573"/>
      <c r="H184" s="255" t="s">
        <v>2164</v>
      </c>
      <c r="I184" s="312" t="s">
        <v>532</v>
      </c>
      <c r="J184" s="256">
        <v>4100</v>
      </c>
      <c r="K184" s="256" t="s">
        <v>2165</v>
      </c>
      <c r="L184" s="256">
        <v>53</v>
      </c>
      <c r="M184" s="259"/>
    </row>
    <row r="185" spans="1:18" ht="36">
      <c r="A185" s="573"/>
      <c r="B185" s="571"/>
      <c r="C185" s="573"/>
      <c r="D185" s="573"/>
      <c r="E185" s="574"/>
      <c r="F185" s="573"/>
      <c r="G185" s="573"/>
      <c r="H185" s="255" t="s">
        <v>2166</v>
      </c>
      <c r="I185" s="256" t="s">
        <v>439</v>
      </c>
      <c r="J185" s="256">
        <v>4050</v>
      </c>
      <c r="K185" s="256" t="s">
        <v>697</v>
      </c>
      <c r="L185" s="256">
        <v>47</v>
      </c>
      <c r="M185" s="259"/>
    </row>
    <row r="186" spans="1:18" ht="19.5" customHeight="1">
      <c r="A186" s="573">
        <v>22</v>
      </c>
      <c r="B186" s="571"/>
      <c r="C186" s="573" t="s">
        <v>2167</v>
      </c>
      <c r="D186" s="573" t="s">
        <v>2168</v>
      </c>
      <c r="E186" s="574" t="s">
        <v>2169</v>
      </c>
      <c r="F186" s="573" t="s">
        <v>2168</v>
      </c>
      <c r="G186" s="573">
        <v>1863011</v>
      </c>
      <c r="H186" s="269" t="s">
        <v>1833</v>
      </c>
      <c r="I186" s="283" t="s">
        <v>445</v>
      </c>
      <c r="J186" s="284">
        <v>4900</v>
      </c>
      <c r="K186" s="261">
        <v>0</v>
      </c>
      <c r="L186" s="256"/>
      <c r="M186" s="259"/>
    </row>
    <row r="187" spans="1:18" ht="19.5" customHeight="1">
      <c r="A187" s="573"/>
      <c r="B187" s="571"/>
      <c r="C187" s="573"/>
      <c r="D187" s="573"/>
      <c r="E187" s="574"/>
      <c r="F187" s="573"/>
      <c r="G187" s="573"/>
      <c r="H187" s="263" t="s">
        <v>2151</v>
      </c>
      <c r="I187" s="256" t="s">
        <v>524</v>
      </c>
      <c r="J187" s="256" t="s">
        <v>1851</v>
      </c>
      <c r="K187" s="256" t="s">
        <v>2170</v>
      </c>
      <c r="L187" s="256" t="s">
        <v>1892</v>
      </c>
      <c r="M187" s="259"/>
    </row>
    <row r="188" spans="1:18" ht="24" customHeight="1">
      <c r="A188" s="573"/>
      <c r="B188" s="571"/>
      <c r="C188" s="573"/>
      <c r="D188" s="573"/>
      <c r="E188" s="574"/>
      <c r="F188" s="573"/>
      <c r="G188" s="573"/>
      <c r="H188" s="255" t="s">
        <v>2171</v>
      </c>
      <c r="I188" s="256" t="s">
        <v>486</v>
      </c>
      <c r="J188" s="255">
        <v>4050</v>
      </c>
      <c r="K188" s="255">
        <v>43</v>
      </c>
      <c r="L188" s="256" t="s">
        <v>2172</v>
      </c>
      <c r="M188" s="259"/>
    </row>
    <row r="189" spans="1:18" ht="19.5" customHeight="1">
      <c r="A189" s="573"/>
      <c r="B189" s="571"/>
      <c r="C189" s="573"/>
      <c r="D189" s="573"/>
      <c r="E189" s="574"/>
      <c r="F189" s="573"/>
      <c r="G189" s="573"/>
      <c r="H189" s="255" t="s">
        <v>2173</v>
      </c>
      <c r="I189" s="256" t="s">
        <v>490</v>
      </c>
      <c r="J189" s="256">
        <v>4130</v>
      </c>
      <c r="K189" s="256" t="s">
        <v>692</v>
      </c>
      <c r="L189" s="256" t="s">
        <v>1946</v>
      </c>
      <c r="M189" s="303"/>
    </row>
    <row r="190" spans="1:18" s="287" customFormat="1" ht="26.25" customHeight="1">
      <c r="A190" s="573"/>
      <c r="B190" s="571"/>
      <c r="C190" s="573"/>
      <c r="D190" s="573"/>
      <c r="E190" s="574"/>
      <c r="F190" s="573"/>
      <c r="G190" s="573"/>
      <c r="H190" s="255" t="s">
        <v>2174</v>
      </c>
      <c r="I190" s="288" t="s">
        <v>449</v>
      </c>
      <c r="J190" s="261">
        <v>4450</v>
      </c>
      <c r="K190" s="261">
        <v>86</v>
      </c>
      <c r="L190" s="260" t="s">
        <v>1868</v>
      </c>
      <c r="M190" s="259"/>
      <c r="N190" s="245"/>
      <c r="O190" s="245"/>
      <c r="P190" s="245"/>
      <c r="Q190" s="245"/>
      <c r="R190" s="245"/>
    </row>
    <row r="191" spans="1:18" ht="21" customHeight="1">
      <c r="A191" s="573"/>
      <c r="B191" s="571"/>
      <c r="C191" s="573"/>
      <c r="D191" s="573"/>
      <c r="E191" s="574"/>
      <c r="F191" s="573"/>
      <c r="G191" s="573"/>
      <c r="H191" s="263" t="s">
        <v>2175</v>
      </c>
      <c r="I191" s="256" t="s">
        <v>563</v>
      </c>
      <c r="J191" s="255">
        <v>4600</v>
      </c>
      <c r="K191" s="255">
        <v>25</v>
      </c>
      <c r="L191" s="256">
        <v>23</v>
      </c>
      <c r="M191" s="259"/>
      <c r="R191" s="287"/>
    </row>
    <row r="192" spans="1:18" ht="36">
      <c r="A192" s="573"/>
      <c r="B192" s="571"/>
      <c r="C192" s="573"/>
      <c r="D192" s="573"/>
      <c r="E192" s="574"/>
      <c r="F192" s="573"/>
      <c r="G192" s="573"/>
      <c r="H192" s="263" t="s">
        <v>2176</v>
      </c>
      <c r="I192" s="256" t="s">
        <v>568</v>
      </c>
      <c r="J192" s="255">
        <v>4610</v>
      </c>
      <c r="K192" s="255">
        <v>38</v>
      </c>
      <c r="L192" s="256">
        <v>26</v>
      </c>
      <c r="M192" s="259"/>
      <c r="N192" s="287"/>
      <c r="O192" s="287"/>
      <c r="P192" s="287"/>
      <c r="Q192" s="287"/>
    </row>
    <row r="193" spans="1:18" ht="27.75" customHeight="1">
      <c r="A193" s="573"/>
      <c r="B193" s="571"/>
      <c r="C193" s="573"/>
      <c r="D193" s="573"/>
      <c r="E193" s="574"/>
      <c r="F193" s="573"/>
      <c r="G193" s="573"/>
      <c r="H193" s="263" t="s">
        <v>2177</v>
      </c>
      <c r="I193" s="256" t="s">
        <v>508</v>
      </c>
      <c r="J193" s="255">
        <v>4630</v>
      </c>
      <c r="K193" s="255">
        <v>17</v>
      </c>
      <c r="L193" s="256" t="s">
        <v>2178</v>
      </c>
      <c r="M193" s="259"/>
    </row>
    <row r="194" spans="1:18" ht="27" customHeight="1">
      <c r="A194" s="573"/>
      <c r="B194" s="571"/>
      <c r="C194" s="573"/>
      <c r="D194" s="573"/>
      <c r="E194" s="574"/>
      <c r="F194" s="573"/>
      <c r="G194" s="573"/>
      <c r="H194" s="263" t="s">
        <v>2179</v>
      </c>
      <c r="I194" s="260" t="s">
        <v>485</v>
      </c>
      <c r="J194" s="261">
        <v>4260</v>
      </c>
      <c r="K194" s="261">
        <v>8</v>
      </c>
      <c r="L194" s="260" t="s">
        <v>1691</v>
      </c>
      <c r="M194" s="259"/>
    </row>
    <row r="195" spans="1:18" ht="33" customHeight="1">
      <c r="A195" s="573"/>
      <c r="B195" s="571"/>
      <c r="C195" s="573"/>
      <c r="D195" s="573"/>
      <c r="E195" s="574"/>
      <c r="F195" s="573"/>
      <c r="G195" s="573"/>
      <c r="H195" s="263" t="s">
        <v>2180</v>
      </c>
      <c r="I195" s="256" t="s">
        <v>512</v>
      </c>
      <c r="J195" s="255">
        <v>4640</v>
      </c>
      <c r="K195" s="255">
        <v>36</v>
      </c>
      <c r="L195" s="256">
        <v>34</v>
      </c>
      <c r="M195" s="259"/>
    </row>
    <row r="196" spans="1:18" ht="24" customHeight="1">
      <c r="A196" s="573"/>
      <c r="B196" s="571"/>
      <c r="C196" s="573"/>
      <c r="D196" s="573"/>
      <c r="E196" s="574"/>
      <c r="F196" s="573"/>
      <c r="G196" s="573"/>
      <c r="H196" s="256" t="s">
        <v>2181</v>
      </c>
      <c r="I196" s="283" t="s">
        <v>2182</v>
      </c>
      <c r="J196" s="284">
        <v>4900</v>
      </c>
      <c r="K196" s="261">
        <v>0</v>
      </c>
      <c r="L196" s="314">
        <v>30</v>
      </c>
      <c r="M196" s="313"/>
    </row>
    <row r="197" spans="1:18" s="287" customFormat="1" ht="19.5" customHeight="1">
      <c r="A197" s="573"/>
      <c r="B197" s="571"/>
      <c r="C197" s="573"/>
      <c r="D197" s="573"/>
      <c r="E197" s="574"/>
      <c r="F197" s="573"/>
      <c r="G197" s="573"/>
      <c r="H197" s="263" t="s">
        <v>2183</v>
      </c>
      <c r="I197" s="256" t="s">
        <v>536</v>
      </c>
      <c r="J197" s="256" t="s">
        <v>2009</v>
      </c>
      <c r="K197" s="256" t="s">
        <v>753</v>
      </c>
      <c r="L197" s="256" t="s">
        <v>1725</v>
      </c>
      <c r="M197" s="259"/>
      <c r="N197" s="315"/>
      <c r="O197" s="245"/>
      <c r="P197" s="245"/>
      <c r="Q197" s="245"/>
      <c r="R197" s="245"/>
    </row>
    <row r="198" spans="1:18" s="287" customFormat="1" ht="19.5" customHeight="1">
      <c r="A198" s="573"/>
      <c r="B198" s="571"/>
      <c r="C198" s="573"/>
      <c r="D198" s="573"/>
      <c r="E198" s="574"/>
      <c r="F198" s="573" t="s">
        <v>2184</v>
      </c>
      <c r="G198" s="573"/>
      <c r="H198" s="269" t="s">
        <v>1833</v>
      </c>
      <c r="I198" s="317" t="s">
        <v>458</v>
      </c>
      <c r="J198" s="318">
        <v>4900</v>
      </c>
      <c r="K198" s="271">
        <v>2</v>
      </c>
      <c r="L198" s="307" t="s">
        <v>2185</v>
      </c>
      <c r="M198" s="313"/>
      <c r="N198" s="316"/>
      <c r="O198" s="245"/>
      <c r="P198" s="245"/>
      <c r="Q198" s="245"/>
    </row>
    <row r="199" spans="1:18" s="287" customFormat="1" ht="19.5" customHeight="1">
      <c r="A199" s="573"/>
      <c r="B199" s="571"/>
      <c r="C199" s="573"/>
      <c r="D199" s="573"/>
      <c r="E199" s="574"/>
      <c r="F199" s="573"/>
      <c r="G199" s="573"/>
      <c r="H199" s="263" t="s">
        <v>1857</v>
      </c>
      <c r="I199" s="260" t="s">
        <v>2186</v>
      </c>
      <c r="J199" s="261">
        <v>4260</v>
      </c>
      <c r="K199" s="261">
        <v>4</v>
      </c>
      <c r="L199" s="260" t="s">
        <v>1691</v>
      </c>
      <c r="M199" s="259"/>
      <c r="N199" s="315"/>
    </row>
    <row r="200" spans="1:18" s="287" customFormat="1" ht="24" customHeight="1">
      <c r="A200" s="573"/>
      <c r="B200" s="571"/>
      <c r="C200" s="573"/>
      <c r="D200" s="573"/>
      <c r="E200" s="574"/>
      <c r="F200" s="573"/>
      <c r="G200" s="573"/>
      <c r="H200" s="263" t="s">
        <v>2187</v>
      </c>
      <c r="I200" s="256" t="s">
        <v>2188</v>
      </c>
      <c r="J200" s="255">
        <v>4272</v>
      </c>
      <c r="K200" s="255">
        <v>22</v>
      </c>
      <c r="L200" s="256" t="s">
        <v>2189</v>
      </c>
      <c r="M200" s="259"/>
      <c r="N200" s="290"/>
      <c r="O200" s="291"/>
      <c r="P200" s="275"/>
      <c r="Q200" s="290"/>
    </row>
    <row r="201" spans="1:18" s="287" customFormat="1" ht="19.5" customHeight="1">
      <c r="A201" s="573"/>
      <c r="B201" s="571"/>
      <c r="C201" s="573"/>
      <c r="D201" s="573"/>
      <c r="E201" s="574"/>
      <c r="F201" s="573"/>
      <c r="G201" s="573"/>
      <c r="H201" s="263" t="s">
        <v>2190</v>
      </c>
      <c r="I201" s="256" t="s">
        <v>429</v>
      </c>
      <c r="J201" s="255">
        <v>4272</v>
      </c>
      <c r="K201" s="255">
        <v>28</v>
      </c>
      <c r="L201" s="256" t="s">
        <v>1955</v>
      </c>
      <c r="M201" s="289"/>
      <c r="N201" s="290"/>
      <c r="O201" s="291"/>
      <c r="P201" s="275"/>
      <c r="Q201" s="290"/>
    </row>
    <row r="202" spans="1:18" s="287" customFormat="1" ht="19.5" customHeight="1">
      <c r="A202" s="573"/>
      <c r="B202" s="571"/>
      <c r="C202" s="573"/>
      <c r="D202" s="573"/>
      <c r="E202" s="574"/>
      <c r="F202" s="573"/>
      <c r="G202" s="573"/>
      <c r="H202" s="263" t="s">
        <v>2191</v>
      </c>
      <c r="I202" s="256" t="s">
        <v>1896</v>
      </c>
      <c r="J202" s="255">
        <v>4270</v>
      </c>
      <c r="K202" s="255">
        <v>58</v>
      </c>
      <c r="L202" s="256" t="s">
        <v>2192</v>
      </c>
      <c r="M202" s="319"/>
      <c r="N202" s="290"/>
      <c r="O202" s="291"/>
      <c r="P202" s="275"/>
      <c r="Q202" s="290"/>
    </row>
    <row r="203" spans="1:18" s="287" customFormat="1" ht="19.5" customHeight="1">
      <c r="A203" s="573"/>
      <c r="B203" s="571"/>
      <c r="C203" s="573"/>
      <c r="D203" s="573"/>
      <c r="E203" s="574"/>
      <c r="F203" s="573"/>
      <c r="G203" s="573"/>
      <c r="H203" s="320" t="s">
        <v>2193</v>
      </c>
      <c r="I203" s="320" t="s">
        <v>431</v>
      </c>
      <c r="J203" s="320" t="s">
        <v>2194</v>
      </c>
      <c r="K203" s="320" t="s">
        <v>2084</v>
      </c>
      <c r="L203" s="320" t="s">
        <v>2195</v>
      </c>
      <c r="M203" s="313"/>
      <c r="N203" s="315"/>
    </row>
    <row r="204" spans="1:18" ht="32.25" customHeight="1">
      <c r="A204" s="573">
        <v>23</v>
      </c>
      <c r="B204" s="577" t="s">
        <v>2126</v>
      </c>
      <c r="C204" s="580" t="s">
        <v>1780</v>
      </c>
      <c r="D204" s="573" t="s">
        <v>2196</v>
      </c>
      <c r="E204" s="574" t="s">
        <v>1782</v>
      </c>
      <c r="F204" s="573" t="s">
        <v>2196</v>
      </c>
      <c r="G204" s="573">
        <v>1863011</v>
      </c>
      <c r="H204" s="449" t="s">
        <v>1836</v>
      </c>
      <c r="I204" s="450" t="s">
        <v>524</v>
      </c>
      <c r="J204" s="450" t="s">
        <v>1996</v>
      </c>
      <c r="K204" s="451">
        <v>42</v>
      </c>
      <c r="L204" s="450" t="s">
        <v>2579</v>
      </c>
      <c r="M204" s="259"/>
      <c r="N204" s="315"/>
      <c r="O204" s="287"/>
      <c r="P204" s="287"/>
      <c r="Q204" s="287"/>
      <c r="R204" s="287"/>
    </row>
    <row r="205" spans="1:18" ht="24.75" customHeight="1">
      <c r="A205" s="573"/>
      <c r="B205" s="577"/>
      <c r="C205" s="580"/>
      <c r="D205" s="573"/>
      <c r="E205" s="574"/>
      <c r="F205" s="573"/>
      <c r="G205" s="573"/>
      <c r="H205" s="263" t="s">
        <v>2002</v>
      </c>
      <c r="I205" s="270" t="s">
        <v>2197</v>
      </c>
      <c r="J205" s="269" t="s">
        <v>2003</v>
      </c>
      <c r="K205" s="321">
        <v>36</v>
      </c>
      <c r="L205" s="269" t="s">
        <v>692</v>
      </c>
      <c r="M205" s="259"/>
      <c r="N205" s="287"/>
      <c r="O205" s="287"/>
      <c r="P205" s="287"/>
      <c r="Q205" s="287"/>
    </row>
    <row r="206" spans="1:18" ht="24" customHeight="1">
      <c r="A206" s="573"/>
      <c r="B206" s="577"/>
      <c r="C206" s="580"/>
      <c r="D206" s="573"/>
      <c r="E206" s="574"/>
      <c r="F206" s="573"/>
      <c r="G206" s="573"/>
      <c r="H206" s="449" t="s">
        <v>1975</v>
      </c>
      <c r="I206" s="452" t="s">
        <v>2577</v>
      </c>
      <c r="J206" s="453">
        <v>4100.4106000000002</v>
      </c>
      <c r="K206" s="454">
        <v>38</v>
      </c>
      <c r="L206" s="450" t="s">
        <v>2578</v>
      </c>
      <c r="M206" s="259"/>
    </row>
    <row r="207" spans="1:18" ht="29.25" customHeight="1">
      <c r="A207" s="573"/>
      <c r="B207" s="577"/>
      <c r="C207" s="580"/>
      <c r="D207" s="573"/>
      <c r="E207" s="574"/>
      <c r="F207" s="573"/>
      <c r="G207" s="573"/>
      <c r="H207" s="323" t="s">
        <v>2064</v>
      </c>
      <c r="I207" s="260" t="s">
        <v>562</v>
      </c>
      <c r="J207" s="322">
        <v>4500</v>
      </c>
      <c r="K207" s="322">
        <v>21</v>
      </c>
      <c r="L207" s="256" t="s">
        <v>2198</v>
      </c>
      <c r="M207" s="282"/>
    </row>
    <row r="208" spans="1:18" ht="43.5" customHeight="1">
      <c r="A208" s="573"/>
      <c r="B208" s="577"/>
      <c r="C208" s="580"/>
      <c r="D208" s="573"/>
      <c r="E208" s="574"/>
      <c r="F208" s="573"/>
      <c r="G208" s="573"/>
      <c r="H208" s="263" t="s">
        <v>2199</v>
      </c>
      <c r="I208" s="260" t="s">
        <v>486</v>
      </c>
      <c r="J208" s="261">
        <v>4260</v>
      </c>
      <c r="K208" s="322">
        <v>8</v>
      </c>
      <c r="L208" s="269" t="s">
        <v>2200</v>
      </c>
      <c r="M208" s="324"/>
    </row>
    <row r="209" spans="1:224" ht="24.75" customHeight="1">
      <c r="A209" s="573"/>
      <c r="B209" s="577"/>
      <c r="C209" s="580"/>
      <c r="D209" s="573"/>
      <c r="E209" s="574"/>
      <c r="F209" s="573"/>
      <c r="G209" s="573"/>
      <c r="H209" s="455" t="s">
        <v>2044</v>
      </c>
      <c r="I209" s="452" t="s">
        <v>2043</v>
      </c>
      <c r="J209" s="454">
        <v>4580</v>
      </c>
      <c r="K209" s="454">
        <v>18</v>
      </c>
      <c r="L209" s="450" t="s">
        <v>697</v>
      </c>
      <c r="M209" s="324"/>
    </row>
    <row r="210" spans="1:224" ht="24">
      <c r="A210" s="573"/>
      <c r="B210" s="577"/>
      <c r="C210" s="580"/>
      <c r="D210" s="573"/>
      <c r="E210" s="574"/>
      <c r="F210" s="573"/>
      <c r="G210" s="573"/>
      <c r="H210" s="325" t="s">
        <v>2201</v>
      </c>
      <c r="I210" s="326">
        <v>152</v>
      </c>
      <c r="J210" s="326">
        <v>4050</v>
      </c>
      <c r="K210" s="326">
        <v>24</v>
      </c>
      <c r="L210" s="326" t="s">
        <v>2202</v>
      </c>
      <c r="M210" s="282"/>
    </row>
    <row r="211" spans="1:224" ht="26.25" customHeight="1">
      <c r="A211" s="573">
        <v>24</v>
      </c>
      <c r="B211" s="577"/>
      <c r="C211" s="573" t="s">
        <v>2203</v>
      </c>
      <c r="D211" s="573" t="s">
        <v>2204</v>
      </c>
      <c r="E211" s="574" t="s">
        <v>2205</v>
      </c>
      <c r="F211" s="581" t="s">
        <v>2206</v>
      </c>
      <c r="G211" s="573">
        <v>1863011</v>
      </c>
      <c r="H211" s="260" t="s">
        <v>1833</v>
      </c>
      <c r="I211" s="327" t="s">
        <v>2207</v>
      </c>
      <c r="J211" s="328">
        <v>4900</v>
      </c>
      <c r="K211" s="328">
        <v>6</v>
      </c>
      <c r="L211" s="329" t="s">
        <v>2208</v>
      </c>
      <c r="M211" s="259"/>
    </row>
    <row r="212" spans="1:224" ht="24" customHeight="1">
      <c r="A212" s="573"/>
      <c r="B212" s="577"/>
      <c r="C212" s="573"/>
      <c r="D212" s="573"/>
      <c r="E212" s="574"/>
      <c r="F212" s="581"/>
      <c r="G212" s="573"/>
      <c r="H212" s="263" t="s">
        <v>2113</v>
      </c>
      <c r="I212" s="256" t="s">
        <v>2209</v>
      </c>
      <c r="J212" s="256" t="s">
        <v>1888</v>
      </c>
      <c r="K212" s="256" t="s">
        <v>2210</v>
      </c>
      <c r="L212" s="256" t="s">
        <v>697</v>
      </c>
      <c r="M212" s="259"/>
    </row>
    <row r="213" spans="1:224" ht="19.5" customHeight="1">
      <c r="A213" s="573"/>
      <c r="B213" s="577"/>
      <c r="C213" s="573"/>
      <c r="D213" s="573"/>
      <c r="E213" s="574"/>
      <c r="F213" s="581"/>
      <c r="G213" s="573"/>
      <c r="H213" s="278" t="s">
        <v>2211</v>
      </c>
      <c r="I213" s="269" t="s">
        <v>2212</v>
      </c>
      <c r="J213" s="269" t="s">
        <v>1939</v>
      </c>
      <c r="K213" s="269" t="s">
        <v>2213</v>
      </c>
      <c r="L213" s="269" t="s">
        <v>2214</v>
      </c>
      <c r="M213" s="259"/>
    </row>
    <row r="214" spans="1:224" ht="19.5" customHeight="1">
      <c r="A214" s="573"/>
      <c r="B214" s="577"/>
      <c r="C214" s="573"/>
      <c r="D214" s="573"/>
      <c r="E214" s="574"/>
      <c r="F214" s="581"/>
      <c r="G214" s="573"/>
      <c r="H214" s="278" t="s">
        <v>1850</v>
      </c>
      <c r="I214" s="270" t="s">
        <v>1899</v>
      </c>
      <c r="J214" s="269" t="s">
        <v>1851</v>
      </c>
      <c r="K214" s="269" t="s">
        <v>1725</v>
      </c>
      <c r="L214" s="269" t="s">
        <v>1719</v>
      </c>
      <c r="M214" s="259"/>
    </row>
    <row r="215" spans="1:224" ht="19.5" customHeight="1">
      <c r="A215" s="573"/>
      <c r="B215" s="577"/>
      <c r="C215" s="573"/>
      <c r="D215" s="573"/>
      <c r="E215" s="574"/>
      <c r="F215" s="581"/>
      <c r="G215" s="573"/>
      <c r="H215" s="263" t="s">
        <v>1857</v>
      </c>
      <c r="I215" s="260" t="s">
        <v>2215</v>
      </c>
      <c r="J215" s="261">
        <v>4260</v>
      </c>
      <c r="K215" s="261">
        <v>6</v>
      </c>
      <c r="L215" s="269" t="s">
        <v>1691</v>
      </c>
      <c r="M215" s="259"/>
    </row>
    <row r="216" spans="1:224" ht="19.5" customHeight="1">
      <c r="A216" s="573"/>
      <c r="B216" s="577"/>
      <c r="C216" s="573"/>
      <c r="D216" s="573"/>
      <c r="E216" s="574"/>
      <c r="F216" s="581"/>
      <c r="G216" s="573"/>
      <c r="H216" s="263" t="s">
        <v>2216</v>
      </c>
      <c r="I216" s="260" t="s">
        <v>2043</v>
      </c>
      <c r="J216" s="261">
        <v>4600</v>
      </c>
      <c r="K216" s="261">
        <v>17</v>
      </c>
      <c r="L216" s="260">
        <v>23</v>
      </c>
      <c r="M216" s="259"/>
    </row>
    <row r="217" spans="1:224" ht="19.5" customHeight="1">
      <c r="A217" s="573"/>
      <c r="B217" s="577"/>
      <c r="C217" s="573"/>
      <c r="D217" s="573"/>
      <c r="E217" s="574"/>
      <c r="F217" s="581"/>
      <c r="G217" s="573"/>
      <c r="H217" s="263" t="s">
        <v>1961</v>
      </c>
      <c r="I217" s="260" t="s">
        <v>2217</v>
      </c>
      <c r="J217" s="261">
        <v>4450</v>
      </c>
      <c r="K217" s="261">
        <v>69</v>
      </c>
      <c r="L217" s="260">
        <v>29</v>
      </c>
      <c r="M217" s="259"/>
    </row>
    <row r="218" spans="1:224" ht="19.5" customHeight="1">
      <c r="A218" s="573"/>
      <c r="B218" s="577"/>
      <c r="C218" s="573"/>
      <c r="D218" s="573"/>
      <c r="E218" s="574"/>
      <c r="F218" s="581"/>
      <c r="G218" s="573"/>
      <c r="H218" s="263" t="s">
        <v>2218</v>
      </c>
      <c r="I218" s="260" t="s">
        <v>2219</v>
      </c>
      <c r="J218" s="261">
        <v>4401</v>
      </c>
      <c r="K218" s="261">
        <v>30</v>
      </c>
      <c r="L218" s="260">
        <v>42.28</v>
      </c>
      <c r="M218" s="259"/>
    </row>
    <row r="219" spans="1:224" ht="24" customHeight="1">
      <c r="A219" s="573"/>
      <c r="B219" s="577"/>
      <c r="C219" s="573"/>
      <c r="D219" s="573"/>
      <c r="E219" s="574"/>
      <c r="F219" s="581"/>
      <c r="G219" s="573"/>
      <c r="H219" s="263" t="s">
        <v>2220</v>
      </c>
      <c r="I219" s="260" t="s">
        <v>2150</v>
      </c>
      <c r="J219" s="261">
        <v>4100</v>
      </c>
      <c r="K219" s="261">
        <v>39</v>
      </c>
      <c r="L219" s="260" t="s">
        <v>2221</v>
      </c>
      <c r="M219" s="259"/>
    </row>
    <row r="220" spans="1:224" ht="56.25" customHeight="1">
      <c r="A220" s="318"/>
      <c r="B220" s="577"/>
      <c r="C220" s="445" t="s">
        <v>2222</v>
      </c>
      <c r="D220" s="438" t="s">
        <v>2223</v>
      </c>
      <c r="E220" s="439" t="s">
        <v>2050</v>
      </c>
      <c r="F220" s="438" t="s">
        <v>2223</v>
      </c>
      <c r="G220" s="438">
        <v>1863011</v>
      </c>
      <c r="H220" s="436" t="s">
        <v>2048</v>
      </c>
      <c r="I220" s="260" t="s">
        <v>1906</v>
      </c>
      <c r="J220" s="440">
        <v>4530</v>
      </c>
      <c r="K220" s="440">
        <v>29</v>
      </c>
      <c r="L220" s="260" t="s">
        <v>2224</v>
      </c>
      <c r="M220" s="259"/>
    </row>
    <row r="221" spans="1:224" s="262" customFormat="1" ht="19.5" customHeight="1">
      <c r="A221" s="573">
        <v>26</v>
      </c>
      <c r="B221" s="577"/>
      <c r="C221" s="573" t="s">
        <v>2225</v>
      </c>
      <c r="D221" s="573" t="s">
        <v>2226</v>
      </c>
      <c r="E221" s="574" t="s">
        <v>2227</v>
      </c>
      <c r="F221" s="573" t="s">
        <v>2226</v>
      </c>
      <c r="G221" s="573">
        <v>1863011</v>
      </c>
      <c r="H221" s="258" t="s">
        <v>1833</v>
      </c>
      <c r="I221" s="258" t="s">
        <v>573</v>
      </c>
      <c r="J221" s="258" t="s">
        <v>1834</v>
      </c>
      <c r="K221" s="258" t="s">
        <v>606</v>
      </c>
      <c r="L221" s="258" t="s">
        <v>2228</v>
      </c>
      <c r="M221" s="442"/>
      <c r="N221" s="245"/>
      <c r="O221" s="245"/>
      <c r="P221" s="245"/>
      <c r="Q221" s="245"/>
      <c r="R221" s="245"/>
      <c r="S221" s="287"/>
      <c r="T221" s="287"/>
      <c r="U221" s="287"/>
      <c r="V221" s="287"/>
      <c r="W221" s="287"/>
      <c r="X221" s="287"/>
      <c r="Y221" s="287"/>
      <c r="Z221" s="287"/>
      <c r="AA221" s="287"/>
      <c r="AB221" s="287"/>
      <c r="AC221" s="287"/>
      <c r="AD221" s="287"/>
      <c r="AE221" s="287"/>
      <c r="AF221" s="287"/>
      <c r="AG221" s="287"/>
      <c r="AH221" s="287"/>
      <c r="AI221" s="287"/>
      <c r="AJ221" s="287"/>
      <c r="AK221" s="287"/>
      <c r="AL221" s="287"/>
      <c r="AM221" s="287"/>
      <c r="AN221" s="287"/>
      <c r="AO221" s="287"/>
      <c r="AP221" s="287"/>
      <c r="AQ221" s="287"/>
      <c r="AR221" s="287"/>
      <c r="AS221" s="287"/>
      <c r="AT221" s="287"/>
      <c r="AU221" s="287"/>
      <c r="AV221" s="287"/>
      <c r="AW221" s="287"/>
      <c r="AX221" s="287"/>
      <c r="AY221" s="287"/>
      <c r="AZ221" s="287"/>
      <c r="BA221" s="287"/>
      <c r="BB221" s="287"/>
      <c r="BC221" s="287"/>
      <c r="BD221" s="287"/>
      <c r="BE221" s="287"/>
      <c r="BF221" s="287"/>
      <c r="BG221" s="287"/>
      <c r="BH221" s="287"/>
      <c r="BI221" s="287"/>
      <c r="BJ221" s="287"/>
      <c r="BK221" s="287"/>
      <c r="BL221" s="287"/>
      <c r="BM221" s="287"/>
      <c r="BN221" s="287"/>
      <c r="BO221" s="287"/>
      <c r="BP221" s="287"/>
      <c r="BQ221" s="287"/>
      <c r="BR221" s="287"/>
      <c r="BS221" s="287"/>
      <c r="BT221" s="287"/>
      <c r="BU221" s="287"/>
      <c r="BV221" s="287"/>
      <c r="BW221" s="287"/>
      <c r="BX221" s="287"/>
      <c r="BY221" s="287"/>
      <c r="BZ221" s="287"/>
      <c r="CA221" s="287"/>
      <c r="CB221" s="287"/>
      <c r="CC221" s="287"/>
      <c r="CD221" s="287"/>
      <c r="CE221" s="287"/>
      <c r="CF221" s="287"/>
      <c r="CG221" s="287"/>
      <c r="CH221" s="287"/>
      <c r="CI221" s="287"/>
      <c r="CJ221" s="287"/>
      <c r="CK221" s="287"/>
      <c r="CL221" s="287"/>
      <c r="CM221" s="287"/>
      <c r="CN221" s="287"/>
      <c r="CO221" s="287"/>
      <c r="CP221" s="287"/>
      <c r="CQ221" s="287"/>
      <c r="CR221" s="287"/>
      <c r="CS221" s="287"/>
      <c r="CT221" s="287"/>
      <c r="CU221" s="287"/>
      <c r="CV221" s="287"/>
      <c r="CW221" s="287"/>
      <c r="CX221" s="287"/>
      <c r="CY221" s="287"/>
      <c r="CZ221" s="287"/>
      <c r="DA221" s="287"/>
      <c r="DB221" s="287"/>
      <c r="DC221" s="287"/>
      <c r="DD221" s="287"/>
      <c r="DE221" s="287"/>
      <c r="DF221" s="287"/>
      <c r="DG221" s="287"/>
      <c r="DH221" s="287"/>
      <c r="DI221" s="287"/>
      <c r="DJ221" s="287"/>
      <c r="DK221" s="287"/>
      <c r="DL221" s="287"/>
      <c r="DM221" s="287"/>
      <c r="DN221" s="287"/>
      <c r="DO221" s="287"/>
      <c r="DP221" s="287"/>
      <c r="DQ221" s="287"/>
      <c r="DR221" s="287"/>
      <c r="DS221" s="287"/>
      <c r="DT221" s="287"/>
      <c r="DU221" s="287"/>
      <c r="DV221" s="287"/>
      <c r="DW221" s="287"/>
      <c r="DX221" s="287"/>
      <c r="DY221" s="287"/>
      <c r="DZ221" s="287"/>
      <c r="EA221" s="287"/>
      <c r="EB221" s="287"/>
      <c r="EC221" s="287"/>
      <c r="ED221" s="287"/>
      <c r="EE221" s="287"/>
      <c r="EF221" s="287"/>
      <c r="EG221" s="287"/>
      <c r="EH221" s="287"/>
      <c r="EI221" s="287"/>
      <c r="EJ221" s="287"/>
      <c r="EK221" s="287"/>
      <c r="EL221" s="287"/>
      <c r="EM221" s="287"/>
      <c r="EN221" s="287"/>
      <c r="EO221" s="287"/>
      <c r="EP221" s="287"/>
      <c r="EQ221" s="287"/>
      <c r="ER221" s="287"/>
      <c r="ES221" s="287"/>
      <c r="ET221" s="287"/>
      <c r="EU221" s="287"/>
      <c r="EV221" s="287"/>
      <c r="EW221" s="287"/>
      <c r="EX221" s="287"/>
      <c r="EY221" s="287"/>
      <c r="EZ221" s="287"/>
      <c r="FA221" s="287"/>
      <c r="FB221" s="287"/>
      <c r="FC221" s="287"/>
      <c r="FD221" s="287"/>
      <c r="FE221" s="287"/>
      <c r="FF221" s="287"/>
      <c r="FG221" s="287"/>
      <c r="FH221" s="287"/>
      <c r="FI221" s="287"/>
      <c r="FJ221" s="287"/>
      <c r="FK221" s="287"/>
      <c r="FL221" s="287"/>
      <c r="FM221" s="287"/>
      <c r="FN221" s="287"/>
      <c r="FO221" s="287"/>
      <c r="FP221" s="287"/>
      <c r="FQ221" s="287"/>
      <c r="FR221" s="287"/>
      <c r="FS221" s="287"/>
      <c r="FT221" s="287"/>
      <c r="FU221" s="287"/>
      <c r="FV221" s="287"/>
      <c r="FW221" s="287"/>
      <c r="FX221" s="287"/>
      <c r="FY221" s="287"/>
      <c r="FZ221" s="287"/>
      <c r="GA221" s="287"/>
      <c r="GB221" s="287"/>
      <c r="GC221" s="287"/>
      <c r="GD221" s="287"/>
      <c r="GE221" s="287"/>
      <c r="GF221" s="287"/>
      <c r="GG221" s="287"/>
      <c r="GH221" s="287"/>
      <c r="GI221" s="287"/>
      <c r="GJ221" s="287"/>
      <c r="GK221" s="287"/>
      <c r="GL221" s="287"/>
      <c r="GM221" s="287"/>
      <c r="GN221" s="287"/>
      <c r="GO221" s="287"/>
      <c r="GP221" s="287"/>
      <c r="GQ221" s="287"/>
      <c r="GR221" s="287"/>
      <c r="GS221" s="287"/>
      <c r="GT221" s="287"/>
      <c r="GU221" s="287"/>
      <c r="GV221" s="287"/>
      <c r="GW221" s="287"/>
      <c r="GX221" s="287"/>
      <c r="GY221" s="287"/>
      <c r="GZ221" s="287"/>
      <c r="HA221" s="287"/>
      <c r="HB221" s="287"/>
      <c r="HC221" s="287"/>
      <c r="HD221" s="287"/>
      <c r="HE221" s="287"/>
      <c r="HF221" s="287"/>
      <c r="HG221" s="287"/>
      <c r="HH221" s="287"/>
      <c r="HI221" s="287"/>
      <c r="HJ221" s="287"/>
      <c r="HK221" s="287"/>
      <c r="HL221" s="287"/>
      <c r="HM221" s="287"/>
      <c r="HN221" s="287"/>
      <c r="HO221" s="287"/>
      <c r="HP221" s="287"/>
    </row>
    <row r="222" spans="1:224" s="262" customFormat="1" ht="24">
      <c r="A222" s="573"/>
      <c r="B222" s="577"/>
      <c r="C222" s="573"/>
      <c r="D222" s="573"/>
      <c r="E222" s="574"/>
      <c r="F222" s="573"/>
      <c r="G222" s="573"/>
      <c r="H222" s="263" t="s">
        <v>2229</v>
      </c>
      <c r="I222" s="260" t="s">
        <v>2230</v>
      </c>
      <c r="J222" s="260">
        <v>4450</v>
      </c>
      <c r="K222" s="260" t="s">
        <v>781</v>
      </c>
      <c r="L222" s="260" t="s">
        <v>2008</v>
      </c>
      <c r="M222" s="259"/>
      <c r="N222" s="245"/>
      <c r="O222" s="245"/>
      <c r="P222" s="245"/>
      <c r="Q222" s="245"/>
      <c r="R222" s="287"/>
      <c r="S222" s="287"/>
      <c r="T222" s="287"/>
      <c r="U222" s="287"/>
      <c r="V222" s="287"/>
      <c r="W222" s="287"/>
      <c r="X222" s="287"/>
      <c r="Y222" s="287"/>
      <c r="Z222" s="287"/>
      <c r="AA222" s="287"/>
      <c r="AB222" s="287"/>
      <c r="AC222" s="287"/>
      <c r="AD222" s="287"/>
      <c r="AE222" s="287"/>
      <c r="AF222" s="287"/>
      <c r="AG222" s="287"/>
      <c r="AH222" s="287"/>
      <c r="AI222" s="287"/>
      <c r="AJ222" s="287"/>
      <c r="AK222" s="287"/>
      <c r="AL222" s="287"/>
      <c r="AM222" s="287"/>
      <c r="AN222" s="287"/>
      <c r="AO222" s="287"/>
      <c r="AP222" s="287"/>
      <c r="AQ222" s="287"/>
      <c r="AR222" s="287"/>
      <c r="AS222" s="287"/>
      <c r="AT222" s="287"/>
      <c r="AU222" s="287"/>
      <c r="AV222" s="287"/>
      <c r="AW222" s="287"/>
      <c r="AX222" s="287"/>
      <c r="AY222" s="287"/>
      <c r="AZ222" s="287"/>
      <c r="BA222" s="287"/>
      <c r="BB222" s="287"/>
      <c r="BC222" s="287"/>
      <c r="BD222" s="287"/>
      <c r="BE222" s="287"/>
      <c r="BF222" s="287"/>
      <c r="BG222" s="287"/>
      <c r="BH222" s="287"/>
      <c r="BI222" s="287"/>
      <c r="BJ222" s="287"/>
      <c r="BK222" s="287"/>
      <c r="BL222" s="287"/>
      <c r="BM222" s="287"/>
      <c r="BN222" s="287"/>
      <c r="BO222" s="287"/>
      <c r="BP222" s="287"/>
      <c r="BQ222" s="287"/>
      <c r="BR222" s="287"/>
      <c r="BS222" s="287"/>
      <c r="BT222" s="287"/>
      <c r="BU222" s="287"/>
      <c r="BV222" s="287"/>
      <c r="BW222" s="287"/>
      <c r="BX222" s="287"/>
      <c r="BY222" s="287"/>
      <c r="BZ222" s="287"/>
      <c r="CA222" s="287"/>
      <c r="CB222" s="287"/>
      <c r="CC222" s="287"/>
      <c r="CD222" s="287"/>
      <c r="CE222" s="287"/>
      <c r="CF222" s="287"/>
      <c r="CG222" s="287"/>
      <c r="CH222" s="287"/>
      <c r="CI222" s="287"/>
      <c r="CJ222" s="287"/>
      <c r="CK222" s="287"/>
      <c r="CL222" s="287"/>
      <c r="CM222" s="287"/>
      <c r="CN222" s="287"/>
      <c r="CO222" s="287"/>
      <c r="CP222" s="287"/>
      <c r="CQ222" s="287"/>
      <c r="CR222" s="287"/>
      <c r="CS222" s="287"/>
      <c r="CT222" s="287"/>
      <c r="CU222" s="287"/>
      <c r="CV222" s="287"/>
      <c r="CW222" s="287"/>
      <c r="CX222" s="287"/>
      <c r="CY222" s="287"/>
      <c r="CZ222" s="287"/>
      <c r="DA222" s="287"/>
      <c r="DB222" s="287"/>
      <c r="DC222" s="287"/>
      <c r="DD222" s="287"/>
      <c r="DE222" s="287"/>
      <c r="DF222" s="287"/>
      <c r="DG222" s="287"/>
      <c r="DH222" s="287"/>
      <c r="DI222" s="287"/>
      <c r="DJ222" s="287"/>
      <c r="DK222" s="287"/>
      <c r="DL222" s="287"/>
      <c r="DM222" s="287"/>
      <c r="DN222" s="287"/>
      <c r="DO222" s="287"/>
      <c r="DP222" s="287"/>
      <c r="DQ222" s="287"/>
      <c r="DR222" s="287"/>
      <c r="DS222" s="287"/>
      <c r="DT222" s="287"/>
      <c r="DU222" s="287"/>
      <c r="DV222" s="287"/>
      <c r="DW222" s="287"/>
      <c r="DX222" s="287"/>
      <c r="DY222" s="287"/>
      <c r="DZ222" s="287"/>
      <c r="EA222" s="287"/>
      <c r="EB222" s="287"/>
      <c r="EC222" s="287"/>
      <c r="ED222" s="287"/>
      <c r="EE222" s="287"/>
      <c r="EF222" s="287"/>
      <c r="EG222" s="287"/>
      <c r="EH222" s="287"/>
      <c r="EI222" s="287"/>
      <c r="EJ222" s="287"/>
      <c r="EK222" s="287"/>
      <c r="EL222" s="287"/>
      <c r="EM222" s="287"/>
      <c r="EN222" s="287"/>
      <c r="EO222" s="287"/>
      <c r="EP222" s="287"/>
      <c r="EQ222" s="287"/>
      <c r="ER222" s="287"/>
      <c r="ES222" s="287"/>
      <c r="ET222" s="287"/>
      <c r="EU222" s="287"/>
      <c r="EV222" s="287"/>
      <c r="EW222" s="287"/>
      <c r="EX222" s="287"/>
      <c r="EY222" s="287"/>
      <c r="EZ222" s="287"/>
      <c r="FA222" s="287"/>
      <c r="FB222" s="287"/>
      <c r="FC222" s="287"/>
      <c r="FD222" s="287"/>
      <c r="FE222" s="287"/>
      <c r="FF222" s="287"/>
      <c r="FG222" s="287"/>
      <c r="FH222" s="287"/>
      <c r="FI222" s="287"/>
      <c r="FJ222" s="287"/>
      <c r="FK222" s="287"/>
      <c r="FL222" s="287"/>
      <c r="FM222" s="287"/>
      <c r="FN222" s="287"/>
      <c r="FO222" s="287"/>
      <c r="FP222" s="287"/>
      <c r="FQ222" s="287"/>
      <c r="FR222" s="287"/>
      <c r="FS222" s="287"/>
      <c r="FT222" s="287"/>
      <c r="FU222" s="287"/>
      <c r="FV222" s="287"/>
      <c r="FW222" s="287"/>
      <c r="FX222" s="287"/>
      <c r="FY222" s="287"/>
      <c r="FZ222" s="287"/>
      <c r="GA222" s="287"/>
      <c r="GB222" s="287"/>
      <c r="GC222" s="287"/>
      <c r="GD222" s="287"/>
      <c r="GE222" s="287"/>
      <c r="GF222" s="287"/>
      <c r="GG222" s="287"/>
      <c r="GH222" s="287"/>
      <c r="GI222" s="287"/>
      <c r="GJ222" s="287"/>
      <c r="GK222" s="287"/>
      <c r="GL222" s="287"/>
      <c r="GM222" s="287"/>
      <c r="GN222" s="287"/>
      <c r="GO222" s="287"/>
      <c r="GP222" s="287"/>
      <c r="GQ222" s="287"/>
      <c r="GR222" s="287"/>
      <c r="GS222" s="287"/>
      <c r="GT222" s="287"/>
      <c r="GU222" s="287"/>
      <c r="GV222" s="287"/>
      <c r="GW222" s="287"/>
      <c r="GX222" s="287"/>
      <c r="GY222" s="287"/>
      <c r="GZ222" s="287"/>
      <c r="HA222" s="287"/>
      <c r="HB222" s="287"/>
      <c r="HC222" s="287"/>
      <c r="HD222" s="287"/>
      <c r="HE222" s="287"/>
      <c r="HF222" s="287"/>
      <c r="HG222" s="287"/>
      <c r="HH222" s="287"/>
      <c r="HI222" s="287"/>
      <c r="HJ222" s="287"/>
      <c r="HK222" s="287"/>
      <c r="HL222" s="287"/>
      <c r="HM222" s="287"/>
      <c r="HN222" s="287"/>
      <c r="HO222" s="287"/>
      <c r="HP222" s="287"/>
    </row>
    <row r="223" spans="1:224" s="262" customFormat="1" ht="19.5" customHeight="1">
      <c r="A223" s="573"/>
      <c r="B223" s="577"/>
      <c r="C223" s="573"/>
      <c r="D223" s="573"/>
      <c r="E223" s="574"/>
      <c r="F223" s="573"/>
      <c r="G223" s="573"/>
      <c r="H223" s="263" t="s">
        <v>1838</v>
      </c>
      <c r="I223" s="260" t="s">
        <v>2114</v>
      </c>
      <c r="J223" s="260">
        <v>4401</v>
      </c>
      <c r="K223" s="260" t="s">
        <v>1</v>
      </c>
      <c r="L223" s="260" t="s">
        <v>702</v>
      </c>
      <c r="M223" s="259"/>
      <c r="N223" s="287"/>
      <c r="O223" s="287"/>
      <c r="P223" s="287"/>
      <c r="Q223" s="287"/>
      <c r="R223" s="287"/>
      <c r="S223" s="287"/>
      <c r="T223" s="287"/>
      <c r="U223" s="287"/>
      <c r="V223" s="287"/>
      <c r="W223" s="287"/>
      <c r="X223" s="287"/>
      <c r="Y223" s="287"/>
      <c r="Z223" s="287"/>
      <c r="AA223" s="287"/>
      <c r="AB223" s="287"/>
      <c r="AC223" s="287"/>
      <c r="AD223" s="287"/>
      <c r="AE223" s="287"/>
      <c r="AF223" s="287"/>
      <c r="AG223" s="287"/>
      <c r="AH223" s="287"/>
      <c r="AI223" s="287"/>
      <c r="AJ223" s="287"/>
      <c r="AK223" s="287"/>
      <c r="AL223" s="287"/>
      <c r="AM223" s="287"/>
      <c r="AN223" s="287"/>
      <c r="AO223" s="287"/>
      <c r="AP223" s="287"/>
      <c r="AQ223" s="287"/>
      <c r="AR223" s="287"/>
      <c r="AS223" s="287"/>
      <c r="AT223" s="287"/>
      <c r="AU223" s="287"/>
      <c r="AV223" s="287"/>
      <c r="AW223" s="287"/>
      <c r="AX223" s="287"/>
      <c r="AY223" s="287"/>
      <c r="AZ223" s="287"/>
      <c r="BA223" s="287"/>
      <c r="BB223" s="287"/>
      <c r="BC223" s="287"/>
      <c r="BD223" s="287"/>
      <c r="BE223" s="287"/>
      <c r="BF223" s="287"/>
      <c r="BG223" s="287"/>
      <c r="BH223" s="287"/>
      <c r="BI223" s="287"/>
      <c r="BJ223" s="287"/>
      <c r="BK223" s="287"/>
      <c r="BL223" s="287"/>
      <c r="BM223" s="287"/>
      <c r="BN223" s="287"/>
      <c r="BO223" s="287"/>
      <c r="BP223" s="287"/>
      <c r="BQ223" s="287"/>
      <c r="BR223" s="287"/>
      <c r="BS223" s="287"/>
      <c r="BT223" s="287"/>
      <c r="BU223" s="287"/>
      <c r="BV223" s="287"/>
      <c r="BW223" s="287"/>
      <c r="BX223" s="287"/>
      <c r="BY223" s="287"/>
      <c r="BZ223" s="287"/>
      <c r="CA223" s="287"/>
      <c r="CB223" s="287"/>
      <c r="CC223" s="287"/>
      <c r="CD223" s="287"/>
      <c r="CE223" s="287"/>
      <c r="CF223" s="287"/>
      <c r="CG223" s="287"/>
      <c r="CH223" s="287"/>
      <c r="CI223" s="287"/>
      <c r="CJ223" s="287"/>
      <c r="CK223" s="287"/>
      <c r="CL223" s="287"/>
      <c r="CM223" s="287"/>
      <c r="CN223" s="287"/>
      <c r="CO223" s="287"/>
      <c r="CP223" s="287"/>
      <c r="CQ223" s="287"/>
      <c r="CR223" s="287"/>
      <c r="CS223" s="287"/>
      <c r="CT223" s="287"/>
      <c r="CU223" s="287"/>
      <c r="CV223" s="287"/>
      <c r="CW223" s="287"/>
      <c r="CX223" s="287"/>
      <c r="CY223" s="287"/>
      <c r="CZ223" s="287"/>
      <c r="DA223" s="287"/>
      <c r="DB223" s="287"/>
      <c r="DC223" s="287"/>
      <c r="DD223" s="287"/>
      <c r="DE223" s="287"/>
      <c r="DF223" s="287"/>
      <c r="DG223" s="287"/>
      <c r="DH223" s="287"/>
      <c r="DI223" s="287"/>
      <c r="DJ223" s="287"/>
      <c r="DK223" s="287"/>
      <c r="DL223" s="287"/>
      <c r="DM223" s="287"/>
      <c r="DN223" s="287"/>
      <c r="DO223" s="287"/>
      <c r="DP223" s="287"/>
      <c r="DQ223" s="287"/>
      <c r="DR223" s="287"/>
      <c r="DS223" s="287"/>
      <c r="DT223" s="287"/>
      <c r="DU223" s="287"/>
      <c r="DV223" s="287"/>
      <c r="DW223" s="287"/>
      <c r="DX223" s="287"/>
      <c r="DY223" s="287"/>
      <c r="DZ223" s="287"/>
      <c r="EA223" s="287"/>
      <c r="EB223" s="287"/>
      <c r="EC223" s="287"/>
      <c r="ED223" s="287"/>
      <c r="EE223" s="287"/>
      <c r="EF223" s="287"/>
      <c r="EG223" s="287"/>
      <c r="EH223" s="287"/>
      <c r="EI223" s="287"/>
      <c r="EJ223" s="287"/>
      <c r="EK223" s="287"/>
      <c r="EL223" s="287"/>
      <c r="EM223" s="287"/>
      <c r="EN223" s="287"/>
      <c r="EO223" s="287"/>
      <c r="EP223" s="287"/>
      <c r="EQ223" s="287"/>
      <c r="ER223" s="287"/>
      <c r="ES223" s="287"/>
      <c r="ET223" s="287"/>
      <c r="EU223" s="287"/>
      <c r="EV223" s="287"/>
      <c r="EW223" s="287"/>
      <c r="EX223" s="287"/>
      <c r="EY223" s="287"/>
      <c r="EZ223" s="287"/>
      <c r="FA223" s="287"/>
      <c r="FB223" s="287"/>
      <c r="FC223" s="287"/>
      <c r="FD223" s="287"/>
      <c r="FE223" s="287"/>
      <c r="FF223" s="287"/>
      <c r="FG223" s="287"/>
      <c r="FH223" s="287"/>
      <c r="FI223" s="287"/>
      <c r="FJ223" s="287"/>
      <c r="FK223" s="287"/>
      <c r="FL223" s="287"/>
      <c r="FM223" s="287"/>
      <c r="FN223" s="287"/>
      <c r="FO223" s="287"/>
      <c r="FP223" s="287"/>
      <c r="FQ223" s="287"/>
      <c r="FR223" s="287"/>
      <c r="FS223" s="287"/>
      <c r="FT223" s="287"/>
      <c r="FU223" s="287"/>
      <c r="FV223" s="287"/>
      <c r="FW223" s="287"/>
      <c r="FX223" s="287"/>
      <c r="FY223" s="287"/>
      <c r="FZ223" s="287"/>
      <c r="GA223" s="287"/>
      <c r="GB223" s="287"/>
      <c r="GC223" s="287"/>
      <c r="GD223" s="287"/>
      <c r="GE223" s="287"/>
      <c r="GF223" s="287"/>
      <c r="GG223" s="287"/>
      <c r="GH223" s="287"/>
      <c r="GI223" s="287"/>
      <c r="GJ223" s="287"/>
      <c r="GK223" s="287"/>
      <c r="GL223" s="287"/>
      <c r="GM223" s="287"/>
      <c r="GN223" s="287"/>
      <c r="GO223" s="287"/>
      <c r="GP223" s="287"/>
      <c r="GQ223" s="287"/>
      <c r="GR223" s="287"/>
      <c r="GS223" s="287"/>
      <c r="GT223" s="287"/>
      <c r="GU223" s="287"/>
      <c r="GV223" s="287"/>
      <c r="GW223" s="287"/>
      <c r="GX223" s="287"/>
      <c r="GY223" s="287"/>
      <c r="GZ223" s="287"/>
      <c r="HA223" s="287"/>
      <c r="HB223" s="287"/>
      <c r="HC223" s="287"/>
      <c r="HD223" s="287"/>
      <c r="HE223" s="287"/>
      <c r="HF223" s="287"/>
      <c r="HG223" s="287"/>
      <c r="HH223" s="287"/>
      <c r="HI223" s="287"/>
      <c r="HJ223" s="287"/>
      <c r="HK223" s="287"/>
      <c r="HL223" s="287"/>
      <c r="HM223" s="287"/>
      <c r="HN223" s="287"/>
      <c r="HO223" s="287"/>
      <c r="HP223" s="287"/>
    </row>
    <row r="224" spans="1:224" s="262" customFormat="1" ht="19.5" customHeight="1">
      <c r="A224" s="573">
        <v>27</v>
      </c>
      <c r="B224" s="577"/>
      <c r="C224" s="571" t="s">
        <v>2231</v>
      </c>
      <c r="D224" s="571" t="s">
        <v>2232</v>
      </c>
      <c r="E224" s="572" t="s">
        <v>2233</v>
      </c>
      <c r="F224" s="571" t="s">
        <v>2234</v>
      </c>
      <c r="G224" s="571">
        <v>1816065</v>
      </c>
      <c r="H224" s="260" t="s">
        <v>1833</v>
      </c>
      <c r="I224" s="327" t="s">
        <v>562</v>
      </c>
      <c r="J224" s="328">
        <v>4900</v>
      </c>
      <c r="K224" s="328">
        <v>8</v>
      </c>
      <c r="L224" s="328" t="s">
        <v>2235</v>
      </c>
      <c r="M224" s="259"/>
      <c r="N224" s="287"/>
      <c r="O224" s="287"/>
      <c r="P224" s="287"/>
      <c r="Q224" s="287"/>
      <c r="R224" s="287"/>
      <c r="S224" s="287"/>
      <c r="T224" s="287"/>
      <c r="U224" s="287"/>
      <c r="V224" s="287"/>
      <c r="W224" s="287"/>
      <c r="X224" s="287"/>
      <c r="Y224" s="287"/>
      <c r="Z224" s="287"/>
      <c r="AA224" s="287"/>
      <c r="AB224" s="287"/>
      <c r="AC224" s="287"/>
      <c r="AD224" s="287"/>
      <c r="AE224" s="287"/>
      <c r="AF224" s="287"/>
      <c r="AG224" s="287"/>
      <c r="AH224" s="287"/>
      <c r="AI224" s="287"/>
      <c r="AJ224" s="287"/>
      <c r="AK224" s="287"/>
      <c r="AL224" s="287"/>
      <c r="AM224" s="287"/>
      <c r="AN224" s="287"/>
      <c r="AO224" s="287"/>
      <c r="AP224" s="287"/>
      <c r="AQ224" s="287"/>
      <c r="AR224" s="287"/>
      <c r="AS224" s="287"/>
      <c r="AT224" s="287"/>
      <c r="AU224" s="287"/>
      <c r="AV224" s="287"/>
      <c r="AW224" s="287"/>
      <c r="AX224" s="287"/>
      <c r="AY224" s="287"/>
      <c r="AZ224" s="287"/>
      <c r="BA224" s="287"/>
      <c r="BB224" s="287"/>
      <c r="BC224" s="287"/>
      <c r="BD224" s="287"/>
      <c r="BE224" s="287"/>
      <c r="BF224" s="287"/>
      <c r="BG224" s="287"/>
      <c r="BH224" s="287"/>
      <c r="BI224" s="287"/>
      <c r="BJ224" s="287"/>
      <c r="BK224" s="287"/>
      <c r="BL224" s="287"/>
      <c r="BM224" s="287"/>
      <c r="BN224" s="287"/>
      <c r="BO224" s="287"/>
      <c r="BP224" s="287"/>
      <c r="BQ224" s="287"/>
      <c r="BR224" s="287"/>
      <c r="BS224" s="287"/>
      <c r="BT224" s="287"/>
      <c r="BU224" s="287"/>
      <c r="BV224" s="287"/>
      <c r="BW224" s="287"/>
      <c r="BX224" s="287"/>
      <c r="BY224" s="287"/>
      <c r="BZ224" s="287"/>
      <c r="CA224" s="287"/>
      <c r="CB224" s="287"/>
      <c r="CC224" s="287"/>
      <c r="CD224" s="287"/>
      <c r="CE224" s="287"/>
      <c r="CF224" s="287"/>
      <c r="CG224" s="287"/>
      <c r="CH224" s="287"/>
      <c r="CI224" s="287"/>
      <c r="CJ224" s="287"/>
      <c r="CK224" s="287"/>
      <c r="CL224" s="287"/>
      <c r="CM224" s="287"/>
      <c r="CN224" s="287"/>
      <c r="CO224" s="287"/>
      <c r="CP224" s="287"/>
      <c r="CQ224" s="287"/>
      <c r="CR224" s="287"/>
      <c r="CS224" s="287"/>
      <c r="CT224" s="287"/>
      <c r="CU224" s="287"/>
      <c r="CV224" s="287"/>
      <c r="CW224" s="287"/>
      <c r="CX224" s="287"/>
      <c r="CY224" s="287"/>
      <c r="CZ224" s="287"/>
      <c r="DA224" s="287"/>
      <c r="DB224" s="287"/>
      <c r="DC224" s="287"/>
      <c r="DD224" s="287"/>
      <c r="DE224" s="287"/>
      <c r="DF224" s="287"/>
      <c r="DG224" s="287"/>
      <c r="DH224" s="287"/>
      <c r="DI224" s="287"/>
      <c r="DJ224" s="287"/>
      <c r="DK224" s="287"/>
      <c r="DL224" s="287"/>
      <c r="DM224" s="287"/>
      <c r="DN224" s="287"/>
      <c r="DO224" s="287"/>
      <c r="DP224" s="287"/>
      <c r="DQ224" s="287"/>
      <c r="DR224" s="287"/>
      <c r="DS224" s="287"/>
      <c r="DT224" s="287"/>
      <c r="DU224" s="287"/>
      <c r="DV224" s="287"/>
      <c r="DW224" s="287"/>
      <c r="DX224" s="287"/>
      <c r="DY224" s="287"/>
      <c r="DZ224" s="287"/>
      <c r="EA224" s="287"/>
      <c r="EB224" s="287"/>
      <c r="EC224" s="287"/>
      <c r="ED224" s="287"/>
      <c r="EE224" s="287"/>
      <c r="EF224" s="287"/>
      <c r="EG224" s="287"/>
      <c r="EH224" s="287"/>
      <c r="EI224" s="287"/>
      <c r="EJ224" s="287"/>
      <c r="EK224" s="287"/>
      <c r="EL224" s="287"/>
      <c r="EM224" s="287"/>
      <c r="EN224" s="287"/>
      <c r="EO224" s="287"/>
      <c r="EP224" s="287"/>
      <c r="EQ224" s="287"/>
      <c r="ER224" s="287"/>
      <c r="ES224" s="287"/>
      <c r="ET224" s="287"/>
      <c r="EU224" s="287"/>
      <c r="EV224" s="287"/>
      <c r="EW224" s="287"/>
      <c r="EX224" s="287"/>
      <c r="EY224" s="287"/>
      <c r="EZ224" s="287"/>
      <c r="FA224" s="287"/>
      <c r="FB224" s="287"/>
      <c r="FC224" s="287"/>
      <c r="FD224" s="287"/>
      <c r="FE224" s="287"/>
      <c r="FF224" s="287"/>
      <c r="FG224" s="287"/>
      <c r="FH224" s="287"/>
      <c r="FI224" s="287"/>
      <c r="FJ224" s="287"/>
      <c r="FK224" s="287"/>
      <c r="FL224" s="287"/>
      <c r="FM224" s="287"/>
      <c r="FN224" s="287"/>
      <c r="FO224" s="287"/>
      <c r="FP224" s="287"/>
      <c r="FQ224" s="287"/>
      <c r="FR224" s="287"/>
      <c r="FS224" s="287"/>
      <c r="FT224" s="287"/>
      <c r="FU224" s="287"/>
      <c r="FV224" s="287"/>
      <c r="FW224" s="287"/>
      <c r="FX224" s="287"/>
      <c r="FY224" s="287"/>
      <c r="FZ224" s="287"/>
      <c r="GA224" s="287"/>
      <c r="GB224" s="287"/>
      <c r="GC224" s="287"/>
      <c r="GD224" s="287"/>
      <c r="GE224" s="287"/>
      <c r="GF224" s="287"/>
      <c r="GG224" s="287"/>
      <c r="GH224" s="287"/>
      <c r="GI224" s="287"/>
      <c r="GJ224" s="287"/>
      <c r="GK224" s="287"/>
      <c r="GL224" s="287"/>
      <c r="GM224" s="287"/>
      <c r="GN224" s="287"/>
      <c r="GO224" s="287"/>
      <c r="GP224" s="287"/>
      <c r="GQ224" s="287"/>
      <c r="GR224" s="287"/>
      <c r="GS224" s="287"/>
      <c r="GT224" s="287"/>
      <c r="GU224" s="287"/>
      <c r="GV224" s="287"/>
      <c r="GW224" s="287"/>
      <c r="GX224" s="287"/>
      <c r="GY224" s="287"/>
      <c r="GZ224" s="287"/>
      <c r="HA224" s="287"/>
      <c r="HB224" s="287"/>
      <c r="HC224" s="287"/>
      <c r="HD224" s="287"/>
      <c r="HE224" s="287"/>
      <c r="HF224" s="287"/>
      <c r="HG224" s="287"/>
      <c r="HH224" s="287"/>
      <c r="HI224" s="287"/>
      <c r="HJ224" s="287"/>
      <c r="HK224" s="287"/>
      <c r="HL224" s="287"/>
      <c r="HM224" s="287"/>
      <c r="HN224" s="287"/>
      <c r="HO224" s="287"/>
      <c r="HP224" s="287"/>
    </row>
    <row r="225" spans="1:224" s="262" customFormat="1" ht="19.5" customHeight="1">
      <c r="A225" s="573"/>
      <c r="B225" s="577"/>
      <c r="C225" s="576"/>
      <c r="D225" s="576"/>
      <c r="E225" s="578"/>
      <c r="F225" s="576"/>
      <c r="G225" s="576"/>
      <c r="H225" s="263" t="s">
        <v>1857</v>
      </c>
      <c r="I225" s="256" t="s">
        <v>455</v>
      </c>
      <c r="J225" s="255" t="s">
        <v>1942</v>
      </c>
      <c r="K225" s="256" t="s">
        <v>617</v>
      </c>
      <c r="L225" s="256" t="s">
        <v>1691</v>
      </c>
      <c r="M225" s="259"/>
      <c r="N225" s="287"/>
      <c r="O225" s="287"/>
      <c r="P225" s="287"/>
      <c r="Q225" s="287"/>
      <c r="R225" s="287"/>
      <c r="S225" s="287"/>
      <c r="T225" s="287"/>
      <c r="U225" s="287"/>
      <c r="V225" s="287"/>
      <c r="W225" s="287"/>
      <c r="X225" s="287"/>
      <c r="Y225" s="287"/>
      <c r="Z225" s="287"/>
      <c r="AA225" s="287"/>
      <c r="AB225" s="287"/>
      <c r="AC225" s="287"/>
      <c r="AD225" s="287"/>
      <c r="AE225" s="287"/>
      <c r="AF225" s="287"/>
      <c r="AG225" s="287"/>
      <c r="AH225" s="287"/>
      <c r="AI225" s="287"/>
      <c r="AJ225" s="287"/>
      <c r="AK225" s="287"/>
      <c r="AL225" s="287"/>
      <c r="AM225" s="287"/>
      <c r="AN225" s="287"/>
      <c r="AO225" s="287"/>
      <c r="AP225" s="287"/>
      <c r="AQ225" s="287"/>
      <c r="AR225" s="287"/>
      <c r="AS225" s="287"/>
      <c r="AT225" s="287"/>
      <c r="AU225" s="287"/>
      <c r="AV225" s="287"/>
      <c r="AW225" s="287"/>
      <c r="AX225" s="287"/>
      <c r="AY225" s="287"/>
      <c r="AZ225" s="287"/>
      <c r="BA225" s="287"/>
      <c r="BB225" s="287"/>
      <c r="BC225" s="287"/>
      <c r="BD225" s="287"/>
      <c r="BE225" s="287"/>
      <c r="BF225" s="287"/>
      <c r="BG225" s="287"/>
      <c r="BH225" s="287"/>
      <c r="BI225" s="287"/>
      <c r="BJ225" s="287"/>
      <c r="BK225" s="287"/>
      <c r="BL225" s="287"/>
      <c r="BM225" s="287"/>
      <c r="BN225" s="287"/>
      <c r="BO225" s="287"/>
      <c r="BP225" s="287"/>
      <c r="BQ225" s="287"/>
      <c r="BR225" s="287"/>
      <c r="BS225" s="287"/>
      <c r="BT225" s="287"/>
      <c r="BU225" s="287"/>
      <c r="BV225" s="287"/>
      <c r="BW225" s="287"/>
      <c r="BX225" s="287"/>
      <c r="BY225" s="287"/>
      <c r="BZ225" s="287"/>
      <c r="CA225" s="287"/>
      <c r="CB225" s="287"/>
      <c r="CC225" s="287"/>
      <c r="CD225" s="287"/>
      <c r="CE225" s="287"/>
      <c r="CF225" s="287"/>
      <c r="CG225" s="287"/>
      <c r="CH225" s="287"/>
      <c r="CI225" s="287"/>
      <c r="CJ225" s="287"/>
      <c r="CK225" s="287"/>
      <c r="CL225" s="287"/>
      <c r="CM225" s="287"/>
      <c r="CN225" s="287"/>
      <c r="CO225" s="287"/>
      <c r="CP225" s="287"/>
      <c r="CQ225" s="287"/>
      <c r="CR225" s="287"/>
      <c r="CS225" s="287"/>
      <c r="CT225" s="287"/>
      <c r="CU225" s="287"/>
      <c r="CV225" s="287"/>
      <c r="CW225" s="287"/>
      <c r="CX225" s="287"/>
      <c r="CY225" s="287"/>
      <c r="CZ225" s="287"/>
      <c r="DA225" s="287"/>
      <c r="DB225" s="287"/>
      <c r="DC225" s="287"/>
      <c r="DD225" s="287"/>
      <c r="DE225" s="287"/>
      <c r="DF225" s="287"/>
      <c r="DG225" s="287"/>
      <c r="DH225" s="287"/>
      <c r="DI225" s="287"/>
      <c r="DJ225" s="287"/>
      <c r="DK225" s="287"/>
      <c r="DL225" s="287"/>
      <c r="DM225" s="287"/>
      <c r="DN225" s="287"/>
      <c r="DO225" s="287"/>
      <c r="DP225" s="287"/>
      <c r="DQ225" s="287"/>
      <c r="DR225" s="287"/>
      <c r="DS225" s="287"/>
      <c r="DT225" s="287"/>
      <c r="DU225" s="287"/>
      <c r="DV225" s="287"/>
      <c r="DW225" s="287"/>
      <c r="DX225" s="287"/>
      <c r="DY225" s="287"/>
      <c r="DZ225" s="287"/>
      <c r="EA225" s="287"/>
      <c r="EB225" s="287"/>
      <c r="EC225" s="287"/>
      <c r="ED225" s="287"/>
      <c r="EE225" s="287"/>
      <c r="EF225" s="287"/>
      <c r="EG225" s="287"/>
      <c r="EH225" s="287"/>
      <c r="EI225" s="287"/>
      <c r="EJ225" s="287"/>
      <c r="EK225" s="287"/>
      <c r="EL225" s="287"/>
      <c r="EM225" s="287"/>
      <c r="EN225" s="287"/>
      <c r="EO225" s="287"/>
      <c r="EP225" s="287"/>
      <c r="EQ225" s="287"/>
      <c r="ER225" s="287"/>
      <c r="ES225" s="287"/>
      <c r="ET225" s="287"/>
      <c r="EU225" s="287"/>
      <c r="EV225" s="287"/>
      <c r="EW225" s="287"/>
      <c r="EX225" s="287"/>
      <c r="EY225" s="287"/>
      <c r="EZ225" s="287"/>
      <c r="FA225" s="287"/>
      <c r="FB225" s="287"/>
      <c r="FC225" s="287"/>
      <c r="FD225" s="287"/>
      <c r="FE225" s="287"/>
      <c r="FF225" s="287"/>
      <c r="FG225" s="287"/>
      <c r="FH225" s="287"/>
      <c r="FI225" s="287"/>
      <c r="FJ225" s="287"/>
      <c r="FK225" s="287"/>
      <c r="FL225" s="287"/>
      <c r="FM225" s="287"/>
      <c r="FN225" s="287"/>
      <c r="FO225" s="287"/>
      <c r="FP225" s="287"/>
      <c r="FQ225" s="287"/>
      <c r="FR225" s="287"/>
      <c r="FS225" s="287"/>
      <c r="FT225" s="287"/>
      <c r="FU225" s="287"/>
      <c r="FV225" s="287"/>
      <c r="FW225" s="287"/>
      <c r="FX225" s="287"/>
      <c r="FY225" s="287"/>
      <c r="FZ225" s="287"/>
      <c r="GA225" s="287"/>
      <c r="GB225" s="287"/>
      <c r="GC225" s="287"/>
      <c r="GD225" s="287"/>
      <c r="GE225" s="287"/>
      <c r="GF225" s="287"/>
      <c r="GG225" s="287"/>
      <c r="GH225" s="287"/>
      <c r="GI225" s="287"/>
      <c r="GJ225" s="287"/>
      <c r="GK225" s="287"/>
      <c r="GL225" s="287"/>
      <c r="GM225" s="287"/>
      <c r="GN225" s="287"/>
      <c r="GO225" s="287"/>
      <c r="GP225" s="287"/>
      <c r="GQ225" s="287"/>
      <c r="GR225" s="287"/>
      <c r="GS225" s="287"/>
      <c r="GT225" s="287"/>
      <c r="GU225" s="287"/>
      <c r="GV225" s="287"/>
      <c r="GW225" s="287"/>
      <c r="GX225" s="287"/>
      <c r="GY225" s="287"/>
      <c r="GZ225" s="287"/>
      <c r="HA225" s="287"/>
      <c r="HB225" s="287"/>
      <c r="HC225" s="287"/>
      <c r="HD225" s="287"/>
      <c r="HE225" s="287"/>
      <c r="HF225" s="287"/>
      <c r="HG225" s="287"/>
      <c r="HH225" s="287"/>
      <c r="HI225" s="287"/>
      <c r="HJ225" s="287"/>
      <c r="HK225" s="287"/>
      <c r="HL225" s="287"/>
      <c r="HM225" s="287"/>
      <c r="HN225" s="287"/>
      <c r="HO225" s="287"/>
      <c r="HP225" s="287"/>
    </row>
    <row r="226" spans="1:224" ht="24">
      <c r="A226" s="573"/>
      <c r="B226" s="577"/>
      <c r="C226" s="576"/>
      <c r="D226" s="576"/>
      <c r="E226" s="578"/>
      <c r="F226" s="576"/>
      <c r="G226" s="576"/>
      <c r="H226" s="278" t="s">
        <v>2236</v>
      </c>
      <c r="I226" s="270" t="s">
        <v>460</v>
      </c>
      <c r="J226" s="269" t="s">
        <v>2194</v>
      </c>
      <c r="K226" s="269" t="s">
        <v>697</v>
      </c>
      <c r="L226" s="269" t="s">
        <v>2195</v>
      </c>
      <c r="M226" s="259"/>
      <c r="N226" s="287"/>
      <c r="O226" s="287"/>
      <c r="P226" s="287"/>
      <c r="Q226" s="287"/>
      <c r="R226" s="287"/>
    </row>
    <row r="227" spans="1:224" ht="27" customHeight="1">
      <c r="A227" s="573"/>
      <c r="B227" s="577"/>
      <c r="C227" s="576"/>
      <c r="D227" s="576"/>
      <c r="E227" s="578"/>
      <c r="F227" s="576"/>
      <c r="G227" s="576"/>
      <c r="H227" s="263" t="s">
        <v>2113</v>
      </c>
      <c r="I227" s="260" t="s">
        <v>445</v>
      </c>
      <c r="J227" s="261">
        <v>4580</v>
      </c>
      <c r="K227" s="261">
        <v>63</v>
      </c>
      <c r="L227" s="260">
        <v>25</v>
      </c>
      <c r="M227" s="259"/>
      <c r="N227" s="287"/>
      <c r="O227" s="287"/>
      <c r="P227" s="287"/>
      <c r="Q227" s="287"/>
    </row>
    <row r="228" spans="1:224" ht="19.5" customHeight="1">
      <c r="A228" s="573"/>
      <c r="B228" s="577"/>
      <c r="C228" s="576"/>
      <c r="D228" s="576"/>
      <c r="E228" s="578"/>
      <c r="F228" s="576"/>
      <c r="G228" s="576"/>
      <c r="H228" s="263" t="s">
        <v>1836</v>
      </c>
      <c r="I228" s="260" t="s">
        <v>519</v>
      </c>
      <c r="J228" s="261">
        <v>4000</v>
      </c>
      <c r="K228" s="261">
        <v>25</v>
      </c>
      <c r="L228" s="260" t="s">
        <v>1837</v>
      </c>
      <c r="M228" s="259"/>
    </row>
    <row r="229" spans="1:224" ht="19.5" customHeight="1">
      <c r="A229" s="573"/>
      <c r="B229" s="577"/>
      <c r="C229" s="576"/>
      <c r="D229" s="576"/>
      <c r="E229" s="578"/>
      <c r="F229" s="576"/>
      <c r="G229" s="576"/>
      <c r="H229" s="263" t="s">
        <v>2237</v>
      </c>
      <c r="I229" s="260" t="s">
        <v>480</v>
      </c>
      <c r="J229" s="261">
        <v>4220</v>
      </c>
      <c r="K229" s="261">
        <v>34</v>
      </c>
      <c r="L229" s="260">
        <v>22</v>
      </c>
      <c r="M229" s="259"/>
    </row>
    <row r="230" spans="1:224" ht="19.5" customHeight="1">
      <c r="A230" s="573"/>
      <c r="B230" s="577"/>
      <c r="C230" s="577"/>
      <c r="D230" s="577"/>
      <c r="E230" s="579"/>
      <c r="F230" s="577"/>
      <c r="G230" s="577"/>
      <c r="H230" s="263" t="s">
        <v>2004</v>
      </c>
      <c r="I230" s="260" t="s">
        <v>443</v>
      </c>
      <c r="J230" s="261">
        <v>4222</v>
      </c>
      <c r="K230" s="261">
        <v>9</v>
      </c>
      <c r="L230" s="260">
        <v>22</v>
      </c>
      <c r="M230" s="259"/>
    </row>
    <row r="231" spans="1:224" ht="28.5" customHeight="1">
      <c r="A231" s="573"/>
      <c r="B231" s="577"/>
      <c r="C231" s="582" t="s">
        <v>2585</v>
      </c>
      <c r="D231" s="569" t="s">
        <v>2583</v>
      </c>
      <c r="E231" s="567" t="s">
        <v>2584</v>
      </c>
      <c r="F231" s="569" t="s">
        <v>2583</v>
      </c>
      <c r="G231" s="569">
        <v>1816115</v>
      </c>
      <c r="H231" s="461" t="s">
        <v>2586</v>
      </c>
      <c r="I231" s="462" t="s">
        <v>483</v>
      </c>
      <c r="J231" s="463">
        <v>4900</v>
      </c>
      <c r="K231" s="463">
        <v>0</v>
      </c>
      <c r="L231" s="462" t="s">
        <v>2588</v>
      </c>
      <c r="M231" s="466" t="s">
        <v>2589</v>
      </c>
    </row>
    <row r="232" spans="1:224" ht="33.75" customHeight="1">
      <c r="A232" s="573"/>
      <c r="B232" s="577"/>
      <c r="C232" s="583"/>
      <c r="D232" s="570"/>
      <c r="E232" s="568"/>
      <c r="F232" s="570"/>
      <c r="G232" s="570"/>
      <c r="H232" s="464" t="s">
        <v>2587</v>
      </c>
      <c r="I232" s="462" t="s">
        <v>532</v>
      </c>
      <c r="J232" s="463">
        <v>4270</v>
      </c>
      <c r="K232" s="463">
        <v>80</v>
      </c>
      <c r="L232" s="462" t="s">
        <v>1955</v>
      </c>
      <c r="M232" s="466" t="s">
        <v>2589</v>
      </c>
    </row>
    <row r="233" spans="1:224" ht="48">
      <c r="A233" s="573"/>
      <c r="B233" s="577"/>
      <c r="C233" s="468" t="s">
        <v>2591</v>
      </c>
      <c r="D233" s="461" t="s">
        <v>2590</v>
      </c>
      <c r="E233" s="467" t="s">
        <v>420</v>
      </c>
      <c r="F233" s="461" t="s">
        <v>2590</v>
      </c>
      <c r="G233" s="461">
        <v>1863011</v>
      </c>
      <c r="H233" s="465" t="s">
        <v>2586</v>
      </c>
      <c r="I233" s="465">
        <v>24</v>
      </c>
      <c r="J233" s="465">
        <v>4900</v>
      </c>
      <c r="K233" s="465">
        <v>0</v>
      </c>
      <c r="L233" s="465">
        <v>15.31</v>
      </c>
      <c r="M233" s="466" t="s">
        <v>2589</v>
      </c>
    </row>
    <row r="234" spans="1:224" ht="19.5" customHeight="1">
      <c r="A234" s="573">
        <v>28</v>
      </c>
      <c r="B234" s="574" t="s">
        <v>2238</v>
      </c>
      <c r="C234" s="573" t="s">
        <v>2239</v>
      </c>
      <c r="D234" s="573" t="s">
        <v>2240</v>
      </c>
      <c r="E234" s="574" t="s">
        <v>2241</v>
      </c>
      <c r="F234" s="573" t="s">
        <v>2240</v>
      </c>
      <c r="G234" s="574" t="s">
        <v>2242</v>
      </c>
      <c r="H234" s="443" t="s">
        <v>1975</v>
      </c>
      <c r="I234" s="443" t="s">
        <v>568</v>
      </c>
      <c r="J234" s="444" t="s">
        <v>2053</v>
      </c>
      <c r="K234" s="443" t="s">
        <v>2083</v>
      </c>
      <c r="L234" s="443" t="s">
        <v>2243</v>
      </c>
      <c r="M234" s="245"/>
    </row>
    <row r="235" spans="1:224" ht="36">
      <c r="A235" s="573"/>
      <c r="B235" s="574"/>
      <c r="C235" s="573"/>
      <c r="D235" s="573"/>
      <c r="E235" s="574"/>
      <c r="F235" s="573"/>
      <c r="G235" s="574"/>
      <c r="H235" s="278" t="s">
        <v>2244</v>
      </c>
      <c r="I235" s="270" t="s">
        <v>508</v>
      </c>
      <c r="J235" s="269" t="s">
        <v>2055</v>
      </c>
      <c r="K235" s="269" t="s">
        <v>624</v>
      </c>
      <c r="L235" s="269" t="s">
        <v>2243</v>
      </c>
      <c r="M235" s="442"/>
    </row>
    <row r="236" spans="1:224" ht="29.25" customHeight="1">
      <c r="A236" s="574" t="s">
        <v>2008</v>
      </c>
      <c r="B236" s="574"/>
      <c r="C236" s="574" t="s">
        <v>2245</v>
      </c>
      <c r="D236" s="574" t="s">
        <v>2246</v>
      </c>
      <c r="E236" s="574" t="s">
        <v>1790</v>
      </c>
      <c r="F236" s="574" t="s">
        <v>2240</v>
      </c>
      <c r="G236" s="574" t="s">
        <v>2242</v>
      </c>
      <c r="H236" s="278" t="s">
        <v>2247</v>
      </c>
      <c r="I236" s="260" t="s">
        <v>532</v>
      </c>
      <c r="J236" s="310" t="s">
        <v>2248</v>
      </c>
      <c r="K236" s="261">
        <v>50</v>
      </c>
      <c r="L236" s="256" t="s">
        <v>2249</v>
      </c>
      <c r="M236" s="259"/>
    </row>
    <row r="237" spans="1:224" ht="19.5" customHeight="1">
      <c r="A237" s="574"/>
      <c r="B237" s="574"/>
      <c r="C237" s="574"/>
      <c r="D237" s="574"/>
      <c r="E237" s="574"/>
      <c r="F237" s="574"/>
      <c r="G237" s="574"/>
      <c r="H237" s="256" t="s">
        <v>1857</v>
      </c>
      <c r="I237" s="260" t="s">
        <v>524</v>
      </c>
      <c r="J237" s="261" t="s">
        <v>1942</v>
      </c>
      <c r="K237" s="261">
        <v>6</v>
      </c>
      <c r="L237" s="256" t="s">
        <v>1691</v>
      </c>
      <c r="M237" s="259"/>
    </row>
    <row r="238" spans="1:224" ht="36">
      <c r="A238" s="574"/>
      <c r="B238" s="574"/>
      <c r="C238" s="574"/>
      <c r="D238" s="574"/>
      <c r="E238" s="574"/>
      <c r="F238" s="574"/>
      <c r="G238" s="574"/>
      <c r="H238" s="256" t="s">
        <v>2250</v>
      </c>
      <c r="I238" s="260" t="s">
        <v>2251</v>
      </c>
      <c r="J238" s="260" t="s">
        <v>2053</v>
      </c>
      <c r="K238" s="261">
        <v>39</v>
      </c>
      <c r="L238" s="256" t="s">
        <v>2056</v>
      </c>
      <c r="M238" s="259"/>
    </row>
    <row r="239" spans="1:224" ht="24">
      <c r="A239" s="574"/>
      <c r="B239" s="574"/>
      <c r="C239" s="574"/>
      <c r="D239" s="574"/>
      <c r="E239" s="574"/>
      <c r="F239" s="574"/>
      <c r="G239" s="574"/>
      <c r="H239" s="256" t="s">
        <v>1869</v>
      </c>
      <c r="I239" s="310" t="s">
        <v>2252</v>
      </c>
      <c r="J239" s="260" t="s">
        <v>2003</v>
      </c>
      <c r="K239" s="261">
        <v>32</v>
      </c>
      <c r="L239" s="256" t="s">
        <v>692</v>
      </c>
      <c r="M239" s="259"/>
    </row>
    <row r="240" spans="1:224" ht="19.5" customHeight="1">
      <c r="A240" s="574"/>
      <c r="B240" s="574"/>
      <c r="C240" s="574"/>
      <c r="D240" s="574"/>
      <c r="E240" s="574"/>
      <c r="F240" s="574"/>
      <c r="G240" s="574"/>
      <c r="H240" s="331" t="s">
        <v>1954</v>
      </c>
      <c r="I240" s="260" t="s">
        <v>562</v>
      </c>
      <c r="J240" s="260" t="s">
        <v>2253</v>
      </c>
      <c r="K240" s="261">
        <v>26</v>
      </c>
      <c r="L240" s="256" t="s">
        <v>1955</v>
      </c>
      <c r="M240" s="330"/>
    </row>
    <row r="241" spans="1:18" s="287" customFormat="1" ht="19.5" customHeight="1">
      <c r="A241" s="574"/>
      <c r="B241" s="574"/>
      <c r="C241" s="574"/>
      <c r="D241" s="574"/>
      <c r="E241" s="574"/>
      <c r="F241" s="574"/>
      <c r="G241" s="574"/>
      <c r="H241" s="256" t="s">
        <v>2044</v>
      </c>
      <c r="I241" s="260" t="s">
        <v>2046</v>
      </c>
      <c r="J241" s="260" t="s">
        <v>1888</v>
      </c>
      <c r="K241" s="261">
        <v>15</v>
      </c>
      <c r="L241" s="256" t="s">
        <v>697</v>
      </c>
      <c r="M241" s="259"/>
      <c r="N241" s="245"/>
      <c r="O241" s="245"/>
      <c r="P241" s="245"/>
      <c r="Q241" s="245"/>
      <c r="R241" s="245"/>
    </row>
    <row r="242" spans="1:18" ht="19.5" customHeight="1">
      <c r="A242" s="574"/>
      <c r="B242" s="574"/>
      <c r="C242" s="574"/>
      <c r="D242" s="574"/>
      <c r="E242" s="574"/>
      <c r="F242" s="574"/>
      <c r="G242" s="574"/>
      <c r="H242" s="256" t="s">
        <v>2095</v>
      </c>
      <c r="I242" s="260" t="s">
        <v>563</v>
      </c>
      <c r="J242" s="260" t="s">
        <v>2254</v>
      </c>
      <c r="K242" s="261">
        <v>19</v>
      </c>
      <c r="L242" s="256" t="s">
        <v>1871</v>
      </c>
      <c r="M242" s="259"/>
      <c r="R242" s="287"/>
    </row>
    <row r="243" spans="1:18" ht="19.5" customHeight="1">
      <c r="A243" s="574"/>
      <c r="B243" s="574"/>
      <c r="C243" s="574"/>
      <c r="D243" s="574"/>
      <c r="E243" s="574"/>
      <c r="F243" s="574"/>
      <c r="G243" s="574"/>
      <c r="H243" s="278" t="s">
        <v>2255</v>
      </c>
      <c r="I243" s="270" t="s">
        <v>2256</v>
      </c>
      <c r="J243" s="269" t="s">
        <v>2090</v>
      </c>
      <c r="K243" s="269" t="s">
        <v>1835</v>
      </c>
      <c r="L243" s="269" t="s">
        <v>2257</v>
      </c>
      <c r="M243" s="259"/>
      <c r="N243" s="287"/>
      <c r="O243" s="287"/>
      <c r="P243" s="287"/>
      <c r="Q243" s="287"/>
    </row>
    <row r="244" spans="1:18" s="287" customFormat="1" ht="19.5" customHeight="1">
      <c r="A244" s="574"/>
      <c r="B244" s="574"/>
      <c r="C244" s="574"/>
      <c r="D244" s="574"/>
      <c r="E244" s="574"/>
      <c r="F244" s="574"/>
      <c r="G244" s="574"/>
      <c r="H244" s="256" t="s">
        <v>1883</v>
      </c>
      <c r="I244" s="260" t="s">
        <v>445</v>
      </c>
      <c r="J244" s="260" t="s">
        <v>1996</v>
      </c>
      <c r="K244" s="261">
        <v>44</v>
      </c>
      <c r="L244" s="256" t="s">
        <v>1837</v>
      </c>
      <c r="M244" s="259"/>
      <c r="N244" s="245"/>
      <c r="O244" s="245"/>
      <c r="P244" s="245"/>
      <c r="Q244" s="245"/>
      <c r="R244" s="245"/>
    </row>
    <row r="245" spans="1:18" ht="19.5" customHeight="1">
      <c r="A245" s="574"/>
      <c r="B245" s="574"/>
      <c r="C245" s="574"/>
      <c r="D245" s="574"/>
      <c r="E245" s="574"/>
      <c r="F245" s="574"/>
      <c r="G245" s="574"/>
      <c r="H245" s="256" t="s">
        <v>1846</v>
      </c>
      <c r="I245" s="260" t="s">
        <v>486</v>
      </c>
      <c r="J245" s="260" t="s">
        <v>1839</v>
      </c>
      <c r="K245" s="261">
        <v>30</v>
      </c>
      <c r="L245" s="256" t="s">
        <v>702</v>
      </c>
      <c r="M245" s="259"/>
      <c r="R245" s="287"/>
    </row>
    <row r="246" spans="1:18" ht="24" customHeight="1">
      <c r="A246" s="571">
        <v>30</v>
      </c>
      <c r="B246" s="571" t="s">
        <v>2258</v>
      </c>
      <c r="C246" s="571" t="s">
        <v>2259</v>
      </c>
      <c r="D246" s="571" t="s">
        <v>2260</v>
      </c>
      <c r="E246" s="572" t="s">
        <v>1797</v>
      </c>
      <c r="F246" s="571" t="s">
        <v>2261</v>
      </c>
      <c r="G246" s="571">
        <v>1818011</v>
      </c>
      <c r="H246" s="263" t="s">
        <v>2262</v>
      </c>
      <c r="I246" s="260" t="s">
        <v>445</v>
      </c>
      <c r="J246" s="261">
        <v>4000</v>
      </c>
      <c r="K246" s="261">
        <v>44</v>
      </c>
      <c r="L246" s="260" t="s">
        <v>1997</v>
      </c>
      <c r="M246" s="259"/>
      <c r="N246" s="287"/>
      <c r="O246" s="287"/>
      <c r="P246" s="287"/>
      <c r="Q246" s="287"/>
    </row>
    <row r="247" spans="1:18" ht="19.5" customHeight="1">
      <c r="A247" s="571"/>
      <c r="B247" s="571"/>
      <c r="C247" s="571"/>
      <c r="D247" s="571"/>
      <c r="E247" s="572"/>
      <c r="F247" s="571"/>
      <c r="G247" s="571"/>
      <c r="H247" s="255" t="s">
        <v>1838</v>
      </c>
      <c r="I247" s="310" t="s">
        <v>2111</v>
      </c>
      <c r="J247" s="255">
        <v>4401</v>
      </c>
      <c r="K247" s="255">
        <v>22</v>
      </c>
      <c r="L247" s="256" t="s">
        <v>702</v>
      </c>
      <c r="M247" s="259"/>
    </row>
    <row r="248" spans="1:18" ht="36">
      <c r="A248" s="571"/>
      <c r="B248" s="571"/>
      <c r="C248" s="571"/>
      <c r="D248" s="571"/>
      <c r="E248" s="572"/>
      <c r="F248" s="571"/>
      <c r="G248" s="571"/>
      <c r="H248" s="255" t="s">
        <v>2263</v>
      </c>
      <c r="I248" s="269" t="s">
        <v>2036</v>
      </c>
      <c r="J248" s="256" t="s">
        <v>2264</v>
      </c>
      <c r="K248" s="256" t="s">
        <v>2265</v>
      </c>
      <c r="L248" s="256" t="s">
        <v>2266</v>
      </c>
      <c r="M248" s="319"/>
    </row>
    <row r="249" spans="1:18" ht="19.5" customHeight="1">
      <c r="A249" s="571"/>
      <c r="B249" s="571"/>
      <c r="C249" s="571"/>
      <c r="D249" s="571"/>
      <c r="E249" s="572"/>
      <c r="F249" s="571"/>
      <c r="G249" s="571"/>
      <c r="H249" s="255" t="s">
        <v>2267</v>
      </c>
      <c r="I249" s="256" t="s">
        <v>2268</v>
      </c>
      <c r="J249" s="256" t="s">
        <v>2053</v>
      </c>
      <c r="K249" s="256" t="s">
        <v>2213</v>
      </c>
      <c r="L249" s="256" t="s">
        <v>2269</v>
      </c>
      <c r="M249" s="259"/>
    </row>
    <row r="250" spans="1:18" ht="19.5" customHeight="1">
      <c r="A250" s="571"/>
      <c r="B250" s="571"/>
      <c r="C250" s="571"/>
      <c r="D250" s="571"/>
      <c r="E250" s="572"/>
      <c r="F250" s="571"/>
      <c r="G250" s="571"/>
      <c r="H250" s="255" t="s">
        <v>2270</v>
      </c>
      <c r="I250" s="256" t="s">
        <v>2271</v>
      </c>
      <c r="J250" s="256" t="s">
        <v>1944</v>
      </c>
      <c r="K250" s="256" t="s">
        <v>1984</v>
      </c>
      <c r="L250" s="256" t="s">
        <v>1946</v>
      </c>
      <c r="M250" s="259"/>
    </row>
    <row r="251" spans="1:18" s="287" customFormat="1" ht="19.5" customHeight="1">
      <c r="A251" s="571"/>
      <c r="B251" s="571"/>
      <c r="C251" s="571"/>
      <c r="D251" s="571"/>
      <c r="E251" s="572"/>
      <c r="F251" s="571"/>
      <c r="G251" s="571"/>
      <c r="H251" s="255" t="s">
        <v>2272</v>
      </c>
      <c r="I251" s="256" t="s">
        <v>2273</v>
      </c>
      <c r="J251" s="256" t="s">
        <v>2009</v>
      </c>
      <c r="K251" s="256" t="s">
        <v>2170</v>
      </c>
      <c r="L251" s="256" t="s">
        <v>1725</v>
      </c>
      <c r="M251" s="259"/>
      <c r="N251" s="245"/>
      <c r="O251" s="245"/>
      <c r="P251" s="245"/>
      <c r="Q251" s="245"/>
      <c r="R251" s="245"/>
    </row>
    <row r="252" spans="1:18" s="287" customFormat="1" ht="19.5" customHeight="1">
      <c r="A252" s="571"/>
      <c r="B252" s="571"/>
      <c r="C252" s="571"/>
      <c r="D252" s="571"/>
      <c r="E252" s="572"/>
      <c r="F252" s="571"/>
      <c r="G252" s="571"/>
      <c r="H252" s="255" t="s">
        <v>2044</v>
      </c>
      <c r="I252" s="256" t="s">
        <v>2047</v>
      </c>
      <c r="J252" s="256" t="s">
        <v>1888</v>
      </c>
      <c r="K252" s="256" t="s">
        <v>2274</v>
      </c>
      <c r="L252" s="256" t="s">
        <v>697</v>
      </c>
      <c r="M252" s="259"/>
      <c r="N252" s="245"/>
      <c r="O252" s="245"/>
      <c r="P252" s="245"/>
      <c r="Q252" s="245"/>
    </row>
    <row r="253" spans="1:18" ht="19.5" customHeight="1">
      <c r="A253" s="571"/>
      <c r="B253" s="571"/>
      <c r="C253" s="571"/>
      <c r="D253" s="571"/>
      <c r="E253" s="572"/>
      <c r="F253" s="571"/>
      <c r="G253" s="571"/>
      <c r="H253" s="255" t="s">
        <v>1985</v>
      </c>
      <c r="I253" s="256" t="s">
        <v>458</v>
      </c>
      <c r="J253" s="256" t="s">
        <v>2007</v>
      </c>
      <c r="K253" s="256" t="s">
        <v>1889</v>
      </c>
      <c r="L253" s="256" t="s">
        <v>2008</v>
      </c>
      <c r="M253" s="259"/>
      <c r="N253" s="287"/>
      <c r="O253" s="287"/>
      <c r="P253" s="287"/>
      <c r="Q253" s="287"/>
      <c r="R253" s="287"/>
    </row>
    <row r="254" spans="1:18" ht="19.5" customHeight="1">
      <c r="A254" s="571"/>
      <c r="B254" s="571"/>
      <c r="C254" s="571"/>
      <c r="D254" s="571"/>
      <c r="E254" s="572"/>
      <c r="F254" s="571"/>
      <c r="G254" s="571"/>
      <c r="H254" s="255" t="s">
        <v>1857</v>
      </c>
      <c r="I254" s="256" t="s">
        <v>568</v>
      </c>
      <c r="J254" s="255">
        <v>4260</v>
      </c>
      <c r="K254" s="255">
        <v>7</v>
      </c>
      <c r="L254" s="256" t="s">
        <v>1691</v>
      </c>
      <c r="M254" s="259"/>
      <c r="N254" s="287"/>
      <c r="O254" s="287"/>
      <c r="P254" s="287"/>
      <c r="Q254" s="287"/>
    </row>
    <row r="255" spans="1:18" ht="27" customHeight="1">
      <c r="A255" s="571"/>
      <c r="B255" s="571"/>
      <c r="C255" s="571"/>
      <c r="D255" s="571"/>
      <c r="E255" s="572"/>
      <c r="F255" s="571"/>
      <c r="G255" s="571"/>
      <c r="H255" s="256" t="s">
        <v>1869</v>
      </c>
      <c r="I255" s="256" t="s">
        <v>2275</v>
      </c>
      <c r="J255" s="255" t="s">
        <v>2276</v>
      </c>
      <c r="K255" s="255">
        <v>32</v>
      </c>
      <c r="L255" s="256">
        <v>22</v>
      </c>
      <c r="M255" s="259"/>
    </row>
    <row r="256" spans="1:18" ht="31.5" customHeight="1">
      <c r="A256" s="571"/>
      <c r="B256" s="571"/>
      <c r="C256" s="571"/>
      <c r="D256" s="571"/>
      <c r="E256" s="572"/>
      <c r="F256" s="571"/>
      <c r="G256" s="571"/>
      <c r="H256" s="256" t="s">
        <v>2277</v>
      </c>
      <c r="I256" s="256" t="s">
        <v>2278</v>
      </c>
      <c r="J256" s="255" t="s">
        <v>2279</v>
      </c>
      <c r="K256" s="255">
        <v>31</v>
      </c>
      <c r="L256" s="256" t="s">
        <v>2056</v>
      </c>
      <c r="M256" s="259"/>
    </row>
    <row r="257" spans="1:18" ht="31.5" customHeight="1">
      <c r="A257" s="571"/>
      <c r="B257" s="571"/>
      <c r="C257" s="571"/>
      <c r="D257" s="571"/>
      <c r="E257" s="572"/>
      <c r="F257" s="571"/>
      <c r="G257" s="571"/>
      <c r="H257" s="332" t="s">
        <v>2255</v>
      </c>
      <c r="I257" s="331" t="s">
        <v>2114</v>
      </c>
      <c r="J257" s="331" t="s">
        <v>2090</v>
      </c>
      <c r="K257" s="331" t="s">
        <v>1</v>
      </c>
      <c r="L257" s="331" t="s">
        <v>2257</v>
      </c>
      <c r="M257" s="259"/>
    </row>
    <row r="258" spans="1:18" ht="19.5" customHeight="1">
      <c r="A258" s="573">
        <v>31</v>
      </c>
      <c r="B258" s="573" t="s">
        <v>2280</v>
      </c>
      <c r="C258" s="573" t="s">
        <v>2281</v>
      </c>
      <c r="D258" s="573" t="s">
        <v>2282</v>
      </c>
      <c r="E258" s="574" t="s">
        <v>2283</v>
      </c>
      <c r="F258" s="573" t="s">
        <v>2282</v>
      </c>
      <c r="G258" s="573">
        <v>1819044</v>
      </c>
      <c r="H258" s="256" t="s">
        <v>1833</v>
      </c>
      <c r="I258" s="283" t="s">
        <v>562</v>
      </c>
      <c r="J258" s="284">
        <v>4900</v>
      </c>
      <c r="K258" s="261">
        <v>0</v>
      </c>
      <c r="L258" s="257" t="s">
        <v>2284</v>
      </c>
      <c r="M258" s="259"/>
    </row>
    <row r="259" spans="1:18" ht="24">
      <c r="A259" s="573"/>
      <c r="B259" s="573"/>
      <c r="C259" s="573"/>
      <c r="D259" s="573"/>
      <c r="E259" s="574"/>
      <c r="F259" s="573"/>
      <c r="G259" s="573"/>
      <c r="H259" s="263" t="s">
        <v>2285</v>
      </c>
      <c r="I259" s="260" t="s">
        <v>532</v>
      </c>
      <c r="J259" s="261">
        <v>4000</v>
      </c>
      <c r="K259" s="261">
        <v>44</v>
      </c>
      <c r="L259" s="260" t="s">
        <v>1874</v>
      </c>
      <c r="M259" s="259"/>
    </row>
    <row r="260" spans="1:18" ht="24">
      <c r="A260" s="573"/>
      <c r="B260" s="573"/>
      <c r="C260" s="573"/>
      <c r="D260" s="573"/>
      <c r="E260" s="574"/>
      <c r="F260" s="573"/>
      <c r="G260" s="573"/>
      <c r="H260" s="284" t="s">
        <v>2286</v>
      </c>
      <c r="I260" s="285" t="s">
        <v>445</v>
      </c>
      <c r="J260" s="285" t="s">
        <v>1851</v>
      </c>
      <c r="K260" s="284" t="s">
        <v>718</v>
      </c>
      <c r="L260" s="285" t="s">
        <v>2287</v>
      </c>
      <c r="M260" s="259"/>
    </row>
    <row r="261" spans="1:18" ht="19.5" customHeight="1">
      <c r="A261" s="573"/>
      <c r="B261" s="573"/>
      <c r="C261" s="573"/>
      <c r="D261" s="573"/>
      <c r="E261" s="574"/>
      <c r="F261" s="573"/>
      <c r="G261" s="573"/>
      <c r="H261" s="255" t="s">
        <v>2288</v>
      </c>
      <c r="I261" s="256" t="s">
        <v>2252</v>
      </c>
      <c r="J261" s="256" t="s">
        <v>2289</v>
      </c>
      <c r="K261" s="256" t="s">
        <v>686</v>
      </c>
      <c r="L261" s="256" t="s">
        <v>2008</v>
      </c>
      <c r="M261" s="259"/>
      <c r="R261" s="333"/>
    </row>
    <row r="262" spans="1:18" ht="19.5" customHeight="1">
      <c r="A262" s="573"/>
      <c r="B262" s="573"/>
      <c r="C262" s="573"/>
      <c r="D262" s="573"/>
      <c r="E262" s="574"/>
      <c r="F262" s="573"/>
      <c r="G262" s="573"/>
      <c r="H262" s="255" t="s">
        <v>1857</v>
      </c>
      <c r="I262" s="256" t="s">
        <v>485</v>
      </c>
      <c r="J262" s="255">
        <v>4260</v>
      </c>
      <c r="K262" s="255">
        <v>5</v>
      </c>
      <c r="L262" s="256" t="s">
        <v>1691</v>
      </c>
      <c r="M262" s="259"/>
      <c r="N262" s="293"/>
      <c r="O262" s="290"/>
      <c r="P262" s="291"/>
      <c r="Q262" s="275"/>
    </row>
    <row r="263" spans="1:18" ht="24" customHeight="1">
      <c r="A263" s="573">
        <v>32</v>
      </c>
      <c r="B263" s="573" t="s">
        <v>2290</v>
      </c>
      <c r="C263" s="573" t="s">
        <v>1802</v>
      </c>
      <c r="D263" s="573" t="s">
        <v>2291</v>
      </c>
      <c r="E263" s="574" t="s">
        <v>1804</v>
      </c>
      <c r="F263" s="573" t="s">
        <v>2291</v>
      </c>
      <c r="G263" s="573">
        <v>1864011</v>
      </c>
      <c r="H263" s="278" t="s">
        <v>2292</v>
      </c>
      <c r="I263" s="270" t="s">
        <v>563</v>
      </c>
      <c r="J263" s="269" t="s">
        <v>1851</v>
      </c>
      <c r="K263" s="269" t="s">
        <v>1889</v>
      </c>
      <c r="L263" s="269" t="s">
        <v>2293</v>
      </c>
      <c r="M263" s="259"/>
    </row>
    <row r="264" spans="1:18" ht="24">
      <c r="A264" s="573"/>
      <c r="B264" s="573"/>
      <c r="C264" s="573"/>
      <c r="D264" s="573"/>
      <c r="E264" s="574"/>
      <c r="F264" s="573"/>
      <c r="G264" s="573"/>
      <c r="H264" s="263" t="s">
        <v>2294</v>
      </c>
      <c r="I264" s="260" t="s">
        <v>524</v>
      </c>
      <c r="J264" s="261">
        <v>4100</v>
      </c>
      <c r="K264" s="261">
        <v>19</v>
      </c>
      <c r="L264" s="261">
        <v>53</v>
      </c>
      <c r="M264" s="259"/>
    </row>
    <row r="265" spans="1:18" ht="21.75" customHeight="1">
      <c r="A265" s="573"/>
      <c r="B265" s="573"/>
      <c r="C265" s="573"/>
      <c r="D265" s="573"/>
      <c r="E265" s="574"/>
      <c r="F265" s="573"/>
      <c r="G265" s="573"/>
      <c r="H265" s="263" t="s">
        <v>2113</v>
      </c>
      <c r="I265" s="260" t="s">
        <v>2295</v>
      </c>
      <c r="J265" s="261">
        <v>4580</v>
      </c>
      <c r="K265" s="261">
        <v>20</v>
      </c>
      <c r="L265" s="261">
        <v>25.33</v>
      </c>
      <c r="M265" s="259"/>
    </row>
    <row r="266" spans="1:18" s="287" customFormat="1" ht="24">
      <c r="A266" s="573"/>
      <c r="B266" s="573"/>
      <c r="C266" s="573"/>
      <c r="D266" s="573"/>
      <c r="E266" s="574"/>
      <c r="F266" s="573"/>
      <c r="G266" s="573"/>
      <c r="H266" s="263" t="s">
        <v>2296</v>
      </c>
      <c r="I266" s="260" t="s">
        <v>2297</v>
      </c>
      <c r="J266" s="260" t="s">
        <v>2298</v>
      </c>
      <c r="K266" s="260" t="s">
        <v>2159</v>
      </c>
      <c r="L266" s="260" t="s">
        <v>1935</v>
      </c>
      <c r="M266" s="259"/>
      <c r="N266" s="245"/>
      <c r="O266" s="245"/>
      <c r="P266" s="245"/>
      <c r="Q266" s="245"/>
      <c r="R266" s="245"/>
    </row>
    <row r="267" spans="1:18" s="287" customFormat="1" ht="52.5" customHeight="1">
      <c r="A267" s="573"/>
      <c r="B267" s="573"/>
      <c r="C267" s="573"/>
      <c r="D267" s="573"/>
      <c r="E267" s="574"/>
      <c r="F267" s="573"/>
      <c r="G267" s="573"/>
      <c r="H267" s="263" t="s">
        <v>2299</v>
      </c>
      <c r="I267" s="260" t="s">
        <v>508</v>
      </c>
      <c r="J267" s="260">
        <v>4610</v>
      </c>
      <c r="K267" s="260" t="s">
        <v>682</v>
      </c>
      <c r="L267" s="260" t="s">
        <v>2257</v>
      </c>
      <c r="M267" s="259"/>
      <c r="N267" s="245"/>
      <c r="O267" s="245"/>
      <c r="P267" s="245"/>
      <c r="Q267" s="245"/>
    </row>
    <row r="268" spans="1:18" ht="18" customHeight="1">
      <c r="A268" s="573"/>
      <c r="B268" s="573"/>
      <c r="C268" s="573"/>
      <c r="D268" s="573"/>
      <c r="E268" s="574"/>
      <c r="F268" s="573"/>
      <c r="G268" s="573"/>
      <c r="H268" s="263" t="s">
        <v>1857</v>
      </c>
      <c r="I268" s="260" t="s">
        <v>486</v>
      </c>
      <c r="J268" s="261">
        <v>4260</v>
      </c>
      <c r="K268" s="261">
        <v>7</v>
      </c>
      <c r="L268" s="261">
        <v>1</v>
      </c>
      <c r="M268" s="259"/>
      <c r="N268" s="287"/>
      <c r="O268" s="287"/>
      <c r="P268" s="287"/>
      <c r="Q268" s="287"/>
      <c r="R268" s="287"/>
    </row>
    <row r="269" spans="1:18" ht="24">
      <c r="A269" s="573"/>
      <c r="B269" s="573"/>
      <c r="C269" s="573"/>
      <c r="D269" s="573"/>
      <c r="E269" s="574"/>
      <c r="F269" s="573"/>
      <c r="G269" s="573"/>
      <c r="H269" s="263" t="s">
        <v>2300</v>
      </c>
      <c r="I269" s="260" t="s">
        <v>2301</v>
      </c>
      <c r="J269" s="261">
        <v>4220</v>
      </c>
      <c r="K269" s="261">
        <v>20</v>
      </c>
      <c r="L269" s="261">
        <v>22</v>
      </c>
      <c r="M269" s="259"/>
      <c r="N269" s="287"/>
      <c r="O269" s="287"/>
      <c r="P269" s="287"/>
      <c r="Q269" s="287"/>
    </row>
    <row r="270" spans="1:18" ht="24.75" customHeight="1">
      <c r="A270" s="573"/>
      <c r="B270" s="573"/>
      <c r="C270" s="573"/>
      <c r="D270" s="573"/>
      <c r="E270" s="574"/>
      <c r="F270" s="573"/>
      <c r="G270" s="573"/>
      <c r="H270" s="255" t="s">
        <v>2302</v>
      </c>
      <c r="I270" s="256" t="s">
        <v>449</v>
      </c>
      <c r="J270" s="256" t="s">
        <v>2007</v>
      </c>
      <c r="K270" s="256" t="s">
        <v>692</v>
      </c>
      <c r="L270" s="256" t="s">
        <v>2008</v>
      </c>
      <c r="M270" s="259"/>
    </row>
    <row r="271" spans="1:18" ht="24.75" customHeight="1">
      <c r="A271" s="573"/>
      <c r="B271" s="573"/>
      <c r="C271" s="573"/>
      <c r="D271" s="573"/>
      <c r="E271" s="574"/>
      <c r="F271" s="573"/>
      <c r="G271" s="573"/>
      <c r="H271" s="278" t="s">
        <v>1838</v>
      </c>
      <c r="I271" s="334" t="s">
        <v>562</v>
      </c>
      <c r="J271" s="334" t="s">
        <v>1839</v>
      </c>
      <c r="K271" s="335">
        <v>15</v>
      </c>
      <c r="L271" s="334" t="s">
        <v>702</v>
      </c>
      <c r="M271" s="259"/>
    </row>
    <row r="272" spans="1:18" ht="24.75" customHeight="1">
      <c r="A272" s="573"/>
      <c r="B272" s="573"/>
      <c r="C272" s="573"/>
      <c r="D272" s="573"/>
      <c r="E272" s="574"/>
      <c r="F272" s="573"/>
      <c r="G272" s="573"/>
      <c r="H272" s="43" t="s">
        <v>2303</v>
      </c>
      <c r="I272" s="328">
        <v>1</v>
      </c>
      <c r="J272" s="328">
        <v>4000</v>
      </c>
      <c r="K272" s="328">
        <v>14</v>
      </c>
      <c r="L272" s="327" t="s">
        <v>1837</v>
      </c>
      <c r="M272" s="259"/>
    </row>
    <row r="273" spans="1:18" ht="19.5" customHeight="1">
      <c r="A273" s="573">
        <v>33</v>
      </c>
      <c r="B273" s="573"/>
      <c r="C273" s="573" t="s">
        <v>2304</v>
      </c>
      <c r="D273" s="573" t="s">
        <v>2305</v>
      </c>
      <c r="E273" s="574" t="s">
        <v>2306</v>
      </c>
      <c r="F273" s="573" t="s">
        <v>2307</v>
      </c>
      <c r="G273" s="573">
        <v>1820044</v>
      </c>
      <c r="H273" s="285" t="s">
        <v>1833</v>
      </c>
      <c r="I273" s="283" t="s">
        <v>563</v>
      </c>
      <c r="J273" s="284">
        <v>4900</v>
      </c>
      <c r="K273" s="266">
        <v>0</v>
      </c>
      <c r="L273" s="337" t="s">
        <v>2308</v>
      </c>
      <c r="M273" s="336"/>
    </row>
    <row r="274" spans="1:18" ht="18" customHeight="1">
      <c r="A274" s="573"/>
      <c r="B274" s="573"/>
      <c r="C274" s="573"/>
      <c r="D274" s="573"/>
      <c r="E274" s="574"/>
      <c r="F274" s="573"/>
      <c r="G274" s="573"/>
      <c r="H274" s="263" t="s">
        <v>2309</v>
      </c>
      <c r="I274" s="256" t="s">
        <v>524</v>
      </c>
      <c r="J274" s="256" t="s">
        <v>1851</v>
      </c>
      <c r="K274" s="256" t="s">
        <v>697</v>
      </c>
      <c r="L274" s="256" t="s">
        <v>1719</v>
      </c>
      <c r="M274" s="259"/>
    </row>
    <row r="275" spans="1:18" s="287" customFormat="1" ht="19.5" customHeight="1">
      <c r="A275" s="573"/>
      <c r="B275" s="573"/>
      <c r="C275" s="573"/>
      <c r="D275" s="573"/>
      <c r="E275" s="574"/>
      <c r="F275" s="573"/>
      <c r="G275" s="573"/>
      <c r="H275" s="278" t="s">
        <v>2006</v>
      </c>
      <c r="I275" s="270" t="s">
        <v>449</v>
      </c>
      <c r="J275" s="269" t="s">
        <v>2007</v>
      </c>
      <c r="K275" s="269" t="s">
        <v>2274</v>
      </c>
      <c r="L275" s="269" t="s">
        <v>2008</v>
      </c>
      <c r="M275" s="259"/>
      <c r="N275" s="245"/>
      <c r="O275" s="245"/>
      <c r="P275" s="245"/>
      <c r="Q275" s="245"/>
      <c r="R275" s="245"/>
    </row>
    <row r="276" spans="1:18" s="287" customFormat="1" ht="21.75" customHeight="1">
      <c r="A276" s="573"/>
      <c r="B276" s="573"/>
      <c r="C276" s="573"/>
      <c r="D276" s="573"/>
      <c r="E276" s="574"/>
      <c r="F276" s="573"/>
      <c r="G276" s="573"/>
      <c r="H276" s="263" t="s">
        <v>1857</v>
      </c>
      <c r="I276" s="260" t="s">
        <v>2310</v>
      </c>
      <c r="J276" s="261">
        <v>4260</v>
      </c>
      <c r="K276" s="261">
        <v>4</v>
      </c>
      <c r="L276" s="260" t="s">
        <v>1691</v>
      </c>
      <c r="M276" s="259"/>
      <c r="N276" s="245"/>
      <c r="O276" s="245"/>
      <c r="P276" s="245"/>
      <c r="Q276" s="245"/>
    </row>
    <row r="277" spans="1:18" s="287" customFormat="1" ht="24.75" customHeight="1">
      <c r="A277" s="573"/>
      <c r="B277" s="573"/>
      <c r="C277" s="573"/>
      <c r="D277" s="573"/>
      <c r="E277" s="574"/>
      <c r="F277" s="573"/>
      <c r="G277" s="573"/>
      <c r="H277" s="263" t="s">
        <v>2311</v>
      </c>
      <c r="I277" s="260" t="s">
        <v>532</v>
      </c>
      <c r="J277" s="261" t="s">
        <v>2312</v>
      </c>
      <c r="K277" s="261">
        <v>32</v>
      </c>
      <c r="L277" s="256" t="s">
        <v>2313</v>
      </c>
      <c r="M277" s="282"/>
    </row>
    <row r="278" spans="1:18" ht="20.25" customHeight="1">
      <c r="A278" s="573"/>
      <c r="B278" s="573"/>
      <c r="C278" s="573"/>
      <c r="D278" s="573"/>
      <c r="E278" s="574"/>
      <c r="F278" s="573"/>
      <c r="G278" s="573"/>
      <c r="H278" s="263" t="s">
        <v>1838</v>
      </c>
      <c r="I278" s="260" t="s">
        <v>1847</v>
      </c>
      <c r="J278" s="261">
        <v>4401</v>
      </c>
      <c r="K278" s="261">
        <v>17</v>
      </c>
      <c r="L278" s="260">
        <v>28</v>
      </c>
      <c r="M278" s="259"/>
      <c r="N278" s="287"/>
      <c r="O278" s="287"/>
      <c r="P278" s="287"/>
      <c r="Q278" s="287"/>
      <c r="R278" s="287"/>
    </row>
    <row r="279" spans="1:18" ht="19.5" customHeight="1">
      <c r="A279" s="573"/>
      <c r="B279" s="573"/>
      <c r="C279" s="573"/>
      <c r="D279" s="573"/>
      <c r="E279" s="574"/>
      <c r="F279" s="573"/>
      <c r="G279" s="573"/>
      <c r="H279" s="263" t="s">
        <v>1927</v>
      </c>
      <c r="I279" s="260" t="s">
        <v>485</v>
      </c>
      <c r="J279" s="261">
        <v>4700</v>
      </c>
      <c r="K279" s="261">
        <v>60</v>
      </c>
      <c r="L279" s="260">
        <v>30</v>
      </c>
      <c r="M279" s="259"/>
      <c r="N279" s="287"/>
      <c r="O279" s="287"/>
      <c r="P279" s="287"/>
      <c r="Q279" s="287"/>
    </row>
    <row r="280" spans="1:18">
      <c r="A280" s="338"/>
      <c r="B280" s="248"/>
      <c r="C280" s="339"/>
      <c r="D280" s="248"/>
      <c r="E280" s="248"/>
      <c r="F280" s="248"/>
      <c r="G280" s="248"/>
      <c r="H280" s="340"/>
      <c r="I280" s="248"/>
      <c r="J280" s="248"/>
      <c r="K280" s="248"/>
      <c r="L280" s="248"/>
      <c r="M280" s="259"/>
    </row>
    <row r="281" spans="1:18">
      <c r="A281" s="341"/>
      <c r="B281" s="341"/>
      <c r="C281" s="341"/>
      <c r="D281" s="341"/>
      <c r="E281" s="341"/>
      <c r="F281" s="341"/>
      <c r="G281" s="341"/>
      <c r="H281" s="342"/>
      <c r="I281" s="343"/>
      <c r="J281" s="343"/>
      <c r="K281" s="343"/>
      <c r="L281" s="343"/>
      <c r="M281" s="281"/>
    </row>
    <row r="282" spans="1:18" ht="83.25" customHeight="1">
      <c r="A282" s="575" t="s">
        <v>2314</v>
      </c>
      <c r="B282" s="575"/>
      <c r="C282" s="575"/>
      <c r="D282" s="575"/>
      <c r="E282" s="575"/>
      <c r="F282" s="575"/>
      <c r="G282" s="575"/>
      <c r="H282" s="575"/>
      <c r="I282" s="575"/>
      <c r="J282" s="575"/>
      <c r="K282" s="575"/>
      <c r="L282" s="575"/>
    </row>
    <row r="283" spans="1:18">
      <c r="A283" s="341"/>
      <c r="B283" s="341"/>
      <c r="C283" s="341"/>
      <c r="D283" s="341"/>
      <c r="E283" s="341"/>
      <c r="F283" s="341"/>
      <c r="G283" s="341"/>
      <c r="H283" s="342"/>
      <c r="I283" s="343"/>
      <c r="J283" s="343"/>
      <c r="K283" s="343"/>
      <c r="L283" s="343"/>
    </row>
  </sheetData>
  <autoFilter ref="H5:L279" xr:uid="{00000000-0009-0000-0000-000007000000}"/>
  <mergeCells count="234">
    <mergeCell ref="A1:L1"/>
    <mergeCell ref="H2:L2"/>
    <mergeCell ref="A3:A5"/>
    <mergeCell ref="B3:B5"/>
    <mergeCell ref="C3:C5"/>
    <mergeCell ref="D3:D5"/>
    <mergeCell ref="E3:E5"/>
    <mergeCell ref="F3:F5"/>
    <mergeCell ref="G3:G5"/>
    <mergeCell ref="H3:L3"/>
    <mergeCell ref="A6:A8"/>
    <mergeCell ref="B6:B8"/>
    <mergeCell ref="C6:C8"/>
    <mergeCell ref="D6:D8"/>
    <mergeCell ref="E6:E8"/>
    <mergeCell ref="F6:F8"/>
    <mergeCell ref="G6:G8"/>
    <mergeCell ref="A9:A16"/>
    <mergeCell ref="B9:B16"/>
    <mergeCell ref="C9:C16"/>
    <mergeCell ref="D9:D16"/>
    <mergeCell ref="E9:E16"/>
    <mergeCell ref="F9:F16"/>
    <mergeCell ref="G9:G16"/>
    <mergeCell ref="A17:A27"/>
    <mergeCell ref="B17:B27"/>
    <mergeCell ref="C17:C27"/>
    <mergeCell ref="D17:D27"/>
    <mergeCell ref="E17:E27"/>
    <mergeCell ref="F17:F25"/>
    <mergeCell ref="G17:G25"/>
    <mergeCell ref="F26:F27"/>
    <mergeCell ref="G26:G27"/>
    <mergeCell ref="A28:A36"/>
    <mergeCell ref="B28:B41"/>
    <mergeCell ref="C28:C36"/>
    <mergeCell ref="D28:D36"/>
    <mergeCell ref="E28:E36"/>
    <mergeCell ref="F28:F36"/>
    <mergeCell ref="G28:G36"/>
    <mergeCell ref="A37:A41"/>
    <mergeCell ref="C37:C41"/>
    <mergeCell ref="D37:D41"/>
    <mergeCell ref="E37:E41"/>
    <mergeCell ref="F37:F41"/>
    <mergeCell ref="G37:G41"/>
    <mergeCell ref="A42:A52"/>
    <mergeCell ref="B42:B52"/>
    <mergeCell ref="C42:C52"/>
    <mergeCell ref="D42:D52"/>
    <mergeCell ref="E42:E52"/>
    <mergeCell ref="F42:F52"/>
    <mergeCell ref="G42:G52"/>
    <mergeCell ref="A53:A59"/>
    <mergeCell ref="B53:B59"/>
    <mergeCell ref="C53:C59"/>
    <mergeCell ref="D53:D59"/>
    <mergeCell ref="E53:E59"/>
    <mergeCell ref="F53:F59"/>
    <mergeCell ref="G53:G59"/>
    <mergeCell ref="A60:A72"/>
    <mergeCell ref="B60:B74"/>
    <mergeCell ref="C60:C72"/>
    <mergeCell ref="D60:D74"/>
    <mergeCell ref="E60:E72"/>
    <mergeCell ref="F60:F74"/>
    <mergeCell ref="G60:G72"/>
    <mergeCell ref="A73:A74"/>
    <mergeCell ref="C73:C74"/>
    <mergeCell ref="E73:E74"/>
    <mergeCell ref="G73:G74"/>
    <mergeCell ref="O74:O75"/>
    <mergeCell ref="P74:P75"/>
    <mergeCell ref="Q74:Q75"/>
    <mergeCell ref="R73:R74"/>
    <mergeCell ref="A75:A80"/>
    <mergeCell ref="B75:B80"/>
    <mergeCell ref="C75:C80"/>
    <mergeCell ref="D75:D80"/>
    <mergeCell ref="E75:E80"/>
    <mergeCell ref="F75:F80"/>
    <mergeCell ref="G75:G80"/>
    <mergeCell ref="A81:A90"/>
    <mergeCell ref="B81:B90"/>
    <mergeCell ref="C81:C90"/>
    <mergeCell ref="D81:D90"/>
    <mergeCell ref="E81:E90"/>
    <mergeCell ref="F81:F90"/>
    <mergeCell ref="G81:G90"/>
    <mergeCell ref="A91:A96"/>
    <mergeCell ref="B91:B96"/>
    <mergeCell ref="C91:C96"/>
    <mergeCell ref="D91:D96"/>
    <mergeCell ref="E91:E96"/>
    <mergeCell ref="F91:F96"/>
    <mergeCell ref="G91:G96"/>
    <mergeCell ref="A97:A110"/>
    <mergeCell ref="B97:B110"/>
    <mergeCell ref="C97:C110"/>
    <mergeCell ref="D97:D110"/>
    <mergeCell ref="E97:E110"/>
    <mergeCell ref="F97:F110"/>
    <mergeCell ref="G97:G110"/>
    <mergeCell ref="A111:A123"/>
    <mergeCell ref="B111:B125"/>
    <mergeCell ref="C111:C123"/>
    <mergeCell ref="D111:D125"/>
    <mergeCell ref="E111:E123"/>
    <mergeCell ref="F111:F125"/>
    <mergeCell ref="G111:G123"/>
    <mergeCell ref="A124:A125"/>
    <mergeCell ref="C124:C125"/>
    <mergeCell ref="E124:E125"/>
    <mergeCell ref="G124:G125"/>
    <mergeCell ref="A126:A131"/>
    <mergeCell ref="B126:B131"/>
    <mergeCell ref="C126:C131"/>
    <mergeCell ref="D126:D131"/>
    <mergeCell ref="E126:E131"/>
    <mergeCell ref="F126:F131"/>
    <mergeCell ref="G126:G131"/>
    <mergeCell ref="A132:A135"/>
    <mergeCell ref="B132:B135"/>
    <mergeCell ref="C132:C135"/>
    <mergeCell ref="D132:D135"/>
    <mergeCell ref="E132:E135"/>
    <mergeCell ref="F132:F135"/>
    <mergeCell ref="G132:G135"/>
    <mergeCell ref="C231:C232"/>
    <mergeCell ref="C224:C230"/>
    <mergeCell ref="A136:A151"/>
    <mergeCell ref="B136:B151"/>
    <mergeCell ref="C136:C151"/>
    <mergeCell ref="D136:D151"/>
    <mergeCell ref="E136:E151"/>
    <mergeCell ref="F136:F151"/>
    <mergeCell ref="G136:G151"/>
    <mergeCell ref="A152:A163"/>
    <mergeCell ref="B152:B163"/>
    <mergeCell ref="C152:C163"/>
    <mergeCell ref="D152:D163"/>
    <mergeCell ref="E152:E163"/>
    <mergeCell ref="F152:F163"/>
    <mergeCell ref="G152:G163"/>
    <mergeCell ref="A164:A167"/>
    <mergeCell ref="B164:B167"/>
    <mergeCell ref="C164:C167"/>
    <mergeCell ref="D164:D167"/>
    <mergeCell ref="E164:E167"/>
    <mergeCell ref="F164:F167"/>
    <mergeCell ref="G164:G167"/>
    <mergeCell ref="A168:A185"/>
    <mergeCell ref="B168:B203"/>
    <mergeCell ref="C168:C185"/>
    <mergeCell ref="D168:D185"/>
    <mergeCell ref="E168:E185"/>
    <mergeCell ref="F168:F185"/>
    <mergeCell ref="G168:G185"/>
    <mergeCell ref="A186:A203"/>
    <mergeCell ref="C186:C203"/>
    <mergeCell ref="D186:D203"/>
    <mergeCell ref="E186:E203"/>
    <mergeCell ref="F186:F197"/>
    <mergeCell ref="G186:G203"/>
    <mergeCell ref="F198:F203"/>
    <mergeCell ref="D224:D230"/>
    <mergeCell ref="E224:E230"/>
    <mergeCell ref="F224:F230"/>
    <mergeCell ref="G224:G230"/>
    <mergeCell ref="A204:A210"/>
    <mergeCell ref="B204:B233"/>
    <mergeCell ref="C204:C210"/>
    <mergeCell ref="D204:D210"/>
    <mergeCell ref="E204:E210"/>
    <mergeCell ref="F204:F210"/>
    <mergeCell ref="G204:G210"/>
    <mergeCell ref="A211:A219"/>
    <mergeCell ref="C211:C219"/>
    <mergeCell ref="D211:D219"/>
    <mergeCell ref="E211:E219"/>
    <mergeCell ref="F211:F219"/>
    <mergeCell ref="G211:G219"/>
    <mergeCell ref="A221:A223"/>
    <mergeCell ref="C221:C223"/>
    <mergeCell ref="D221:D223"/>
    <mergeCell ref="E221:E223"/>
    <mergeCell ref="F221:F223"/>
    <mergeCell ref="G221:G223"/>
    <mergeCell ref="D231:D232"/>
    <mergeCell ref="A258:A262"/>
    <mergeCell ref="B258:B262"/>
    <mergeCell ref="C258:C262"/>
    <mergeCell ref="D258:D262"/>
    <mergeCell ref="E258:E262"/>
    <mergeCell ref="F258:F262"/>
    <mergeCell ref="G258:G262"/>
    <mergeCell ref="A282:L282"/>
    <mergeCell ref="A263:A272"/>
    <mergeCell ref="B263:B279"/>
    <mergeCell ref="C263:C272"/>
    <mergeCell ref="D263:D272"/>
    <mergeCell ref="E263:E272"/>
    <mergeCell ref="F263:F272"/>
    <mergeCell ref="G263:G272"/>
    <mergeCell ref="A273:A279"/>
    <mergeCell ref="C273:C279"/>
    <mergeCell ref="D273:D279"/>
    <mergeCell ref="E273:E279"/>
    <mergeCell ref="F273:F279"/>
    <mergeCell ref="G273:G279"/>
    <mergeCell ref="E231:E232"/>
    <mergeCell ref="F231:F232"/>
    <mergeCell ref="G231:G232"/>
    <mergeCell ref="A246:A257"/>
    <mergeCell ref="B246:B257"/>
    <mergeCell ref="C246:C257"/>
    <mergeCell ref="D246:D257"/>
    <mergeCell ref="E246:E257"/>
    <mergeCell ref="F246:F257"/>
    <mergeCell ref="G246:G257"/>
    <mergeCell ref="A234:A235"/>
    <mergeCell ref="B234:B245"/>
    <mergeCell ref="C234:C235"/>
    <mergeCell ref="D234:D235"/>
    <mergeCell ref="E234:E235"/>
    <mergeCell ref="F234:F235"/>
    <mergeCell ref="G234:G235"/>
    <mergeCell ref="A236:A245"/>
    <mergeCell ref="C236:C245"/>
    <mergeCell ref="D236:D245"/>
    <mergeCell ref="E236:E245"/>
    <mergeCell ref="F236:F245"/>
    <mergeCell ref="G236:G245"/>
    <mergeCell ref="A224:A233"/>
  </mergeCells>
  <pageMargins left="0.31527777777777799" right="0.27569444444444402" top="0.35416666666666702" bottom="0.39305555555555599" header="0.511811023622047" footer="0.196527777777778"/>
  <pageSetup paperSize="9" scale="68" fitToHeight="0" orientation="landscape" r:id="rId1"/>
  <headerFooter>
    <oddFooter>&amp;CStrona &amp;P z &amp;N</oddFooter>
  </headerFooter>
  <rowBreaks count="10" manualBreakCount="10">
    <brk id="27" max="12" man="1"/>
    <brk id="59" max="12" man="1"/>
    <brk id="90" max="12" man="1"/>
    <brk id="123" max="12" man="1"/>
    <brk id="151" max="12" man="1"/>
    <brk id="185" max="12" man="1"/>
    <brk id="210" max="12" man="1"/>
    <brk id="243" max="12" man="1"/>
    <brk id="245" max="12" man="1"/>
    <brk id="279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E7E6E6"/>
    <pageSetUpPr fitToPage="1"/>
  </sheetPr>
  <dimension ref="A1:AMK31"/>
  <sheetViews>
    <sheetView zoomScale="86" zoomScaleNormal="86" workbookViewId="0">
      <selection activeCell="C14" sqref="C14"/>
    </sheetView>
  </sheetViews>
  <sheetFormatPr defaultColWidth="8.625" defaultRowHeight="14.25"/>
  <cols>
    <col min="1" max="1" width="5.5" style="344" customWidth="1"/>
    <col min="2" max="2" width="15.25" style="345" customWidth="1"/>
    <col min="3" max="3" width="26.25" style="345" customWidth="1"/>
    <col min="4" max="4" width="11.5" style="344" customWidth="1"/>
    <col min="5" max="5" width="11.75" style="344" customWidth="1"/>
    <col min="6" max="6" width="10.5" style="344" customWidth="1"/>
    <col min="7" max="7" width="9.625" style="344" customWidth="1"/>
    <col min="8" max="8" width="11.625" style="344" customWidth="1"/>
    <col min="9" max="9" width="10.75" style="344" customWidth="1"/>
    <col min="10" max="10" width="12" style="344" customWidth="1"/>
    <col min="11" max="11" width="12.625" style="344" customWidth="1"/>
    <col min="12" max="12" width="12.75" style="344" customWidth="1"/>
    <col min="13" max="13" width="12.125" style="344" customWidth="1"/>
    <col min="14" max="14" width="11.375" style="344" customWidth="1"/>
    <col min="15" max="1023" width="8.5" style="344" customWidth="1"/>
    <col min="1024" max="1024" width="9" style="344" customWidth="1"/>
    <col min="1025" max="1025" width="9" style="4" customWidth="1"/>
  </cols>
  <sheetData>
    <row r="1" spans="1:14" ht="34.5" customHeight="1">
      <c r="A1" s="592" t="s">
        <v>2315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</row>
    <row r="2" spans="1:14" ht="15" customHeight="1">
      <c r="A2" s="346">
        <v>1</v>
      </c>
      <c r="B2" s="346">
        <v>2</v>
      </c>
      <c r="C2" s="346">
        <v>3</v>
      </c>
      <c r="D2" s="593" t="s">
        <v>2316</v>
      </c>
      <c r="E2" s="593"/>
      <c r="F2" s="593"/>
      <c r="G2" s="593"/>
      <c r="H2" s="593"/>
      <c r="I2" s="593"/>
      <c r="J2" s="593"/>
      <c r="K2" s="593"/>
      <c r="L2" s="593"/>
      <c r="M2" s="347"/>
    </row>
    <row r="3" spans="1:14" ht="15" customHeight="1">
      <c r="A3" s="594" t="s">
        <v>2317</v>
      </c>
      <c r="B3" s="594" t="s">
        <v>1811</v>
      </c>
      <c r="C3" s="594" t="s">
        <v>2318</v>
      </c>
      <c r="D3" s="595">
        <v>4</v>
      </c>
      <c r="E3" s="595"/>
      <c r="F3" s="595"/>
      <c r="G3" s="595"/>
      <c r="H3" s="596">
        <v>5</v>
      </c>
      <c r="I3" s="596"/>
      <c r="J3" s="595">
        <v>6</v>
      </c>
      <c r="K3" s="595"/>
      <c r="L3" s="534">
        <v>7</v>
      </c>
      <c r="M3" s="534"/>
    </row>
    <row r="4" spans="1:14" ht="48.75" customHeight="1">
      <c r="A4" s="594"/>
      <c r="B4" s="594"/>
      <c r="C4" s="594"/>
      <c r="D4" s="594" t="s">
        <v>2319</v>
      </c>
      <c r="E4" s="594"/>
      <c r="F4" s="594"/>
      <c r="G4" s="594"/>
      <c r="H4" s="594" t="s">
        <v>2320</v>
      </c>
      <c r="I4" s="594"/>
      <c r="J4" s="594" t="s">
        <v>2321</v>
      </c>
      <c r="K4" s="594"/>
      <c r="L4" s="562" t="s">
        <v>2322</v>
      </c>
      <c r="M4" s="562"/>
    </row>
    <row r="5" spans="1:14" ht="34.5" customHeight="1">
      <c r="A5" s="594"/>
      <c r="B5" s="594"/>
      <c r="C5" s="594"/>
      <c r="D5" s="562" t="s">
        <v>646</v>
      </c>
      <c r="E5" s="562"/>
      <c r="F5" s="594" t="s">
        <v>2323</v>
      </c>
      <c r="G5" s="594"/>
      <c r="H5" s="594"/>
      <c r="I5" s="594"/>
      <c r="J5" s="594"/>
      <c r="K5" s="594"/>
      <c r="L5" s="562"/>
      <c r="M5" s="562"/>
    </row>
    <row r="6" spans="1:14" ht="24.75" customHeight="1">
      <c r="A6" s="594"/>
      <c r="B6" s="594"/>
      <c r="C6" s="594"/>
      <c r="D6" s="562"/>
      <c r="E6" s="562"/>
      <c r="F6" s="594"/>
      <c r="G6" s="594"/>
      <c r="H6" s="594"/>
      <c r="I6" s="594"/>
      <c r="J6" s="594"/>
      <c r="K6" s="594"/>
      <c r="L6" s="562"/>
      <c r="M6" s="562"/>
    </row>
    <row r="7" spans="1:14">
      <c r="A7" s="594"/>
      <c r="B7" s="594"/>
      <c r="C7" s="594"/>
      <c r="D7" s="349" t="s">
        <v>16</v>
      </c>
      <c r="E7" s="348" t="s">
        <v>2324</v>
      </c>
      <c r="F7" s="348" t="s">
        <v>2325</v>
      </c>
      <c r="G7" s="348" t="s">
        <v>2326</v>
      </c>
      <c r="H7" s="350" t="s">
        <v>648</v>
      </c>
      <c r="I7" s="351" t="s">
        <v>2327</v>
      </c>
      <c r="J7" s="352" t="s">
        <v>652</v>
      </c>
      <c r="K7" s="353" t="s">
        <v>2328</v>
      </c>
      <c r="L7" s="62" t="s">
        <v>654</v>
      </c>
      <c r="M7" s="62" t="s">
        <v>655</v>
      </c>
    </row>
    <row r="8" spans="1:14" ht="38.25" customHeight="1">
      <c r="A8" s="594"/>
      <c r="B8" s="594"/>
      <c r="C8" s="594"/>
      <c r="D8" s="354" t="s">
        <v>656</v>
      </c>
      <c r="E8" s="351" t="s">
        <v>2329</v>
      </c>
      <c r="F8" s="351" t="s">
        <v>656</v>
      </c>
      <c r="G8" s="351" t="s">
        <v>2329</v>
      </c>
      <c r="H8" s="354" t="s">
        <v>656</v>
      </c>
      <c r="I8" s="351" t="s">
        <v>2329</v>
      </c>
      <c r="J8" s="351" t="s">
        <v>656</v>
      </c>
      <c r="K8" s="351" t="s">
        <v>2329</v>
      </c>
      <c r="L8" s="69" t="s">
        <v>656</v>
      </c>
      <c r="M8" s="69" t="s">
        <v>2329</v>
      </c>
    </row>
    <row r="9" spans="1:14" ht="91.5" customHeight="1">
      <c r="A9" s="355">
        <v>1</v>
      </c>
      <c r="B9" s="237" t="s">
        <v>1840</v>
      </c>
      <c r="C9" s="237" t="s">
        <v>2330</v>
      </c>
      <c r="D9" s="356">
        <v>1519</v>
      </c>
      <c r="E9" s="356">
        <v>9712</v>
      </c>
      <c r="F9" s="356">
        <v>125</v>
      </c>
      <c r="G9" s="356">
        <v>3637</v>
      </c>
      <c r="H9" s="356">
        <v>0</v>
      </c>
      <c r="I9" s="356">
        <v>0</v>
      </c>
      <c r="J9" s="356">
        <v>0</v>
      </c>
      <c r="K9" s="356">
        <v>22</v>
      </c>
      <c r="L9" s="356">
        <v>21</v>
      </c>
      <c r="M9" s="356">
        <v>823</v>
      </c>
    </row>
    <row r="10" spans="1:14" ht="51.75" customHeight="1">
      <c r="A10" s="237">
        <v>2</v>
      </c>
      <c r="B10" s="237" t="s">
        <v>1860</v>
      </c>
      <c r="C10" s="237" t="s">
        <v>2331</v>
      </c>
      <c r="D10" s="357">
        <v>2176</v>
      </c>
      <c r="E10" s="357">
        <v>11147</v>
      </c>
      <c r="F10" s="357">
        <v>1979</v>
      </c>
      <c r="G10" s="357">
        <v>5273</v>
      </c>
      <c r="H10" s="358">
        <v>0</v>
      </c>
      <c r="I10" s="357">
        <v>0</v>
      </c>
      <c r="J10" s="357">
        <v>0</v>
      </c>
      <c r="K10" s="357">
        <v>37</v>
      </c>
      <c r="L10" s="357">
        <v>128</v>
      </c>
      <c r="M10" s="357">
        <v>2721</v>
      </c>
    </row>
    <row r="11" spans="1:14" ht="57">
      <c r="A11" s="237">
        <v>3</v>
      </c>
      <c r="B11" s="237" t="s">
        <v>1907</v>
      </c>
      <c r="C11" s="237" t="s">
        <v>2332</v>
      </c>
      <c r="D11" s="357">
        <v>3047</v>
      </c>
      <c r="E11" s="357">
        <v>14706</v>
      </c>
      <c r="F11" s="357">
        <v>2324</v>
      </c>
      <c r="G11" s="357">
        <v>6727</v>
      </c>
      <c r="H11" s="357">
        <v>30</v>
      </c>
      <c r="I11" s="357">
        <v>149</v>
      </c>
      <c r="J11" s="357">
        <v>0</v>
      </c>
      <c r="K11" s="357">
        <v>31</v>
      </c>
      <c r="L11" s="357">
        <v>109</v>
      </c>
      <c r="M11" s="357">
        <v>3168</v>
      </c>
    </row>
    <row r="12" spans="1:14" ht="48" customHeight="1">
      <c r="A12" s="355">
        <v>4</v>
      </c>
      <c r="B12" s="29" t="s">
        <v>1879</v>
      </c>
      <c r="C12" s="29" t="s">
        <v>2333</v>
      </c>
      <c r="D12" s="357">
        <v>3789</v>
      </c>
      <c r="E12" s="357">
        <v>20575</v>
      </c>
      <c r="F12" s="357">
        <v>601</v>
      </c>
      <c r="G12" s="357">
        <v>14204</v>
      </c>
      <c r="H12" s="357">
        <v>5</v>
      </c>
      <c r="I12" s="357">
        <v>83</v>
      </c>
      <c r="J12" s="357">
        <v>0</v>
      </c>
      <c r="K12" s="357">
        <v>20</v>
      </c>
      <c r="L12" s="357">
        <v>107</v>
      </c>
      <c r="M12" s="357">
        <v>5306</v>
      </c>
      <c r="N12" s="359"/>
    </row>
    <row r="13" spans="1:14" ht="84" customHeight="1">
      <c r="A13" s="237">
        <v>5</v>
      </c>
      <c r="B13" s="360" t="s">
        <v>1978</v>
      </c>
      <c r="C13" s="361" t="s">
        <v>2334</v>
      </c>
      <c r="D13" s="357">
        <v>944</v>
      </c>
      <c r="E13" s="357">
        <v>3972</v>
      </c>
      <c r="F13" s="357">
        <v>776</v>
      </c>
      <c r="G13" s="357">
        <v>1935</v>
      </c>
      <c r="H13" s="357">
        <v>0</v>
      </c>
      <c r="I13" s="357">
        <v>0</v>
      </c>
      <c r="J13" s="357">
        <v>0</v>
      </c>
      <c r="K13" s="357">
        <v>10</v>
      </c>
      <c r="L13" s="357">
        <v>82</v>
      </c>
      <c r="M13" s="357">
        <v>1345</v>
      </c>
    </row>
    <row r="14" spans="1:14" ht="57">
      <c r="A14" s="237">
        <v>6</v>
      </c>
      <c r="B14" s="237" t="s">
        <v>2335</v>
      </c>
      <c r="C14" s="237" t="s">
        <v>2336</v>
      </c>
      <c r="D14" s="357">
        <v>4357</v>
      </c>
      <c r="E14" s="357">
        <v>27179</v>
      </c>
      <c r="F14" s="357">
        <v>2840</v>
      </c>
      <c r="G14" s="357">
        <v>9680</v>
      </c>
      <c r="H14" s="357">
        <v>1</v>
      </c>
      <c r="I14" s="357">
        <v>17</v>
      </c>
      <c r="J14" s="357">
        <v>0</v>
      </c>
      <c r="K14" s="357">
        <v>24</v>
      </c>
      <c r="L14" s="357">
        <v>494</v>
      </c>
      <c r="M14" s="357">
        <v>6730</v>
      </c>
    </row>
    <row r="15" spans="1:14" ht="57">
      <c r="A15" s="355">
        <v>7</v>
      </c>
      <c r="B15" s="362" t="s">
        <v>2039</v>
      </c>
      <c r="C15" s="363" t="s">
        <v>2337</v>
      </c>
      <c r="D15" s="357">
        <v>1922</v>
      </c>
      <c r="E15" s="357">
        <v>17178</v>
      </c>
      <c r="F15" s="357">
        <v>1450</v>
      </c>
      <c r="G15" s="357">
        <v>8208</v>
      </c>
      <c r="H15" s="357">
        <v>0</v>
      </c>
      <c r="I15" s="357">
        <v>0</v>
      </c>
      <c r="J15" s="357">
        <v>0</v>
      </c>
      <c r="K15" s="357">
        <v>49</v>
      </c>
      <c r="L15" s="357">
        <v>140</v>
      </c>
      <c r="M15" s="357">
        <v>4769</v>
      </c>
    </row>
    <row r="16" spans="1:14" ht="57">
      <c r="A16" s="237">
        <v>8</v>
      </c>
      <c r="B16" s="237" t="s">
        <v>1990</v>
      </c>
      <c r="C16" s="237" t="s">
        <v>2338</v>
      </c>
      <c r="D16" s="357">
        <v>1848</v>
      </c>
      <c r="E16" s="357">
        <v>7552</v>
      </c>
      <c r="F16" s="357">
        <v>1603</v>
      </c>
      <c r="G16" s="357">
        <v>3664</v>
      </c>
      <c r="H16" s="357">
        <v>0</v>
      </c>
      <c r="I16" s="357">
        <v>0</v>
      </c>
      <c r="J16" s="357">
        <v>0</v>
      </c>
      <c r="K16" s="357">
        <v>36</v>
      </c>
      <c r="L16" s="357">
        <v>105</v>
      </c>
      <c r="M16" s="357">
        <v>3149</v>
      </c>
    </row>
    <row r="17" spans="1:14" ht="57">
      <c r="A17" s="237">
        <v>9</v>
      </c>
      <c r="B17" s="364" t="s">
        <v>2010</v>
      </c>
      <c r="C17" s="365" t="s">
        <v>2339</v>
      </c>
      <c r="D17" s="357">
        <v>2243</v>
      </c>
      <c r="E17" s="357">
        <v>12656</v>
      </c>
      <c r="F17" s="357">
        <v>1093</v>
      </c>
      <c r="G17" s="357">
        <v>3235</v>
      </c>
      <c r="H17" s="357">
        <v>11</v>
      </c>
      <c r="I17" s="357">
        <v>27</v>
      </c>
      <c r="J17" s="357">
        <v>1</v>
      </c>
      <c r="K17" s="357">
        <v>13</v>
      </c>
      <c r="L17" s="357">
        <v>111</v>
      </c>
      <c r="M17" s="357">
        <v>2911</v>
      </c>
    </row>
    <row r="18" spans="1:14" ht="66" customHeight="1">
      <c r="A18" s="355">
        <v>10</v>
      </c>
      <c r="B18" s="237" t="s">
        <v>2066</v>
      </c>
      <c r="C18" s="237" t="s">
        <v>2340</v>
      </c>
      <c r="D18" s="357">
        <v>4498</v>
      </c>
      <c r="E18" s="357">
        <v>24051</v>
      </c>
      <c r="F18" s="357">
        <v>3961</v>
      </c>
      <c r="G18" s="357">
        <v>13025</v>
      </c>
      <c r="H18" s="357">
        <v>89</v>
      </c>
      <c r="I18" s="357">
        <v>806</v>
      </c>
      <c r="J18" s="357">
        <v>0</v>
      </c>
      <c r="K18" s="357">
        <v>41</v>
      </c>
      <c r="L18" s="357">
        <v>410</v>
      </c>
      <c r="M18" s="357">
        <v>7811</v>
      </c>
    </row>
    <row r="19" spans="1:14" ht="75.75" customHeight="1">
      <c r="A19" s="237">
        <v>11</v>
      </c>
      <c r="B19" s="360" t="s">
        <v>2341</v>
      </c>
      <c r="C19" s="360" t="s">
        <v>2342</v>
      </c>
      <c r="D19" s="357">
        <v>23000</v>
      </c>
      <c r="E19" s="357">
        <v>27000</v>
      </c>
      <c r="F19" s="357">
        <v>9264</v>
      </c>
      <c r="G19" s="357">
        <v>4221</v>
      </c>
      <c r="H19" s="357">
        <v>882</v>
      </c>
      <c r="I19" s="357">
        <v>947</v>
      </c>
      <c r="J19" s="357">
        <v>1</v>
      </c>
      <c r="K19" s="357">
        <v>37</v>
      </c>
      <c r="L19" s="357">
        <v>2167</v>
      </c>
      <c r="M19" s="357">
        <v>4644</v>
      </c>
    </row>
    <row r="20" spans="1:14" ht="84" customHeight="1">
      <c r="A20" s="237">
        <v>12</v>
      </c>
      <c r="B20" s="364" t="s">
        <v>2343</v>
      </c>
      <c r="C20" s="366" t="s">
        <v>2344</v>
      </c>
      <c r="D20" s="356">
        <v>40</v>
      </c>
      <c r="E20" s="356">
        <v>7303</v>
      </c>
      <c r="F20" s="356">
        <v>13</v>
      </c>
      <c r="G20" s="356">
        <v>978</v>
      </c>
      <c r="H20" s="356">
        <v>0</v>
      </c>
      <c r="I20" s="356">
        <v>10</v>
      </c>
      <c r="J20" s="356">
        <v>0</v>
      </c>
      <c r="K20" s="356">
        <v>16</v>
      </c>
      <c r="L20" s="356">
        <v>5</v>
      </c>
      <c r="M20" s="356">
        <v>3174</v>
      </c>
      <c r="N20" s="294" t="s">
        <v>2345</v>
      </c>
    </row>
    <row r="21" spans="1:14" ht="68.25" customHeight="1">
      <c r="A21" s="237">
        <v>13</v>
      </c>
      <c r="B21" s="362" t="s">
        <v>2238</v>
      </c>
      <c r="C21" s="237" t="s">
        <v>2346</v>
      </c>
      <c r="D21" s="356">
        <v>1823</v>
      </c>
      <c r="E21" s="356">
        <v>9938</v>
      </c>
      <c r="F21" s="356">
        <v>1427</v>
      </c>
      <c r="G21" s="356">
        <v>3950</v>
      </c>
      <c r="H21" s="356">
        <v>0</v>
      </c>
      <c r="I21" s="356">
        <v>0</v>
      </c>
      <c r="J21" s="356">
        <v>0</v>
      </c>
      <c r="K21" s="356">
        <v>31</v>
      </c>
      <c r="L21" s="356">
        <v>151</v>
      </c>
      <c r="M21" s="356">
        <v>2371</v>
      </c>
    </row>
    <row r="22" spans="1:14" ht="71.25">
      <c r="A22" s="355">
        <v>14</v>
      </c>
      <c r="B22" s="362" t="s">
        <v>2258</v>
      </c>
      <c r="C22" s="364" t="s">
        <v>2347</v>
      </c>
      <c r="D22" s="357">
        <v>2128</v>
      </c>
      <c r="E22" s="357">
        <v>13821</v>
      </c>
      <c r="F22" s="357">
        <v>1958</v>
      </c>
      <c r="G22" s="357">
        <v>5454</v>
      </c>
      <c r="H22" s="357">
        <v>0</v>
      </c>
      <c r="I22" s="357">
        <v>0</v>
      </c>
      <c r="J22" s="357">
        <v>0</v>
      </c>
      <c r="K22" s="357">
        <v>33</v>
      </c>
      <c r="L22" s="357">
        <v>117</v>
      </c>
      <c r="M22" s="357">
        <v>3779</v>
      </c>
    </row>
    <row r="23" spans="1:14" ht="57">
      <c r="A23" s="237">
        <v>15</v>
      </c>
      <c r="B23" s="237" t="s">
        <v>2290</v>
      </c>
      <c r="C23" s="237" t="s">
        <v>2348</v>
      </c>
      <c r="D23" s="357">
        <v>1923</v>
      </c>
      <c r="E23" s="357">
        <v>11122</v>
      </c>
      <c r="F23" s="357">
        <v>1013</v>
      </c>
      <c r="G23" s="357">
        <v>4317</v>
      </c>
      <c r="H23" s="357">
        <v>0</v>
      </c>
      <c r="I23" s="357">
        <v>0</v>
      </c>
      <c r="J23" s="357">
        <v>0</v>
      </c>
      <c r="K23" s="357">
        <v>41</v>
      </c>
      <c r="L23" s="357">
        <v>18</v>
      </c>
      <c r="M23" s="357">
        <v>1040</v>
      </c>
    </row>
    <row r="24" spans="1:14" ht="24" customHeight="1">
      <c r="A24" s="591" t="s">
        <v>1809</v>
      </c>
      <c r="B24" s="591"/>
      <c r="C24" s="591"/>
      <c r="D24" s="367">
        <f>D23+D22+D21+D20+D19+D18+D17+D16+D15+D12+D14+D13+D11+D10+D9</f>
        <v>55257</v>
      </c>
      <c r="E24" s="367">
        <f>SUM(E9:E23)</f>
        <v>217912</v>
      </c>
      <c r="F24" s="367">
        <f>SUM(F9:F23)</f>
        <v>30427</v>
      </c>
      <c r="G24" s="367">
        <f>SUM(G9:G23)</f>
        <v>88508</v>
      </c>
      <c r="H24" s="367">
        <f>H23+H22+H21+H19+H18+H17+H16+H15+H14+H13+H12+H11+H10+H9</f>
        <v>1018</v>
      </c>
      <c r="I24" s="367">
        <f>I23+I22+I21+I20+I19+I18+I17+I16+I15+I14+I13+I12+I11+I10+I9</f>
        <v>2039</v>
      </c>
      <c r="J24" s="367">
        <f>J23+J22+J21+J20+J19+J18+J17+J16+J15+J14+J13+J12+J11+J10+J9</f>
        <v>2</v>
      </c>
      <c r="K24" s="367">
        <f>K23+K22+K21+K20+K19+K18+K17+K16+K15+K14+K13+K12+K11+K10+K9</f>
        <v>441</v>
      </c>
      <c r="L24" s="368">
        <f>SUM(L9:L23)</f>
        <v>4165</v>
      </c>
      <c r="M24" s="369">
        <f>SUM(M9:M23)</f>
        <v>53741</v>
      </c>
    </row>
    <row r="25" spans="1:14" ht="28.5" customHeight="1">
      <c r="A25" s="591"/>
      <c r="B25" s="591"/>
      <c r="C25" s="591"/>
      <c r="D25" s="590">
        <f>D24+E24</f>
        <v>273169</v>
      </c>
      <c r="E25" s="590"/>
      <c r="F25" s="590">
        <f>F24+G24</f>
        <v>118935</v>
      </c>
      <c r="G25" s="590"/>
      <c r="H25" s="590">
        <f>H24+I24</f>
        <v>3057</v>
      </c>
      <c r="I25" s="590"/>
      <c r="J25" s="590">
        <f>J24+K24</f>
        <v>443</v>
      </c>
      <c r="K25" s="590"/>
      <c r="L25" s="590">
        <f>L24+M24</f>
        <v>57906</v>
      </c>
      <c r="M25" s="590"/>
    </row>
    <row r="26" spans="1:14" ht="28.5" customHeight="1">
      <c r="A26" s="591"/>
      <c r="B26" s="591"/>
      <c r="C26" s="591"/>
      <c r="D26" s="590">
        <f>D25+H25</f>
        <v>276226</v>
      </c>
      <c r="E26" s="590"/>
      <c r="F26" s="590"/>
      <c r="G26" s="590"/>
      <c r="H26" s="590"/>
      <c r="I26" s="590"/>
      <c r="J26" s="370"/>
      <c r="K26" s="371"/>
      <c r="L26" s="372"/>
      <c r="M26" s="373"/>
    </row>
    <row r="27" spans="1:14">
      <c r="A27" s="374"/>
      <c r="B27" s="375"/>
      <c r="C27" s="375"/>
      <c r="D27" s="374"/>
      <c r="E27" s="374"/>
      <c r="F27" s="374"/>
      <c r="G27" s="374"/>
      <c r="H27" s="374"/>
      <c r="I27" s="374"/>
      <c r="J27" s="374"/>
      <c r="K27" s="374"/>
      <c r="L27" s="374"/>
      <c r="M27" s="374"/>
    </row>
    <row r="28" spans="1:14">
      <c r="A28" s="374"/>
      <c r="B28" s="375"/>
      <c r="C28" s="375"/>
      <c r="D28" s="374"/>
      <c r="E28" s="374"/>
      <c r="F28" s="374"/>
      <c r="G28" s="374"/>
      <c r="H28" s="374"/>
      <c r="I28" s="374"/>
      <c r="J28" s="374"/>
      <c r="K28" s="374"/>
      <c r="L28" s="374"/>
      <c r="M28" s="374"/>
    </row>
    <row r="31" spans="1:14">
      <c r="D31" s="376"/>
      <c r="E31" s="376"/>
      <c r="F31" s="376"/>
      <c r="G31" s="376"/>
      <c r="H31" s="377"/>
      <c r="I31" s="377"/>
      <c r="J31" s="376"/>
      <c r="K31" s="376"/>
      <c r="L31" s="376"/>
      <c r="M31" s="376"/>
    </row>
  </sheetData>
  <mergeCells count="22">
    <mergeCell ref="A1:M1"/>
    <mergeCell ref="D2:L2"/>
    <mergeCell ref="A3:A8"/>
    <mergeCell ref="B3:B8"/>
    <mergeCell ref="C3:C8"/>
    <mergeCell ref="D3:G3"/>
    <mergeCell ref="H3:I3"/>
    <mergeCell ref="J3:K3"/>
    <mergeCell ref="L3:M3"/>
    <mergeCell ref="D4:G4"/>
    <mergeCell ref="H4:I6"/>
    <mergeCell ref="J4:K6"/>
    <mergeCell ref="L4:M6"/>
    <mergeCell ref="D5:E6"/>
    <mergeCell ref="F5:G6"/>
    <mergeCell ref="L25:M25"/>
    <mergeCell ref="D26:I26"/>
    <mergeCell ref="A24:C26"/>
    <mergeCell ref="D25:E25"/>
    <mergeCell ref="F25:G25"/>
    <mergeCell ref="H25:I25"/>
    <mergeCell ref="J25:K25"/>
  </mergeCells>
  <pageMargins left="0.15972222222222199" right="0.179861111111111" top="0.69374999999999998" bottom="0.59375" header="0.511811023622047" footer="0.511811023622047"/>
  <pageSetup paperSize="9" fitToHeight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172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11</vt:i4>
      </vt:variant>
    </vt:vector>
  </HeadingPairs>
  <TitlesOfParts>
    <vt:vector size="28" baseType="lpstr">
      <vt:lpstr>Tabela_nr_1  </vt:lpstr>
      <vt:lpstr>Tabela_2  </vt:lpstr>
      <vt:lpstr>Tabela__3</vt:lpstr>
      <vt:lpstr>Tabela__4_</vt:lpstr>
      <vt:lpstr>Tabela_5_ </vt:lpstr>
      <vt:lpstr>Tabela__6</vt:lpstr>
      <vt:lpstr>Tabela_7 </vt:lpstr>
      <vt:lpstr>Tabela_8 </vt:lpstr>
      <vt:lpstr>Tabela__9</vt:lpstr>
      <vt:lpstr>Tabela_10</vt:lpstr>
      <vt:lpstr>Tabela__11</vt:lpstr>
      <vt:lpstr>Tabela__12</vt:lpstr>
      <vt:lpstr>Tabela_13</vt:lpstr>
      <vt:lpstr>Tabela_14__</vt:lpstr>
      <vt:lpstr>Tabela_15</vt:lpstr>
      <vt:lpstr>Tabela_16</vt:lpstr>
      <vt:lpstr>Tabela_17</vt:lpstr>
      <vt:lpstr>Tabela__11!Obszar_wydruku</vt:lpstr>
      <vt:lpstr>Tabela__4_!Obszar_wydruku</vt:lpstr>
      <vt:lpstr>Tabela__9!Obszar_wydruku</vt:lpstr>
      <vt:lpstr>Tabela_10!Obszar_wydruku</vt:lpstr>
      <vt:lpstr>Tabela_15!Obszar_wydruku</vt:lpstr>
      <vt:lpstr>Tabela_17!Obszar_wydruku</vt:lpstr>
      <vt:lpstr>'Tabela_2  '!Obszar_wydruku</vt:lpstr>
      <vt:lpstr>'Tabela_5_ '!Obszar_wydruku</vt:lpstr>
      <vt:lpstr>'Tabela_7 '!Obszar_wydruku</vt:lpstr>
      <vt:lpstr>'Tabela_8 '!Obszar_wydruku</vt:lpstr>
      <vt:lpstr>'Tabela_nr_1 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Fijałek Adrian</dc:creator>
  <dc:description/>
  <cp:lastModifiedBy>Katarzyna Nalepa</cp:lastModifiedBy>
  <cp:revision>15</cp:revision>
  <cp:lastPrinted>2025-11-19T08:00:30Z</cp:lastPrinted>
  <dcterms:created xsi:type="dcterms:W3CDTF">2010-12-29T08:49:47Z</dcterms:created>
  <dcterms:modified xsi:type="dcterms:W3CDTF">2025-12-12T10:55:06Z</dcterms:modified>
  <dc:language>pl-PL</dc:language>
</cp:coreProperties>
</file>