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AMÓWIENIA PUBLICZNE\2025\Utrzymanie czystości\dokumenty postępowania\"/>
    </mc:Choice>
  </mc:AlternateContent>
  <xr:revisionPtr revIDLastSave="0" documentId="13_ncr:1_{037DD742-8F31-4259-AB7B-360711CF38A7}" xr6:coauthVersionLast="47" xr6:coauthVersionMax="47" xr10:uidLastSave="{00000000-0000-0000-0000-000000000000}"/>
  <bookViews>
    <workbookView xWindow="-120" yWindow="-120" windowWidth="29040" windowHeight="15720" xr2:uid="{80367441-F968-437B-834B-69C1B6E1084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20" i="1"/>
  <c r="D71" i="1" s="1"/>
  <c r="G20" i="1"/>
  <c r="G59" i="1"/>
  <c r="D17" i="1"/>
  <c r="D38" i="1"/>
  <c r="D53" i="1"/>
  <c r="D59" i="1"/>
  <c r="D70" i="1"/>
  <c r="G70" i="1"/>
  <c r="G53" i="1"/>
  <c r="G38" i="1"/>
  <c r="G17" i="1"/>
  <c r="G71" i="1" l="1"/>
</calcChain>
</file>

<file path=xl/sharedStrings.xml><?xml version="1.0" encoding="utf-8"?>
<sst xmlns="http://schemas.openxmlformats.org/spreadsheetml/2006/main" count="261" uniqueCount="99">
  <si>
    <t xml:space="preserve">Załącznik nr 3 </t>
  </si>
  <si>
    <t>lp</t>
  </si>
  <si>
    <t>nr i nazwa pomieszczenia</t>
  </si>
  <si>
    <t>powierzchnia w m2</t>
  </si>
  <si>
    <t>rodzaj posadzki</t>
  </si>
  <si>
    <t xml:space="preserve">korytarz - strona prawa </t>
  </si>
  <si>
    <t>I PIĘTRO</t>
  </si>
  <si>
    <t>PCV</t>
  </si>
  <si>
    <t>korytarz - strona lewa</t>
  </si>
  <si>
    <t>panele</t>
  </si>
  <si>
    <t>103 pom. biurowe pokój PZ</t>
  </si>
  <si>
    <t>104 pom. biurowe - naczelnik PZ</t>
  </si>
  <si>
    <t>105 pom. biurowe pokój PT</t>
  </si>
  <si>
    <t>106 pom. socjalne PT</t>
  </si>
  <si>
    <t>108 pom. biurowe pokój PZ</t>
  </si>
  <si>
    <t>wykładzina dywan</t>
  </si>
  <si>
    <t>gres</t>
  </si>
  <si>
    <t>korytarz - łącznik</t>
  </si>
  <si>
    <t>Razem</t>
  </si>
  <si>
    <t>WC</t>
  </si>
  <si>
    <t xml:space="preserve"> PÓŁPIĘTRO</t>
  </si>
  <si>
    <t>wykładzina dywanowa</t>
  </si>
  <si>
    <t>203-204 pom. biurowe pokój PF</t>
  </si>
  <si>
    <t>II PIĘTRO</t>
  </si>
  <si>
    <t>205 pom. biurowe PF</t>
  </si>
  <si>
    <t>206 ksero</t>
  </si>
  <si>
    <t>207 pom. biurowe - naczelnik POiK</t>
  </si>
  <si>
    <t>210 pom. biurowe z-ca komendanta</t>
  </si>
  <si>
    <t>211 pom. biurowe - naczelnik PT</t>
  </si>
  <si>
    <t>212 pom. socjalne</t>
  </si>
  <si>
    <t>213 pom. biurowe sekretariat</t>
  </si>
  <si>
    <t>214 pom. biurowe komendant</t>
  </si>
  <si>
    <t>215 pom. biurowe pokój PT</t>
  </si>
  <si>
    <t>216 pom. biurowe pokój PT</t>
  </si>
  <si>
    <t xml:space="preserve">217 sala konferencyjna </t>
  </si>
  <si>
    <t>218-219 pom. biurowe z-ca komendanta</t>
  </si>
  <si>
    <t>220 WC</t>
  </si>
  <si>
    <t>korytarz</t>
  </si>
  <si>
    <t>III PIĘTRO</t>
  </si>
  <si>
    <t>303 pom. socjalne kuchnia</t>
  </si>
  <si>
    <t>304 WC</t>
  </si>
  <si>
    <t>306 pom. biurowe pokój PR</t>
  </si>
  <si>
    <t>307 pom. biurowe pokój PR</t>
  </si>
  <si>
    <t>308 pom. biurowe BHP</t>
  </si>
  <si>
    <t>309 pom. biurowe A</t>
  </si>
  <si>
    <t>309 szatnia C</t>
  </si>
  <si>
    <t>309 łazienka D</t>
  </si>
  <si>
    <t>309 korytarz</t>
  </si>
  <si>
    <t>310 pom. biurowe pokój PR</t>
  </si>
  <si>
    <t>311 WC</t>
  </si>
  <si>
    <t>klatka schodowa na ul. Grodzką</t>
  </si>
  <si>
    <t>cały pion</t>
  </si>
  <si>
    <t>klatka schodowa na dziedziniec - duża</t>
  </si>
  <si>
    <t>klatka schodowa na dziedziniec - mała</t>
  </si>
  <si>
    <t>od II p w dół</t>
  </si>
  <si>
    <t>405 pokój + łazienka</t>
  </si>
  <si>
    <t>406 pokój + łazienka</t>
  </si>
  <si>
    <t>pom. socjalne kuchnia</t>
  </si>
  <si>
    <t>Łączna powierzchnia</t>
  </si>
  <si>
    <t>rodzaj</t>
  </si>
  <si>
    <t>liczba</t>
  </si>
  <si>
    <t>pojedyncze z łukiem</t>
  </si>
  <si>
    <t>potrójne z łukiem</t>
  </si>
  <si>
    <t xml:space="preserve">pojedyncze   </t>
  </si>
  <si>
    <t>pojedyncze</t>
  </si>
  <si>
    <t>podwójne z łukiem</t>
  </si>
  <si>
    <t>116 WC damska +117 WC męska</t>
  </si>
  <si>
    <t>pojedyncze małe</t>
  </si>
  <si>
    <t>208 i 209 pom. biurowe pokój POiK</t>
  </si>
  <si>
    <t>balkonowe podwójne z łukiem</t>
  </si>
  <si>
    <t>RAZEM</t>
  </si>
  <si>
    <t xml:space="preserve">sala konferencyjna </t>
  </si>
  <si>
    <t>301 pom. biurowe SKKM</t>
  </si>
  <si>
    <t>pojedyncze małe okienka</t>
  </si>
  <si>
    <t>Łączna liczba okien</t>
  </si>
  <si>
    <t>407 pokój</t>
  </si>
  <si>
    <t>408 pokój</t>
  </si>
  <si>
    <t>409 pokój</t>
  </si>
  <si>
    <t>brak</t>
  </si>
  <si>
    <t>nie dotyczy</t>
  </si>
  <si>
    <t>IV PIĘTRO*</t>
  </si>
  <si>
    <t>*</t>
  </si>
  <si>
    <t>101 pom. biurowe z-ca naczelnika PZ</t>
  </si>
  <si>
    <t>109 pom. biurowe ognik*</t>
  </si>
  <si>
    <t>113 pom. Do ćwiczeń*</t>
  </si>
  <si>
    <t>201 szatnia damska i męska*</t>
  </si>
  <si>
    <t>305 pom. socjalne pok. Wypoczynku</t>
  </si>
  <si>
    <t xml:space="preserve">PCV </t>
  </si>
  <si>
    <t>OPIS PRZEDMIOTU ZAMÓWIENIA</t>
  </si>
  <si>
    <t>w tym PCV (polimery):</t>
  </si>
  <si>
    <t>okna</t>
  </si>
  <si>
    <t>Lp. 9,11,16 oraz Piętro IV nie jest przewidziane do bieżącego sprzątania (codziennego oraz cotygodniowego). W kalkulacji należy uwzględnić: system zlecenia 2 x do roku dla sprzątania, mycia okien i położenia polimerów (pow. PCV).</t>
  </si>
  <si>
    <t>110 pom. Biurowe*</t>
  </si>
  <si>
    <t>wymagania dotyczące godzin sprzątania</t>
  </si>
  <si>
    <t>po godz. 15:00</t>
  </si>
  <si>
    <t>w godz. 13:00-15:00</t>
  </si>
  <si>
    <t>godziny będą każdorazowo ustalone przed zleceniem prac</t>
  </si>
  <si>
    <t>w godz. 13:00-19:00</t>
  </si>
  <si>
    <t>PT.2370.54.2025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</si>
</sst>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Calibri"/>
      <family val="2"/>
      <charset val="238"/>
      <scheme val="minor"/>
    </font>
    <font>
      <i/>
      <sz val="10"/>
      <name val="Lato"/>
      <family val="2"/>
      <charset val="238"/>
    </font>
    <font>
      <sz val="10"/>
      <name val="Lato"/>
      <family val="2"/>
      <charset val="238"/>
    </font>
    <font>
      <sz val="11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rgb="FFFF0000"/>
      <name val="Lato"/>
      <family val="2"/>
      <charset val="238"/>
    </font>
    <font>
      <b/>
      <sz val="11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2"/>
      <name val="Lato"/>
      <family val="2"/>
      <charset val="238"/>
    </font>
    <font>
      <sz val="11"/>
      <name val="Lato"/>
      <family val="2"/>
      <charset val="238"/>
    </font>
    <font>
      <sz val="11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0" applyFont="1"/>
    <xf numFmtId="0" fontId="4" fillId="0" borderId="8" xfId="1" applyFont="1" applyBorder="1" applyAlignment="1">
      <alignment horizontal="center"/>
    </xf>
    <xf numFmtId="0" fontId="4" fillId="0" borderId="3" xfId="1" applyFont="1" applyBorder="1"/>
    <xf numFmtId="2" fontId="4" fillId="0" borderId="3" xfId="1" applyNumberFormat="1" applyFont="1" applyBorder="1" applyAlignment="1">
      <alignment horizontal="center"/>
    </xf>
    <xf numFmtId="0" fontId="4" fillId="0" borderId="16" xfId="1" applyFont="1" applyBorder="1"/>
    <xf numFmtId="0" fontId="4" fillId="0" borderId="6" xfId="1" applyFont="1" applyBorder="1" applyAlignment="1">
      <alignment horizontal="center"/>
    </xf>
    <xf numFmtId="0" fontId="4" fillId="0" borderId="1" xfId="1" applyFont="1" applyBorder="1"/>
    <xf numFmtId="2" fontId="4" fillId="0" borderId="1" xfId="1" applyNumberFormat="1" applyFont="1" applyBorder="1" applyAlignment="1">
      <alignment horizontal="center"/>
    </xf>
    <xf numFmtId="0" fontId="4" fillId="0" borderId="17" xfId="1" applyFont="1" applyBorder="1"/>
    <xf numFmtId="2" fontId="5" fillId="0" borderId="0" xfId="0" applyNumberFormat="1" applyFont="1"/>
    <xf numFmtId="0" fontId="7" fillId="0" borderId="1" xfId="1" applyFont="1" applyBorder="1"/>
    <xf numFmtId="0" fontId="4" fillId="0" borderId="1" xfId="1" applyFont="1" applyBorder="1" applyAlignment="1">
      <alignment wrapText="1"/>
    </xf>
    <xf numFmtId="0" fontId="4" fillId="0" borderId="2" xfId="1" applyFont="1" applyBorder="1" applyAlignment="1">
      <alignment wrapText="1"/>
    </xf>
    <xf numFmtId="2" fontId="4" fillId="0" borderId="2" xfId="1" applyNumberFormat="1" applyFont="1" applyBorder="1" applyAlignment="1">
      <alignment horizontal="center"/>
    </xf>
    <xf numFmtId="0" fontId="4" fillId="0" borderId="18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center"/>
    </xf>
    <xf numFmtId="0" fontId="7" fillId="0" borderId="3" xfId="1" applyFont="1" applyBorder="1"/>
    <xf numFmtId="0" fontId="6" fillId="0" borderId="10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49" fontId="4" fillId="0" borderId="1" xfId="1" applyNumberFormat="1" applyFont="1" applyBorder="1"/>
    <xf numFmtId="0" fontId="9" fillId="0" borderId="17" xfId="1" applyFont="1" applyBorder="1"/>
    <xf numFmtId="0" fontId="4" fillId="0" borderId="3" xfId="1" applyFont="1" applyBorder="1" applyAlignment="1">
      <alignment wrapText="1"/>
    </xf>
    <xf numFmtId="2" fontId="4" fillId="0" borderId="0" xfId="1" applyNumberFormat="1" applyFont="1"/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/>
    <xf numFmtId="2" fontId="7" fillId="0" borderId="3" xfId="1" applyNumberFormat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2" fontId="7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7" fillId="0" borderId="2" xfId="1" applyFont="1" applyBorder="1"/>
    <xf numFmtId="2" fontId="7" fillId="0" borderId="2" xfId="1" applyNumberFormat="1" applyFont="1" applyBorder="1" applyAlignment="1">
      <alignment horizontal="center"/>
    </xf>
    <xf numFmtId="0" fontId="12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2" borderId="9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vertical="center"/>
    </xf>
    <xf numFmtId="0" fontId="3" fillId="2" borderId="15" xfId="1" applyFont="1" applyFill="1" applyBorder="1" applyAlignment="1">
      <alignment vertical="center"/>
    </xf>
    <xf numFmtId="0" fontId="3" fillId="2" borderId="25" xfId="1" applyFont="1" applyFill="1" applyBorder="1"/>
    <xf numFmtId="2" fontId="8" fillId="3" borderId="4" xfId="1" applyNumberFormat="1" applyFont="1" applyFill="1" applyBorder="1" applyAlignment="1">
      <alignment horizontal="center"/>
    </xf>
    <xf numFmtId="0" fontId="4" fillId="3" borderId="5" xfId="1" applyFont="1" applyFill="1" applyBorder="1"/>
    <xf numFmtId="0" fontId="6" fillId="3" borderId="12" xfId="1" applyFont="1" applyFill="1" applyBorder="1" applyAlignment="1">
      <alignment horizontal="right"/>
    </xf>
    <xf numFmtId="0" fontId="6" fillId="3" borderId="5" xfId="1" applyFont="1" applyFill="1" applyBorder="1"/>
    <xf numFmtId="0" fontId="4" fillId="0" borderId="11" xfId="1" applyFont="1" applyBorder="1" applyAlignment="1">
      <alignment horizontal="center"/>
    </xf>
    <xf numFmtId="2" fontId="13" fillId="0" borderId="3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13" fillId="0" borderId="2" xfId="1" applyNumberFormat="1" applyFont="1" applyBorder="1" applyAlignment="1">
      <alignment horizontal="center"/>
    </xf>
    <xf numFmtId="0" fontId="6" fillId="3" borderId="19" xfId="1" applyFont="1" applyFill="1" applyBorder="1" applyAlignment="1">
      <alignment horizontal="right"/>
    </xf>
    <xf numFmtId="0" fontId="4" fillId="3" borderId="15" xfId="1" applyFont="1" applyFill="1" applyBorder="1"/>
    <xf numFmtId="0" fontId="6" fillId="3" borderId="9" xfId="1" applyFont="1" applyFill="1" applyBorder="1" applyAlignment="1">
      <alignment horizontal="right"/>
    </xf>
    <xf numFmtId="2" fontId="6" fillId="3" borderId="4" xfId="1" applyNumberFormat="1" applyFont="1" applyFill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0" fontId="4" fillId="4" borderId="15" xfId="1" applyFont="1" applyFill="1" applyBorder="1"/>
    <xf numFmtId="0" fontId="6" fillId="4" borderId="9" xfId="1" applyFont="1" applyFill="1" applyBorder="1"/>
    <xf numFmtId="0" fontId="6" fillId="4" borderId="5" xfId="1" applyFont="1" applyFill="1" applyBorder="1"/>
    <xf numFmtId="0" fontId="14" fillId="0" borderId="0" xfId="0" applyFont="1" applyAlignment="1">
      <alignment horizontal="right" vertical="top"/>
    </xf>
    <xf numFmtId="0" fontId="9" fillId="0" borderId="0" xfId="0" applyFont="1"/>
    <xf numFmtId="0" fontId="3" fillId="2" borderId="26" xfId="1" applyFont="1" applyFill="1" applyBorder="1"/>
    <xf numFmtId="0" fontId="3" fillId="5" borderId="27" xfId="1" applyFont="1" applyFill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2" borderId="24" xfId="1" applyFont="1" applyFill="1" applyBorder="1" applyAlignment="1">
      <alignment horizontal="center"/>
    </xf>
    <xf numFmtId="0" fontId="3" fillId="2" borderId="22" xfId="1" applyFont="1" applyFill="1" applyBorder="1" applyAlignment="1">
      <alignment horizontal="center"/>
    </xf>
    <xf numFmtId="0" fontId="10" fillId="0" borderId="1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0" xfId="1" applyFont="1" applyAlignment="1">
      <alignment horizontal="left" wrapText="1"/>
    </xf>
    <xf numFmtId="0" fontId="6" fillId="4" borderId="12" xfId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/>
    </xf>
    <xf numFmtId="0" fontId="6" fillId="4" borderId="14" xfId="1" applyFont="1" applyFill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11" fillId="3" borderId="12" xfId="1" applyFont="1" applyFill="1" applyBorder="1" applyAlignment="1">
      <alignment horizontal="center"/>
    </xf>
    <xf numFmtId="0" fontId="11" fillId="3" borderId="13" xfId="1" applyFont="1" applyFill="1" applyBorder="1" applyAlignment="1">
      <alignment horizontal="center"/>
    </xf>
    <xf numFmtId="0" fontId="11" fillId="3" borderId="14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right"/>
    </xf>
    <xf numFmtId="0" fontId="8" fillId="3" borderId="13" xfId="1" applyFont="1" applyFill="1" applyBorder="1" applyAlignment="1">
      <alignment horizontal="right"/>
    </xf>
    <xf numFmtId="0" fontId="8" fillId="3" borderId="14" xfId="1" applyFont="1" applyFill="1" applyBorder="1" applyAlignment="1">
      <alignment horizontal="right"/>
    </xf>
    <xf numFmtId="0" fontId="7" fillId="0" borderId="2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4" fillId="0" borderId="23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4" fillId="0" borderId="20" xfId="1" applyFont="1" applyBorder="1" applyAlignment="1">
      <alignment horizontal="right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A5A3D788-DA69-4709-B842-84057B28C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7454-5DC8-4C9B-98A6-9B1EB2EF7384}">
  <sheetPr>
    <pageSetUpPr fitToPage="1"/>
  </sheetPr>
  <dimension ref="A1:J75"/>
  <sheetViews>
    <sheetView tabSelected="1" topLeftCell="A43" workbookViewId="0">
      <selection activeCell="L8" sqref="L8"/>
    </sheetView>
  </sheetViews>
  <sheetFormatPr defaultRowHeight="14.25" x14ac:dyDescent="0.2"/>
  <cols>
    <col min="1" max="1" width="9.140625" style="3"/>
    <col min="2" max="2" width="33.7109375" style="3" customWidth="1"/>
    <col min="3" max="3" width="14.85546875" style="3" customWidth="1"/>
    <col min="4" max="4" width="16.42578125" style="3" customWidth="1"/>
    <col min="5" max="5" width="23.28515625" style="3" customWidth="1"/>
    <col min="6" max="6" width="25" style="3" customWidth="1"/>
    <col min="7" max="7" width="9.140625" style="3"/>
    <col min="8" max="8" width="20.85546875" style="63" customWidth="1"/>
    <col min="9" max="16384" width="9.140625" style="3"/>
  </cols>
  <sheetData>
    <row r="1" spans="1:10" ht="15" thickBot="1" x14ac:dyDescent="0.25">
      <c r="A1" s="3" t="s">
        <v>98</v>
      </c>
      <c r="B1" s="1"/>
      <c r="C1" s="40" t="s">
        <v>88</v>
      </c>
      <c r="D1" s="2"/>
      <c r="E1" s="2"/>
      <c r="F1" s="2"/>
      <c r="G1" s="2"/>
      <c r="H1" s="40" t="s">
        <v>0</v>
      </c>
    </row>
    <row r="2" spans="1:10" ht="15" thickBot="1" x14ac:dyDescent="0.25">
      <c r="A2" s="2"/>
      <c r="B2" s="2"/>
      <c r="C2" s="2"/>
      <c r="D2" s="2"/>
      <c r="E2" s="2"/>
      <c r="F2" s="70" t="s">
        <v>90</v>
      </c>
      <c r="G2" s="71"/>
    </row>
    <row r="3" spans="1:10" ht="26.25" thickBot="1" x14ac:dyDescent="0.25">
      <c r="A3" s="42" t="s">
        <v>1</v>
      </c>
      <c r="B3" s="43" t="s">
        <v>2</v>
      </c>
      <c r="C3" s="43"/>
      <c r="D3" s="43" t="s">
        <v>3</v>
      </c>
      <c r="E3" s="44" t="s">
        <v>4</v>
      </c>
      <c r="F3" s="45" t="s">
        <v>59</v>
      </c>
      <c r="G3" s="64" t="s">
        <v>60</v>
      </c>
      <c r="H3" s="65" t="s">
        <v>93</v>
      </c>
    </row>
    <row r="4" spans="1:10" x14ac:dyDescent="0.2">
      <c r="A4" s="4">
        <v>1</v>
      </c>
      <c r="B4" s="5" t="s">
        <v>5</v>
      </c>
      <c r="C4" s="83" t="s">
        <v>6</v>
      </c>
      <c r="D4" s="6">
        <v>8.33</v>
      </c>
      <c r="E4" s="7" t="s">
        <v>7</v>
      </c>
      <c r="F4" s="5" t="s">
        <v>78</v>
      </c>
      <c r="G4" s="5">
        <v>0</v>
      </c>
      <c r="H4" s="66" t="s">
        <v>94</v>
      </c>
    </row>
    <row r="5" spans="1:10" x14ac:dyDescent="0.2">
      <c r="A5" s="8">
        <v>2</v>
      </c>
      <c r="B5" s="9" t="s">
        <v>8</v>
      </c>
      <c r="C5" s="83"/>
      <c r="D5" s="10">
        <v>17.46</v>
      </c>
      <c r="E5" s="11" t="s">
        <v>7</v>
      </c>
      <c r="F5" s="9" t="s">
        <v>78</v>
      </c>
      <c r="G5" s="9">
        <v>0</v>
      </c>
      <c r="H5" s="66" t="s">
        <v>94</v>
      </c>
    </row>
    <row r="6" spans="1:10" x14ac:dyDescent="0.2">
      <c r="A6" s="4">
        <v>3</v>
      </c>
      <c r="B6" s="9" t="s">
        <v>82</v>
      </c>
      <c r="C6" s="83"/>
      <c r="D6" s="10">
        <v>13.54</v>
      </c>
      <c r="E6" s="11" t="s">
        <v>9</v>
      </c>
      <c r="F6" s="9" t="s">
        <v>62</v>
      </c>
      <c r="G6" s="9">
        <v>1</v>
      </c>
      <c r="H6" s="66" t="s">
        <v>97</v>
      </c>
    </row>
    <row r="7" spans="1:10" x14ac:dyDescent="0.2">
      <c r="A7" s="8">
        <v>4</v>
      </c>
      <c r="B7" s="9" t="s">
        <v>10</v>
      </c>
      <c r="C7" s="83"/>
      <c r="D7" s="10">
        <v>43.68</v>
      </c>
      <c r="E7" s="11" t="s">
        <v>9</v>
      </c>
      <c r="F7" s="9" t="s">
        <v>61</v>
      </c>
      <c r="G7" s="9">
        <v>5</v>
      </c>
      <c r="H7" s="66" t="s">
        <v>97</v>
      </c>
    </row>
    <row r="8" spans="1:10" x14ac:dyDescent="0.2">
      <c r="A8" s="4">
        <v>5</v>
      </c>
      <c r="B8" s="9" t="s">
        <v>11</v>
      </c>
      <c r="C8" s="83"/>
      <c r="D8" s="10">
        <v>16.690000000000001</v>
      </c>
      <c r="E8" s="11" t="s">
        <v>9</v>
      </c>
      <c r="F8" s="9" t="s">
        <v>62</v>
      </c>
      <c r="G8" s="9">
        <v>1</v>
      </c>
      <c r="H8" s="66" t="s">
        <v>97</v>
      </c>
    </row>
    <row r="9" spans="1:10" x14ac:dyDescent="0.2">
      <c r="A9" s="8">
        <v>6</v>
      </c>
      <c r="B9" s="9" t="s">
        <v>12</v>
      </c>
      <c r="C9" s="83"/>
      <c r="D9" s="10">
        <v>27.03</v>
      </c>
      <c r="E9" s="11" t="s">
        <v>7</v>
      </c>
      <c r="F9" s="9" t="s">
        <v>64</v>
      </c>
      <c r="G9" s="9">
        <v>4</v>
      </c>
      <c r="H9" s="66" t="s">
        <v>97</v>
      </c>
      <c r="J9" s="12"/>
    </row>
    <row r="10" spans="1:10" x14ac:dyDescent="0.2">
      <c r="A10" s="4">
        <v>7</v>
      </c>
      <c r="B10" s="9" t="s">
        <v>13</v>
      </c>
      <c r="C10" s="83"/>
      <c r="D10" s="10">
        <v>12.76</v>
      </c>
      <c r="E10" s="11" t="s">
        <v>7</v>
      </c>
      <c r="F10" s="9" t="s">
        <v>63</v>
      </c>
      <c r="G10" s="9">
        <v>2</v>
      </c>
      <c r="H10" s="66" t="s">
        <v>97</v>
      </c>
    </row>
    <row r="11" spans="1:10" x14ac:dyDescent="0.2">
      <c r="A11" s="8">
        <v>8</v>
      </c>
      <c r="B11" s="9" t="s">
        <v>14</v>
      </c>
      <c r="C11" s="83"/>
      <c r="D11" s="10">
        <v>13.75</v>
      </c>
      <c r="E11" s="11" t="s">
        <v>9</v>
      </c>
      <c r="F11" s="9" t="s">
        <v>65</v>
      </c>
      <c r="G11" s="9">
        <v>1</v>
      </c>
      <c r="H11" s="66" t="s">
        <v>97</v>
      </c>
    </row>
    <row r="12" spans="1:10" x14ac:dyDescent="0.2">
      <c r="A12" s="4">
        <v>9</v>
      </c>
      <c r="B12" s="13" t="s">
        <v>83</v>
      </c>
      <c r="C12" s="83"/>
      <c r="D12" s="10">
        <v>29.6</v>
      </c>
      <c r="E12" s="11" t="s">
        <v>15</v>
      </c>
      <c r="F12" s="9" t="s">
        <v>79</v>
      </c>
      <c r="G12" s="9">
        <v>0</v>
      </c>
      <c r="H12" s="76" t="s">
        <v>96</v>
      </c>
    </row>
    <row r="13" spans="1:10" x14ac:dyDescent="0.2">
      <c r="A13" s="8">
        <v>10</v>
      </c>
      <c r="B13" s="13" t="s">
        <v>92</v>
      </c>
      <c r="C13" s="83"/>
      <c r="D13" s="10">
        <v>11.16</v>
      </c>
      <c r="E13" s="11" t="s">
        <v>7</v>
      </c>
      <c r="F13" s="9" t="s">
        <v>65</v>
      </c>
      <c r="G13" s="9">
        <v>2</v>
      </c>
      <c r="H13" s="77"/>
    </row>
    <row r="14" spans="1:10" x14ac:dyDescent="0.2">
      <c r="A14" s="4">
        <v>11</v>
      </c>
      <c r="B14" s="13" t="s">
        <v>84</v>
      </c>
      <c r="C14" s="83"/>
      <c r="D14" s="10">
        <v>35.31</v>
      </c>
      <c r="E14" s="11" t="s">
        <v>79</v>
      </c>
      <c r="F14" s="9" t="s">
        <v>65</v>
      </c>
      <c r="G14" s="9">
        <v>3</v>
      </c>
      <c r="H14" s="78"/>
    </row>
    <row r="15" spans="1:10" x14ac:dyDescent="0.2">
      <c r="A15" s="8">
        <v>12</v>
      </c>
      <c r="B15" s="14" t="s">
        <v>66</v>
      </c>
      <c r="C15" s="83"/>
      <c r="D15" s="10">
        <v>20.399999999999999</v>
      </c>
      <c r="E15" s="11" t="s">
        <v>16</v>
      </c>
      <c r="F15" s="9" t="s">
        <v>64</v>
      </c>
      <c r="G15" s="9">
        <v>7</v>
      </c>
      <c r="H15" s="66" t="s">
        <v>97</v>
      </c>
    </row>
    <row r="16" spans="1:10" ht="15" thickBot="1" x14ac:dyDescent="0.25">
      <c r="A16" s="4">
        <v>13</v>
      </c>
      <c r="B16" s="15" t="s">
        <v>17</v>
      </c>
      <c r="C16" s="83"/>
      <c r="D16" s="16">
        <v>55.9</v>
      </c>
      <c r="E16" s="17" t="s">
        <v>7</v>
      </c>
      <c r="F16" s="18" t="s">
        <v>65</v>
      </c>
      <c r="G16" s="18">
        <v>2</v>
      </c>
      <c r="H16" s="66" t="s">
        <v>94</v>
      </c>
    </row>
    <row r="17" spans="1:10" ht="15" thickBot="1" x14ac:dyDescent="0.25">
      <c r="A17" s="87" t="s">
        <v>18</v>
      </c>
      <c r="B17" s="88"/>
      <c r="C17" s="89"/>
      <c r="D17" s="46">
        <f>SUM(D4:D16)</f>
        <v>305.60999999999996</v>
      </c>
      <c r="E17" s="47"/>
      <c r="F17" s="48" t="s">
        <v>70</v>
      </c>
      <c r="G17" s="49">
        <f>SUM(G4:G16)</f>
        <v>28</v>
      </c>
    </row>
    <row r="18" spans="1:10" x14ac:dyDescent="0.2">
      <c r="A18" s="19">
        <v>14</v>
      </c>
      <c r="B18" s="5" t="s">
        <v>19</v>
      </c>
      <c r="C18" s="95" t="s">
        <v>20</v>
      </c>
      <c r="D18" s="51">
        <v>6.14</v>
      </c>
      <c r="E18" s="5" t="s">
        <v>16</v>
      </c>
      <c r="F18" s="5" t="s">
        <v>67</v>
      </c>
      <c r="G18" s="5">
        <v>4</v>
      </c>
      <c r="H18" s="66" t="s">
        <v>97</v>
      </c>
    </row>
    <row r="19" spans="1:10" ht="15" customHeight="1" thickBot="1" x14ac:dyDescent="0.25">
      <c r="A19" s="52">
        <v>15</v>
      </c>
      <c r="B19" s="18" t="s">
        <v>37</v>
      </c>
      <c r="C19" s="96"/>
      <c r="D19" s="53">
        <v>5.13</v>
      </c>
      <c r="E19" s="18" t="s">
        <v>7</v>
      </c>
      <c r="F19" s="18" t="s">
        <v>67</v>
      </c>
      <c r="G19" s="18">
        <v>1</v>
      </c>
      <c r="H19" s="66" t="s">
        <v>94</v>
      </c>
    </row>
    <row r="20" spans="1:10" ht="15" thickBot="1" x14ac:dyDescent="0.25">
      <c r="A20" s="87" t="s">
        <v>18</v>
      </c>
      <c r="B20" s="88"/>
      <c r="C20" s="89"/>
      <c r="D20" s="46">
        <f>SUM(D18:D19)</f>
        <v>11.27</v>
      </c>
      <c r="E20" s="47"/>
      <c r="F20" s="48" t="s">
        <v>70</v>
      </c>
      <c r="G20" s="49">
        <f>SUM(G18:G19)</f>
        <v>5</v>
      </c>
      <c r="H20" s="2"/>
      <c r="I20" s="2"/>
      <c r="J20" s="2"/>
    </row>
    <row r="21" spans="1:10" ht="38.25" x14ac:dyDescent="0.2">
      <c r="A21" s="19">
        <v>16</v>
      </c>
      <c r="B21" s="20" t="s">
        <v>85</v>
      </c>
      <c r="C21" s="21"/>
      <c r="D21" s="19">
        <v>28.32</v>
      </c>
      <c r="E21" s="7" t="s">
        <v>21</v>
      </c>
      <c r="F21" s="5" t="s">
        <v>64</v>
      </c>
      <c r="G21" s="5">
        <v>4</v>
      </c>
      <c r="H21" s="67" t="s">
        <v>96</v>
      </c>
    </row>
    <row r="22" spans="1:10" x14ac:dyDescent="0.2">
      <c r="A22" s="50">
        <v>17</v>
      </c>
      <c r="B22" s="5" t="s">
        <v>22</v>
      </c>
      <c r="C22" s="83" t="s">
        <v>23</v>
      </c>
      <c r="D22" s="6">
        <v>32.119999999999997</v>
      </c>
      <c r="E22" s="7" t="s">
        <v>9</v>
      </c>
      <c r="F22" s="9" t="s">
        <v>62</v>
      </c>
      <c r="G22" s="9">
        <v>2</v>
      </c>
      <c r="H22" s="66" t="s">
        <v>95</v>
      </c>
    </row>
    <row r="23" spans="1:10" x14ac:dyDescent="0.2">
      <c r="A23" s="19">
        <v>18</v>
      </c>
      <c r="B23" s="9" t="s">
        <v>24</v>
      </c>
      <c r="C23" s="83"/>
      <c r="D23" s="10">
        <v>15.83</v>
      </c>
      <c r="E23" s="11" t="s">
        <v>9</v>
      </c>
      <c r="F23" s="9" t="s">
        <v>62</v>
      </c>
      <c r="G23" s="9">
        <v>1</v>
      </c>
      <c r="H23" s="66" t="s">
        <v>95</v>
      </c>
    </row>
    <row r="24" spans="1:10" x14ac:dyDescent="0.2">
      <c r="A24" s="50">
        <v>19</v>
      </c>
      <c r="B24" s="9" t="s">
        <v>25</v>
      </c>
      <c r="C24" s="83"/>
      <c r="D24" s="10">
        <v>1.7</v>
      </c>
      <c r="E24" s="11" t="s">
        <v>7</v>
      </c>
      <c r="F24" s="23" t="s">
        <v>78</v>
      </c>
      <c r="G24" s="9">
        <v>0</v>
      </c>
      <c r="H24" s="66" t="s">
        <v>97</v>
      </c>
    </row>
    <row r="25" spans="1:10" x14ac:dyDescent="0.2">
      <c r="A25" s="19">
        <v>20</v>
      </c>
      <c r="B25" s="9" t="s">
        <v>26</v>
      </c>
      <c r="C25" s="83"/>
      <c r="D25" s="10">
        <v>15.42</v>
      </c>
      <c r="E25" s="11" t="s">
        <v>9</v>
      </c>
      <c r="F25" s="9" t="s">
        <v>62</v>
      </c>
      <c r="G25" s="9">
        <v>1</v>
      </c>
      <c r="H25" s="66" t="s">
        <v>95</v>
      </c>
    </row>
    <row r="26" spans="1:10" x14ac:dyDescent="0.2">
      <c r="A26" s="50">
        <v>21</v>
      </c>
      <c r="B26" s="9" t="s">
        <v>68</v>
      </c>
      <c r="C26" s="83"/>
      <c r="D26" s="10">
        <v>30.58</v>
      </c>
      <c r="E26" s="11" t="s">
        <v>9</v>
      </c>
      <c r="F26" s="9" t="s">
        <v>62</v>
      </c>
      <c r="G26" s="9">
        <v>2</v>
      </c>
      <c r="H26" s="66" t="s">
        <v>95</v>
      </c>
    </row>
    <row r="27" spans="1:10" x14ac:dyDescent="0.2">
      <c r="A27" s="19">
        <v>22</v>
      </c>
      <c r="B27" s="9" t="s">
        <v>27</v>
      </c>
      <c r="C27" s="83"/>
      <c r="D27" s="10">
        <v>16.940000000000001</v>
      </c>
      <c r="E27" s="11" t="s">
        <v>9</v>
      </c>
      <c r="F27" s="9" t="s">
        <v>62</v>
      </c>
      <c r="G27" s="9">
        <v>1</v>
      </c>
      <c r="H27" s="66" t="s">
        <v>97</v>
      </c>
    </row>
    <row r="28" spans="1:10" x14ac:dyDescent="0.2">
      <c r="A28" s="50">
        <v>23</v>
      </c>
      <c r="B28" s="9" t="s">
        <v>28</v>
      </c>
      <c r="C28" s="83"/>
      <c r="D28" s="10">
        <v>12.1</v>
      </c>
      <c r="E28" s="11" t="s">
        <v>9</v>
      </c>
      <c r="F28" s="9" t="s">
        <v>65</v>
      </c>
      <c r="G28" s="9">
        <v>1</v>
      </c>
      <c r="H28" s="66" t="s">
        <v>97</v>
      </c>
    </row>
    <row r="29" spans="1:10" x14ac:dyDescent="0.2">
      <c r="A29" s="19">
        <v>24</v>
      </c>
      <c r="B29" s="9" t="s">
        <v>29</v>
      </c>
      <c r="C29" s="83"/>
      <c r="D29" s="10">
        <v>15.12</v>
      </c>
      <c r="E29" s="11" t="s">
        <v>9</v>
      </c>
      <c r="F29" s="9" t="s">
        <v>65</v>
      </c>
      <c r="G29" s="9">
        <v>1</v>
      </c>
      <c r="H29" s="66" t="s">
        <v>97</v>
      </c>
    </row>
    <row r="30" spans="1:10" x14ac:dyDescent="0.2">
      <c r="A30" s="50">
        <v>25</v>
      </c>
      <c r="B30" s="9" t="s">
        <v>30</v>
      </c>
      <c r="C30" s="83"/>
      <c r="D30" s="22">
        <v>13.45</v>
      </c>
      <c r="E30" s="11" t="s">
        <v>9</v>
      </c>
      <c r="F30" s="9" t="s">
        <v>69</v>
      </c>
      <c r="G30" s="9">
        <v>1</v>
      </c>
      <c r="H30" s="66" t="s">
        <v>97</v>
      </c>
    </row>
    <row r="31" spans="1:10" x14ac:dyDescent="0.2">
      <c r="A31" s="19">
        <v>26</v>
      </c>
      <c r="B31" s="9" t="s">
        <v>31</v>
      </c>
      <c r="C31" s="83"/>
      <c r="D31" s="10">
        <v>26.77</v>
      </c>
      <c r="E31" s="11" t="s">
        <v>9</v>
      </c>
      <c r="F31" s="9" t="s">
        <v>65</v>
      </c>
      <c r="G31" s="9">
        <v>2</v>
      </c>
      <c r="H31" s="66" t="s">
        <v>97</v>
      </c>
    </row>
    <row r="32" spans="1:10" x14ac:dyDescent="0.2">
      <c r="A32" s="50">
        <v>27</v>
      </c>
      <c r="B32" s="9" t="s">
        <v>32</v>
      </c>
      <c r="C32" s="83"/>
      <c r="D32" s="10">
        <v>12.95</v>
      </c>
      <c r="E32" s="11" t="s">
        <v>9</v>
      </c>
      <c r="F32" s="9" t="s">
        <v>65</v>
      </c>
      <c r="G32" s="9">
        <v>1</v>
      </c>
      <c r="H32" s="66" t="s">
        <v>97</v>
      </c>
    </row>
    <row r="33" spans="1:10" x14ac:dyDescent="0.2">
      <c r="A33" s="19">
        <v>28</v>
      </c>
      <c r="B33" s="9" t="s">
        <v>33</v>
      </c>
      <c r="C33" s="83"/>
      <c r="D33" s="10">
        <v>17.260000000000002</v>
      </c>
      <c r="E33" s="11" t="s">
        <v>9</v>
      </c>
      <c r="F33" s="9" t="s">
        <v>65</v>
      </c>
      <c r="G33" s="9">
        <v>1</v>
      </c>
      <c r="H33" s="66" t="s">
        <v>97</v>
      </c>
      <c r="I33" s="2"/>
      <c r="J33" s="2"/>
    </row>
    <row r="34" spans="1:10" x14ac:dyDescent="0.2">
      <c r="A34" s="50">
        <v>29</v>
      </c>
      <c r="B34" s="9" t="s">
        <v>34</v>
      </c>
      <c r="C34" s="83"/>
      <c r="D34" s="10">
        <v>31.19</v>
      </c>
      <c r="E34" s="11" t="s">
        <v>21</v>
      </c>
      <c r="F34" s="9" t="s">
        <v>65</v>
      </c>
      <c r="G34" s="9">
        <v>2</v>
      </c>
      <c r="H34" s="66" t="s">
        <v>97</v>
      </c>
      <c r="I34" s="2"/>
      <c r="J34" s="2"/>
    </row>
    <row r="35" spans="1:10" x14ac:dyDescent="0.2">
      <c r="A35" s="19">
        <v>30</v>
      </c>
      <c r="B35" s="9" t="s">
        <v>35</v>
      </c>
      <c r="C35" s="83"/>
      <c r="D35" s="10">
        <v>26.21</v>
      </c>
      <c r="E35" s="24" t="s">
        <v>9</v>
      </c>
      <c r="F35" s="23" t="s">
        <v>65</v>
      </c>
      <c r="G35" s="9">
        <v>2</v>
      </c>
      <c r="H35" s="66" t="s">
        <v>97</v>
      </c>
      <c r="I35" s="2"/>
      <c r="J35" s="2"/>
    </row>
    <row r="36" spans="1:10" x14ac:dyDescent="0.2">
      <c r="A36" s="50">
        <v>31</v>
      </c>
      <c r="B36" s="9" t="s">
        <v>36</v>
      </c>
      <c r="C36" s="83"/>
      <c r="D36" s="10">
        <v>13.21</v>
      </c>
      <c r="E36" s="11" t="s">
        <v>16</v>
      </c>
      <c r="F36" s="9" t="s">
        <v>65</v>
      </c>
      <c r="G36" s="9">
        <v>1</v>
      </c>
      <c r="H36" s="66" t="s">
        <v>97</v>
      </c>
      <c r="I36" s="2"/>
      <c r="J36" s="2"/>
    </row>
    <row r="37" spans="1:10" ht="15" thickBot="1" x14ac:dyDescent="0.25">
      <c r="A37" s="19">
        <v>32</v>
      </c>
      <c r="B37" s="18" t="s">
        <v>37</v>
      </c>
      <c r="C37" s="83"/>
      <c r="D37" s="16">
        <v>61.92</v>
      </c>
      <c r="E37" s="17" t="s">
        <v>7</v>
      </c>
      <c r="F37" s="18" t="s">
        <v>78</v>
      </c>
      <c r="G37" s="18">
        <v>0</v>
      </c>
      <c r="H37" s="9" t="s">
        <v>94</v>
      </c>
      <c r="I37" s="2"/>
      <c r="J37" s="2"/>
    </row>
    <row r="38" spans="1:10" ht="15" thickBot="1" x14ac:dyDescent="0.25">
      <c r="A38" s="87" t="s">
        <v>18</v>
      </c>
      <c r="B38" s="88"/>
      <c r="C38" s="89"/>
      <c r="D38" s="46">
        <f>SUM(D21:D37)</f>
        <v>371.09</v>
      </c>
      <c r="E38" s="47"/>
      <c r="F38" s="48" t="s">
        <v>70</v>
      </c>
      <c r="G38" s="49">
        <f>SUM(G21:G37)</f>
        <v>23</v>
      </c>
      <c r="H38" s="2"/>
      <c r="I38" s="2"/>
      <c r="J38" s="2"/>
    </row>
    <row r="39" spans="1:10" x14ac:dyDescent="0.2">
      <c r="A39" s="4">
        <v>33</v>
      </c>
      <c r="B39" s="25" t="s">
        <v>71</v>
      </c>
      <c r="C39" s="83" t="s">
        <v>38</v>
      </c>
      <c r="D39" s="6">
        <v>77.849999999999994</v>
      </c>
      <c r="E39" s="7" t="s">
        <v>21</v>
      </c>
      <c r="F39" s="5" t="s">
        <v>61</v>
      </c>
      <c r="G39" s="5">
        <v>6</v>
      </c>
      <c r="H39" s="66" t="s">
        <v>97</v>
      </c>
      <c r="I39" s="2"/>
      <c r="J39" s="2"/>
    </row>
    <row r="40" spans="1:10" x14ac:dyDescent="0.2">
      <c r="A40" s="8">
        <v>34</v>
      </c>
      <c r="B40" s="14" t="s">
        <v>72</v>
      </c>
      <c r="C40" s="83"/>
      <c r="D40" s="10">
        <v>29.46</v>
      </c>
      <c r="E40" s="11" t="s">
        <v>9</v>
      </c>
      <c r="F40" s="9" t="s">
        <v>62</v>
      </c>
      <c r="G40" s="9">
        <v>2</v>
      </c>
      <c r="H40" s="66" t="s">
        <v>97</v>
      </c>
      <c r="I40" s="2"/>
      <c r="J40" s="2"/>
    </row>
    <row r="41" spans="1:10" x14ac:dyDescent="0.2">
      <c r="A41" s="4">
        <v>35</v>
      </c>
      <c r="B41" s="9" t="s">
        <v>39</v>
      </c>
      <c r="C41" s="83"/>
      <c r="D41" s="10">
        <v>10.4</v>
      </c>
      <c r="E41" s="11" t="s">
        <v>16</v>
      </c>
      <c r="F41" s="9" t="s">
        <v>61</v>
      </c>
      <c r="G41" s="9">
        <v>2</v>
      </c>
      <c r="H41" s="66" t="s">
        <v>97</v>
      </c>
      <c r="I41" s="2"/>
      <c r="J41" s="2"/>
    </row>
    <row r="42" spans="1:10" x14ac:dyDescent="0.2">
      <c r="A42" s="8">
        <v>36</v>
      </c>
      <c r="B42" s="9" t="s">
        <v>40</v>
      </c>
      <c r="C42" s="83"/>
      <c r="D42" s="10">
        <v>18.66</v>
      </c>
      <c r="E42" s="11" t="s">
        <v>16</v>
      </c>
      <c r="F42" s="9" t="s">
        <v>65</v>
      </c>
      <c r="G42" s="9">
        <v>1</v>
      </c>
      <c r="H42" s="66" t="s">
        <v>97</v>
      </c>
      <c r="I42" s="2"/>
      <c r="J42" s="26"/>
    </row>
    <row r="43" spans="1:10" x14ac:dyDescent="0.2">
      <c r="A43" s="4">
        <v>37</v>
      </c>
      <c r="B43" s="9" t="s">
        <v>86</v>
      </c>
      <c r="C43" s="83"/>
      <c r="D43" s="10">
        <v>13.19</v>
      </c>
      <c r="E43" s="11" t="s">
        <v>9</v>
      </c>
      <c r="F43" s="9" t="s">
        <v>65</v>
      </c>
      <c r="G43" s="9">
        <v>1</v>
      </c>
      <c r="H43" s="66" t="s">
        <v>97</v>
      </c>
      <c r="I43" s="2"/>
      <c r="J43" s="2"/>
    </row>
    <row r="44" spans="1:10" x14ac:dyDescent="0.2">
      <c r="A44" s="8">
        <v>38</v>
      </c>
      <c r="B44" s="9" t="s">
        <v>41</v>
      </c>
      <c r="C44" s="83"/>
      <c r="D44" s="10">
        <v>13.71</v>
      </c>
      <c r="E44" s="11" t="s">
        <v>9</v>
      </c>
      <c r="F44" s="9" t="s">
        <v>65</v>
      </c>
      <c r="G44" s="9">
        <v>1</v>
      </c>
      <c r="H44" s="66" t="s">
        <v>97</v>
      </c>
      <c r="I44" s="2"/>
      <c r="J44" s="2"/>
    </row>
    <row r="45" spans="1:10" x14ac:dyDescent="0.2">
      <c r="A45" s="4">
        <v>39</v>
      </c>
      <c r="B45" s="9" t="s">
        <v>42</v>
      </c>
      <c r="C45" s="83"/>
      <c r="D45" s="10">
        <v>14.63</v>
      </c>
      <c r="E45" s="11" t="s">
        <v>9</v>
      </c>
      <c r="F45" s="9" t="s">
        <v>65</v>
      </c>
      <c r="G45" s="9">
        <v>1</v>
      </c>
      <c r="H45" s="66" t="s">
        <v>97</v>
      </c>
      <c r="I45" s="2"/>
      <c r="J45" s="2"/>
    </row>
    <row r="46" spans="1:10" x14ac:dyDescent="0.2">
      <c r="A46" s="8">
        <v>40</v>
      </c>
      <c r="B46" s="9" t="s">
        <v>43</v>
      </c>
      <c r="C46" s="83"/>
      <c r="D46" s="10">
        <v>12.11</v>
      </c>
      <c r="E46" s="24" t="s">
        <v>9</v>
      </c>
      <c r="F46" s="9" t="s">
        <v>65</v>
      </c>
      <c r="G46" s="9">
        <v>1</v>
      </c>
      <c r="H46" s="66" t="s">
        <v>97</v>
      </c>
      <c r="I46" s="2"/>
      <c r="J46" s="2"/>
    </row>
    <row r="47" spans="1:10" x14ac:dyDescent="0.2">
      <c r="A47" s="4">
        <v>41</v>
      </c>
      <c r="B47" s="9" t="s">
        <v>44</v>
      </c>
      <c r="C47" s="83"/>
      <c r="D47" s="10">
        <v>13.1</v>
      </c>
      <c r="E47" s="24" t="s">
        <v>21</v>
      </c>
      <c r="F47" s="9" t="s">
        <v>65</v>
      </c>
      <c r="G47" s="9">
        <v>1</v>
      </c>
      <c r="H47" s="66" t="s">
        <v>97</v>
      </c>
      <c r="I47" s="2"/>
      <c r="J47" s="2"/>
    </row>
    <row r="48" spans="1:10" x14ac:dyDescent="0.2">
      <c r="A48" s="8">
        <v>42</v>
      </c>
      <c r="B48" s="14" t="s">
        <v>45</v>
      </c>
      <c r="C48" s="83"/>
      <c r="D48" s="10">
        <v>19.809999999999999</v>
      </c>
      <c r="E48" s="11" t="s">
        <v>21</v>
      </c>
      <c r="F48" s="9" t="s">
        <v>61</v>
      </c>
      <c r="G48" s="9">
        <v>1</v>
      </c>
      <c r="H48" s="66" t="s">
        <v>97</v>
      </c>
      <c r="I48" s="2"/>
      <c r="J48" s="2"/>
    </row>
    <row r="49" spans="1:8" x14ac:dyDescent="0.2">
      <c r="A49" s="4">
        <v>43</v>
      </c>
      <c r="B49" s="14" t="s">
        <v>46</v>
      </c>
      <c r="C49" s="83"/>
      <c r="D49" s="10">
        <v>9.9700000000000006</v>
      </c>
      <c r="E49" s="11" t="s">
        <v>16</v>
      </c>
      <c r="F49" s="9" t="s">
        <v>61</v>
      </c>
      <c r="G49" s="9">
        <v>1</v>
      </c>
      <c r="H49" s="66" t="s">
        <v>97</v>
      </c>
    </row>
    <row r="50" spans="1:8" x14ac:dyDescent="0.2">
      <c r="A50" s="8">
        <v>44</v>
      </c>
      <c r="B50" s="14" t="s">
        <v>47</v>
      </c>
      <c r="C50" s="83"/>
      <c r="D50" s="10">
        <v>27.85</v>
      </c>
      <c r="E50" s="11" t="s">
        <v>7</v>
      </c>
      <c r="F50" s="9" t="s">
        <v>78</v>
      </c>
      <c r="G50" s="9">
        <v>0</v>
      </c>
      <c r="H50" s="66" t="s">
        <v>94</v>
      </c>
    </row>
    <row r="51" spans="1:8" x14ac:dyDescent="0.2">
      <c r="A51" s="4">
        <v>45</v>
      </c>
      <c r="B51" s="9" t="s">
        <v>48</v>
      </c>
      <c r="C51" s="83"/>
      <c r="D51" s="10">
        <v>10.9</v>
      </c>
      <c r="E51" s="11" t="s">
        <v>9</v>
      </c>
      <c r="F51" s="9" t="s">
        <v>61</v>
      </c>
      <c r="G51" s="9">
        <v>1</v>
      </c>
      <c r="H51" s="66" t="s">
        <v>97</v>
      </c>
    </row>
    <row r="52" spans="1:8" ht="15" thickBot="1" x14ac:dyDescent="0.25">
      <c r="A52" s="8">
        <v>46</v>
      </c>
      <c r="B52" s="9" t="s">
        <v>49</v>
      </c>
      <c r="C52" s="83"/>
      <c r="D52" s="10">
        <v>13.89</v>
      </c>
      <c r="E52" s="11" t="s">
        <v>16</v>
      </c>
      <c r="F52" s="9" t="s">
        <v>61</v>
      </c>
      <c r="G52" s="9">
        <v>1</v>
      </c>
      <c r="H52" s="66" t="s">
        <v>97</v>
      </c>
    </row>
    <row r="53" spans="1:8" ht="15" thickBot="1" x14ac:dyDescent="0.25">
      <c r="A53" s="87" t="s">
        <v>18</v>
      </c>
      <c r="B53" s="88"/>
      <c r="C53" s="89"/>
      <c r="D53" s="46">
        <f>SUM(D39:D52)</f>
        <v>285.52999999999997</v>
      </c>
      <c r="E53" s="47"/>
      <c r="F53" s="48" t="s">
        <v>70</v>
      </c>
      <c r="G53" s="54">
        <f>SUM(G39:G52)</f>
        <v>20</v>
      </c>
    </row>
    <row r="54" spans="1:8" x14ac:dyDescent="0.2">
      <c r="A54" s="4">
        <v>47</v>
      </c>
      <c r="B54" s="5" t="s">
        <v>50</v>
      </c>
      <c r="C54" s="27" t="s">
        <v>51</v>
      </c>
      <c r="D54" s="6">
        <v>59.53</v>
      </c>
      <c r="E54" s="7" t="s">
        <v>7</v>
      </c>
      <c r="F54" s="5" t="s">
        <v>67</v>
      </c>
      <c r="G54" s="5">
        <v>2</v>
      </c>
      <c r="H54" s="74" t="s">
        <v>94</v>
      </c>
    </row>
    <row r="55" spans="1:8" x14ac:dyDescent="0.2">
      <c r="A55" s="4"/>
      <c r="B55" s="5"/>
      <c r="C55" s="27"/>
      <c r="D55" s="6"/>
      <c r="E55" s="7"/>
      <c r="F55" s="9" t="s">
        <v>65</v>
      </c>
      <c r="G55" s="9">
        <v>4</v>
      </c>
      <c r="H55" s="75"/>
    </row>
    <row r="56" spans="1:8" x14ac:dyDescent="0.2">
      <c r="A56" s="8">
        <v>48</v>
      </c>
      <c r="B56" s="9" t="s">
        <v>52</v>
      </c>
      <c r="C56" s="28" t="s">
        <v>51</v>
      </c>
      <c r="D56" s="10">
        <v>75.73</v>
      </c>
      <c r="E56" s="11" t="s">
        <v>7</v>
      </c>
      <c r="F56" s="9" t="s">
        <v>61</v>
      </c>
      <c r="G56" s="9">
        <v>4</v>
      </c>
      <c r="H56" s="74" t="s">
        <v>94</v>
      </c>
    </row>
    <row r="57" spans="1:8" x14ac:dyDescent="0.2">
      <c r="A57" s="29"/>
      <c r="B57" s="18"/>
      <c r="C57" s="30"/>
      <c r="D57" s="16"/>
      <c r="E57" s="17"/>
      <c r="F57" s="9" t="s">
        <v>65</v>
      </c>
      <c r="G57" s="9">
        <v>1</v>
      </c>
      <c r="H57" s="75"/>
    </row>
    <row r="58" spans="1:8" ht="15" thickBot="1" x14ac:dyDescent="0.25">
      <c r="A58" s="8">
        <v>49</v>
      </c>
      <c r="B58" s="9" t="s">
        <v>53</v>
      </c>
      <c r="C58" s="31" t="s">
        <v>54</v>
      </c>
      <c r="D58" s="10">
        <v>20.41</v>
      </c>
      <c r="E58" s="11" t="s">
        <v>7</v>
      </c>
      <c r="F58" s="9" t="s">
        <v>61</v>
      </c>
      <c r="G58" s="9">
        <v>2</v>
      </c>
      <c r="H58" s="66" t="s">
        <v>94</v>
      </c>
    </row>
    <row r="59" spans="1:8" ht="15" thickBot="1" x14ac:dyDescent="0.25">
      <c r="A59" s="87" t="s">
        <v>18</v>
      </c>
      <c r="B59" s="88"/>
      <c r="C59" s="89"/>
      <c r="D59" s="46">
        <f>SUM(D54:D58)</f>
        <v>155.66999999999999</v>
      </c>
      <c r="E59" s="55"/>
      <c r="F59" s="56" t="s">
        <v>70</v>
      </c>
      <c r="G59" s="49">
        <f>SUM(G54:G58)</f>
        <v>13</v>
      </c>
    </row>
    <row r="60" spans="1:8" x14ac:dyDescent="0.2">
      <c r="A60" s="92">
        <v>51</v>
      </c>
      <c r="B60" s="90" t="s">
        <v>55</v>
      </c>
      <c r="C60" s="72" t="s">
        <v>80</v>
      </c>
      <c r="D60" s="32">
        <v>15.52</v>
      </c>
      <c r="E60" s="33" t="s">
        <v>87</v>
      </c>
      <c r="F60" s="5" t="s">
        <v>73</v>
      </c>
      <c r="G60" s="7">
        <v>2</v>
      </c>
      <c r="H60" s="73" t="s">
        <v>96</v>
      </c>
    </row>
    <row r="61" spans="1:8" x14ac:dyDescent="0.2">
      <c r="A61" s="69"/>
      <c r="B61" s="91"/>
      <c r="C61" s="72"/>
      <c r="D61" s="34">
        <v>4.09</v>
      </c>
      <c r="E61" s="35" t="s">
        <v>16</v>
      </c>
      <c r="F61" s="5" t="s">
        <v>78</v>
      </c>
      <c r="G61" s="7">
        <v>0</v>
      </c>
      <c r="H61" s="73"/>
    </row>
    <row r="62" spans="1:8" x14ac:dyDescent="0.2">
      <c r="A62" s="68">
        <v>52</v>
      </c>
      <c r="B62" s="93" t="s">
        <v>56</v>
      </c>
      <c r="C62" s="72"/>
      <c r="D62" s="34">
        <v>15.39</v>
      </c>
      <c r="E62" s="35" t="s">
        <v>7</v>
      </c>
      <c r="F62" s="9" t="s">
        <v>73</v>
      </c>
      <c r="G62" s="11">
        <v>2</v>
      </c>
      <c r="H62" s="73"/>
    </row>
    <row r="63" spans="1:8" x14ac:dyDescent="0.2">
      <c r="A63" s="69"/>
      <c r="B63" s="91"/>
      <c r="C63" s="72"/>
      <c r="D63" s="34">
        <v>4.1399999999999997</v>
      </c>
      <c r="E63" s="35" t="s">
        <v>16</v>
      </c>
      <c r="F63" s="9" t="s">
        <v>78</v>
      </c>
      <c r="G63" s="11">
        <v>0</v>
      </c>
      <c r="H63" s="73"/>
    </row>
    <row r="64" spans="1:8" x14ac:dyDescent="0.2">
      <c r="A64" s="8">
        <v>53</v>
      </c>
      <c r="B64" s="13" t="s">
        <v>75</v>
      </c>
      <c r="C64" s="72"/>
      <c r="D64" s="34">
        <v>17.079999999999998</v>
      </c>
      <c r="E64" s="35" t="s">
        <v>7</v>
      </c>
      <c r="F64" s="9" t="s">
        <v>73</v>
      </c>
      <c r="G64" s="11">
        <v>2</v>
      </c>
      <c r="H64" s="73"/>
    </row>
    <row r="65" spans="1:8" x14ac:dyDescent="0.2">
      <c r="A65" s="8">
        <v>54</v>
      </c>
      <c r="B65" s="13" t="s">
        <v>76</v>
      </c>
      <c r="C65" s="72"/>
      <c r="D65" s="34">
        <v>14.32</v>
      </c>
      <c r="E65" s="35" t="s">
        <v>7</v>
      </c>
      <c r="F65" s="9" t="s">
        <v>73</v>
      </c>
      <c r="G65" s="11">
        <v>2</v>
      </c>
      <c r="H65" s="73"/>
    </row>
    <row r="66" spans="1:8" x14ac:dyDescent="0.2">
      <c r="A66" s="8">
        <v>55</v>
      </c>
      <c r="B66" s="13" t="s">
        <v>77</v>
      </c>
      <c r="C66" s="72"/>
      <c r="D66" s="34">
        <v>21.79</v>
      </c>
      <c r="E66" s="35" t="s">
        <v>7</v>
      </c>
      <c r="F66" s="9" t="s">
        <v>73</v>
      </c>
      <c r="G66" s="11">
        <v>2</v>
      </c>
      <c r="H66" s="73"/>
    </row>
    <row r="67" spans="1:8" x14ac:dyDescent="0.2">
      <c r="A67" s="8">
        <v>56</v>
      </c>
      <c r="B67" s="13" t="s">
        <v>57</v>
      </c>
      <c r="C67" s="72"/>
      <c r="D67" s="34">
        <v>24.98</v>
      </c>
      <c r="E67" s="9" t="s">
        <v>7</v>
      </c>
      <c r="F67" s="9" t="s">
        <v>64</v>
      </c>
      <c r="G67" s="11">
        <v>2</v>
      </c>
      <c r="H67" s="73"/>
    </row>
    <row r="68" spans="1:8" x14ac:dyDescent="0.2">
      <c r="A68" s="8">
        <v>57</v>
      </c>
      <c r="B68" s="13" t="s">
        <v>19</v>
      </c>
      <c r="C68" s="72"/>
      <c r="D68" s="34">
        <v>6.5</v>
      </c>
      <c r="E68" s="9" t="s">
        <v>16</v>
      </c>
      <c r="F68" s="9" t="s">
        <v>64</v>
      </c>
      <c r="G68" s="11">
        <v>2</v>
      </c>
      <c r="H68" s="73"/>
    </row>
    <row r="69" spans="1:8" ht="15" thickBot="1" x14ac:dyDescent="0.25">
      <c r="A69" s="8">
        <v>58</v>
      </c>
      <c r="B69" s="36" t="s">
        <v>37</v>
      </c>
      <c r="C69" s="72"/>
      <c r="D69" s="37">
        <v>39.840000000000003</v>
      </c>
      <c r="E69" s="18" t="s">
        <v>7</v>
      </c>
      <c r="F69" s="18" t="s">
        <v>78</v>
      </c>
      <c r="G69" s="17">
        <v>0</v>
      </c>
      <c r="H69" s="73"/>
    </row>
    <row r="70" spans="1:8" ht="15" thickBot="1" x14ac:dyDescent="0.25">
      <c r="A70" s="84" t="s">
        <v>18</v>
      </c>
      <c r="B70" s="85"/>
      <c r="C70" s="86"/>
      <c r="D70" s="57">
        <f>SUM(D60:D69)</f>
        <v>163.64999999999998</v>
      </c>
      <c r="E70" s="47"/>
      <c r="F70" s="56" t="s">
        <v>70</v>
      </c>
      <c r="G70" s="49">
        <f>SUM(G60:G69)</f>
        <v>14</v>
      </c>
    </row>
    <row r="71" spans="1:8" ht="15" thickBot="1" x14ac:dyDescent="0.25">
      <c r="A71" s="80" t="s">
        <v>58</v>
      </c>
      <c r="B71" s="81"/>
      <c r="C71" s="82"/>
      <c r="D71" s="58">
        <f>D17+D20+D38+D53+D59+D70</f>
        <v>1292.8199999999997</v>
      </c>
      <c r="E71" s="59"/>
      <c r="F71" s="60" t="s">
        <v>74</v>
      </c>
      <c r="G71" s="61">
        <f>G17+G20+G38+G53+G59+G70</f>
        <v>103</v>
      </c>
    </row>
    <row r="72" spans="1:8" ht="15" x14ac:dyDescent="0.2">
      <c r="A72" s="38"/>
      <c r="B72" s="94" t="s">
        <v>89</v>
      </c>
      <c r="C72" s="94"/>
      <c r="D72" s="39">
        <f>D4+D5+D9+D10+D13+D16+D19+D24+D37+D50+D54+D56+D58+D60+D62+D64+D65+D66+D67+D69</f>
        <v>533.83000000000004</v>
      </c>
      <c r="E72" s="2"/>
      <c r="F72" s="40"/>
      <c r="G72" s="40"/>
    </row>
    <row r="73" spans="1:8" x14ac:dyDescent="0.2">
      <c r="B73" s="2"/>
      <c r="C73" s="2"/>
      <c r="D73" s="26"/>
      <c r="E73" s="2"/>
      <c r="F73" s="2"/>
      <c r="G73" s="2"/>
    </row>
    <row r="74" spans="1:8" ht="27.75" customHeight="1" x14ac:dyDescent="0.2">
      <c r="A74" s="62" t="s">
        <v>81</v>
      </c>
      <c r="B74" s="79" t="s">
        <v>91</v>
      </c>
      <c r="C74" s="79"/>
      <c r="D74" s="79"/>
      <c r="E74" s="79"/>
      <c r="F74" s="79"/>
      <c r="G74" s="79"/>
    </row>
    <row r="75" spans="1:8" x14ac:dyDescent="0.2">
      <c r="B75" s="41"/>
      <c r="C75" s="2"/>
      <c r="D75" s="26"/>
      <c r="E75" s="2"/>
      <c r="F75" s="2"/>
      <c r="G75" s="2"/>
    </row>
  </sheetData>
  <mergeCells count="23">
    <mergeCell ref="B74:G74"/>
    <mergeCell ref="A71:C71"/>
    <mergeCell ref="C4:C16"/>
    <mergeCell ref="C22:C37"/>
    <mergeCell ref="C39:C52"/>
    <mergeCell ref="A70:C70"/>
    <mergeCell ref="A17:C17"/>
    <mergeCell ref="A38:C38"/>
    <mergeCell ref="A53:C53"/>
    <mergeCell ref="A59:C59"/>
    <mergeCell ref="B60:B61"/>
    <mergeCell ref="A60:A61"/>
    <mergeCell ref="B62:B63"/>
    <mergeCell ref="B72:C72"/>
    <mergeCell ref="C18:C19"/>
    <mergeCell ref="A20:C20"/>
    <mergeCell ref="A62:A63"/>
    <mergeCell ref="F2:G2"/>
    <mergeCell ref="C60:C69"/>
    <mergeCell ref="H60:H69"/>
    <mergeCell ref="H54:H55"/>
    <mergeCell ref="H56:H57"/>
    <mergeCell ref="H12:H14"/>
  </mergeCells>
  <phoneticPr fontId="2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Arika Żukowska (KM PSP)</dc:creator>
  <cp:lastModifiedBy>Arika Żukowska (KM PSP)</cp:lastModifiedBy>
  <cp:lastPrinted>2025-09-23T11:17:05Z</cp:lastPrinted>
  <dcterms:created xsi:type="dcterms:W3CDTF">2025-09-22T08:33:49Z</dcterms:created>
  <dcterms:modified xsi:type="dcterms:W3CDTF">2025-10-10T11:10:14Z</dcterms:modified>
</cp:coreProperties>
</file>