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R-Punkty" sheetId="9" r:id="rId1"/>
  </sheets>
  <calcPr calcId="152511"/>
</workbook>
</file>

<file path=xl/calcChain.xml><?xml version="1.0" encoding="utf-8"?>
<calcChain xmlns="http://schemas.openxmlformats.org/spreadsheetml/2006/main">
  <c r="AO75" i="9" l="1"/>
  <c r="AO77" i="9" s="1"/>
  <c r="AO61" i="9"/>
  <c r="AO63" i="9" s="1"/>
  <c r="AO50" i="9"/>
  <c r="AO52" i="9" s="1"/>
  <c r="AS40" i="9"/>
  <c r="AO24" i="9"/>
  <c r="AI39" i="9" l="1"/>
  <c r="AI38" i="9"/>
  <c r="AI37" i="9"/>
  <c r="AI35" i="9"/>
  <c r="AI34" i="9"/>
  <c r="AI33" i="9"/>
  <c r="AI31" i="9"/>
  <c r="AI30" i="9"/>
  <c r="AI29" i="9"/>
  <c r="AO32" i="9" l="1"/>
  <c r="AO36" i="9"/>
  <c r="AO28" i="9"/>
  <c r="AO40" i="9" l="1"/>
  <c r="AO84" i="9" s="1"/>
  <c r="AI40" i="9" l="1"/>
</calcChain>
</file>

<file path=xl/sharedStrings.xml><?xml version="1.0" encoding="utf-8"?>
<sst xmlns="http://schemas.openxmlformats.org/spreadsheetml/2006/main" count="70" uniqueCount="34">
  <si>
    <t>odcinek nr 2</t>
  </si>
  <si>
    <t>odcinek nr 1</t>
  </si>
  <si>
    <t>Punkty</t>
  </si>
  <si>
    <t>Parametr punktowany</t>
  </si>
  <si>
    <t>max</t>
  </si>
  <si>
    <t>przyznane</t>
  </si>
  <si>
    <t>Razem</t>
  </si>
  <si>
    <t>udział:</t>
  </si>
  <si>
    <t>1. Jezdnie</t>
  </si>
  <si>
    <t>2. Pobocza / chodniki</t>
  </si>
  <si>
    <t>3. Zatoki autobusowe / perony na przystankach komunikacyjnych</t>
  </si>
  <si>
    <t>4. System odwodnienia (rowy, kanalizacja deszczowa i inne)</t>
  </si>
  <si>
    <t>odcinek nr 3</t>
  </si>
  <si>
    <t xml:space="preserve">Suma </t>
  </si>
  <si>
    <t>liczba odcinków</t>
  </si>
  <si>
    <t>ocena kryterium (średnia)</t>
  </si>
  <si>
    <t>SUMA PUNKTÓW</t>
  </si>
  <si>
    <t>Kartę sporządził (podpis członka komisji i data ):</t>
  </si>
  <si>
    <t>Nr ewidencyjny wniosku:</t>
  </si>
  <si>
    <t xml:space="preserve">Nazwa zadania: </t>
  </si>
  <si>
    <t>Nazwa Wnioskodawcy:</t>
  </si>
  <si>
    <t>Proszę zaznaczyć „X”, czy projekt dotyczy drogi gminnej (DG), czy powiatowej (DP)</t>
  </si>
  <si>
    <t>Oceniający – członek Komisji:</t>
  </si>
  <si>
    <t>WZÓR</t>
  </si>
  <si>
    <t>KARTA OCENY MERYTORYCZNEJ WNIOSKU O DOFINANSOWANIE  W RAMACH PROGRAMU ROZWOJU GMINNEJ I POWIATOWEJ INFRASTRUKTURY DROGOWEJ NA LATA 2016-2019   (KARTA OCENY MERYTORYCZNEJ - R)</t>
  </si>
  <si>
    <t>ocena kryterium</t>
  </si>
  <si>
    <t>Poziom PDW</t>
  </si>
  <si>
    <t>KRYTERIUM 1</t>
  </si>
  <si>
    <t>KRYTERIUM 2</t>
  </si>
  <si>
    <t>KRYTERIUM 3</t>
  </si>
  <si>
    <t>KRYTERIUM 4</t>
  </si>
  <si>
    <t>KRYTERIUM 5</t>
  </si>
  <si>
    <t>KRYTERIUM 6</t>
  </si>
  <si>
    <t>Ryzyko zagrożeń wypadkami drogowymi: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</si>
</sst>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b/>
      <i/>
      <sz val="11"/>
      <color rgb="FFFF0000"/>
      <name val="Czcionka tekstu podstawowego"/>
      <charset val="238"/>
    </font>
    <font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i/>
      <sz val="14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0" fillId="0" borderId="0" xfId="0" applyBorder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4" fontId="12" fillId="0" borderId="0" xfId="0" applyNumberFormat="1" applyFont="1"/>
    <xf numFmtId="0" fontId="12" fillId="5" borderId="0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164" fontId="14" fillId="5" borderId="0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4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/>
    <xf numFmtId="164" fontId="14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14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vertical="center"/>
    </xf>
    <xf numFmtId="164" fontId="14" fillId="5" borderId="12" xfId="0" applyNumberFormat="1" applyFont="1" applyFill="1" applyBorder="1" applyAlignment="1">
      <alignment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Border="1" applyAlignment="1">
      <alignment vertical="center"/>
    </xf>
    <xf numFmtId="164" fontId="2" fillId="5" borderId="9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164" fontId="2" fillId="5" borderId="1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 applyAlignment="1">
      <alignment horizontal="center" vertical="center"/>
    </xf>
    <xf numFmtId="164" fontId="14" fillId="5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2" fillId="5" borderId="13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164" fontId="14" fillId="5" borderId="7" xfId="0" applyNumberFormat="1" applyFont="1" applyFill="1" applyBorder="1" applyAlignment="1">
      <alignment horizontal="center" vertical="center"/>
    </xf>
    <xf numFmtId="164" fontId="14" fillId="5" borderId="8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164" fontId="1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left" vertical="center"/>
    </xf>
    <xf numFmtId="9" fontId="2" fillId="5" borderId="3" xfId="0" applyNumberFormat="1" applyFont="1" applyFill="1" applyBorder="1" applyAlignment="1">
      <alignment horizontal="left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9" fontId="2" fillId="5" borderId="3" xfId="0" applyNumberFormat="1" applyFont="1" applyFill="1" applyBorder="1" applyAlignment="1">
      <alignment horizontal="right" vertical="center"/>
    </xf>
    <xf numFmtId="9" fontId="2" fillId="5" borderId="4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9" fontId="5" fillId="5" borderId="3" xfId="0" applyNumberFormat="1" applyFont="1" applyFill="1" applyBorder="1" applyAlignment="1">
      <alignment horizontal="center" vertical="center"/>
    </xf>
    <xf numFmtId="9" fontId="5" fillId="5" borderId="4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150429</xdr:colOff>
      <xdr:row>12</xdr:row>
      <xdr:rowOff>66018</xdr:rowOff>
    </xdr:from>
    <xdr:to>
      <xdr:col>8</xdr:col>
      <xdr:colOff>39085</xdr:colOff>
      <xdr:row>16</xdr:row>
      <xdr:rowOff>60106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0529" y="2380593"/>
          <a:ext cx="688756" cy="7846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DG</a:t>
          </a:r>
        </a:p>
      </xdr:txBody>
    </xdr:sp>
    <xdr:clientData/>
  </xdr:twoCellAnchor>
  <xdr:twoCellAnchor>
    <xdr:from>
      <xdr:col>0</xdr:col>
      <xdr:colOff>170136</xdr:colOff>
      <xdr:row>12</xdr:row>
      <xdr:rowOff>74886</xdr:rowOff>
    </xdr:from>
    <xdr:to>
      <xdr:col>4</xdr:col>
      <xdr:colOff>55836</xdr:colOff>
      <xdr:row>16</xdr:row>
      <xdr:rowOff>68974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70136" y="2389461"/>
          <a:ext cx="685800" cy="7846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5"/>
  <sheetViews>
    <sheetView tabSelected="1" zoomScaleNormal="100" workbookViewId="0">
      <selection activeCell="BB70" sqref="BB70"/>
    </sheetView>
  </sheetViews>
  <sheetFormatPr defaultRowHeight="14.25"/>
  <cols>
    <col min="1" max="48" width="2.625" customWidth="1"/>
  </cols>
  <sheetData>
    <row r="1" spans="1:48" ht="15">
      <c r="A1" s="111" t="s">
        <v>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</row>
    <row r="2" spans="1:48" ht="46.5" customHeight="1">
      <c r="A2" s="113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</row>
    <row r="3" spans="1:48" ht="15.75">
      <c r="B3" s="8"/>
    </row>
    <row r="4" spans="1:48" ht="15.75">
      <c r="B4" s="8"/>
    </row>
    <row r="5" spans="1:48" ht="15.75">
      <c r="B5" s="8" t="s">
        <v>18</v>
      </c>
      <c r="C5" s="9"/>
      <c r="D5" s="9"/>
      <c r="E5" s="9"/>
      <c r="F5" s="9"/>
      <c r="G5" s="9"/>
      <c r="H5" s="9"/>
      <c r="I5" s="9"/>
      <c r="J5" s="9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ht="15"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5"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ht="15.75">
      <c r="B8" s="11" t="s">
        <v>19</v>
      </c>
      <c r="C8" s="9"/>
      <c r="D8" s="9"/>
      <c r="E8" s="9"/>
      <c r="F8" s="9"/>
      <c r="G8" s="9"/>
      <c r="H8" s="9"/>
      <c r="I8" s="9"/>
      <c r="J8" s="9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</row>
    <row r="9" spans="1:48" ht="15">
      <c r="B9" s="10"/>
      <c r="C9" s="9"/>
      <c r="D9" s="9"/>
      <c r="E9" s="9"/>
      <c r="F9" s="9"/>
      <c r="G9" s="9"/>
      <c r="H9" s="9"/>
      <c r="I9" s="9"/>
      <c r="J9" s="9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</row>
    <row r="10" spans="1:48" ht="15">
      <c r="A10" s="7"/>
      <c r="B10" s="12"/>
      <c r="C10" s="13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>
      <c r="B11" s="116" t="s">
        <v>20</v>
      </c>
      <c r="C11" s="117"/>
      <c r="D11" s="117"/>
      <c r="E11" s="117"/>
      <c r="F11" s="117"/>
      <c r="G11" s="117"/>
      <c r="H11" s="117"/>
      <c r="I11" s="117"/>
      <c r="J11" s="117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</row>
    <row r="12" spans="1:48" ht="15" customHeight="1">
      <c r="B12" s="17"/>
      <c r="C12" s="18"/>
      <c r="D12" s="18"/>
      <c r="E12" s="18"/>
      <c r="F12" s="18"/>
      <c r="G12" s="18"/>
      <c r="H12" s="18"/>
      <c r="I12" s="18"/>
      <c r="J12" s="1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ht="15">
      <c r="B13" s="9"/>
      <c r="C13" s="9"/>
      <c r="D13" s="9"/>
      <c r="E13" s="9"/>
      <c r="F13" s="9"/>
      <c r="G13" s="9"/>
      <c r="H13" s="9"/>
      <c r="I13" s="9"/>
      <c r="J13" s="15" t="s">
        <v>21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ht="15.75"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ht="15.75">
      <c r="B15" s="1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ht="15.75">
      <c r="B16" s="1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ht="15.75">
      <c r="B17" s="1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5">
      <c r="B18" s="15" t="s">
        <v>22</v>
      </c>
      <c r="C18" s="9"/>
      <c r="D18" s="9"/>
      <c r="E18" s="9"/>
      <c r="F18" s="9"/>
      <c r="G18" s="9"/>
      <c r="H18" s="9"/>
      <c r="I18" s="9"/>
      <c r="J18" s="9"/>
      <c r="K18" s="9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15">
      <c r="B19" s="15"/>
      <c r="C19" s="9"/>
      <c r="D19" s="9"/>
      <c r="E19" s="9"/>
      <c r="F19" s="9"/>
      <c r="G19" s="9"/>
      <c r="H19" s="9"/>
      <c r="I19" s="9"/>
      <c r="J19" s="9"/>
      <c r="K19" s="9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15.75">
      <c r="B20" s="16"/>
      <c r="C20" s="9"/>
      <c r="D20" s="9"/>
      <c r="E20" s="9"/>
      <c r="F20" s="9"/>
      <c r="G20" s="9"/>
      <c r="H20" s="9"/>
      <c r="I20" s="9"/>
      <c r="J20" s="9"/>
      <c r="K20" s="9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15">
      <c r="A21" s="72" t="s">
        <v>27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</row>
    <row r="22" spans="1:48" ht="15">
      <c r="A22" s="137" t="s">
        <v>3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 t="s">
        <v>2</v>
      </c>
      <c r="AP22" s="137"/>
      <c r="AQ22" s="137"/>
      <c r="AR22" s="137"/>
      <c r="AS22" s="137"/>
      <c r="AT22" s="137"/>
      <c r="AU22" s="137"/>
      <c r="AV22" s="137"/>
    </row>
    <row r="23" spans="1:48" ht="1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 t="s">
        <v>5</v>
      </c>
      <c r="AP23" s="137"/>
      <c r="AQ23" s="137"/>
      <c r="AR23" s="137"/>
      <c r="AS23" s="137" t="s">
        <v>4</v>
      </c>
      <c r="AT23" s="137"/>
      <c r="AU23" s="137"/>
      <c r="AV23" s="137"/>
    </row>
    <row r="24" spans="1:48" ht="15">
      <c r="A24" s="145" t="s">
        <v>8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74">
        <f>ROUND($AO$25*$AI$25+$AO$26*$AI$26+$AO$27*$AI$27,1)</f>
        <v>0</v>
      </c>
      <c r="AP24" s="74"/>
      <c r="AQ24" s="74"/>
      <c r="AR24" s="120"/>
      <c r="AS24" s="123">
        <v>2</v>
      </c>
      <c r="AT24" s="124"/>
      <c r="AU24" s="124"/>
      <c r="AV24" s="125"/>
    </row>
    <row r="25" spans="1:48" ht="15">
      <c r="A25" s="4"/>
      <c r="B25" s="138" t="s">
        <v>1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43" t="s">
        <v>7</v>
      </c>
      <c r="AD25" s="143"/>
      <c r="AE25" s="143"/>
      <c r="AF25" s="143"/>
      <c r="AG25" s="143"/>
      <c r="AH25" s="144"/>
      <c r="AI25" s="146"/>
      <c r="AJ25" s="146"/>
      <c r="AK25" s="146"/>
      <c r="AL25" s="146"/>
      <c r="AM25" s="146"/>
      <c r="AN25" s="146"/>
      <c r="AO25" s="135"/>
      <c r="AP25" s="135"/>
      <c r="AQ25" s="135"/>
      <c r="AR25" s="136"/>
      <c r="AS25" s="140"/>
      <c r="AT25" s="141"/>
      <c r="AU25" s="141"/>
      <c r="AV25" s="142"/>
    </row>
    <row r="26" spans="1:48" ht="15">
      <c r="A26" s="5"/>
      <c r="B26" s="138" t="s">
        <v>0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3" t="s">
        <v>7</v>
      </c>
      <c r="AD26" s="143"/>
      <c r="AE26" s="143"/>
      <c r="AF26" s="143"/>
      <c r="AG26" s="143"/>
      <c r="AH26" s="144"/>
      <c r="AI26" s="151"/>
      <c r="AJ26" s="152"/>
      <c r="AK26" s="152"/>
      <c r="AL26" s="152"/>
      <c r="AM26" s="152"/>
      <c r="AN26" s="153"/>
      <c r="AO26" s="135"/>
      <c r="AP26" s="135"/>
      <c r="AQ26" s="135"/>
      <c r="AR26" s="136"/>
      <c r="AS26" s="140"/>
      <c r="AT26" s="141"/>
      <c r="AU26" s="141"/>
      <c r="AV26" s="142"/>
    </row>
    <row r="27" spans="1:48" ht="15">
      <c r="A27" s="6"/>
      <c r="B27" s="138" t="s">
        <v>12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43" t="s">
        <v>7</v>
      </c>
      <c r="AD27" s="143"/>
      <c r="AE27" s="143"/>
      <c r="AF27" s="143"/>
      <c r="AG27" s="143"/>
      <c r="AH27" s="144"/>
      <c r="AI27" s="151"/>
      <c r="AJ27" s="152"/>
      <c r="AK27" s="152"/>
      <c r="AL27" s="152"/>
      <c r="AM27" s="152"/>
      <c r="AN27" s="153"/>
      <c r="AO27" s="135"/>
      <c r="AP27" s="135"/>
      <c r="AQ27" s="135"/>
      <c r="AR27" s="136"/>
      <c r="AS27" s="126"/>
      <c r="AT27" s="127"/>
      <c r="AU27" s="127"/>
      <c r="AV27" s="128"/>
    </row>
    <row r="28" spans="1:48" ht="15">
      <c r="A28" s="145" t="s">
        <v>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74">
        <f>ROUND($AO$29*$AI$29+$AO$30*$AI$30+$AO$31*$AI$31,1)</f>
        <v>0</v>
      </c>
      <c r="AP28" s="74"/>
      <c r="AQ28" s="74"/>
      <c r="AR28" s="120"/>
      <c r="AS28" s="123">
        <v>2</v>
      </c>
      <c r="AT28" s="124"/>
      <c r="AU28" s="124"/>
      <c r="AV28" s="125"/>
    </row>
    <row r="29" spans="1:48" ht="15">
      <c r="A29" s="4"/>
      <c r="B29" s="138" t="s">
        <v>1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43" t="s">
        <v>7</v>
      </c>
      <c r="AD29" s="143"/>
      <c r="AE29" s="143"/>
      <c r="AF29" s="143"/>
      <c r="AG29" s="143"/>
      <c r="AH29" s="144"/>
      <c r="AI29" s="150">
        <f>$AI$25</f>
        <v>0</v>
      </c>
      <c r="AJ29" s="150"/>
      <c r="AK29" s="150"/>
      <c r="AL29" s="150"/>
      <c r="AM29" s="150"/>
      <c r="AN29" s="150"/>
      <c r="AO29" s="135"/>
      <c r="AP29" s="135"/>
      <c r="AQ29" s="135"/>
      <c r="AR29" s="136"/>
      <c r="AS29" s="140"/>
      <c r="AT29" s="141"/>
      <c r="AU29" s="141"/>
      <c r="AV29" s="142"/>
    </row>
    <row r="30" spans="1:48" ht="15">
      <c r="A30" s="5"/>
      <c r="B30" s="138" t="s">
        <v>0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43" t="s">
        <v>7</v>
      </c>
      <c r="AD30" s="143"/>
      <c r="AE30" s="143"/>
      <c r="AF30" s="143"/>
      <c r="AG30" s="143"/>
      <c r="AH30" s="144"/>
      <c r="AI30" s="147">
        <f>$AI$26</f>
        <v>0</v>
      </c>
      <c r="AJ30" s="148"/>
      <c r="AK30" s="148"/>
      <c r="AL30" s="148"/>
      <c r="AM30" s="148"/>
      <c r="AN30" s="149"/>
      <c r="AO30" s="135"/>
      <c r="AP30" s="135"/>
      <c r="AQ30" s="135"/>
      <c r="AR30" s="136"/>
      <c r="AS30" s="140"/>
      <c r="AT30" s="141"/>
      <c r="AU30" s="141"/>
      <c r="AV30" s="142"/>
    </row>
    <row r="31" spans="1:48" ht="15">
      <c r="A31" s="6"/>
      <c r="B31" s="138" t="s">
        <v>12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43" t="s">
        <v>7</v>
      </c>
      <c r="AD31" s="143"/>
      <c r="AE31" s="143"/>
      <c r="AF31" s="143"/>
      <c r="AG31" s="143"/>
      <c r="AH31" s="144"/>
      <c r="AI31" s="147">
        <f>$AI$27</f>
        <v>0</v>
      </c>
      <c r="AJ31" s="148"/>
      <c r="AK31" s="148"/>
      <c r="AL31" s="148"/>
      <c r="AM31" s="148"/>
      <c r="AN31" s="149"/>
      <c r="AO31" s="135"/>
      <c r="AP31" s="135"/>
      <c r="AQ31" s="135"/>
      <c r="AR31" s="136"/>
      <c r="AS31" s="126"/>
      <c r="AT31" s="127"/>
      <c r="AU31" s="127"/>
      <c r="AV31" s="128"/>
    </row>
    <row r="32" spans="1:48" ht="15">
      <c r="A32" s="145" t="s">
        <v>10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74">
        <f>ROUND($AO$33*$AI$33+$AO$34*$AI$34+$AO$35*$AI$35,1)</f>
        <v>0</v>
      </c>
      <c r="AP32" s="74"/>
      <c r="AQ32" s="74"/>
      <c r="AR32" s="120"/>
      <c r="AS32" s="123">
        <v>1</v>
      </c>
      <c r="AT32" s="124"/>
      <c r="AU32" s="124"/>
      <c r="AV32" s="125"/>
    </row>
    <row r="33" spans="1:48" ht="15">
      <c r="A33" s="4"/>
      <c r="B33" s="138" t="s">
        <v>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43" t="s">
        <v>7</v>
      </c>
      <c r="AD33" s="143"/>
      <c r="AE33" s="143"/>
      <c r="AF33" s="143"/>
      <c r="AG33" s="143"/>
      <c r="AH33" s="144"/>
      <c r="AI33" s="150">
        <f>$AI$25</f>
        <v>0</v>
      </c>
      <c r="AJ33" s="150"/>
      <c r="AK33" s="150"/>
      <c r="AL33" s="150"/>
      <c r="AM33" s="150"/>
      <c r="AN33" s="150"/>
      <c r="AO33" s="135"/>
      <c r="AP33" s="135"/>
      <c r="AQ33" s="135"/>
      <c r="AR33" s="136"/>
      <c r="AS33" s="140"/>
      <c r="AT33" s="141"/>
      <c r="AU33" s="141"/>
      <c r="AV33" s="142"/>
    </row>
    <row r="34" spans="1:48" ht="15">
      <c r="A34" s="5"/>
      <c r="B34" s="138" t="s">
        <v>0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43" t="s">
        <v>7</v>
      </c>
      <c r="AD34" s="143"/>
      <c r="AE34" s="143"/>
      <c r="AF34" s="143"/>
      <c r="AG34" s="143"/>
      <c r="AH34" s="144"/>
      <c r="AI34" s="147">
        <f>$AI$26</f>
        <v>0</v>
      </c>
      <c r="AJ34" s="148"/>
      <c r="AK34" s="148"/>
      <c r="AL34" s="148"/>
      <c r="AM34" s="148"/>
      <c r="AN34" s="149"/>
      <c r="AO34" s="135"/>
      <c r="AP34" s="135"/>
      <c r="AQ34" s="135"/>
      <c r="AR34" s="136"/>
      <c r="AS34" s="140"/>
      <c r="AT34" s="141"/>
      <c r="AU34" s="141"/>
      <c r="AV34" s="142"/>
    </row>
    <row r="35" spans="1:48" ht="15">
      <c r="A35" s="6"/>
      <c r="B35" s="138" t="s">
        <v>12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43" t="s">
        <v>7</v>
      </c>
      <c r="AD35" s="143"/>
      <c r="AE35" s="143"/>
      <c r="AF35" s="143"/>
      <c r="AG35" s="143"/>
      <c r="AH35" s="144"/>
      <c r="AI35" s="147">
        <f>$AI$27</f>
        <v>0</v>
      </c>
      <c r="AJ35" s="148"/>
      <c r="AK35" s="148"/>
      <c r="AL35" s="148"/>
      <c r="AM35" s="148"/>
      <c r="AN35" s="149"/>
      <c r="AO35" s="135"/>
      <c r="AP35" s="135"/>
      <c r="AQ35" s="135"/>
      <c r="AR35" s="136"/>
      <c r="AS35" s="126"/>
      <c r="AT35" s="127"/>
      <c r="AU35" s="127"/>
      <c r="AV35" s="128"/>
    </row>
    <row r="36" spans="1:48" ht="15">
      <c r="A36" s="145" t="s">
        <v>11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74">
        <f>ROUND($AO$37*$AI$37+$AO$38*$AI$38+$AO$39*$AI$39,1)</f>
        <v>0</v>
      </c>
      <c r="AP36" s="74"/>
      <c r="AQ36" s="74"/>
      <c r="AR36" s="120"/>
      <c r="AS36" s="123">
        <v>1</v>
      </c>
      <c r="AT36" s="124"/>
      <c r="AU36" s="124"/>
      <c r="AV36" s="125"/>
    </row>
    <row r="37" spans="1:48" ht="15">
      <c r="A37" s="4"/>
      <c r="B37" s="138" t="s">
        <v>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43" t="s">
        <v>7</v>
      </c>
      <c r="AD37" s="143"/>
      <c r="AE37" s="143"/>
      <c r="AF37" s="143"/>
      <c r="AG37" s="143"/>
      <c r="AH37" s="144"/>
      <c r="AI37" s="150">
        <f>$AI$25</f>
        <v>0</v>
      </c>
      <c r="AJ37" s="150"/>
      <c r="AK37" s="150"/>
      <c r="AL37" s="150"/>
      <c r="AM37" s="150"/>
      <c r="AN37" s="150"/>
      <c r="AO37" s="135"/>
      <c r="AP37" s="135"/>
      <c r="AQ37" s="135"/>
      <c r="AR37" s="136"/>
      <c r="AS37" s="140"/>
      <c r="AT37" s="141"/>
      <c r="AU37" s="141"/>
      <c r="AV37" s="142"/>
    </row>
    <row r="38" spans="1:48" ht="15">
      <c r="A38" s="5"/>
      <c r="B38" s="138" t="s">
        <v>0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43" t="s">
        <v>7</v>
      </c>
      <c r="AD38" s="143"/>
      <c r="AE38" s="143"/>
      <c r="AF38" s="143"/>
      <c r="AG38" s="143"/>
      <c r="AH38" s="144"/>
      <c r="AI38" s="147">
        <f>$AI$26</f>
        <v>0</v>
      </c>
      <c r="AJ38" s="148"/>
      <c r="AK38" s="148"/>
      <c r="AL38" s="148"/>
      <c r="AM38" s="148"/>
      <c r="AN38" s="149"/>
      <c r="AO38" s="135"/>
      <c r="AP38" s="135"/>
      <c r="AQ38" s="135"/>
      <c r="AR38" s="136"/>
      <c r="AS38" s="140"/>
      <c r="AT38" s="141"/>
      <c r="AU38" s="141"/>
      <c r="AV38" s="142"/>
    </row>
    <row r="39" spans="1:48" ht="15">
      <c r="A39" s="6"/>
      <c r="B39" s="138" t="s">
        <v>12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43" t="s">
        <v>7</v>
      </c>
      <c r="AD39" s="143"/>
      <c r="AE39" s="143"/>
      <c r="AF39" s="143"/>
      <c r="AG39" s="143"/>
      <c r="AH39" s="144"/>
      <c r="AI39" s="147">
        <f>$AI$27</f>
        <v>0</v>
      </c>
      <c r="AJ39" s="148"/>
      <c r="AK39" s="148"/>
      <c r="AL39" s="148"/>
      <c r="AM39" s="148"/>
      <c r="AN39" s="149"/>
      <c r="AO39" s="135"/>
      <c r="AP39" s="135"/>
      <c r="AQ39" s="135"/>
      <c r="AR39" s="136"/>
      <c r="AS39" s="126"/>
      <c r="AT39" s="127"/>
      <c r="AU39" s="127"/>
      <c r="AV39" s="128"/>
    </row>
    <row r="40" spans="1:48" s="1" customFormat="1" ht="15">
      <c r="A40" s="2" t="s">
        <v>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50">
        <f>AO40/AS40</f>
        <v>0</v>
      </c>
      <c r="AJ40" s="150"/>
      <c r="AK40" s="150"/>
      <c r="AL40" s="150"/>
      <c r="AM40" s="150"/>
      <c r="AN40" s="150"/>
      <c r="AO40" s="74">
        <f>ROUND($AO$24+$AO$28+$AO$32+$AO$36,1)</f>
        <v>0</v>
      </c>
      <c r="AP40" s="74"/>
      <c r="AQ40" s="74"/>
      <c r="AR40" s="120"/>
      <c r="AS40" s="74">
        <f>SUM($AS$24:$AV$39)</f>
        <v>6</v>
      </c>
      <c r="AT40" s="74"/>
      <c r="AU40" s="74"/>
      <c r="AV40" s="74"/>
    </row>
    <row r="41" spans="1:48" ht="14.25" hidden="1" customHeight="1">
      <c r="A41" s="19"/>
      <c r="B41" s="19"/>
      <c r="C41" s="19"/>
      <c r="D41" s="19"/>
      <c r="E41" s="20">
        <v>0</v>
      </c>
      <c r="F41" s="20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48" ht="14.25" hidden="1" customHeight="1">
      <c r="A42" s="19"/>
      <c r="B42" s="19"/>
      <c r="C42" s="19"/>
      <c r="D42" s="19"/>
      <c r="E42" s="20">
        <v>2</v>
      </c>
      <c r="F42" s="20">
        <v>1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</row>
    <row r="43" spans="1:48" ht="15">
      <c r="A43" s="72" t="s">
        <v>28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</row>
    <row r="44" spans="1:48">
      <c r="A44" s="119" t="s">
        <v>1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29"/>
      <c r="AP44" s="129"/>
      <c r="AQ44" s="129"/>
      <c r="AR44" s="129"/>
      <c r="AS44" s="120">
        <v>7</v>
      </c>
      <c r="AT44" s="121"/>
      <c r="AU44" s="121"/>
      <c r="AV44" s="122"/>
    </row>
    <row r="45" spans="1:48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29"/>
      <c r="AP45" s="129"/>
      <c r="AQ45" s="129"/>
      <c r="AR45" s="129"/>
      <c r="AS45" s="74"/>
      <c r="AT45" s="74"/>
      <c r="AU45" s="74"/>
      <c r="AV45" s="74"/>
    </row>
    <row r="46" spans="1:48">
      <c r="A46" s="119" t="s">
        <v>0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29"/>
      <c r="AP46" s="129"/>
      <c r="AQ46" s="129"/>
      <c r="AR46" s="129"/>
      <c r="AS46" s="120">
        <v>7</v>
      </c>
      <c r="AT46" s="121"/>
      <c r="AU46" s="121"/>
      <c r="AV46" s="122"/>
    </row>
    <row r="47" spans="1:48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29"/>
      <c r="AP47" s="129"/>
      <c r="AQ47" s="129"/>
      <c r="AR47" s="129"/>
      <c r="AS47" s="74"/>
      <c r="AT47" s="74"/>
      <c r="AU47" s="74"/>
      <c r="AV47" s="74"/>
    </row>
    <row r="48" spans="1:48">
      <c r="A48" s="119" t="s">
        <v>12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29"/>
      <c r="AP48" s="129"/>
      <c r="AQ48" s="129"/>
      <c r="AR48" s="129"/>
      <c r="AS48" s="120">
        <v>7</v>
      </c>
      <c r="AT48" s="121"/>
      <c r="AU48" s="121"/>
      <c r="AV48" s="122"/>
    </row>
    <row r="49" spans="1:48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29"/>
      <c r="AP49" s="129"/>
      <c r="AQ49" s="129"/>
      <c r="AR49" s="129"/>
      <c r="AS49" s="74"/>
      <c r="AT49" s="74"/>
      <c r="AU49" s="74"/>
      <c r="AV49" s="74"/>
    </row>
    <row r="50" spans="1:48" ht="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Z50" s="76" t="s">
        <v>13</v>
      </c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8"/>
      <c r="AO50" s="123">
        <f>SUM($AO$44:$AR$49)</f>
        <v>0</v>
      </c>
      <c r="AP50" s="124"/>
      <c r="AQ50" s="124"/>
      <c r="AR50" s="125"/>
      <c r="AS50" s="49"/>
      <c r="AT50" s="49"/>
      <c r="AU50" s="49"/>
      <c r="AV50" s="48"/>
    </row>
    <row r="51" spans="1:48" ht="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2"/>
      <c r="Z51" s="79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1"/>
      <c r="AO51" s="126"/>
      <c r="AP51" s="127"/>
      <c r="AQ51" s="127"/>
      <c r="AR51" s="128"/>
      <c r="AS51" s="49"/>
      <c r="AT51" s="49"/>
      <c r="AU51" s="49"/>
      <c r="AV51" s="50"/>
    </row>
    <row r="52" spans="1:48" ht="15">
      <c r="A52" s="88" t="s">
        <v>14</v>
      </c>
      <c r="B52" s="88"/>
      <c r="C52" s="88"/>
      <c r="D52" s="88"/>
      <c r="E52" s="88"/>
      <c r="F52" s="88"/>
      <c r="G52" s="89"/>
      <c r="H52" s="90"/>
      <c r="I52" s="90"/>
      <c r="J52" s="90"/>
      <c r="K52" s="9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88" t="s">
        <v>15</v>
      </c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74" t="e">
        <f>ROUND($AO$50/$G$52,1)</f>
        <v>#DIV/0!</v>
      </c>
      <c r="AP52" s="74"/>
      <c r="AQ52" s="74"/>
      <c r="AR52" s="74"/>
      <c r="AS52" s="52"/>
      <c r="AT52" s="52"/>
      <c r="AU52" s="52"/>
      <c r="AV52" s="50"/>
    </row>
    <row r="53" spans="1:48" ht="15">
      <c r="A53" s="88"/>
      <c r="B53" s="88"/>
      <c r="C53" s="88"/>
      <c r="D53" s="88"/>
      <c r="E53" s="88"/>
      <c r="F53" s="88"/>
      <c r="G53" s="92"/>
      <c r="H53" s="93"/>
      <c r="I53" s="93"/>
      <c r="J53" s="93"/>
      <c r="K53" s="94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74"/>
      <c r="AP53" s="74"/>
      <c r="AQ53" s="74"/>
      <c r="AR53" s="74"/>
      <c r="AS53" s="52"/>
      <c r="AT53" s="52"/>
      <c r="AU53" s="52"/>
      <c r="AV53" s="51"/>
    </row>
    <row r="54" spans="1:48" ht="15">
      <c r="A54" s="72" t="s">
        <v>29</v>
      </c>
      <c r="B54" s="72"/>
      <c r="C54" s="72"/>
      <c r="D54" s="72"/>
      <c r="E54" s="72"/>
      <c r="F54" s="72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</row>
    <row r="55" spans="1:48">
      <c r="A55" s="119" t="s">
        <v>1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29"/>
      <c r="AP55" s="129"/>
      <c r="AQ55" s="129"/>
      <c r="AR55" s="129"/>
      <c r="AS55" s="74">
        <v>10</v>
      </c>
      <c r="AT55" s="74"/>
      <c r="AU55" s="74"/>
      <c r="AV55" s="74"/>
    </row>
    <row r="56" spans="1:48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29"/>
      <c r="AP56" s="129"/>
      <c r="AQ56" s="129"/>
      <c r="AR56" s="129"/>
      <c r="AS56" s="74"/>
      <c r="AT56" s="74"/>
      <c r="AU56" s="74"/>
      <c r="AV56" s="74"/>
    </row>
    <row r="57" spans="1:48">
      <c r="A57" s="119" t="s">
        <v>0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29"/>
      <c r="AP57" s="129"/>
      <c r="AQ57" s="129"/>
      <c r="AR57" s="129"/>
      <c r="AS57" s="74">
        <v>10</v>
      </c>
      <c r="AT57" s="74"/>
      <c r="AU57" s="74"/>
      <c r="AV57" s="74"/>
    </row>
    <row r="58" spans="1:48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29"/>
      <c r="AP58" s="129"/>
      <c r="AQ58" s="129"/>
      <c r="AR58" s="129"/>
      <c r="AS58" s="74"/>
      <c r="AT58" s="74"/>
      <c r="AU58" s="74"/>
      <c r="AV58" s="74"/>
    </row>
    <row r="59" spans="1:48">
      <c r="A59" s="119" t="s">
        <v>12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29"/>
      <c r="AP59" s="129"/>
      <c r="AQ59" s="129"/>
      <c r="AR59" s="129"/>
      <c r="AS59" s="74">
        <v>10</v>
      </c>
      <c r="AT59" s="74"/>
      <c r="AU59" s="74"/>
      <c r="AV59" s="74"/>
    </row>
    <row r="60" spans="1:48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29"/>
      <c r="AP60" s="129"/>
      <c r="AQ60" s="129"/>
      <c r="AR60" s="129"/>
      <c r="AS60" s="74"/>
      <c r="AT60" s="74"/>
      <c r="AU60" s="74"/>
      <c r="AV60" s="74"/>
    </row>
    <row r="61" spans="1:48" ht="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2"/>
      <c r="Z61" s="76" t="s">
        <v>13</v>
      </c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8"/>
      <c r="AO61" s="123">
        <f>SUM($AO$55:$AR$60)</f>
        <v>0</v>
      </c>
      <c r="AP61" s="124"/>
      <c r="AQ61" s="124"/>
      <c r="AR61" s="125"/>
      <c r="AS61" s="53"/>
      <c r="AT61" s="53"/>
      <c r="AU61" s="53"/>
      <c r="AV61" s="54"/>
    </row>
    <row r="62" spans="1:48" ht="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2"/>
      <c r="Z62" s="79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1"/>
      <c r="AO62" s="126"/>
      <c r="AP62" s="127"/>
      <c r="AQ62" s="127"/>
      <c r="AR62" s="128"/>
      <c r="AS62" s="53"/>
      <c r="AT62" s="53"/>
      <c r="AU62" s="53"/>
      <c r="AV62" s="55"/>
    </row>
    <row r="63" spans="1:48" ht="15">
      <c r="A63" s="88" t="s">
        <v>14</v>
      </c>
      <c r="B63" s="88"/>
      <c r="C63" s="88"/>
      <c r="D63" s="88"/>
      <c r="E63" s="88"/>
      <c r="F63" s="88"/>
      <c r="G63" s="89"/>
      <c r="H63" s="90"/>
      <c r="I63" s="90"/>
      <c r="J63" s="90"/>
      <c r="K63" s="9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88" t="s">
        <v>15</v>
      </c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74" t="e">
        <f>ROUND($AO$61/$G$63,1)</f>
        <v>#DIV/0!</v>
      </c>
      <c r="AP63" s="74"/>
      <c r="AQ63" s="74"/>
      <c r="AR63" s="74"/>
      <c r="AS63" s="53"/>
      <c r="AT63" s="53"/>
      <c r="AU63" s="53"/>
      <c r="AV63" s="55"/>
    </row>
    <row r="64" spans="1:48" ht="15">
      <c r="A64" s="88"/>
      <c r="B64" s="88"/>
      <c r="C64" s="88"/>
      <c r="D64" s="88"/>
      <c r="E64" s="88"/>
      <c r="F64" s="88"/>
      <c r="G64" s="92"/>
      <c r="H64" s="93"/>
      <c r="I64" s="93"/>
      <c r="J64" s="93"/>
      <c r="K64" s="94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74"/>
      <c r="AP64" s="74"/>
      <c r="AQ64" s="74"/>
      <c r="AR64" s="74"/>
      <c r="AS64" s="56"/>
      <c r="AT64" s="56"/>
      <c r="AU64" s="56"/>
      <c r="AV64" s="57"/>
    </row>
    <row r="65" spans="1:48" ht="15">
      <c r="A65" s="72" t="s">
        <v>30</v>
      </c>
      <c r="B65" s="72"/>
      <c r="C65" s="72"/>
      <c r="D65" s="72"/>
      <c r="E65" s="72"/>
      <c r="F65" s="72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</row>
    <row r="66" spans="1:48" ht="15">
      <c r="A66" s="58" t="s">
        <v>26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60"/>
    </row>
    <row r="67" spans="1:48" ht="1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63" t="s">
        <v>25</v>
      </c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5"/>
      <c r="AO67" s="66"/>
      <c r="AP67" s="130"/>
      <c r="AQ67" s="130"/>
      <c r="AR67" s="131"/>
      <c r="AS67" s="132">
        <v>8</v>
      </c>
      <c r="AT67" s="133"/>
      <c r="AU67" s="133"/>
      <c r="AV67" s="134"/>
    </row>
    <row r="68" spans="1:48" ht="1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5"/>
      <c r="AP68" s="25"/>
      <c r="AQ68" s="25"/>
      <c r="AR68" s="25"/>
      <c r="AS68" s="21"/>
      <c r="AT68" s="21"/>
      <c r="AU68" s="21"/>
      <c r="AV68" s="21"/>
    </row>
    <row r="69" spans="1:48" ht="15">
      <c r="A69" s="99" t="s">
        <v>31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1"/>
    </row>
    <row r="70" spans="1:48" ht="27" customHeight="1">
      <c r="A70" s="36" t="s">
        <v>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8"/>
      <c r="AO70" s="96"/>
      <c r="AP70" s="97"/>
      <c r="AQ70" s="97"/>
      <c r="AR70" s="98"/>
      <c r="AS70" s="69">
        <v>2</v>
      </c>
      <c r="AT70" s="70"/>
      <c r="AU70" s="70"/>
      <c r="AV70" s="71"/>
    </row>
    <row r="71" spans="1:48">
      <c r="A71" s="88" t="s">
        <v>0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75"/>
      <c r="AP71" s="75"/>
      <c r="AQ71" s="75"/>
      <c r="AR71" s="75"/>
      <c r="AS71" s="95">
        <v>2</v>
      </c>
      <c r="AT71" s="95"/>
      <c r="AU71" s="95"/>
      <c r="AV71" s="95"/>
    </row>
    <row r="72" spans="1:48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75"/>
      <c r="AP72" s="75"/>
      <c r="AQ72" s="75"/>
      <c r="AR72" s="75"/>
      <c r="AS72" s="95"/>
      <c r="AT72" s="95"/>
      <c r="AU72" s="95"/>
      <c r="AV72" s="95"/>
    </row>
    <row r="73" spans="1:48">
      <c r="A73" s="88" t="s">
        <v>12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75"/>
      <c r="AP73" s="75"/>
      <c r="AQ73" s="75"/>
      <c r="AR73" s="75"/>
      <c r="AS73" s="95">
        <v>2</v>
      </c>
      <c r="AT73" s="95"/>
      <c r="AU73" s="95"/>
      <c r="AV73" s="95"/>
    </row>
    <row r="74" spans="1:48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75"/>
      <c r="AP74" s="75"/>
      <c r="AQ74" s="75"/>
      <c r="AR74" s="75"/>
      <c r="AS74" s="95"/>
      <c r="AT74" s="95"/>
      <c r="AU74" s="95"/>
      <c r="AV74" s="95"/>
    </row>
    <row r="75" spans="1:48" ht="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2"/>
      <c r="Z75" s="76" t="s">
        <v>13</v>
      </c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8"/>
      <c r="AO75" s="82">
        <f>SUM($AO$70:$AR$74)</f>
        <v>0</v>
      </c>
      <c r="AP75" s="83"/>
      <c r="AQ75" s="83"/>
      <c r="AR75" s="84"/>
      <c r="AS75" s="26"/>
      <c r="AT75" s="26"/>
      <c r="AU75" s="26"/>
      <c r="AV75" s="27"/>
    </row>
    <row r="76" spans="1:48" ht="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2"/>
      <c r="Z76" s="79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1"/>
      <c r="AO76" s="85"/>
      <c r="AP76" s="86"/>
      <c r="AQ76" s="86"/>
      <c r="AR76" s="87"/>
      <c r="AS76" s="26"/>
      <c r="AT76" s="26"/>
      <c r="AU76" s="26"/>
      <c r="AV76" s="28"/>
    </row>
    <row r="77" spans="1:48" ht="15">
      <c r="A77" s="88" t="s">
        <v>14</v>
      </c>
      <c r="B77" s="88"/>
      <c r="C77" s="88"/>
      <c r="D77" s="88"/>
      <c r="E77" s="88"/>
      <c r="F77" s="88"/>
      <c r="G77" s="89"/>
      <c r="H77" s="90"/>
      <c r="I77" s="90"/>
      <c r="J77" s="90"/>
      <c r="K77" s="9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88" t="s">
        <v>15</v>
      </c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74" t="e">
        <f>ROUND($AO$75/$G$77,1)</f>
        <v>#DIV/0!</v>
      </c>
      <c r="AP77" s="74"/>
      <c r="AQ77" s="74"/>
      <c r="AR77" s="74"/>
      <c r="AS77" s="26"/>
      <c r="AT77" s="26"/>
      <c r="AU77" s="26"/>
      <c r="AV77" s="28"/>
    </row>
    <row r="78" spans="1:48" ht="15">
      <c r="A78" s="88"/>
      <c r="B78" s="88"/>
      <c r="C78" s="88"/>
      <c r="D78" s="88"/>
      <c r="E78" s="88"/>
      <c r="F78" s="88"/>
      <c r="G78" s="92"/>
      <c r="H78" s="93"/>
      <c r="I78" s="93"/>
      <c r="J78" s="93"/>
      <c r="K78" s="94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74"/>
      <c r="AP78" s="74"/>
      <c r="AQ78" s="74"/>
      <c r="AR78" s="74"/>
      <c r="AS78" s="30"/>
      <c r="AT78" s="30"/>
      <c r="AU78" s="30"/>
      <c r="AV78" s="29"/>
    </row>
    <row r="79" spans="1:48" ht="15">
      <c r="A79" s="72" t="s">
        <v>32</v>
      </c>
      <c r="B79" s="72"/>
      <c r="C79" s="72"/>
      <c r="D79" s="72"/>
      <c r="E79" s="72"/>
      <c r="F79" s="72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</row>
    <row r="80" spans="1:48" ht="15">
      <c r="A80" s="58" t="s">
        <v>33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60"/>
    </row>
    <row r="81" spans="1:48" ht="15">
      <c r="A81" s="39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63" t="s">
        <v>25</v>
      </c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5"/>
      <c r="AO81" s="66"/>
      <c r="AP81" s="67"/>
      <c r="AQ81" s="67"/>
      <c r="AR81" s="68"/>
      <c r="AS81" s="69">
        <v>3</v>
      </c>
      <c r="AT81" s="70"/>
      <c r="AU81" s="70"/>
      <c r="AV81" s="71"/>
    </row>
    <row r="82" spans="1:48" ht="15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2"/>
      <c r="AP82" s="42"/>
      <c r="AQ82" s="42"/>
      <c r="AR82" s="42"/>
      <c r="AS82" s="46"/>
      <c r="AT82" s="46"/>
      <c r="AU82" s="46"/>
      <c r="AV82" s="47"/>
    </row>
    <row r="83" spans="1:48" ht="1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5"/>
      <c r="AP83" s="45"/>
      <c r="AQ83" s="45"/>
      <c r="AR83" s="45"/>
      <c r="AS83" s="43"/>
      <c r="AT83" s="43"/>
      <c r="AU83" s="33"/>
      <c r="AV83" s="33"/>
    </row>
    <row r="84" spans="1:48" ht="15">
      <c r="A84" s="62" t="s">
        <v>16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118" t="e">
        <f>ROUND($AO$40+$AO$52+$AO$63+$AO$67+$AO$77+$AO$81,1)</f>
        <v>#DIV/0!</v>
      </c>
      <c r="AP84" s="118"/>
      <c r="AQ84" s="118"/>
      <c r="AR84" s="118"/>
      <c r="AS84" s="34"/>
      <c r="AT84" s="34"/>
      <c r="AU84" s="34"/>
      <c r="AV84" s="34"/>
    </row>
    <row r="85" spans="1:48" ht="1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118"/>
      <c r="AP85" s="118"/>
      <c r="AQ85" s="118"/>
      <c r="AR85" s="118"/>
      <c r="AS85" s="35"/>
      <c r="AT85" s="35"/>
      <c r="AU85" s="35"/>
      <c r="AV85" s="35"/>
    </row>
    <row r="86" spans="1:48" ht="1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118"/>
      <c r="AP86" s="118"/>
      <c r="AQ86" s="118"/>
      <c r="AR86" s="118"/>
      <c r="AS86" s="35"/>
      <c r="AT86" s="35"/>
      <c r="AU86" s="35"/>
      <c r="AV86" s="35"/>
    </row>
    <row r="87" spans="1:48" ht="1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118"/>
      <c r="AP87" s="118"/>
      <c r="AQ87" s="118"/>
      <c r="AR87" s="118"/>
      <c r="AS87" s="35"/>
      <c r="AT87" s="35"/>
      <c r="AU87" s="35"/>
      <c r="AV87" s="35"/>
    </row>
    <row r="88" spans="1:48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</row>
    <row r="89" spans="1:48">
      <c r="A89" s="32"/>
      <c r="B89" s="61" t="s">
        <v>17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</row>
    <row r="90" spans="1:48"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4"/>
    </row>
    <row r="91" spans="1:48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7"/>
    </row>
    <row r="92" spans="1:48">
      <c r="B92" s="105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7"/>
    </row>
    <row r="93" spans="1:48">
      <c r="B93" s="105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7"/>
    </row>
    <row r="94" spans="1:48">
      <c r="B94" s="105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7"/>
    </row>
    <row r="95" spans="1:48"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10"/>
    </row>
  </sheetData>
  <mergeCells count="136">
    <mergeCell ref="B33:AB33"/>
    <mergeCell ref="AC33:AH33"/>
    <mergeCell ref="AI33:AN33"/>
    <mergeCell ref="AO33:AR33"/>
    <mergeCell ref="AS32:AV35"/>
    <mergeCell ref="A32:AN32"/>
    <mergeCell ref="AO32:AR32"/>
    <mergeCell ref="AI39:AN39"/>
    <mergeCell ref="AO39:AR39"/>
    <mergeCell ref="B34:AB34"/>
    <mergeCell ref="AC34:AH34"/>
    <mergeCell ref="AI34:AN34"/>
    <mergeCell ref="AO34:AR34"/>
    <mergeCell ref="B35:AB35"/>
    <mergeCell ref="AC35:AH35"/>
    <mergeCell ref="AI35:AN35"/>
    <mergeCell ref="AO35:AR35"/>
    <mergeCell ref="AI40:AN40"/>
    <mergeCell ref="AO40:AR40"/>
    <mergeCell ref="AS40:AV40"/>
    <mergeCell ref="A36:AN36"/>
    <mergeCell ref="AO36:AR36"/>
    <mergeCell ref="B37:AB37"/>
    <mergeCell ref="AC37:AH37"/>
    <mergeCell ref="AI37:AN37"/>
    <mergeCell ref="AO37:AR37"/>
    <mergeCell ref="B38:AB38"/>
    <mergeCell ref="AC38:AH38"/>
    <mergeCell ref="AI38:AN38"/>
    <mergeCell ref="AS36:AV39"/>
    <mergeCell ref="AO38:AR38"/>
    <mergeCell ref="B39:AB39"/>
    <mergeCell ref="AC39:AH39"/>
    <mergeCell ref="AO29:AR29"/>
    <mergeCell ref="B30:AB30"/>
    <mergeCell ref="AC30:AH30"/>
    <mergeCell ref="AI30:AN30"/>
    <mergeCell ref="AO30:AR30"/>
    <mergeCell ref="B26:AB26"/>
    <mergeCell ref="AC26:AH26"/>
    <mergeCell ref="AI26:AN26"/>
    <mergeCell ref="B27:AB27"/>
    <mergeCell ref="AC27:AH27"/>
    <mergeCell ref="AI27:AN27"/>
    <mergeCell ref="AO31:AR31"/>
    <mergeCell ref="A21:AV21"/>
    <mergeCell ref="A22:AN23"/>
    <mergeCell ref="AO22:AV22"/>
    <mergeCell ref="AO23:AR23"/>
    <mergeCell ref="AS23:AV23"/>
    <mergeCell ref="B31:AB31"/>
    <mergeCell ref="AS24:AV27"/>
    <mergeCell ref="B29:AB29"/>
    <mergeCell ref="AC29:AH29"/>
    <mergeCell ref="A28:AN28"/>
    <mergeCell ref="AO28:AR28"/>
    <mergeCell ref="A24:AN24"/>
    <mergeCell ref="AO24:AR24"/>
    <mergeCell ref="B25:AB25"/>
    <mergeCell ref="AC25:AH25"/>
    <mergeCell ref="AI25:AN25"/>
    <mergeCell ref="AO25:AR25"/>
    <mergeCell ref="AS28:AV31"/>
    <mergeCell ref="AO26:AR26"/>
    <mergeCell ref="AC31:AH31"/>
    <mergeCell ref="AI31:AN31"/>
    <mergeCell ref="AO27:AR27"/>
    <mergeCell ref="AI29:AN29"/>
    <mergeCell ref="A44:AN45"/>
    <mergeCell ref="AO44:AR45"/>
    <mergeCell ref="AS44:AV45"/>
    <mergeCell ref="A46:AN47"/>
    <mergeCell ref="AO46:AR47"/>
    <mergeCell ref="AS46:AV47"/>
    <mergeCell ref="AO48:AR49"/>
    <mergeCell ref="Z67:AN67"/>
    <mergeCell ref="AO67:AR67"/>
    <mergeCell ref="AS67:AV67"/>
    <mergeCell ref="AO59:AR60"/>
    <mergeCell ref="A55:AN56"/>
    <mergeCell ref="AO55:AR56"/>
    <mergeCell ref="AS55:AV56"/>
    <mergeCell ref="AO50:AR51"/>
    <mergeCell ref="AO52:AR53"/>
    <mergeCell ref="Z50:AN51"/>
    <mergeCell ref="A54:AV54"/>
    <mergeCell ref="A59:AN60"/>
    <mergeCell ref="AS59:AV60"/>
    <mergeCell ref="B90:U95"/>
    <mergeCell ref="A1:AV1"/>
    <mergeCell ref="A2:AV2"/>
    <mergeCell ref="K5:W5"/>
    <mergeCell ref="K8:AV9"/>
    <mergeCell ref="B11:J11"/>
    <mergeCell ref="K11:AV11"/>
    <mergeCell ref="L18:AK20"/>
    <mergeCell ref="A77:F78"/>
    <mergeCell ref="G77:K78"/>
    <mergeCell ref="Z77:AN78"/>
    <mergeCell ref="AO77:AR78"/>
    <mergeCell ref="AO84:AR87"/>
    <mergeCell ref="A43:AV43"/>
    <mergeCell ref="A48:AN49"/>
    <mergeCell ref="AS48:AV49"/>
    <mergeCell ref="A52:F53"/>
    <mergeCell ref="G52:K53"/>
    <mergeCell ref="Z52:AN53"/>
    <mergeCell ref="Z61:AN62"/>
    <mergeCell ref="AO61:AR62"/>
    <mergeCell ref="A57:AN58"/>
    <mergeCell ref="AO57:AR58"/>
    <mergeCell ref="A63:F64"/>
    <mergeCell ref="A80:AV80"/>
    <mergeCell ref="B89:U89"/>
    <mergeCell ref="A84:AN87"/>
    <mergeCell ref="Z81:AN81"/>
    <mergeCell ref="AO81:AR81"/>
    <mergeCell ref="AS81:AV81"/>
    <mergeCell ref="A79:AV79"/>
    <mergeCell ref="A65:AV65"/>
    <mergeCell ref="AS57:AV58"/>
    <mergeCell ref="AO73:AR74"/>
    <mergeCell ref="Z75:AN76"/>
    <mergeCell ref="AO75:AR76"/>
    <mergeCell ref="A73:AN74"/>
    <mergeCell ref="G63:K64"/>
    <mergeCell ref="Z63:AN64"/>
    <mergeCell ref="AO63:AR64"/>
    <mergeCell ref="AS71:AV72"/>
    <mergeCell ref="A66:AV66"/>
    <mergeCell ref="AS73:AV74"/>
    <mergeCell ref="A71:AN72"/>
    <mergeCell ref="AO71:AR72"/>
    <mergeCell ref="AS70:AV70"/>
    <mergeCell ref="AO70:AR70"/>
    <mergeCell ref="A69:AV69"/>
  </mergeCells>
  <dataValidations count="3">
    <dataValidation type="list" allowBlank="1" showInputMessage="1" showErrorMessage="1" prompt="Wybierz z listy" sqref="AO33:AR35 AO37:AR39">
      <formula1>$F$41:$F$42</formula1>
    </dataValidation>
    <dataValidation type="list" allowBlank="1" showInputMessage="1" showErrorMessage="1" prompt="Wybierz z listy" sqref="AO25:AR27 AO29:AR31">
      <formula1>$E$41:$E$42</formula1>
    </dataValidation>
    <dataValidation allowBlank="1" showInputMessage="1" showErrorMessage="1" prompt="Wpisz wartość procentową (bez znaku %) z części DANE PODSTAWOWE wniosku" sqref="AI25:AN27"/>
  </dataValidation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2" manualBreakCount="2">
    <brk id="31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R-Punkty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2017-08-04T10:54:14Z</dcterms:created>
  <dcterms:modified xsi:type="dcterms:W3CDTF">2018-08-10T07:24:56Z</dcterms:modified>
</cp:coreProperties>
</file>