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rzol\AppData\Local\Temp\ezdpuw\20260827093457475\"/>
    </mc:Choice>
  </mc:AlternateContent>
  <xr:revisionPtr revIDLastSave="0" documentId="13_ncr:1_{68AB6D0A-EA7F-4AB5-A8B0-D1C0C36C85A4}" xr6:coauthVersionLast="47" xr6:coauthVersionMax="47" xr10:uidLastSave="{00000000-0000-0000-0000-000000000000}"/>
  <bookViews>
    <workbookView xWindow="-120" yWindow="-120" windowWidth="29040" windowHeight="15720" xr2:uid="{3B4C5CA0-7FCD-4E28-866B-68092E468200}"/>
  </bookViews>
  <sheets>
    <sheet name="zestawienie ofert P II" sheetId="2" r:id="rId1"/>
  </sheets>
  <definedNames>
    <definedName name="_xlnm._FilterDatabase" localSheetId="0" hidden="1">'zestawienie ofert P II'!#REF!</definedName>
    <definedName name="_xlnm.Print_Titles" localSheetId="0">'zestawienie ofert P II'!$23:$23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6" i="2"/>
  <c r="I20" i="2"/>
  <c r="H20" i="2"/>
  <c r="E20" i="2"/>
  <c r="J20" i="2" l="1"/>
</calcChain>
</file>

<file path=xl/sharedStrings.xml><?xml version="1.0" encoding="utf-8"?>
<sst xmlns="http://schemas.openxmlformats.org/spreadsheetml/2006/main" count="181" uniqueCount="130">
  <si>
    <t>Lp</t>
  </si>
  <si>
    <t>Numer projektu</t>
  </si>
  <si>
    <t>Tytuł oferty/Oferent</t>
  </si>
  <si>
    <t>Adres</t>
  </si>
  <si>
    <t>Kwota wnioskowana</t>
  </si>
  <si>
    <t>Pozytywna</t>
  </si>
  <si>
    <t>Morenowa 5/2, 10-687 Bartąg</t>
  </si>
  <si>
    <t>Górna 1a, 11-040 Dobre  Miasto</t>
  </si>
  <si>
    <t>Kolejowa  6, 11-730 Mikołajki</t>
  </si>
  <si>
    <t>Mickiewicza 5, 10-548 Olsztyn</t>
  </si>
  <si>
    <t>Negatywna</t>
  </si>
  <si>
    <t>Zwoleńska 72, 26-900 Nowiny</t>
  </si>
  <si>
    <t>1 Maja  37/24, 82-300 Elbląg</t>
  </si>
  <si>
    <t>PRIORYTET II - „Edukacja osób starszych ” w ramach programu „Aktywni Seniorzy – ASY” (Edycja 2026)</t>
  </si>
  <si>
    <t>1/ASY/PII/2026</t>
  </si>
  <si>
    <t>Polna 11 A, 13-200 Działdowo</t>
  </si>
  <si>
    <t>2/ASY/PII/2026</t>
  </si>
  <si>
    <t>Plac Wolności 1/G, 13-100 Nidzica</t>
  </si>
  <si>
    <t>5/ASY/PII/2026</t>
  </si>
  <si>
    <t>Działyńskich 2a, 13-300 Nowe Miasto Lubawskie</t>
  </si>
  <si>
    <t>7/ASY/PII/2026</t>
  </si>
  <si>
    <t>8/ASY/PII/2026</t>
  </si>
  <si>
    <t>Mrongowiusza 8/10, 10-537 Olsztyn</t>
  </si>
  <si>
    <t>13/ASY/PII/2026</t>
  </si>
  <si>
    <t>14/ASY/PII/2026</t>
  </si>
  <si>
    <t>os. Południe 11/27, 19-200 Grajewo</t>
  </si>
  <si>
    <t>17/ASY/PII/2026</t>
  </si>
  <si>
    <t>KOPERNIKA 2C, 11-700 MRĄGOWO</t>
  </si>
  <si>
    <t>18/ASY/PII/2026</t>
  </si>
  <si>
    <t>Plac Jana Pawła II 1/4, 14-300 Morąg</t>
  </si>
  <si>
    <t>19/ASY/PII/2026</t>
  </si>
  <si>
    <t>„Aktywni Seniorzy – ASY Iławskiego UTW: Edukacja, Zdrowie, Integracja i Wolontariat”
Stowarzyszenie Uniwersytet III Wieku w Iławie</t>
  </si>
  <si>
    <t>Kościuszki  18, 14-200 Iława</t>
  </si>
  <si>
    <t>23/ASY/PII/2026</t>
  </si>
  <si>
    <t>Gady 51 d, 11-001 Gady</t>
  </si>
  <si>
    <t>27/ASY/PII/2026</t>
  </si>
  <si>
    <t>Olsztyńska 17, 14-100 Ostróda</t>
  </si>
  <si>
    <t>29/ASY/PII/2026</t>
  </si>
  <si>
    <t>Ryn Kolonia 30 11-520 Ryn 30, 11-520 Ryn</t>
  </si>
  <si>
    <t>30/ASY/PII/2026</t>
  </si>
  <si>
    <t>Mickiewicza 11, 11-320 Jeziorany</t>
  </si>
  <si>
    <t>3/ASY/PII/2026</t>
  </si>
  <si>
    <t>Wiosenna 6, 05-520 Słomczyn</t>
  </si>
  <si>
    <t>4/ASY/PII/2026</t>
  </si>
  <si>
    <t>Łęcze 67a, 82-340 Łęcze</t>
  </si>
  <si>
    <t>6/ASY/PII/2026</t>
  </si>
  <si>
    <t>Jagiellońska 59/9, 10-283 Olsztyn</t>
  </si>
  <si>
    <t>9/ASY/PII/2026</t>
  </si>
  <si>
    <t>Turkusowa 7, 11-036 Naterki</t>
  </si>
  <si>
    <t>10/ASY/PII/2026</t>
  </si>
  <si>
    <t>Bałtycka 7/18, 10-135 Olsztyn</t>
  </si>
  <si>
    <t>11/ASY/PII/2026</t>
  </si>
  <si>
    <t>12/ASY/PII/2026</t>
  </si>
  <si>
    <t>15/ASY/PII/2026</t>
  </si>
  <si>
    <t>Słowackiego 4, 11-100 Lidzbark Warmiński</t>
  </si>
  <si>
    <t>16/ASY/PII/2026</t>
  </si>
  <si>
    <t>20/ASY/PII/2026</t>
  </si>
  <si>
    <t>Grunwaldzka 31/2, 82-300 Elbląg</t>
  </si>
  <si>
    <t>21/ASY/PII/2026</t>
  </si>
  <si>
    <t>Michałowo 32a 32a, 14-240 Michałowo</t>
  </si>
  <si>
    <t>22/ASY/PII/2026</t>
  </si>
  <si>
    <t>Drożdżyńskiego 15, 64-125 Poniec</t>
  </si>
  <si>
    <t>24/ASY/PII/2026</t>
  </si>
  <si>
    <t>Sienkiewicza 4/-, 14-520 Pieniężno</t>
  </si>
  <si>
    <t>25/ASY/PII/2026</t>
  </si>
  <si>
    <t>Gdańska 10/8, 14-200 Iława</t>
  </si>
  <si>
    <t>26/ASY/PII/2026</t>
  </si>
  <si>
    <t>28/ASY/PII/2026</t>
  </si>
  <si>
    <t>Geodetów 20, 80-298 Gdańsk</t>
  </si>
  <si>
    <t>31/ASY/PII/2026</t>
  </si>
  <si>
    <t>Ojca Władysława Włodyki  20, 14-310 Miłakowo</t>
  </si>
  <si>
    <r>
      <rPr>
        <b/>
        <sz val="11"/>
        <rFont val="Calibri"/>
        <family val="2"/>
        <charset val="238"/>
        <scheme val="minor"/>
      </rPr>
      <t>,,Wojewódzki Przegląd Tańca Seniorów Warmii i Mazur - Złoty Bucik 2026"</t>
    </r>
    <r>
      <rPr>
        <sz val="11"/>
        <rFont val="Calibri"/>
        <family val="2"/>
        <charset val="238"/>
        <scheme val="minor"/>
      </rPr>
      <t xml:space="preserve">
Uniwersytet Trzeciego Wieku w Działdowie </t>
    </r>
  </si>
  <si>
    <r>
      <rPr>
        <b/>
        <sz val="11"/>
        <rFont val="Calibri"/>
        <family val="2"/>
        <charset val="238"/>
        <scheme val="minor"/>
      </rPr>
      <t>"Być razem"</t>
    </r>
    <r>
      <rPr>
        <sz val="11"/>
        <rFont val="Calibri"/>
        <family val="2"/>
        <charset val="238"/>
        <scheme val="minor"/>
      </rPr>
      <t xml:space="preserve">
Nidzicki Uniwersytet III Wieku "Młodzi Duchem"</t>
    </r>
  </si>
  <si>
    <r>
      <rPr>
        <b/>
        <sz val="11"/>
        <rFont val="Calibri"/>
        <family val="2"/>
        <charset val="238"/>
        <scheme val="minor"/>
      </rPr>
      <t>Akademia Dojrzałej Sprawności: Nasz czas jest teraz</t>
    </r>
    <r>
      <rPr>
        <sz val="11"/>
        <rFont val="Calibri"/>
        <family val="2"/>
        <charset val="238"/>
        <scheme val="minor"/>
      </rPr>
      <t xml:space="preserve">
Fundacja Ambasada Kultury</t>
    </r>
  </si>
  <si>
    <r>
      <rPr>
        <b/>
        <sz val="11"/>
        <rFont val="Calibri"/>
        <family val="2"/>
        <charset val="238"/>
        <scheme val="minor"/>
      </rPr>
      <t>Aktywni seniorzy w gminie Tolkmicko</t>
    </r>
    <r>
      <rPr>
        <sz val="11"/>
        <rFont val="Calibri"/>
        <family val="2"/>
        <charset val="238"/>
        <scheme val="minor"/>
      </rPr>
      <t xml:space="preserve">
Fundacja Archipelag Marzeń</t>
    </r>
  </si>
  <si>
    <r>
      <rPr>
        <b/>
        <sz val="11"/>
        <rFont val="Calibri"/>
        <family val="2"/>
        <charset val="238"/>
        <scheme val="minor"/>
      </rPr>
      <t>Siła muzyki w życiu seniora</t>
    </r>
    <r>
      <rPr>
        <sz val="11"/>
        <rFont val="Calibri"/>
        <family val="2"/>
        <charset val="238"/>
        <scheme val="minor"/>
      </rPr>
      <t xml:space="preserve">
UNIWERSYTET TRZECIEGO WIEKU W NOWYM MIEŚCIE LUBAWSKIM</t>
    </r>
  </si>
  <si>
    <r>
      <rPr>
        <b/>
        <sz val="11"/>
        <rFont val="Calibri"/>
        <family val="2"/>
        <charset val="238"/>
        <scheme val="minor"/>
      </rPr>
      <t>Ruch, Uwaga, Równowaga - Akademia Sprawności Codziennej</t>
    </r>
    <r>
      <rPr>
        <sz val="11"/>
        <rFont val="Calibri"/>
        <family val="2"/>
        <charset val="238"/>
        <scheme val="minor"/>
      </rPr>
      <t xml:space="preserve">
FUNDACJA AKTYWNEGO WZROSTU</t>
    </r>
  </si>
  <si>
    <r>
      <rPr>
        <b/>
        <sz val="11"/>
        <rFont val="Calibri"/>
        <family val="2"/>
        <charset val="238"/>
        <scheme val="minor"/>
      </rPr>
      <t>Rozwój W-MUTW poprzez naukę, aktywność i integrację społeczną.</t>
    </r>
    <r>
      <rPr>
        <sz val="11"/>
        <rFont val="Calibri"/>
        <family val="2"/>
        <charset val="238"/>
        <scheme val="minor"/>
      </rPr>
      <t xml:space="preserve">
Warmińsko-Mazurski Uniwersytet Trzeciego Wieku w OLSZTYNIE</t>
    </r>
  </si>
  <si>
    <r>
      <rPr>
        <b/>
        <sz val="11"/>
        <rFont val="Calibri"/>
        <family val="2"/>
        <charset val="238"/>
        <scheme val="minor"/>
      </rPr>
      <t>„Akademia Aktywnego Seniora 60+”</t>
    </r>
    <r>
      <rPr>
        <sz val="11"/>
        <rFont val="Calibri"/>
        <family val="2"/>
        <charset val="238"/>
        <scheme val="minor"/>
      </rPr>
      <t xml:space="preserve">
Fundacja "Kocham Tańczyć"</t>
    </r>
  </si>
  <si>
    <r>
      <rPr>
        <b/>
        <sz val="11"/>
        <rFont val="Calibri"/>
        <family val="2"/>
        <charset val="238"/>
        <scheme val="minor"/>
      </rPr>
      <t>Olsztyńskie ASY. Aktywni, Samodzielni, Zaangażowani</t>
    </r>
    <r>
      <rPr>
        <sz val="11"/>
        <rFont val="Calibri"/>
        <family val="2"/>
        <charset val="238"/>
        <scheme val="minor"/>
      </rPr>
      <t xml:space="preserve">
Fundacja DKS Wspólna Droga</t>
    </r>
  </si>
  <si>
    <r>
      <rPr>
        <b/>
        <sz val="11"/>
        <rFont val="Calibri"/>
        <family val="2"/>
        <charset val="238"/>
        <scheme val="minor"/>
      </rPr>
      <t>„AKTYWNI SENIORZY – ASY” na lata 2026-2030 – Edycja 2026. Priorytet II – Edukacja osób starszych</t>
    </r>
    <r>
      <rPr>
        <sz val="11"/>
        <rFont val="Calibri"/>
        <family val="2"/>
        <charset val="238"/>
        <scheme val="minor"/>
      </rPr>
      <t xml:space="preserve">
Uniwersytet Trzeciego Wieku w Dobrym Mieście</t>
    </r>
  </si>
  <si>
    <r>
      <rPr>
        <b/>
        <sz val="11"/>
        <rFont val="Calibri"/>
        <family val="2"/>
        <charset val="238"/>
        <scheme val="minor"/>
      </rPr>
      <t>"Aktywny i zdrowy senior - edukacja zdrowotna seniorów"</t>
    </r>
    <r>
      <rPr>
        <sz val="11"/>
        <rFont val="Calibri"/>
        <family val="2"/>
        <charset val="238"/>
        <scheme val="minor"/>
      </rPr>
      <t xml:space="preserve">
Fundacja "Pani Zdrowia"</t>
    </r>
  </si>
  <si>
    <r>
      <rPr>
        <b/>
        <sz val="11"/>
        <rFont val="Calibri"/>
        <family val="2"/>
        <charset val="238"/>
        <scheme val="minor"/>
      </rPr>
      <t>"Akademia Aktywnego Seniora"</t>
    </r>
    <r>
      <rPr>
        <sz val="11"/>
        <rFont val="Calibri"/>
        <family val="2"/>
        <charset val="238"/>
        <scheme val="minor"/>
      </rPr>
      <t xml:space="preserve">
Stowarzyszenie "Mikołajski Uniwersytet III Wieku" </t>
    </r>
  </si>
  <si>
    <r>
      <rPr>
        <b/>
        <sz val="11"/>
        <rFont val="Calibri"/>
        <family val="2"/>
        <charset val="238"/>
        <scheme val="minor"/>
      </rPr>
      <t>Bezpieczny i Cyfrowy Senior</t>
    </r>
    <r>
      <rPr>
        <sz val="11"/>
        <rFont val="Calibri"/>
        <family val="2"/>
        <charset val="238"/>
        <scheme val="minor"/>
      </rPr>
      <t xml:space="preserve">
FUNDACJA ,,MOJE PODL@SIE. NOWOCZESNE, KREATYWNE, TWÓRCZE"</t>
    </r>
  </si>
  <si>
    <r>
      <rPr>
        <b/>
        <sz val="11"/>
        <rFont val="Calibri"/>
        <family val="2"/>
        <charset val="238"/>
        <scheme val="minor"/>
      </rPr>
      <t>„Piękno jest w nas, możemy to odkryć”</t>
    </r>
    <r>
      <rPr>
        <sz val="11"/>
        <rFont val="Calibri"/>
        <family val="2"/>
        <charset val="238"/>
        <scheme val="minor"/>
      </rPr>
      <t xml:space="preserve">
Stowarzyszenie Przyjaciół Ziemi Lidzbarskiej</t>
    </r>
  </si>
  <si>
    <r>
      <rPr>
        <b/>
        <sz val="11"/>
        <rFont val="Calibri"/>
        <family val="2"/>
        <charset val="238"/>
        <scheme val="minor"/>
      </rPr>
      <t>Senior 360° – Elbląska Akademia Rozwoju Kompetencji i Integracji Osób 60+</t>
    </r>
    <r>
      <rPr>
        <sz val="11"/>
        <rFont val="Calibri"/>
        <family val="2"/>
        <charset val="238"/>
        <scheme val="minor"/>
      </rPr>
      <t xml:space="preserve">
Towarzystwo Przyjaciół Dzieci Zarząd Oddziału Okręgowego</t>
    </r>
  </si>
  <si>
    <r>
      <rPr>
        <b/>
        <sz val="11"/>
        <rFont val="Calibri"/>
        <family val="2"/>
        <charset val="238"/>
        <scheme val="minor"/>
      </rPr>
      <t>SENIORZY W KULTURZE-KULTURA DLA SENIORÓW</t>
    </r>
    <r>
      <rPr>
        <sz val="11"/>
        <rFont val="Calibri"/>
        <family val="2"/>
        <charset val="238"/>
        <scheme val="minor"/>
      </rPr>
      <t xml:space="preserve">
STOWARZYSZENIE MRĄGOWSKI UNIWERSYTET TRZECIEGO WIEKU</t>
    </r>
  </si>
  <si>
    <r>
      <rPr>
        <b/>
        <sz val="11"/>
        <rFont val="Calibri"/>
        <family val="2"/>
        <charset val="238"/>
        <scheme val="minor"/>
      </rPr>
      <t>"Aktywni 60+"</t>
    </r>
    <r>
      <rPr>
        <sz val="11"/>
        <rFont val="Calibri"/>
        <family val="2"/>
        <charset val="238"/>
        <scheme val="minor"/>
      </rPr>
      <t xml:space="preserve">
Stowarzyszenie Uniwersytet Trzeciego Wieku w Morągu</t>
    </r>
  </si>
  <si>
    <r>
      <rPr>
        <b/>
        <sz val="11"/>
        <rFont val="Calibri"/>
        <family val="2"/>
        <charset val="238"/>
        <scheme val="minor"/>
      </rPr>
      <t>"Akademia Aktywnego Seniora. Edukacja, Integracja, Bezpieczeństwo”</t>
    </r>
    <r>
      <rPr>
        <sz val="11"/>
        <rFont val="Calibri"/>
        <family val="2"/>
        <charset val="238"/>
        <scheme val="minor"/>
      </rPr>
      <t xml:space="preserve">
Liga Kobiet Polskich Oddział Terenowy w Elblągu</t>
    </r>
  </si>
  <si>
    <r>
      <rPr>
        <b/>
        <sz val="11"/>
        <rFont val="Calibri"/>
        <family val="2"/>
        <charset val="238"/>
        <scheme val="minor"/>
      </rPr>
      <t>Cyfrowe ASY-aktywizacja, włączenie cyfrowe i wolontariat senioralny</t>
    </r>
    <r>
      <rPr>
        <sz val="11"/>
        <rFont val="Calibri"/>
        <family val="2"/>
        <charset val="238"/>
        <scheme val="minor"/>
      </rPr>
      <t xml:space="preserve">
Fundacja Egesta</t>
    </r>
  </si>
  <si>
    <r>
      <rPr>
        <b/>
        <sz val="11"/>
        <rFont val="Calibri"/>
        <family val="2"/>
        <charset val="238"/>
        <scheme val="minor"/>
      </rPr>
      <t>Akademia Cyfrowego Zdrowia Seniora</t>
    </r>
    <r>
      <rPr>
        <sz val="11"/>
        <rFont val="Calibri"/>
        <family val="2"/>
        <charset val="238"/>
        <scheme val="minor"/>
      </rPr>
      <t xml:space="preserve">
Fundacja Fucco</t>
    </r>
  </si>
  <si>
    <r>
      <rPr>
        <b/>
        <sz val="11"/>
        <rFont val="Calibri"/>
        <family val="2"/>
        <charset val="238"/>
        <scheme val="minor"/>
      </rPr>
      <t>Bisztyneckie ASY – z wiedzą do działania</t>
    </r>
    <r>
      <rPr>
        <sz val="11"/>
        <rFont val="Calibri"/>
        <family val="2"/>
        <charset val="238"/>
        <scheme val="minor"/>
      </rPr>
      <t xml:space="preserve">
Fundacja Krajobraz Atmosfera Recykling Odzysk-KARO</t>
    </r>
  </si>
  <si>
    <r>
      <rPr>
        <b/>
        <sz val="11"/>
        <rFont val="Calibri"/>
        <family val="2"/>
        <charset val="238"/>
        <scheme val="minor"/>
      </rPr>
      <t>AKTYWNY SENIOR 60+ W AKCJI!!!</t>
    </r>
    <r>
      <rPr>
        <sz val="11"/>
        <rFont val="Calibri"/>
        <family val="2"/>
        <charset val="238"/>
        <scheme val="minor"/>
      </rPr>
      <t xml:space="preserve">
Stowarzyszenie Wewa</t>
    </r>
  </si>
  <si>
    <r>
      <rPr>
        <b/>
        <sz val="11"/>
        <rFont val="Calibri"/>
        <family val="2"/>
        <charset val="238"/>
        <scheme val="minor"/>
      </rPr>
      <t>Aktywni Seniorzy – program aktywności i rozwoju seniorów</t>
    </r>
    <r>
      <rPr>
        <sz val="11"/>
        <rFont val="Calibri"/>
        <family val="2"/>
        <charset val="238"/>
        <scheme val="minor"/>
      </rPr>
      <t xml:space="preserve">
FUNDACJA ROZWOJU WARMII I MAZUR  </t>
    </r>
  </si>
  <si>
    <r>
      <rPr>
        <b/>
        <sz val="11"/>
        <rFont val="Calibri"/>
        <family val="2"/>
        <charset val="238"/>
        <scheme val="minor"/>
      </rPr>
      <t>Dobre Lata w Dobrym Mieście – Międzypokoleniowy Program Aktywizacji i Integracji Seniorów 65+</t>
    </r>
    <r>
      <rPr>
        <sz val="11"/>
        <rFont val="Calibri"/>
        <family val="2"/>
        <charset val="238"/>
        <scheme val="minor"/>
      </rPr>
      <t xml:space="preserve">
Warmińsko-Mazurski Zakład Doskonalenia Zawodowego w Olsztynie</t>
    </r>
  </si>
  <si>
    <r>
      <rPr>
        <b/>
        <sz val="11"/>
        <rFont val="Calibri"/>
        <family val="2"/>
        <charset val="238"/>
        <scheme val="minor"/>
      </rPr>
      <t>Pokolenie Asów: Aktywni, Samodzielni, Zaangażowani</t>
    </r>
    <r>
      <rPr>
        <sz val="11"/>
        <rFont val="Calibri"/>
        <family val="2"/>
        <charset val="238"/>
        <scheme val="minor"/>
      </rPr>
      <t xml:space="preserve">
Warmińsko-Mazurski Zakład Doskonalenia Zawodowego w Olsztynie </t>
    </r>
  </si>
  <si>
    <r>
      <rPr>
        <b/>
        <sz val="11"/>
        <rFont val="Calibri"/>
        <family val="2"/>
        <charset val="238"/>
        <scheme val="minor"/>
      </rPr>
      <t>Aktywni Seniorzy 60+ – Edukacja Zdrowotna i Cyfrowa oraz Wolontariat na Warmii i Mazurach</t>
    </r>
    <r>
      <rPr>
        <sz val="11"/>
        <rFont val="Calibri"/>
        <family val="2"/>
        <charset val="238"/>
        <scheme val="minor"/>
      </rPr>
      <t xml:space="preserve">
Fundacja Instytut Polityki Zdrowotnej</t>
    </r>
  </si>
  <si>
    <r>
      <rPr>
        <b/>
        <sz val="11"/>
        <rFont val="Calibri"/>
        <family val="2"/>
        <charset val="238"/>
        <scheme val="minor"/>
      </rPr>
      <t>Aktywni Lokalnie - rozwój Uniwersytetu Trzeciego Wieku w Gminie Ryn</t>
    </r>
    <r>
      <rPr>
        <sz val="11"/>
        <rFont val="Calibri"/>
        <family val="2"/>
        <charset val="238"/>
        <scheme val="minor"/>
      </rPr>
      <t xml:space="preserve">
Fundacja Inicjatyw Pozytywnych PozytywArt</t>
    </r>
  </si>
  <si>
    <r>
      <rPr>
        <b/>
        <sz val="11"/>
        <rFont val="Calibri"/>
        <family val="2"/>
        <charset val="238"/>
        <scheme val="minor"/>
      </rPr>
      <t>Podlasie – bliskie, a jednak dalekie. Akademia wielokulturowości i wymiana dobrych praktyk.</t>
    </r>
    <r>
      <rPr>
        <sz val="11"/>
        <rFont val="Calibri"/>
        <family val="2"/>
        <charset val="238"/>
        <scheme val="minor"/>
      </rPr>
      <t xml:space="preserve">
Stowarzyszenie „Integracja” Uniwersytet Trzeciego Wieku w Jezioranach</t>
    </r>
  </si>
  <si>
    <r>
      <rPr>
        <b/>
        <sz val="11"/>
        <rFont val="Calibri"/>
        <family val="2"/>
        <charset val="238"/>
        <scheme val="minor"/>
      </rPr>
      <t>DOBRY CZAS - Program aktywności, kultury i integracji mieszkańców Gminy Miłakowo 60+</t>
    </r>
    <r>
      <rPr>
        <sz val="11"/>
        <rFont val="Calibri"/>
        <family val="2"/>
        <charset val="238"/>
        <scheme val="minor"/>
      </rPr>
      <t xml:space="preserve">
Stowarzyszenie Inicjatyw Kulturalnych Miłe Miasto</t>
    </r>
  </si>
  <si>
    <t>Ocena merytoryczna (liczba punktów)</t>
  </si>
  <si>
    <t>Kwota rekomendowana</t>
  </si>
  <si>
    <t>Ocena formalna</t>
  </si>
  <si>
    <t>Kwota dofinansowania w ramach limitu środków</t>
  </si>
  <si>
    <t>1.</t>
  </si>
  <si>
    <t>województwo warmińsko-mazurskie</t>
  </si>
  <si>
    <t>LISTA RANKINGOWA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</si>
  <si>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</si>
  <si>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</si>
  <si>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</si>
  <si>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</si>
  <si>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</si>
  <si>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</si>
  <si>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</si>
  <si>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</si>
  <si>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</si>
  <si>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</si>
  <si>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</si>
  <si>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</si>
  <si>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</si>
  <si>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OFERTY ODRZUCONE ZE WZGLĘDÓW FORMALNYCH</t>
  </si>
  <si>
    <t>Ocena merytoryczna 
(liczba punktów)</t>
  </si>
  <si>
    <t>15.</t>
  </si>
  <si>
    <t>16.</t>
  </si>
  <si>
    <t>17.</t>
  </si>
  <si>
    <t>RAZEM</t>
  </si>
  <si>
    <r>
      <rPr>
        <b/>
        <sz val="11"/>
        <rFont val="Calibri"/>
        <family val="2"/>
        <charset val="238"/>
        <scheme val="minor"/>
      </rPr>
      <t>"Nowoczesny lider UTW – organizacja, współpraca i rozwój społeczności seniorów  -Szkoła Liderów -2026 "</t>
    </r>
    <r>
      <rPr>
        <sz val="11"/>
        <rFont val="Calibri"/>
        <family val="2"/>
        <charset val="238"/>
        <scheme val="minor"/>
      </rPr>
      <t xml:space="preserve">
Federacja Uniwersytetów Trzeciego Wieku Warmii i Mazur</t>
    </r>
  </si>
  <si>
    <t>Kwota dofinansowania w ramach limitu środków 570 000 zł</t>
  </si>
  <si>
    <t>Kwota dofinansowania po zwiększeniu (570 000 zł + 202 767 zł)</t>
  </si>
  <si>
    <r>
      <t xml:space="preserve">WOJEWODA WARMIŃSKO-MAZURSKI
</t>
    </r>
    <r>
      <rPr>
        <b/>
        <sz val="11"/>
        <rFont val="Calibri"/>
        <family val="2"/>
        <charset val="238"/>
      </rPr>
      <t>Radosław Król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</si>
</sst>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;[Red]#,##0.00\ &quot;zł&quot;"/>
    <numFmt numFmtId="165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8" borderId="0" applyNumberFormat="0" applyBorder="0" applyAlignment="0" applyProtection="0"/>
    <xf numFmtId="0" fontId="6" fillId="0" borderId="4" applyNumberFormat="0" applyFill="0" applyAlignment="0" applyProtection="0"/>
    <xf numFmtId="0" fontId="7" fillId="29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2" applyNumberFormat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8" fontId="0" fillId="0" borderId="0" xfId="0" applyNumberFormat="1"/>
    <xf numFmtId="164" fontId="0" fillId="0" borderId="0" xfId="0" applyNumberFormat="1"/>
    <xf numFmtId="8" fontId="13" fillId="0" borderId="0" xfId="0" applyNumberFormat="1" applyFont="1"/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vertical="center"/>
    </xf>
    <xf numFmtId="0" fontId="18" fillId="0" borderId="1" xfId="0" applyFont="1" applyBorder="1" applyAlignment="1">
      <alignment horizontal="right"/>
    </xf>
    <xf numFmtId="0" fontId="0" fillId="33" borderId="1" xfId="0" applyFill="1" applyBorder="1" applyAlignment="1">
      <alignment vertical="center" wrapText="1"/>
    </xf>
    <xf numFmtId="0" fontId="18" fillId="33" borderId="1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164" fontId="18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65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/>
    </xf>
    <xf numFmtId="0" fontId="19" fillId="0" borderId="0" xfId="0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5" fontId="18" fillId="0" borderId="1" xfId="0" applyNumberFormat="1" applyFont="1" applyBorder="1" applyAlignment="1">
      <alignment horizontal="left"/>
    </xf>
    <xf numFmtId="0" fontId="0" fillId="34" borderId="1" xfId="0" applyFill="1" applyBorder="1" applyAlignment="1">
      <alignment horizontal="right"/>
    </xf>
    <xf numFmtId="165" fontId="18" fillId="34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8" fillId="0" borderId="1" xfId="0" applyFont="1" applyBorder="1" applyAlignment="1"/>
    <xf numFmtId="165" fontId="0" fillId="0" borderId="1" xfId="0" applyNumberFormat="1" applyBorder="1"/>
    <xf numFmtId="0" fontId="0" fillId="33" borderId="1" xfId="0" applyFill="1" applyBorder="1" applyAlignment="1">
      <alignment horizontal="center"/>
    </xf>
    <xf numFmtId="0" fontId="19" fillId="33" borderId="1" xfId="0" applyFont="1" applyFill="1" applyBorder="1" applyAlignment="1">
      <alignment horizontal="right"/>
    </xf>
    <xf numFmtId="164" fontId="19" fillId="33" borderId="1" xfId="0" applyNumberFormat="1" applyFont="1" applyFill="1" applyBorder="1" applyAlignment="1">
      <alignment horizontal="right"/>
    </xf>
    <xf numFmtId="0" fontId="19" fillId="33" borderId="1" xfId="0" applyFont="1" applyFill="1" applyBorder="1" applyAlignment="1">
      <alignment horizontal="right"/>
    </xf>
    <xf numFmtId="0" fontId="13" fillId="33" borderId="1" xfId="0" applyFont="1" applyFill="1" applyBorder="1" applyAlignment="1">
      <alignment horizontal="right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97F8-BD71-47C2-87F7-C814511CEC5F}">
  <dimension ref="A1:J56"/>
  <sheetViews>
    <sheetView tabSelected="1" view="pageBreakPreview" topLeftCell="A25" zoomScale="60" zoomScaleNormal="85" workbookViewId="0">
      <selection activeCell="D41" sqref="D41"/>
    </sheetView>
  </sheetViews>
  <sheetFormatPr defaultRowHeight="15" x14ac:dyDescent="0.25"/>
  <cols>
    <col min="1" max="1" width="5.85546875" customWidth="1"/>
    <col min="2" max="2" width="18" customWidth="1"/>
    <col min="3" max="3" width="55.140625" customWidth="1"/>
    <col min="4" max="4" width="41" customWidth="1"/>
    <col min="5" max="5" width="16.140625" customWidth="1"/>
    <col min="6" max="6" width="13.28515625" customWidth="1"/>
    <col min="7" max="7" width="15.28515625" customWidth="1"/>
    <col min="8" max="8" width="17.5703125" customWidth="1"/>
    <col min="9" max="9" width="18.7109375" customWidth="1"/>
    <col min="10" max="10" width="16.5703125" customWidth="1"/>
  </cols>
  <sheetData>
    <row r="1" spans="1:10" x14ac:dyDescent="0.25">
      <c r="A1" t="s">
        <v>105</v>
      </c>
    </row>
    <row r="2" spans="1:10" x14ac:dyDescent="0.25">
      <c r="A2" s="21" t="s">
        <v>106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6" customFormat="1" ht="5.25" customHeight="1" x14ac:dyDescent="0.25"/>
    <row r="5" spans="1:10" ht="81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8" t="s">
        <v>102</v>
      </c>
      <c r="G5" s="8" t="s">
        <v>100</v>
      </c>
      <c r="H5" s="8" t="s">
        <v>101</v>
      </c>
      <c r="I5" s="8" t="s">
        <v>127</v>
      </c>
      <c r="J5" s="8" t="s">
        <v>128</v>
      </c>
    </row>
    <row r="6" spans="1:10" ht="68.25" customHeight="1" x14ac:dyDescent="0.25">
      <c r="A6" s="7" t="s">
        <v>104</v>
      </c>
      <c r="B6" s="24" t="s">
        <v>39</v>
      </c>
      <c r="C6" s="4" t="s">
        <v>98</v>
      </c>
      <c r="D6" s="4" t="s">
        <v>40</v>
      </c>
      <c r="E6" s="11">
        <v>69550</v>
      </c>
      <c r="F6" s="14" t="s">
        <v>5</v>
      </c>
      <c r="G6" s="19">
        <v>59</v>
      </c>
      <c r="H6" s="20">
        <v>69550</v>
      </c>
      <c r="I6" s="20">
        <v>69550</v>
      </c>
      <c r="J6" s="25">
        <f>H6</f>
        <v>69550</v>
      </c>
    </row>
    <row r="7" spans="1:10" ht="33.75" customHeight="1" x14ac:dyDescent="0.25">
      <c r="A7" s="7" t="s">
        <v>107</v>
      </c>
      <c r="B7" s="24" t="s">
        <v>28</v>
      </c>
      <c r="C7" s="4" t="s">
        <v>87</v>
      </c>
      <c r="D7" s="4" t="s">
        <v>29</v>
      </c>
      <c r="E7" s="11">
        <v>57160</v>
      </c>
      <c r="F7" s="14" t="s">
        <v>5</v>
      </c>
      <c r="G7" s="19">
        <v>58</v>
      </c>
      <c r="H7" s="20">
        <v>57160</v>
      </c>
      <c r="I7" s="20">
        <v>57160</v>
      </c>
      <c r="J7" s="25">
        <f t="shared" ref="J7:J19" si="0">H7</f>
        <v>57160</v>
      </c>
    </row>
    <row r="8" spans="1:10" ht="44.25" customHeight="1" x14ac:dyDescent="0.25">
      <c r="A8" s="7" t="s">
        <v>108</v>
      </c>
      <c r="B8" s="24" t="s">
        <v>18</v>
      </c>
      <c r="C8" s="4" t="s">
        <v>75</v>
      </c>
      <c r="D8" s="4" t="s">
        <v>19</v>
      </c>
      <c r="E8" s="11">
        <v>32000</v>
      </c>
      <c r="F8" s="14" t="s">
        <v>5</v>
      </c>
      <c r="G8" s="19">
        <v>56</v>
      </c>
      <c r="H8" s="20">
        <v>32000</v>
      </c>
      <c r="I8" s="20">
        <v>32000</v>
      </c>
      <c r="J8" s="25">
        <f t="shared" si="0"/>
        <v>32000</v>
      </c>
    </row>
    <row r="9" spans="1:10" ht="30" x14ac:dyDescent="0.25">
      <c r="A9" s="7" t="s">
        <v>109</v>
      </c>
      <c r="B9" s="24" t="s">
        <v>23</v>
      </c>
      <c r="C9" s="4" t="s">
        <v>82</v>
      </c>
      <c r="D9" s="4" t="s">
        <v>8</v>
      </c>
      <c r="E9" s="11">
        <v>69000</v>
      </c>
      <c r="F9" s="14" t="s">
        <v>5</v>
      </c>
      <c r="G9" s="19">
        <v>56</v>
      </c>
      <c r="H9" s="20">
        <v>69000</v>
      </c>
      <c r="I9" s="20">
        <v>69000</v>
      </c>
      <c r="J9" s="25">
        <f t="shared" si="0"/>
        <v>69000</v>
      </c>
    </row>
    <row r="10" spans="1:10" ht="61.5" customHeight="1" x14ac:dyDescent="0.25">
      <c r="A10" s="7" t="s">
        <v>110</v>
      </c>
      <c r="B10" s="24" t="s">
        <v>21</v>
      </c>
      <c r="C10" s="4" t="s">
        <v>77</v>
      </c>
      <c r="D10" s="4" t="s">
        <v>22</v>
      </c>
      <c r="E10" s="11">
        <v>22772.97</v>
      </c>
      <c r="F10" s="14" t="s">
        <v>5</v>
      </c>
      <c r="G10" s="19">
        <v>55</v>
      </c>
      <c r="H10" s="20">
        <v>22772</v>
      </c>
      <c r="I10" s="20">
        <v>22772</v>
      </c>
      <c r="J10" s="25">
        <f t="shared" si="0"/>
        <v>22772</v>
      </c>
    </row>
    <row r="11" spans="1:10" ht="45" x14ac:dyDescent="0.25">
      <c r="A11" s="7" t="s">
        <v>111</v>
      </c>
      <c r="B11" s="18" t="s">
        <v>37</v>
      </c>
      <c r="C11" s="4" t="s">
        <v>97</v>
      </c>
      <c r="D11" s="4" t="s">
        <v>38</v>
      </c>
      <c r="E11" s="11">
        <v>66780</v>
      </c>
      <c r="F11" s="14" t="s">
        <v>5</v>
      </c>
      <c r="G11" s="19">
        <v>54</v>
      </c>
      <c r="H11" s="20">
        <v>66780</v>
      </c>
      <c r="I11" s="20">
        <v>66780</v>
      </c>
      <c r="J11" s="25">
        <f t="shared" si="0"/>
        <v>66780</v>
      </c>
    </row>
    <row r="12" spans="1:10" ht="45" x14ac:dyDescent="0.25">
      <c r="A12" s="7" t="s">
        <v>112</v>
      </c>
      <c r="B12" s="24" t="s">
        <v>30</v>
      </c>
      <c r="C12" s="4" t="s">
        <v>31</v>
      </c>
      <c r="D12" s="4" t="s">
        <v>32</v>
      </c>
      <c r="E12" s="11">
        <v>50305</v>
      </c>
      <c r="F12" s="14" t="s">
        <v>5</v>
      </c>
      <c r="G12" s="19">
        <v>54</v>
      </c>
      <c r="H12" s="20">
        <v>50305</v>
      </c>
      <c r="I12" s="20">
        <v>50305</v>
      </c>
      <c r="J12" s="25">
        <f t="shared" si="0"/>
        <v>50305</v>
      </c>
    </row>
    <row r="13" spans="1:10" ht="33" customHeight="1" x14ac:dyDescent="0.25">
      <c r="A13" s="7" t="s">
        <v>113</v>
      </c>
      <c r="B13" s="24" t="s">
        <v>33</v>
      </c>
      <c r="C13" s="4" t="s">
        <v>91</v>
      </c>
      <c r="D13" s="4" t="s">
        <v>34</v>
      </c>
      <c r="E13" s="11">
        <v>66800</v>
      </c>
      <c r="F13" s="14" t="s">
        <v>5</v>
      </c>
      <c r="G13" s="19">
        <v>54</v>
      </c>
      <c r="H13" s="20">
        <v>66800</v>
      </c>
      <c r="I13" s="20">
        <v>66800</v>
      </c>
      <c r="J13" s="25">
        <f t="shared" si="0"/>
        <v>66800</v>
      </c>
    </row>
    <row r="14" spans="1:10" ht="45" x14ac:dyDescent="0.25">
      <c r="A14" s="7" t="s">
        <v>114</v>
      </c>
      <c r="B14" s="24" t="s">
        <v>35</v>
      </c>
      <c r="C14" s="4" t="s">
        <v>95</v>
      </c>
      <c r="D14" s="4" t="s">
        <v>36</v>
      </c>
      <c r="E14" s="11">
        <v>70000</v>
      </c>
      <c r="F14" s="14" t="s">
        <v>5</v>
      </c>
      <c r="G14" s="19">
        <v>53</v>
      </c>
      <c r="H14" s="20">
        <v>70000</v>
      </c>
      <c r="I14" s="20">
        <v>70000</v>
      </c>
      <c r="J14" s="25">
        <f t="shared" si="0"/>
        <v>70000</v>
      </c>
    </row>
    <row r="15" spans="1:10" ht="30" x14ac:dyDescent="0.25">
      <c r="A15" s="7" t="s">
        <v>115</v>
      </c>
      <c r="B15" s="24" t="s">
        <v>16</v>
      </c>
      <c r="C15" s="4" t="s">
        <v>72</v>
      </c>
      <c r="D15" s="4" t="s">
        <v>17</v>
      </c>
      <c r="E15" s="11">
        <v>30400</v>
      </c>
      <c r="F15" s="14" t="s">
        <v>5</v>
      </c>
      <c r="G15" s="19">
        <v>52</v>
      </c>
      <c r="H15" s="20">
        <v>30400</v>
      </c>
      <c r="I15" s="20">
        <v>30400</v>
      </c>
      <c r="J15" s="25">
        <f t="shared" si="0"/>
        <v>30400</v>
      </c>
    </row>
    <row r="16" spans="1:10" ht="45" x14ac:dyDescent="0.25">
      <c r="A16" s="7" t="s">
        <v>116</v>
      </c>
      <c r="B16" s="24" t="s">
        <v>14</v>
      </c>
      <c r="C16" s="4" t="s">
        <v>71</v>
      </c>
      <c r="D16" s="4" t="s">
        <v>15</v>
      </c>
      <c r="E16" s="11">
        <v>35000</v>
      </c>
      <c r="F16" s="14" t="s">
        <v>5</v>
      </c>
      <c r="G16" s="12">
        <v>51</v>
      </c>
      <c r="H16" s="13">
        <v>35000</v>
      </c>
      <c r="I16" s="13">
        <v>35000</v>
      </c>
      <c r="J16" s="25">
        <f t="shared" si="0"/>
        <v>35000</v>
      </c>
    </row>
    <row r="17" spans="1:10" ht="45" x14ac:dyDescent="0.25">
      <c r="A17" s="7" t="s">
        <v>117</v>
      </c>
      <c r="B17" s="24" t="s">
        <v>20</v>
      </c>
      <c r="C17" s="4" t="s">
        <v>76</v>
      </c>
      <c r="D17" s="4" t="s">
        <v>6</v>
      </c>
      <c r="E17" s="11">
        <v>70000</v>
      </c>
      <c r="F17" s="14" t="s">
        <v>5</v>
      </c>
      <c r="G17" s="12">
        <v>50</v>
      </c>
      <c r="H17" s="13">
        <v>70000</v>
      </c>
      <c r="I17" s="13">
        <v>0</v>
      </c>
      <c r="J17" s="25">
        <f t="shared" si="0"/>
        <v>70000</v>
      </c>
    </row>
    <row r="18" spans="1:10" ht="47.25" customHeight="1" x14ac:dyDescent="0.25">
      <c r="A18" s="7" t="s">
        <v>118</v>
      </c>
      <c r="B18" s="24" t="s">
        <v>26</v>
      </c>
      <c r="C18" s="4" t="s">
        <v>86</v>
      </c>
      <c r="D18" s="4" t="s">
        <v>27</v>
      </c>
      <c r="E18" s="11">
        <v>63000</v>
      </c>
      <c r="F18" s="14" t="s">
        <v>5</v>
      </c>
      <c r="G18" s="12">
        <v>47</v>
      </c>
      <c r="H18" s="13">
        <v>63000</v>
      </c>
      <c r="I18" s="13">
        <v>0</v>
      </c>
      <c r="J18" s="25">
        <f t="shared" si="0"/>
        <v>63000</v>
      </c>
    </row>
    <row r="19" spans="1:10" ht="51" customHeight="1" x14ac:dyDescent="0.25">
      <c r="A19" s="7" t="s">
        <v>119</v>
      </c>
      <c r="B19" s="24" t="s">
        <v>24</v>
      </c>
      <c r="C19" s="4" t="s">
        <v>83</v>
      </c>
      <c r="D19" s="4" t="s">
        <v>25</v>
      </c>
      <c r="E19" s="11">
        <v>70000</v>
      </c>
      <c r="F19" s="14" t="s">
        <v>5</v>
      </c>
      <c r="G19" s="12">
        <v>39</v>
      </c>
      <c r="H19" s="13">
        <v>70000</v>
      </c>
      <c r="I19" s="13">
        <v>0</v>
      </c>
      <c r="J19" s="25">
        <f t="shared" si="0"/>
        <v>70000</v>
      </c>
    </row>
    <row r="20" spans="1:10" ht="23.25" customHeight="1" x14ac:dyDescent="0.25">
      <c r="A20" s="27" t="s">
        <v>125</v>
      </c>
      <c r="B20" s="27"/>
      <c r="C20" s="27"/>
      <c r="D20" s="27"/>
      <c r="E20" s="28">
        <f>SUM(E6:E19)</f>
        <v>772767.97</v>
      </c>
      <c r="F20" s="29"/>
      <c r="G20" s="30" t="s">
        <v>125</v>
      </c>
      <c r="H20" s="28">
        <f>SUM(H6:H19)</f>
        <v>772767</v>
      </c>
      <c r="I20" s="28">
        <f>SUM(I6:I19)</f>
        <v>569767</v>
      </c>
      <c r="J20" s="28">
        <f>SUM(J6:J19)</f>
        <v>772767</v>
      </c>
    </row>
    <row r="21" spans="1:10" ht="12.75" customHeight="1" x14ac:dyDescent="0.25">
      <c r="A21" s="15"/>
      <c r="B21" s="15"/>
      <c r="C21" s="15"/>
      <c r="D21" s="15"/>
      <c r="E21" s="16"/>
      <c r="F21" s="15"/>
      <c r="G21" s="17"/>
      <c r="H21" s="16"/>
      <c r="I21" s="16"/>
    </row>
    <row r="22" spans="1:10" x14ac:dyDescent="0.25">
      <c r="A22" s="26" t="s">
        <v>120</v>
      </c>
      <c r="B22" s="26"/>
      <c r="C22" s="26"/>
      <c r="D22" s="26"/>
      <c r="E22" s="26"/>
      <c r="F22" s="26"/>
      <c r="G22" s="26"/>
      <c r="H22" s="26"/>
      <c r="I22" s="26"/>
    </row>
    <row r="23" spans="1:10" ht="60" x14ac:dyDescent="0.25">
      <c r="A23" s="8" t="s">
        <v>0</v>
      </c>
      <c r="B23" s="8" t="s">
        <v>1</v>
      </c>
      <c r="C23" s="8" t="s">
        <v>2</v>
      </c>
      <c r="D23" s="8" t="s">
        <v>3</v>
      </c>
      <c r="E23" s="9" t="s">
        <v>4</v>
      </c>
      <c r="F23" s="8" t="s">
        <v>102</v>
      </c>
      <c r="G23" s="8" t="s">
        <v>121</v>
      </c>
      <c r="H23" s="8" t="s">
        <v>101</v>
      </c>
      <c r="I23" s="8" t="s">
        <v>103</v>
      </c>
    </row>
    <row r="24" spans="1:10" ht="30" x14ac:dyDescent="0.25">
      <c r="A24" s="7" t="s">
        <v>104</v>
      </c>
      <c r="B24" s="24" t="s">
        <v>41</v>
      </c>
      <c r="C24" s="4" t="s">
        <v>73</v>
      </c>
      <c r="D24" s="4" t="s">
        <v>42</v>
      </c>
      <c r="E24" s="11">
        <v>68000</v>
      </c>
      <c r="F24" s="14" t="s">
        <v>10</v>
      </c>
      <c r="G24" s="7">
        <v>0</v>
      </c>
      <c r="H24" s="13">
        <v>0</v>
      </c>
      <c r="I24" s="11">
        <v>0</v>
      </c>
    </row>
    <row r="25" spans="1:10" ht="30" x14ac:dyDescent="0.25">
      <c r="A25" s="7" t="s">
        <v>107</v>
      </c>
      <c r="B25" s="24" t="s">
        <v>43</v>
      </c>
      <c r="C25" s="4" t="s">
        <v>74</v>
      </c>
      <c r="D25" s="4" t="s">
        <v>44</v>
      </c>
      <c r="E25" s="11">
        <v>47500</v>
      </c>
      <c r="F25" s="14" t="s">
        <v>10</v>
      </c>
      <c r="G25" s="7">
        <v>0</v>
      </c>
      <c r="H25" s="13">
        <v>0</v>
      </c>
      <c r="I25" s="11">
        <v>0</v>
      </c>
    </row>
    <row r="26" spans="1:10" ht="64.5" customHeight="1" x14ac:dyDescent="0.25">
      <c r="A26" s="7" t="s">
        <v>108</v>
      </c>
      <c r="B26" s="24" t="s">
        <v>45</v>
      </c>
      <c r="C26" s="4" t="s">
        <v>126</v>
      </c>
      <c r="D26" s="4" t="s">
        <v>46</v>
      </c>
      <c r="E26" s="11">
        <v>30900</v>
      </c>
      <c r="F26" s="14" t="s">
        <v>10</v>
      </c>
      <c r="G26" s="7">
        <v>0</v>
      </c>
      <c r="H26" s="13">
        <v>0</v>
      </c>
      <c r="I26" s="11">
        <v>0</v>
      </c>
    </row>
    <row r="27" spans="1:10" ht="30" x14ac:dyDescent="0.25">
      <c r="A27" s="7" t="s">
        <v>109</v>
      </c>
      <c r="B27" s="24" t="s">
        <v>47</v>
      </c>
      <c r="C27" s="4" t="s">
        <v>78</v>
      </c>
      <c r="D27" s="4" t="s">
        <v>48</v>
      </c>
      <c r="E27" s="11">
        <v>21430</v>
      </c>
      <c r="F27" s="14" t="s">
        <v>10</v>
      </c>
      <c r="G27" s="7">
        <v>0</v>
      </c>
      <c r="H27" s="13">
        <v>0</v>
      </c>
      <c r="I27" s="11">
        <v>0</v>
      </c>
    </row>
    <row r="28" spans="1:10" ht="30" x14ac:dyDescent="0.25">
      <c r="A28" s="7" t="s">
        <v>110</v>
      </c>
      <c r="B28" s="24" t="s">
        <v>49</v>
      </c>
      <c r="C28" s="4" t="s">
        <v>79</v>
      </c>
      <c r="D28" s="4" t="s">
        <v>50</v>
      </c>
      <c r="E28" s="11">
        <v>49390</v>
      </c>
      <c r="F28" s="14" t="s">
        <v>10</v>
      </c>
      <c r="G28" s="7">
        <v>0</v>
      </c>
      <c r="H28" s="13">
        <v>0</v>
      </c>
      <c r="I28" s="11">
        <v>0</v>
      </c>
    </row>
    <row r="29" spans="1:10" ht="46.5" customHeight="1" x14ac:dyDescent="0.25">
      <c r="A29" s="7" t="s">
        <v>111</v>
      </c>
      <c r="B29" s="24" t="s">
        <v>51</v>
      </c>
      <c r="C29" s="4" t="s">
        <v>80</v>
      </c>
      <c r="D29" s="4" t="s">
        <v>7</v>
      </c>
      <c r="E29" s="11">
        <v>54340</v>
      </c>
      <c r="F29" s="14" t="s">
        <v>10</v>
      </c>
      <c r="G29" s="7">
        <v>0</v>
      </c>
      <c r="H29" s="13">
        <v>0</v>
      </c>
      <c r="I29" s="11">
        <v>0</v>
      </c>
    </row>
    <row r="30" spans="1:10" ht="33.75" customHeight="1" x14ac:dyDescent="0.25">
      <c r="A30" s="7" t="s">
        <v>112</v>
      </c>
      <c r="B30" s="24" t="s">
        <v>52</v>
      </c>
      <c r="C30" s="4" t="s">
        <v>81</v>
      </c>
      <c r="D30" s="4" t="s">
        <v>11</v>
      </c>
      <c r="E30" s="11">
        <v>33350</v>
      </c>
      <c r="F30" s="14" t="s">
        <v>10</v>
      </c>
      <c r="G30" s="7">
        <v>0</v>
      </c>
      <c r="H30" s="13">
        <v>0</v>
      </c>
      <c r="I30" s="11">
        <v>0</v>
      </c>
    </row>
    <row r="31" spans="1:10" ht="33.75" customHeight="1" x14ac:dyDescent="0.25">
      <c r="A31" s="7" t="s">
        <v>113</v>
      </c>
      <c r="B31" s="24" t="s">
        <v>53</v>
      </c>
      <c r="C31" s="4" t="s">
        <v>84</v>
      </c>
      <c r="D31" s="4" t="s">
        <v>54</v>
      </c>
      <c r="E31" s="11">
        <v>51000</v>
      </c>
      <c r="F31" s="14" t="s">
        <v>10</v>
      </c>
      <c r="G31" s="7">
        <v>0</v>
      </c>
      <c r="H31" s="13">
        <v>0</v>
      </c>
      <c r="I31" s="11">
        <v>0</v>
      </c>
    </row>
    <row r="32" spans="1:10" ht="59.25" customHeight="1" x14ac:dyDescent="0.25">
      <c r="A32" s="7" t="s">
        <v>114</v>
      </c>
      <c r="B32" s="24" t="s">
        <v>55</v>
      </c>
      <c r="C32" s="4" t="s">
        <v>85</v>
      </c>
      <c r="D32" s="4" t="s">
        <v>12</v>
      </c>
      <c r="E32" s="11">
        <v>50000</v>
      </c>
      <c r="F32" s="14" t="s">
        <v>10</v>
      </c>
      <c r="G32" s="7">
        <v>0</v>
      </c>
      <c r="H32" s="13">
        <v>0</v>
      </c>
      <c r="I32" s="11">
        <v>0</v>
      </c>
    </row>
    <row r="33" spans="1:10" ht="45" x14ac:dyDescent="0.25">
      <c r="A33" s="7" t="s">
        <v>115</v>
      </c>
      <c r="B33" s="24" t="s">
        <v>56</v>
      </c>
      <c r="C33" s="4" t="s">
        <v>88</v>
      </c>
      <c r="D33" s="4" t="s">
        <v>57</v>
      </c>
      <c r="E33" s="11">
        <v>59100</v>
      </c>
      <c r="F33" s="14" t="s">
        <v>10</v>
      </c>
      <c r="G33" s="7">
        <v>0</v>
      </c>
      <c r="H33" s="13">
        <v>0</v>
      </c>
      <c r="I33" s="11">
        <v>0</v>
      </c>
    </row>
    <row r="34" spans="1:10" ht="48" customHeight="1" x14ac:dyDescent="0.25">
      <c r="A34" s="7" t="s">
        <v>116</v>
      </c>
      <c r="B34" s="24" t="s">
        <v>58</v>
      </c>
      <c r="C34" s="4" t="s">
        <v>89</v>
      </c>
      <c r="D34" s="4" t="s">
        <v>59</v>
      </c>
      <c r="E34" s="11">
        <v>50000</v>
      </c>
      <c r="F34" s="14" t="s">
        <v>10</v>
      </c>
      <c r="G34" s="7">
        <v>0</v>
      </c>
      <c r="H34" s="13">
        <v>0</v>
      </c>
      <c r="I34" s="11">
        <v>0</v>
      </c>
    </row>
    <row r="35" spans="1:10" ht="36" customHeight="1" x14ac:dyDescent="0.25">
      <c r="A35" s="7" t="s">
        <v>117</v>
      </c>
      <c r="B35" s="24" t="s">
        <v>60</v>
      </c>
      <c r="C35" s="4" t="s">
        <v>90</v>
      </c>
      <c r="D35" s="4" t="s">
        <v>61</v>
      </c>
      <c r="E35" s="11">
        <v>30000</v>
      </c>
      <c r="F35" s="14" t="s">
        <v>10</v>
      </c>
      <c r="G35" s="7">
        <v>0</v>
      </c>
      <c r="H35" s="13">
        <v>0</v>
      </c>
      <c r="I35" s="11">
        <v>0</v>
      </c>
    </row>
    <row r="36" spans="1:10" ht="35.25" customHeight="1" x14ac:dyDescent="0.25">
      <c r="A36" s="7" t="s">
        <v>118</v>
      </c>
      <c r="B36" s="24" t="s">
        <v>62</v>
      </c>
      <c r="C36" s="4" t="s">
        <v>92</v>
      </c>
      <c r="D36" s="4" t="s">
        <v>63</v>
      </c>
      <c r="E36" s="11">
        <v>54050</v>
      </c>
      <c r="F36" s="14" t="s">
        <v>10</v>
      </c>
      <c r="G36" s="7">
        <v>0</v>
      </c>
      <c r="H36" s="13">
        <v>0</v>
      </c>
      <c r="I36" s="11">
        <v>0</v>
      </c>
    </row>
    <row r="37" spans="1:10" ht="45" x14ac:dyDescent="0.25">
      <c r="A37" s="7" t="s">
        <v>119</v>
      </c>
      <c r="B37" s="24" t="s">
        <v>64</v>
      </c>
      <c r="C37" s="4" t="s">
        <v>93</v>
      </c>
      <c r="D37" s="4" t="s">
        <v>65</v>
      </c>
      <c r="E37" s="11">
        <v>49150</v>
      </c>
      <c r="F37" s="14" t="s">
        <v>10</v>
      </c>
      <c r="G37" s="7">
        <v>0</v>
      </c>
      <c r="H37" s="13">
        <v>0</v>
      </c>
      <c r="I37" s="11">
        <v>0</v>
      </c>
    </row>
    <row r="38" spans="1:10" ht="60" x14ac:dyDescent="0.25">
      <c r="A38" s="7" t="s">
        <v>122</v>
      </c>
      <c r="B38" s="24" t="s">
        <v>66</v>
      </c>
      <c r="C38" s="4" t="s">
        <v>94</v>
      </c>
      <c r="D38" s="4" t="s">
        <v>9</v>
      </c>
      <c r="E38" s="11">
        <v>41850</v>
      </c>
      <c r="F38" s="14" t="s">
        <v>10</v>
      </c>
      <c r="G38" s="7">
        <v>0</v>
      </c>
      <c r="H38" s="13">
        <v>0</v>
      </c>
      <c r="I38" s="11">
        <v>0</v>
      </c>
    </row>
    <row r="39" spans="1:10" ht="49.5" customHeight="1" x14ac:dyDescent="0.25">
      <c r="A39" s="7" t="s">
        <v>123</v>
      </c>
      <c r="B39" s="24" t="s">
        <v>67</v>
      </c>
      <c r="C39" s="4" t="s">
        <v>96</v>
      </c>
      <c r="D39" s="4" t="s">
        <v>68</v>
      </c>
      <c r="E39" s="11">
        <v>60960</v>
      </c>
      <c r="F39" s="14" t="s">
        <v>10</v>
      </c>
      <c r="G39" s="7">
        <v>0</v>
      </c>
      <c r="H39" s="13">
        <v>0</v>
      </c>
      <c r="I39" s="11">
        <v>0</v>
      </c>
    </row>
    <row r="40" spans="1:10" ht="48.75" customHeight="1" x14ac:dyDescent="0.25">
      <c r="A40" s="7" t="s">
        <v>124</v>
      </c>
      <c r="B40" s="24" t="s">
        <v>69</v>
      </c>
      <c r="C40" s="4" t="s">
        <v>99</v>
      </c>
      <c r="D40" s="4" t="s">
        <v>70</v>
      </c>
      <c r="E40" s="11">
        <v>38610</v>
      </c>
      <c r="F40" s="14" t="s">
        <v>10</v>
      </c>
      <c r="G40" s="7">
        <v>0</v>
      </c>
      <c r="H40" s="13">
        <v>0</v>
      </c>
      <c r="I40" s="11">
        <v>0</v>
      </c>
    </row>
    <row r="41" spans="1:10" ht="15" customHeight="1" x14ac:dyDescent="0.25">
      <c r="D41" s="5"/>
      <c r="E41" s="2"/>
      <c r="F41" s="2"/>
      <c r="G41" s="23" t="s">
        <v>129</v>
      </c>
      <c r="H41" s="23"/>
      <c r="I41" s="23"/>
      <c r="J41" s="10"/>
    </row>
    <row r="42" spans="1:10" x14ac:dyDescent="0.25">
      <c r="D42" s="5"/>
      <c r="E42" s="2"/>
      <c r="F42" s="2"/>
      <c r="G42" s="23"/>
      <c r="H42" s="23"/>
      <c r="I42" s="23"/>
      <c r="J42" s="10"/>
    </row>
    <row r="43" spans="1:10" x14ac:dyDescent="0.25">
      <c r="D43" s="5"/>
      <c r="E43" s="3"/>
      <c r="F43" s="2"/>
      <c r="G43" s="23"/>
      <c r="H43" s="23"/>
      <c r="I43" s="23"/>
      <c r="J43" s="10"/>
    </row>
    <row r="44" spans="1:10" x14ac:dyDescent="0.25">
      <c r="D44" s="5"/>
      <c r="E44" s="1"/>
      <c r="F44" s="2"/>
      <c r="G44" s="10"/>
      <c r="H44" s="10"/>
      <c r="I44" s="10"/>
      <c r="J44" s="10"/>
    </row>
    <row r="45" spans="1:10" x14ac:dyDescent="0.25">
      <c r="E45" s="2"/>
      <c r="F45" s="2"/>
      <c r="G45" s="10"/>
      <c r="H45" s="10"/>
      <c r="I45" s="10"/>
      <c r="J45" s="10"/>
    </row>
    <row r="46" spans="1:10" x14ac:dyDescent="0.25">
      <c r="E46" s="1"/>
      <c r="F46" s="3"/>
      <c r="G46" s="10"/>
      <c r="H46" s="10"/>
      <c r="I46" s="10"/>
      <c r="J46" s="10"/>
    </row>
    <row r="47" spans="1:10" x14ac:dyDescent="0.25">
      <c r="F47" s="1"/>
      <c r="G47" s="10"/>
      <c r="H47" s="10"/>
      <c r="I47" s="10"/>
      <c r="J47" s="10"/>
    </row>
    <row r="48" spans="1:10" x14ac:dyDescent="0.25">
      <c r="G48" s="10"/>
      <c r="H48" s="10"/>
      <c r="I48" s="10"/>
      <c r="J48" s="10"/>
    </row>
    <row r="49" spans="4:10" x14ac:dyDescent="0.25">
      <c r="E49" s="2"/>
      <c r="G49" s="10"/>
      <c r="H49" s="10"/>
      <c r="I49" s="10"/>
      <c r="J49" s="10"/>
    </row>
    <row r="53" spans="4:10" x14ac:dyDescent="0.25">
      <c r="D53" s="5"/>
    </row>
    <row r="54" spans="4:10" x14ac:dyDescent="0.25">
      <c r="D54" s="5"/>
    </row>
    <row r="55" spans="4:10" x14ac:dyDescent="0.25">
      <c r="D55" s="5"/>
    </row>
    <row r="56" spans="4:10" x14ac:dyDescent="0.25">
      <c r="D56" s="5"/>
    </row>
  </sheetData>
  <sortState xmlns:xlrd2="http://schemas.microsoft.com/office/spreadsheetml/2017/richdata2" ref="A5:I40">
    <sortCondition descending="1" ref="G6:G40"/>
  </sortState>
  <mergeCells count="5">
    <mergeCell ref="A22:I22"/>
    <mergeCell ref="A20:D20"/>
    <mergeCell ref="G41:I43"/>
    <mergeCell ref="A3:J3"/>
    <mergeCell ref="A2:J2"/>
  </mergeCells>
  <phoneticPr fontId="20" type="noConversion"/>
  <pageMargins left="0.31496062992125984" right="0.31496062992125984" top="0.55118110236220474" bottom="0.35433070866141736" header="0.31496062992125984" footer="0.31496062992125984"/>
  <pageSetup paperSize="9" scale="64" fitToHeight="3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ofert P II</vt:lpstr>
      <vt:lpstr>'zestawienie ofert P II'!Tytuły_wydruku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Orzoł</dc:creator>
  <cp:lastModifiedBy>Emilia Orzoł</cp:lastModifiedBy>
  <cp:lastPrinted>2026-08-27T07:48:01Z</cp:lastPrinted>
  <dcterms:created xsi:type="dcterms:W3CDTF">2026-08-17T07:56:51Z</dcterms:created>
  <dcterms:modified xsi:type="dcterms:W3CDTF">2026-08-27T07:48:03Z</dcterms:modified>
</cp:coreProperties>
</file>