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apon\AppData\Local\Temp\ezdpuw\20231010134110428\"/>
    </mc:Choice>
  </mc:AlternateContent>
  <xr:revisionPtr revIDLastSave="0" documentId="13_ncr:1_{F4CE127F-C010-424B-B21D-0C5C62A1BC3D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I. Informacje ogólne " sheetId="1" r:id="rId1"/>
    <sheet name="II. Opis zadania-merytoryczny" sheetId="6" r:id="rId2"/>
    <sheet name="III Harmonogram zadań" sheetId="2" r:id="rId3"/>
    <sheet name="IV. Harmonogram " sheetId="3" r:id="rId4"/>
    <sheet name="V. Kalkulacja kosztów " sheetId="5" r:id="rId5"/>
    <sheet name="VI. Podsumowanie " sheetId="4" r:id="rId6"/>
    <sheet name="Wskazówki" sheetId="7" r:id="rId7"/>
  </sheets>
  <definedNames>
    <definedName name="_xlnm.Print_Area" localSheetId="0">'I. Informacje ogólne '!$A$1:$C$34</definedName>
    <definedName name="_xlnm.Print_Area" localSheetId="1">'II. Opis zadania-merytoryczny'!$A$1:$K$23</definedName>
    <definedName name="_xlnm.Print_Area" localSheetId="2">'III Harmonogram zadań'!$A$1:$I$135</definedName>
    <definedName name="_xlnm.Print_Area" localSheetId="3">'IV. Harmonogram '!$A$1:$K$52</definedName>
    <definedName name="_xlnm.Print_Area" localSheetId="4">'V. Kalkulacja kosztów '!$A$1:$K$46</definedName>
    <definedName name="_xlnm.Print_Area" localSheetId="5">'VI. Podsumowanie '!$A$1:$F$28</definedName>
    <definedName name="_xlnm.Print_Area" localSheetId="6">Wskazówki!$A$1:$B$10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5" l="1"/>
  <c r="I38" i="3"/>
  <c r="J37" i="3"/>
  <c r="I31" i="3"/>
  <c r="J31" i="3"/>
  <c r="I32" i="3"/>
  <c r="J32" i="3"/>
  <c r="I33" i="3"/>
  <c r="J33" i="3"/>
  <c r="I34" i="3"/>
  <c r="J34" i="3"/>
  <c r="I35" i="3"/>
  <c r="J35" i="3"/>
  <c r="I36" i="3"/>
  <c r="J36" i="3"/>
  <c r="I37" i="3"/>
  <c r="J38" i="3"/>
  <c r="I39" i="3"/>
  <c r="J39" i="3"/>
  <c r="I40" i="3"/>
  <c r="J40" i="3"/>
  <c r="I41" i="3"/>
  <c r="J41" i="3"/>
  <c r="I42" i="3"/>
  <c r="J42" i="3"/>
  <c r="I43" i="3"/>
  <c r="J43" i="3"/>
  <c r="I44" i="3"/>
  <c r="J44" i="3"/>
  <c r="J30" i="3"/>
  <c r="I30" i="3"/>
  <c r="J22" i="3"/>
  <c r="I22" i="3"/>
  <c r="J12" i="3"/>
  <c r="I12" i="3"/>
  <c r="C33" i="5"/>
  <c r="E17" i="4"/>
  <c r="E18" i="4"/>
  <c r="E19" i="4"/>
  <c r="E20" i="4"/>
  <c r="E21" i="4"/>
  <c r="E22" i="4"/>
  <c r="E23" i="4"/>
  <c r="E24" i="4"/>
  <c r="E25" i="4"/>
  <c r="E26" i="4"/>
  <c r="E16" i="4"/>
  <c r="D16" i="4"/>
  <c r="D17" i="4"/>
  <c r="D18" i="4"/>
  <c r="D19" i="4"/>
  <c r="D20" i="4"/>
  <c r="D21" i="4"/>
  <c r="D22" i="4"/>
  <c r="D23" i="4"/>
  <c r="D24" i="4"/>
  <c r="D25" i="4"/>
  <c r="D26" i="4"/>
  <c r="G35" i="5"/>
  <c r="C35" i="5"/>
  <c r="C37" i="5"/>
  <c r="J11" i="2"/>
  <c r="J12" i="2"/>
  <c r="G32" i="5" s="1"/>
  <c r="J13" i="2"/>
  <c r="J14" i="2"/>
  <c r="J15" i="2"/>
  <c r="F33" i="5" s="1"/>
  <c r="J16" i="2"/>
  <c r="F34" i="5" s="1"/>
  <c r="J17" i="2"/>
  <c r="F35" i="5" s="1"/>
  <c r="J18" i="2"/>
  <c r="F36" i="5" s="1"/>
  <c r="J19" i="2"/>
  <c r="D37" i="5" s="1"/>
  <c r="J20" i="2"/>
  <c r="D38" i="5" s="1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0" i="2"/>
  <c r="C34" i="5" l="1"/>
  <c r="D35" i="5"/>
  <c r="F38" i="5"/>
  <c r="G38" i="5"/>
  <c r="J38" i="5" s="1"/>
  <c r="C32" i="5"/>
  <c r="D34" i="5"/>
  <c r="G37" i="5"/>
  <c r="G34" i="5"/>
  <c r="D36" i="5"/>
  <c r="C38" i="5"/>
  <c r="I38" i="5" s="1"/>
  <c r="D32" i="5"/>
  <c r="J32" i="5" s="1"/>
  <c r="D33" i="5"/>
  <c r="F37" i="5"/>
  <c r="F32" i="5"/>
  <c r="G36" i="5"/>
  <c r="G33" i="5"/>
  <c r="C36" i="5"/>
  <c r="C16" i="5"/>
  <c r="C15" i="5"/>
  <c r="C24" i="5"/>
  <c r="C4" i="5"/>
  <c r="C3" i="5"/>
  <c r="D6" i="5"/>
  <c r="C6" i="5"/>
  <c r="C17" i="5"/>
  <c r="C18" i="5"/>
  <c r="C22" i="5"/>
  <c r="C23" i="5"/>
  <c r="D24" i="5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J24" i="5" l="1"/>
  <c r="I32" i="5"/>
  <c r="C19" i="5"/>
  <c r="F19" i="5"/>
  <c r="G19" i="5"/>
  <c r="F24" i="5"/>
  <c r="I24" i="5" s="1"/>
  <c r="G24" i="5"/>
  <c r="F18" i="5"/>
  <c r="G18" i="5"/>
  <c r="G23" i="5"/>
  <c r="F23" i="5"/>
  <c r="F17" i="5"/>
  <c r="G17" i="5"/>
  <c r="F22" i="5"/>
  <c r="G22" i="5"/>
  <c r="F16" i="5"/>
  <c r="G16" i="5"/>
  <c r="D21" i="5"/>
  <c r="F21" i="5"/>
  <c r="G21" i="5"/>
  <c r="D15" i="5"/>
  <c r="F15" i="5"/>
  <c r="G15" i="5"/>
  <c r="C20" i="5"/>
  <c r="G20" i="5"/>
  <c r="F20" i="5"/>
  <c r="G14" i="5"/>
  <c r="F14" i="5"/>
  <c r="C14" i="5"/>
  <c r="C21" i="5"/>
  <c r="D14" i="5"/>
  <c r="J14" i="5" s="1"/>
  <c r="D20" i="5"/>
  <c r="D19" i="5"/>
  <c r="D18" i="5"/>
  <c r="D23" i="5"/>
  <c r="D17" i="5"/>
  <c r="D22" i="5"/>
  <c r="D16" i="5"/>
  <c r="I14" i="5" l="1"/>
  <c r="C7" i="4"/>
  <c r="C4" i="4"/>
  <c r="G39" i="5"/>
  <c r="F39" i="5"/>
  <c r="D39" i="5"/>
  <c r="C39" i="5"/>
  <c r="H38" i="5"/>
  <c r="E38" i="5"/>
  <c r="K38" i="5" s="1"/>
  <c r="J37" i="5"/>
  <c r="I37" i="5"/>
  <c r="H37" i="5"/>
  <c r="E37" i="5"/>
  <c r="J36" i="5"/>
  <c r="I36" i="5"/>
  <c r="H36" i="5"/>
  <c r="E36" i="5"/>
  <c r="J35" i="5"/>
  <c r="I35" i="5"/>
  <c r="H35" i="5"/>
  <c r="E35" i="5"/>
  <c r="J34" i="5"/>
  <c r="I34" i="5"/>
  <c r="H34" i="5"/>
  <c r="E34" i="5"/>
  <c r="J33" i="5"/>
  <c r="I33" i="5"/>
  <c r="H33" i="5"/>
  <c r="E33" i="5"/>
  <c r="H32" i="5"/>
  <c r="E32" i="5"/>
  <c r="G25" i="5"/>
  <c r="F25" i="5"/>
  <c r="D25" i="5"/>
  <c r="C25" i="5"/>
  <c r="H24" i="5"/>
  <c r="E24" i="5"/>
  <c r="J23" i="5"/>
  <c r="I23" i="5"/>
  <c r="H23" i="5"/>
  <c r="E23" i="5"/>
  <c r="J22" i="5"/>
  <c r="I22" i="5"/>
  <c r="H22" i="5"/>
  <c r="E22" i="5"/>
  <c r="J21" i="5"/>
  <c r="I21" i="5"/>
  <c r="H21" i="5"/>
  <c r="E21" i="5"/>
  <c r="J20" i="5"/>
  <c r="I20" i="5"/>
  <c r="H20" i="5"/>
  <c r="E20" i="5"/>
  <c r="J19" i="5"/>
  <c r="I19" i="5"/>
  <c r="H19" i="5"/>
  <c r="E19" i="5"/>
  <c r="J18" i="5"/>
  <c r="I18" i="5"/>
  <c r="H18" i="5"/>
  <c r="E18" i="5"/>
  <c r="J17" i="5"/>
  <c r="I17" i="5"/>
  <c r="H17" i="5"/>
  <c r="E17" i="5"/>
  <c r="J16" i="5"/>
  <c r="I16" i="5"/>
  <c r="H16" i="5"/>
  <c r="E16" i="5"/>
  <c r="I15" i="5"/>
  <c r="H15" i="5"/>
  <c r="E15" i="5"/>
  <c r="H14" i="5"/>
  <c r="E14" i="5"/>
  <c r="K14" i="5" s="1"/>
  <c r="E6" i="5"/>
  <c r="F6" i="5" s="1"/>
  <c r="K24" i="5" l="1"/>
  <c r="K32" i="5"/>
  <c r="K34" i="5"/>
  <c r="K37" i="5"/>
  <c r="K33" i="5"/>
  <c r="K15" i="5"/>
  <c r="K18" i="5"/>
  <c r="K16" i="5"/>
  <c r="K22" i="5"/>
  <c r="K21" i="5"/>
  <c r="K35" i="5"/>
  <c r="D27" i="4"/>
  <c r="E27" i="4"/>
  <c r="J25" i="5"/>
  <c r="F25" i="4"/>
  <c r="F22" i="4"/>
  <c r="F19" i="4"/>
  <c r="F26" i="4"/>
  <c r="F21" i="4"/>
  <c r="F20" i="4"/>
  <c r="F18" i="4"/>
  <c r="F17" i="4"/>
  <c r="G17" i="4" s="1"/>
  <c r="F24" i="4"/>
  <c r="F23" i="4"/>
  <c r="F16" i="4"/>
  <c r="J39" i="5"/>
  <c r="C26" i="5"/>
  <c r="K17" i="5"/>
  <c r="K20" i="5"/>
  <c r="H25" i="5"/>
  <c r="H26" i="5" s="1"/>
  <c r="K19" i="5"/>
  <c r="K23" i="5"/>
  <c r="H39" i="5"/>
  <c r="H40" i="5" s="1"/>
  <c r="E39" i="5"/>
  <c r="E40" i="5" s="1"/>
  <c r="I25" i="5"/>
  <c r="I39" i="5"/>
  <c r="E25" i="5"/>
  <c r="E26" i="5" s="1"/>
  <c r="K36" i="5"/>
  <c r="G20" i="4" l="1"/>
  <c r="G16" i="4"/>
  <c r="G24" i="4"/>
  <c r="G19" i="4"/>
  <c r="G22" i="4"/>
  <c r="G18" i="4"/>
  <c r="G25" i="4"/>
  <c r="G21" i="4"/>
  <c r="N22" i="5"/>
  <c r="G23" i="4"/>
  <c r="G26" i="4"/>
  <c r="D30" i="4"/>
  <c r="E30" i="4"/>
  <c r="F27" i="4"/>
  <c r="K25" i="5"/>
  <c r="C40" i="5"/>
  <c r="K39" i="5"/>
  <c r="N39" i="5" l="1"/>
  <c r="E7" i="4"/>
  <c r="E8" i="4"/>
  <c r="E5" i="4"/>
  <c r="E4" i="4"/>
  <c r="F4" i="4" s="1"/>
  <c r="C10" i="4"/>
  <c r="E31" i="3"/>
  <c r="H31" i="3"/>
  <c r="E32" i="3"/>
  <c r="H32" i="3"/>
  <c r="E33" i="3"/>
  <c r="H33" i="3"/>
  <c r="E34" i="3"/>
  <c r="H34" i="3"/>
  <c r="E35" i="3"/>
  <c r="K35" i="3" s="1"/>
  <c r="H35" i="3"/>
  <c r="E36" i="3"/>
  <c r="H36" i="3"/>
  <c r="E37" i="3"/>
  <c r="H37" i="3"/>
  <c r="E38" i="3"/>
  <c r="H38" i="3"/>
  <c r="E39" i="3"/>
  <c r="H39" i="3"/>
  <c r="E40" i="3"/>
  <c r="H40" i="3"/>
  <c r="E41" i="3"/>
  <c r="K41" i="3" s="1"/>
  <c r="H41" i="3"/>
  <c r="E42" i="3"/>
  <c r="H42" i="3"/>
  <c r="E43" i="3"/>
  <c r="H43" i="3"/>
  <c r="E44" i="3"/>
  <c r="H44" i="3"/>
  <c r="H30" i="3"/>
  <c r="E30" i="3"/>
  <c r="K30" i="3" s="1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3" i="3"/>
  <c r="J23" i="3"/>
  <c r="I24" i="3"/>
  <c r="J24" i="3"/>
  <c r="H13" i="3"/>
  <c r="H14" i="3"/>
  <c r="H15" i="3"/>
  <c r="H16" i="3"/>
  <c r="H17" i="3"/>
  <c r="H18" i="3"/>
  <c r="H19" i="3"/>
  <c r="H20" i="3"/>
  <c r="H21" i="3"/>
  <c r="H22" i="3"/>
  <c r="H23" i="3"/>
  <c r="H24" i="3"/>
  <c r="H12" i="3"/>
  <c r="E13" i="3"/>
  <c r="E14" i="3"/>
  <c r="E15" i="3"/>
  <c r="E16" i="3"/>
  <c r="K16" i="3" s="1"/>
  <c r="E17" i="3"/>
  <c r="E18" i="3"/>
  <c r="E19" i="3"/>
  <c r="E20" i="3"/>
  <c r="E21" i="3"/>
  <c r="E22" i="3"/>
  <c r="K22" i="3" s="1"/>
  <c r="E23" i="3"/>
  <c r="E24" i="3"/>
  <c r="E12" i="3"/>
  <c r="K12" i="3" s="1"/>
  <c r="F45" i="3"/>
  <c r="F41" i="5" s="1"/>
  <c r="D45" i="3"/>
  <c r="D41" i="5" s="1"/>
  <c r="C45" i="3"/>
  <c r="C41" i="5" s="1"/>
  <c r="K39" i="3" l="1"/>
  <c r="K44" i="3"/>
  <c r="K38" i="3"/>
  <c r="K32" i="3"/>
  <c r="K33" i="3"/>
  <c r="K43" i="3"/>
  <c r="K37" i="3"/>
  <c r="K31" i="3"/>
  <c r="K42" i="3"/>
  <c r="K36" i="3"/>
  <c r="K40" i="3"/>
  <c r="K34" i="3"/>
  <c r="E11" i="4"/>
  <c r="E9" i="4"/>
  <c r="F7" i="4" s="1"/>
  <c r="E10" i="4"/>
  <c r="E6" i="4"/>
  <c r="I45" i="3"/>
  <c r="I40" i="5" s="1"/>
  <c r="K21" i="3"/>
  <c r="K15" i="3"/>
  <c r="J45" i="3"/>
  <c r="J40" i="5" s="1"/>
  <c r="K19" i="3"/>
  <c r="K13" i="3"/>
  <c r="H45" i="3"/>
  <c r="K23" i="3"/>
  <c r="K17" i="3"/>
  <c r="K24" i="3"/>
  <c r="K18" i="3"/>
  <c r="E45" i="3"/>
  <c r="K20" i="3"/>
  <c r="K14" i="3"/>
  <c r="G45" i="3"/>
  <c r="G41" i="5" s="1"/>
  <c r="E12" i="4" l="1"/>
  <c r="K45" i="3"/>
  <c r="K40" i="5" s="1"/>
  <c r="I13" i="2" l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11" i="2"/>
  <c r="I12" i="2"/>
  <c r="I10" i="2"/>
  <c r="H121" i="2" l="1"/>
  <c r="E28" i="4" s="1"/>
  <c r="I121" i="2"/>
  <c r="G121" i="2"/>
  <c r="D28" i="4" s="1"/>
  <c r="K25" i="3"/>
  <c r="K26" i="5" s="1"/>
  <c r="J25" i="3"/>
  <c r="J26" i="5" s="1"/>
  <c r="I25" i="3"/>
  <c r="I26" i="5" s="1"/>
  <c r="H25" i="3"/>
  <c r="F25" i="3"/>
  <c r="F27" i="5" s="1"/>
  <c r="E25" i="3"/>
  <c r="D25" i="3"/>
  <c r="D27" i="5" s="1"/>
  <c r="C25" i="3"/>
  <c r="C27" i="5" s="1"/>
  <c r="E13" i="4" l="1"/>
  <c r="K41" i="5"/>
  <c r="G25" i="3"/>
  <c r="G27" i="5" s="1"/>
</calcChain>
</file>

<file path=xl/sharedStrings.xml><?xml version="1.0" encoding="utf-8"?>
<sst xmlns="http://schemas.openxmlformats.org/spreadsheetml/2006/main" count="332" uniqueCount="162">
  <si>
    <t>Data :</t>
  </si>
  <si>
    <t>Kwota inwestycji</t>
  </si>
  <si>
    <t>nazwa:</t>
  </si>
  <si>
    <t>adres:</t>
  </si>
  <si>
    <t>telefon:</t>
  </si>
  <si>
    <t>e-mail:</t>
  </si>
  <si>
    <t>Imię i nazwisko osoby sporządzającej dokument:</t>
  </si>
  <si>
    <t xml:space="preserve">    </t>
  </si>
  <si>
    <t>Telefon:</t>
  </si>
  <si>
    <t>KPO</t>
  </si>
  <si>
    <t>FERS</t>
  </si>
  <si>
    <t>RAZEM</t>
  </si>
  <si>
    <t>LP.</t>
  </si>
  <si>
    <t>Wyszczególnienie zakresów rzeczowych</t>
  </si>
  <si>
    <t>ŁĄCZNIE</t>
  </si>
  <si>
    <r>
      <t xml:space="preserve">ZAPOTRZEBOWANIA NA ŚRODKI FINASOWE NA </t>
    </r>
    <r>
      <rPr>
        <b/>
        <sz val="11"/>
        <color rgb="FFFF0000"/>
        <rFont val="Calibri"/>
        <family val="2"/>
        <charset val="238"/>
        <scheme val="minor"/>
      </rPr>
      <t>TWORZENIE</t>
    </r>
    <r>
      <rPr>
        <b/>
        <sz val="11"/>
        <rFont val="Calibri"/>
        <family val="2"/>
        <charset val="238"/>
        <scheme val="minor"/>
      </rPr>
      <t xml:space="preserve"> NOWYCH MIEJSC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(WYDATKI PONOSZONE DO DNIA WPISU DO REJESTRU ŻŁOBKÓW I KLUBÓW DZIECIĘCYCH ORAZ WYKAZU DZIENNYCH OPIEKUNÓW)</t>
    </r>
  </si>
  <si>
    <t>Lp.</t>
  </si>
  <si>
    <t>PLANOWANE EFEKTY RZECZOWE ZADANIA</t>
  </si>
  <si>
    <t>ROK</t>
  </si>
  <si>
    <t>II kwartał</t>
  </si>
  <si>
    <t>III kwartał</t>
  </si>
  <si>
    <t>IV kwartał</t>
  </si>
  <si>
    <t>I kwartał</t>
  </si>
  <si>
    <t xml:space="preserve">Dane Instytucji opieki nad dziećmi w wieku                
do lat 3 </t>
  </si>
  <si>
    <t>Planowany okres realizacji inwestycji tworzenia nowych miejsc</t>
  </si>
  <si>
    <t>NIP/REGON</t>
  </si>
  <si>
    <t xml:space="preserve">Dane Wnioskodawcy (JST)                      </t>
  </si>
  <si>
    <t>VAT</t>
  </si>
  <si>
    <t>Wartość 
(netto)</t>
  </si>
  <si>
    <t>Wartość 
(brutto)</t>
  </si>
  <si>
    <t xml:space="preserve">Liczba TWORZONYCH miejsc </t>
  </si>
  <si>
    <t>Wartość</t>
  </si>
  <si>
    <t>netto</t>
  </si>
  <si>
    <t>brutto</t>
  </si>
  <si>
    <t>…</t>
  </si>
  <si>
    <t xml:space="preserve">Średnia kwota na utworzenie jednego miejsca </t>
  </si>
  <si>
    <t>PLANOWANY ZAKRES RZECZOWY ZADANIA (wydatki majątkowe  i/lub bieżące)</t>
  </si>
  <si>
    <t>Adres realizacji inwestycji (zadania):</t>
  </si>
  <si>
    <t>Nazwa instytucji opieki nad dziećmi w wieku do lat 3:</t>
  </si>
  <si>
    <r>
      <t>Należy podać obowiązkowo całościowy metraż obiektu oraz liczbę pomieszczeń, ich przeznaczenie i metraż</t>
    </r>
    <r>
      <rPr>
        <sz val="11"/>
        <color theme="1"/>
        <rFont val="Calibri"/>
        <family val="2"/>
        <charset val="238"/>
        <scheme val="minor"/>
      </rPr>
      <t xml:space="preserve">.
</t>
    </r>
    <r>
      <rPr>
        <i/>
        <sz val="11"/>
        <color theme="1"/>
        <rFont val="Calibri"/>
        <family val="2"/>
        <charset val="238"/>
        <scheme val="minor"/>
      </rPr>
      <t>Należy opisać jakie efekty rzeczowe oraz jakie rezultaty zostaną osiągnięte dzięki inwestycji.</t>
    </r>
  </si>
  <si>
    <t xml:space="preserve">II. OPIS ZADANIA - merytoryczny </t>
  </si>
  <si>
    <t>Wartość 
VAT</t>
  </si>
  <si>
    <t xml:space="preserve">Planowany termin realizacji danego zakresu rzeczowego </t>
  </si>
  <si>
    <t xml:space="preserve">majątkowy </t>
  </si>
  <si>
    <t xml:space="preserve">bieżący </t>
  </si>
  <si>
    <t>1. Zakup nieruchomości</t>
  </si>
  <si>
    <t xml:space="preserve">2. Budowa, odbudowa, rozbudowa, nadbudowa obiektu </t>
  </si>
  <si>
    <t xml:space="preserve">3. Adaptacja zgodna z zasadami uniwersalnego projektowania </t>
  </si>
  <si>
    <t>4. Rozbiórka obiektu,</t>
  </si>
  <si>
    <t xml:space="preserve">5. Montaż tj.: roboty budowlane polegające na wytworzeniu obiektu z gotowych elementów </t>
  </si>
  <si>
    <t>6. Zakup i montaż wyposażenia (w tym m.in. meble, wyposażenie wypoczynkowe, wyposażenia sanitarne, wyposażenie kuchenne)</t>
  </si>
  <si>
    <t>7. Zakup - stanowiący wyposażenie instytycji opieki .</t>
  </si>
  <si>
    <t>8. Wyposażenie i montaż placu zabaw</t>
  </si>
  <si>
    <t xml:space="preserve">9. Dostosowanie otoczenie instytucji </t>
  </si>
  <si>
    <t xml:space="preserve">10. Promocja oraz informacja o realizacji zadania </t>
  </si>
  <si>
    <t>11. Inne** /</t>
  </si>
  <si>
    <t>Wydatki inne :</t>
  </si>
  <si>
    <t>Krajowy Plan Odbudowy i Zwiększenia Odporności (KPO)</t>
  </si>
  <si>
    <t xml:space="preserve">WYDATKI MAJĄTKOWE </t>
  </si>
  <si>
    <t>WYDATKI BIEŻĄCE</t>
  </si>
  <si>
    <t>RAZEM 
KWOTA NETTO 
(w zł)</t>
  </si>
  <si>
    <t>RAZEM 
KWOTA VAT
(w zł)</t>
  </si>
  <si>
    <t>RAZEM
 KWOTA BRUTTO 
(w zł)</t>
  </si>
  <si>
    <t xml:space="preserve"> Kwota NETTO 
(w zł)</t>
  </si>
  <si>
    <t>Kwota VAT
(w zł)</t>
  </si>
  <si>
    <t xml:space="preserve"> Kwota BRUTTO
(w zł)</t>
  </si>
  <si>
    <t>Program Fundusze Europejskie dla Rozwoju Społecznego 2021–2027 (FERS)</t>
  </si>
  <si>
    <t>NALEŻY WYPEŁNIĆ ZIELONE POLA</t>
  </si>
  <si>
    <t xml:space="preserve">Lp. </t>
  </si>
  <si>
    <t xml:space="preserve">Rodzaj wydatku </t>
  </si>
  <si>
    <t xml:space="preserve">Wartość netto </t>
  </si>
  <si>
    <t>Wartość VAT</t>
  </si>
  <si>
    <t xml:space="preserve">Watość brutto </t>
  </si>
  <si>
    <r>
      <t>Tytuł prawny do lokalu, w którym planowana jest inwestycja (</t>
    </r>
    <r>
      <rPr>
        <i/>
        <sz val="10"/>
        <color theme="1"/>
        <rFont val="Calibri"/>
        <family val="2"/>
        <charset val="238"/>
        <scheme val="minor"/>
      </rPr>
      <t>najem / własność)</t>
    </r>
  </si>
  <si>
    <t xml:space="preserve">Źródło finansowania </t>
  </si>
  <si>
    <t xml:space="preserve">B. Wg rodzaju wydatku </t>
  </si>
  <si>
    <t xml:space="preserve">Załącznik 1 do Umowy. Opis realizacji zadania - Informacje ogólne </t>
  </si>
  <si>
    <t>Załącznik 1 do Umowy. Opis realizacji zadania - Opis zadania</t>
  </si>
  <si>
    <t>Zał. nr 1 do Umowy. Opis realizacji zadania - Harmonogram</t>
  </si>
  <si>
    <t>POSIADAM</t>
  </si>
  <si>
    <t>Nazwa Gminy</t>
  </si>
  <si>
    <t>NIE POSIADAM</t>
  </si>
  <si>
    <t>Liczba tworzonych miejsc, w tym:</t>
  </si>
  <si>
    <t>RODZAJ WYDATKU</t>
  </si>
  <si>
    <t>1.</t>
  </si>
  <si>
    <t>Zakup nieruchomości</t>
  </si>
  <si>
    <t>2.</t>
  </si>
  <si>
    <t xml:space="preserve">Budowa, odbudowa, rozbudowa, nadbudowa obiektu </t>
  </si>
  <si>
    <t>3.</t>
  </si>
  <si>
    <t xml:space="preserve">Adaptacja zgodna z zasadami uniwersalnego projektowania </t>
  </si>
  <si>
    <t>4.</t>
  </si>
  <si>
    <t>Rozbiórka obiektu,</t>
  </si>
  <si>
    <t>5.</t>
  </si>
  <si>
    <t>Montaż tj.: roboty budowlane polegające na wytworzeniu obiektu z gotowych , połączonych w jedną funkcyjną całość elementów np.. montaż instalacji centralnego ogrzewania budynku</t>
  </si>
  <si>
    <t>6.</t>
  </si>
  <si>
    <t>Zakup i montaż wyposażenia (w tym m.in. meble, wyposażenie wypoczynkowe, wyposażenia sanitarne, wyposażenie kuchenne)</t>
  </si>
  <si>
    <t>7.</t>
  </si>
  <si>
    <t>Zakup - stanowiący wyposażenie instytycji opieki m.in.. Zabawek, pomocy do prowadzenia zajęć opiekuńczo-wychowawczych i edukacyjnych oraz specjalistycznego sprzętu)</t>
  </si>
  <si>
    <t>8.</t>
  </si>
  <si>
    <t>Wyposażenie i montaż placu zabaw wraz z bezpieczną nawierzchnią i ogrodzeniem</t>
  </si>
  <si>
    <t>9.</t>
  </si>
  <si>
    <t>Dostosowanie otoczenie instytucji niezbędnego do jej prowadzenia i znajdującego się na terenie nieruchomości</t>
  </si>
  <si>
    <t>10.</t>
  </si>
  <si>
    <t xml:space="preserve">Promocja oraz informacja o realizacji zadania </t>
  </si>
  <si>
    <t>11.</t>
  </si>
  <si>
    <t>Inne** tj. ….....</t>
  </si>
  <si>
    <t>OGÓŁEM:</t>
  </si>
  <si>
    <r>
      <t xml:space="preserve">Koszt jednostkowy </t>
    </r>
    <r>
      <rPr>
        <b/>
        <i/>
        <sz val="10"/>
        <rFont val="Calibri"/>
        <family val="2"/>
        <charset val="238"/>
        <scheme val="minor"/>
      </rPr>
      <t>(max. kwota netto 35.862 zł)</t>
    </r>
  </si>
  <si>
    <t xml:space="preserve">Koszt jednostkowy </t>
  </si>
  <si>
    <t>Średnia wysokość podatku VAT</t>
  </si>
  <si>
    <r>
      <t xml:space="preserve">Koszt jednostkowy </t>
    </r>
    <r>
      <rPr>
        <b/>
        <i/>
        <sz val="10"/>
        <rFont val="Calibri"/>
        <family val="2"/>
        <charset val="238"/>
        <scheme val="minor"/>
      </rPr>
      <t>(max kwota 12.410,00 zł)</t>
    </r>
  </si>
  <si>
    <t xml:space="preserve">*/ należy wybrać z listy  </t>
  </si>
  <si>
    <t>**/ należy podać nazwę wydatku</t>
  </si>
  <si>
    <t>Kwota przyznancyh środków z KPO (kwota NETTO)</t>
  </si>
  <si>
    <t>Kwota przyznancyh środków z FERS (kwota BRUTTO)</t>
  </si>
  <si>
    <t>IV. HARMONOGRAM</t>
  </si>
  <si>
    <t>V. KALKULACJA KOSZTÓW</t>
  </si>
  <si>
    <t>I. INFORMACJE OGÓLNE</t>
  </si>
  <si>
    <t>Załącznik 1 do Umowy. Opis realizacji zadania - Harmonogram realizacji zadań</t>
  </si>
  <si>
    <t>Zał. nr 1 do Umowy. Opis realizacji zadania - Kalkulacja kosztów</t>
  </si>
  <si>
    <t>Zakup - stanowiący wyposażenie instytycji opieki m.in.. Zabawek, pomocy do prowadzenia zajęć opiekuńczo-wychowawczych i edukacyjnych oraz specjalistycznego</t>
  </si>
  <si>
    <t>Adaptacja zgodna z zasadami uniwersalnego projektowania</t>
  </si>
  <si>
    <r>
      <t>Źródło finasowania</t>
    </r>
    <r>
      <rPr>
        <b/>
        <sz val="14"/>
        <color rgb="FFC0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(KPO/FERS)</t>
    </r>
  </si>
  <si>
    <r>
      <t xml:space="preserve">LEGENDA KALKULACJI KOSZTÓW </t>
    </r>
    <r>
      <rPr>
        <b/>
        <i/>
        <sz val="14"/>
        <color rgb="FFC00000"/>
        <rFont val="Calibri"/>
        <family val="2"/>
        <charset val="238"/>
        <scheme val="minor"/>
      </rPr>
      <t>**</t>
    </r>
  </si>
  <si>
    <t xml:space="preserve">PROSZĘ NIE UZUPEŁNIAĆ TEGO ARKUSZA </t>
  </si>
  <si>
    <r>
      <t xml:space="preserve">NALEŻY WYPEŁNIĆ </t>
    </r>
    <r>
      <rPr>
        <b/>
        <sz val="16"/>
        <color rgb="FF008000"/>
        <rFont val="Calibri"/>
        <family val="2"/>
        <charset val="238"/>
        <scheme val="minor"/>
      </rPr>
      <t>ZIELONE</t>
    </r>
    <r>
      <rPr>
        <b/>
        <sz val="16"/>
        <color rgb="FFFF0000"/>
        <rFont val="Calibri"/>
        <family val="2"/>
        <charset val="238"/>
        <scheme val="minor"/>
      </rPr>
      <t xml:space="preserve"> POLA</t>
    </r>
  </si>
  <si>
    <t xml:space="preserve">A. Wg Źródła finasowania </t>
  </si>
  <si>
    <t>III.  HARMONOGRAM REALIZACJI ZADAŃ</t>
  </si>
  <si>
    <r>
      <t>Nr kalkulacji kosztów</t>
    </r>
    <r>
      <rPr>
        <b/>
        <sz val="14"/>
        <color rgb="FFC00000"/>
        <rFont val="Calibri"/>
        <family val="2"/>
        <charset val="238"/>
        <scheme val="minor"/>
      </rPr>
      <t>* **</t>
    </r>
    <r>
      <rPr>
        <sz val="11"/>
        <color theme="1"/>
        <rFont val="Calibri"/>
        <family val="2"/>
        <charset val="238"/>
        <scheme val="minor"/>
      </rPr>
      <t xml:space="preserve"> (objaśnienia poniżej)</t>
    </r>
  </si>
  <si>
    <t>VI. PODSUMOWANIE</t>
  </si>
  <si>
    <r>
      <rPr>
        <b/>
        <sz val="11"/>
        <color rgb="FFFF0000"/>
        <rFont val="Calibri"/>
        <family val="2"/>
        <charset val="238"/>
        <scheme val="minor"/>
      </rPr>
      <t>nie ma</t>
    </r>
    <r>
      <rPr>
        <sz val="11"/>
        <color rgb="FFFF0000"/>
        <rFont val="Calibri"/>
        <family val="2"/>
        <charset val="238"/>
        <scheme val="minor"/>
      </rPr>
      <t xml:space="preserve"> prawnej możliwości odzyskania poniesionego kosztu podatku od towarów i usług</t>
    </r>
  </si>
  <si>
    <r>
      <rPr>
        <b/>
        <sz val="11"/>
        <color rgb="FFFF0000"/>
        <rFont val="Calibri"/>
        <family val="2"/>
        <charset val="238"/>
        <scheme val="minor"/>
      </rPr>
      <t>ma</t>
    </r>
    <r>
      <rPr>
        <sz val="11"/>
        <color rgb="FFFF0000"/>
        <rFont val="Calibri"/>
        <family val="2"/>
        <charset val="238"/>
        <scheme val="minor"/>
      </rPr>
      <t xml:space="preserve"> prawną możliwość odzyskania poniesionego kosztu podatku od towarów i usług</t>
    </r>
  </si>
  <si>
    <t>Montaż tj.: roboty budowlane polegające na wytworzeniu obiektu z gotowych, połączonych w jedną funkcyjną całość elementów np.. montaż instalacji centralnego ogrzewania budynku</t>
  </si>
  <si>
    <t xml:space="preserve">Proszę opisać jakiego rodzaju prace zostaną wykonane w ramach zadania, tj. umieścić zestawienie planowanych do wykonania robót budowlanych, 
Zakres rzeczowy musi być zgodny z zakresem rzeczowym umieszczonym w kalkulacji kosztów.
Minimalny zakres danych to: liczba tworzonych miejsc, opis zaplanowanych prac, czy jest to nowa instytucja czy powiększenie już istniejącej, w przypadku zwiększenia liczby miejsc należy podać aktualną liczbę miejsc oraz wyszczególnienie kosztów dot. części wspólnych (przypadające na nowe i już istniejące miejsca, np. remontu łazienki). </t>
  </si>
  <si>
    <t>Całkowita wartość kosztorysowa inwestycji (kwota BRUTTO)</t>
  </si>
  <si>
    <t xml:space="preserve">Inne: np. koszty projektowe </t>
  </si>
  <si>
    <t>Wskazówki dotyczące uzupełniania zał. 1</t>
  </si>
  <si>
    <t>II. Opis zadania - merytoryczny</t>
  </si>
  <si>
    <t>PLANOWANY ZAKRES RZECZOWY ZADANIA (wydatki majątkowe i/lub bieżące)</t>
  </si>
  <si>
    <r>
      <rPr>
        <b/>
        <sz val="11"/>
        <color theme="1"/>
        <rFont val="Calibri"/>
        <family val="2"/>
        <charset val="238"/>
        <scheme val="minor"/>
      </rPr>
      <t xml:space="preserve">1.	OPIS STANU INSTYTUCJI PRZED ROZPOCZĘCIEM INWESTYCJI </t>
    </r>
    <r>
      <rPr>
        <sz val="11"/>
        <color theme="1"/>
        <rFont val="Calibri"/>
        <family val="2"/>
        <charset val="238"/>
        <scheme val="minor"/>
      </rPr>
      <t xml:space="preserve">
Proszę opisać, co przed rozpoczęciem inwestycji znajduje się w jej miejscu. 
Jeśli obiekt budowlany będzie wznoszony, jakie są istniejące uwarunkowania.
W przypadku przebudowy, rozbudowy lub prac adaptacyjnych – możliwe dokładny opis istniejącego budynku z uwzględnieniem pomieszczeń, ciągów komunikacyjnych, zagospodarowania działki, funkcjonowania lub braku parkingu, utwardzonych ciągów pieszych, ogrodzenia, placu zabaw. Całkowita powierzchnia budynku/lokali (w m2). Należy wskazać ile kondygnacji ma budynek oraz na której kondygnacji planowane są nowe miejsca.
Proszę o wskazanie zaawansowania jeśli chodzi o dokumentację zadania – czy inwestor posiada prawo do dysponowania nieruchomością wraz ze wskazaniem źródeł tego prawa, czy posiada projekt budowy lub prac budowlanych, czy posiada niezbędne zgody i pozwolenia, czy prowadzone były jakiekolwiek rozstrzygnięcia w zakresie przetargu i wyłonienia wykonawcy – jeśli nie ma obowiązku posiadania wyżej wymienionych dokumentów – opisać jaka jest przyczyna ich niewytworzenia – jeśli to możliwe, ze wskazaniem podstawy prawnej.
Ponadto, należy załączyć : 
1) rzut budynku / lokalu ze wszystkimi pomieszczeniami, których dotyczy realizacja zadania w zakresie renowacji lub adaptacji – </t>
    </r>
    <r>
      <rPr>
        <u/>
        <sz val="11"/>
        <color theme="1"/>
        <rFont val="Calibri"/>
        <family val="2"/>
        <charset val="238"/>
        <scheme val="minor"/>
      </rPr>
      <t>obligatoryjnie.</t>
    </r>
  </si>
  <si>
    <r>
      <rPr>
        <b/>
        <sz val="11"/>
        <color theme="1"/>
        <rFont val="Calibri"/>
        <family val="2"/>
        <charset val="238"/>
        <scheme val="minor"/>
      </rPr>
      <t>2.	INFORMACJA O SAMODZIELNOŚCI  OBIEKTU BĘDĄCEGO PRZEDMIOTEM INWESTYCJI ORAZ KATEGORIA I PROPORCJA ROZLICZANIA WYDATKÓW/KOSZTÓW WSPÓLNYCH DLA INSTYTUCJI ZLOKALIZOWANYCH W BUDYNKU/LOKALU</t>
    </r>
    <r>
      <rPr>
        <sz val="11"/>
        <color theme="1"/>
        <rFont val="Calibri"/>
        <family val="2"/>
        <charset val="238"/>
        <scheme val="minor"/>
      </rPr>
      <t xml:space="preserve">
Należy wskazać, czy w ramach inwestycji tworzone są wyłącznie miejsca opieki nad dziećmi do lat 3, czy jest ona wykonywana w obrębie jakiegoś większego zadania lub czy nowo utworzone miejsca opieki tworzone są w już istniejącej instytucji. 
Jeżeli instytucja funkcjonować będzie w obiekcie pełniącym również inne funkcje użytkowe, należy wskazać całkowity metraż z wydzieleniem części wspólnej oraz części wyłącznie na potrzeby programu. 
Wskazać kategorię oraz wydatki/koszty w przypadku, gdy utworzenie nowej instytucji opieki jest częścią większej inwestycji, np. termomodernizacji całego budynku, wymiany instalacji elektrycznej w całym budynku, wspólne wejście do budynku, wspólna winda itp. - wydatki/koszty należy obliczyć proporcjonalnie.</t>
    </r>
  </si>
  <si>
    <r>
      <rPr>
        <b/>
        <sz val="11"/>
        <color theme="4" tint="-0.249977111117893"/>
        <rFont val="Calibri"/>
        <family val="2"/>
        <charset val="238"/>
        <scheme val="minor"/>
      </rPr>
      <t>PRZYKŁAD DOTYCZĄCY CZĘŚCI WSPÓLNYCH PRZEDSZKOLA I ŻŁOBKA</t>
    </r>
    <r>
      <rPr>
        <sz val="11"/>
        <color theme="4" tint="-0.249977111117893"/>
        <rFont val="Calibri"/>
        <family val="2"/>
        <charset val="238"/>
        <scheme val="minor"/>
      </rPr>
      <t xml:space="preserve">
W przypadku realizacji zadań w obiekcie, w którym adaptowane będą „części wspólne”, np. korytarz, możliwe będzie finansowanie tych zadań w proporcjonalnej części zależnej od powierzchni budynku przeznaczonej na instytucje opieki dla dzieci w wieku do lat 3. 
Przykład: 
Budynek o powierzchni 200 m2
Przedszkole 120 m2 
Żłobek 60 m2
Części wspólne 20m2          
(200 całość – 20 części wspólne = 180 – i dopiero wtedy dzielimy proporcjonalnie)
Przedszkole stanowi 66,7% powierzchni (bez części wspólnych), żłobek to 33,3% obiektu. 
W związku z powyższym, do kosztów tworzenia nowych miejsc opieki w żłobku można doliczyć 33,3% kosztów przeznaczonych na tworzenie części wspólnych. </t>
    </r>
  </si>
  <si>
    <r>
      <rPr>
        <b/>
        <sz val="11"/>
        <color theme="1"/>
        <rFont val="Calibri"/>
        <family val="2"/>
        <charset val="238"/>
        <scheme val="minor"/>
      </rPr>
      <t>3.	DANE O PLANOWANYCH ŚRODKACH FINANSOWYCH I ICH ŹRÓDŁACH NIEZBĘDNYCH DO REALIZACJI ZADANIA</t>
    </r>
    <r>
      <rPr>
        <sz val="11"/>
        <color theme="1"/>
        <rFont val="Calibri"/>
        <family val="2"/>
        <charset val="238"/>
        <scheme val="minor"/>
      </rPr>
      <t xml:space="preserve">
Jeżeli środki na zadanie będą pochodziły z innych źródeł, niż dofinansowanie, wskazać w jakiej wysokości i zakresie środki zostaną przeznaczone na zadanie oraz z jakich źródeł będą pochodzić.</t>
    </r>
  </si>
  <si>
    <r>
      <rPr>
        <b/>
        <sz val="11"/>
        <color theme="1"/>
        <rFont val="Calibri"/>
        <family val="2"/>
        <charset val="238"/>
        <scheme val="minor"/>
      </rPr>
      <t>4.	PLANOWANE EFEKTY  RZECZOWE INWESTYCJI PO ZAKOŃCZENIU ZADANIA</t>
    </r>
    <r>
      <rPr>
        <sz val="11"/>
        <color theme="1"/>
        <rFont val="Calibri"/>
        <family val="2"/>
        <charset val="238"/>
        <scheme val="minor"/>
      </rPr>
      <t xml:space="preserve">
Należy podać obowiązkowo całościowy metraż obiektu oraz liczbę pomieszczeń, ich przeznaczenie i metraż.  
Należy opisać jakie efekty rzeczowe oraz jakie rezultaty zostaną osiągnięte dzięki inwestycji.
Należy podać powierzchnię gruntów/działek, na której zlokalizowany będzie/jest budynek/lokal (w m2) i sposób jego dostosowania (np. plac zabaw/ogród) oraz zagospodarowania otoczenia nowej instytucji opieki, np. ogrodzenie, chodniki.</t>
    </r>
  </si>
  <si>
    <t xml:space="preserve">5.	PLANOWANY ZAKRES RZECZOWY INWESTYCJI W CZĘŚCI ODNOSZĄCEJ SIĘ DO TWORZONYCH POMIESZCZEŃ BĄDŹ DO POZYCJI KALKULACJI KOSZTÓW </t>
  </si>
  <si>
    <r>
      <rPr>
        <b/>
        <sz val="11"/>
        <color theme="1"/>
        <rFont val="Calibri"/>
        <family val="2"/>
        <charset val="238"/>
        <scheme val="minor"/>
      </rPr>
      <t>6.	OCENA EFEKTYWNOŚCI INWESTYCJI, W TYM OCENA EKONOMICZNEJ EFEKTYWNOŚCI</t>
    </r>
    <r>
      <rPr>
        <sz val="11"/>
        <color theme="1"/>
        <rFont val="Calibri"/>
        <family val="2"/>
        <charset val="238"/>
        <scheme val="minor"/>
      </rPr>
      <t xml:space="preserve">
Należy wykazać, że realizacja inwestycji jest zasadna w kontekście działalności jednostki i potrzeb społeczności lokalnej; należy określić, jakie skutki zostaną wygenerowane poprzez realizację danej inwestycji (należy wykazać, w jaki sposób zostanie podniesiona jakość świadczonych usług, bądź wzrost dostępności miejsc opieki nad dziećmi w wieku do lat 3) i jak się one odnoszą do niezbędnych nakładów inwestycyjnych; należy porównać stan obecny ze stanem oczekiwanym po realizacji inwestycji.</t>
    </r>
  </si>
  <si>
    <t xml:space="preserve">Nazwa instytucji                           </t>
  </si>
  <si>
    <t>Nazwa i Adres Gminy</t>
  </si>
  <si>
    <t>Nazwa i Adres Instytucji</t>
  </si>
  <si>
    <t>Imię i Nazwisko oraz pełniona funkcja osoby uprawnionej do reprezentowania gminy</t>
  </si>
  <si>
    <t>Imię i Nazwisko Skarbnika</t>
  </si>
  <si>
    <t xml:space="preserve">Imię i Nazwisko Skarbnika </t>
  </si>
  <si>
    <t xml:space="preserve"> Imię i Nazwisko oraz pełniona funkcja osoby uprawnionej do reprezentowania gminy</t>
  </si>
  <si>
    <r>
      <t>Oświadczam, iż realizując zadanie gmina</t>
    </r>
    <r>
      <rPr>
        <b/>
        <sz val="12"/>
        <color rgb="FFFF0000"/>
        <rFont val="Calibri"/>
        <family val="2"/>
        <charset val="238"/>
        <scheme val="minor"/>
      </rPr>
      <t>*</t>
    </r>
  </si>
  <si>
    <t xml:space="preserve">Czy nowe miejsca opieki tworzone będą w nowej instytucji czy już funkcjonującej instytucji? Jeśli w już funkcjonującej to ile miejsc opieki znajdowało się w pw. instytucji na dzień 19.01.2023? </t>
  </si>
  <si>
    <r>
      <t>Rodzaj instytucji</t>
    </r>
    <r>
      <rPr>
        <i/>
        <sz val="10"/>
        <color theme="1"/>
        <rFont val="Calibri"/>
        <family val="2"/>
        <charset val="238"/>
        <scheme val="minor"/>
      </rPr>
      <t xml:space="preserve"> (żłobek / klub dziecięcy / dzienny opiekun)</t>
    </r>
    <r>
      <rPr>
        <sz val="10"/>
        <color theme="1"/>
        <rFont val="Calibri"/>
        <family val="2"/>
        <charset val="238"/>
        <scheme val="minor"/>
      </rPr>
      <t>:</t>
    </r>
  </si>
  <si>
    <t>planowany termin rozpoczęcia:</t>
  </si>
  <si>
    <t>planowany termin zakończenia:</t>
  </si>
  <si>
    <t>Planowana liczba tworzonych miejsc ze środków KPO</t>
  </si>
  <si>
    <t>Planowana liczba tworzonych miejsc ze środków FERS</t>
  </si>
  <si>
    <r>
      <t>Rodzaj wydatku</t>
    </r>
    <r>
      <rPr>
        <b/>
        <sz val="14"/>
        <color rgb="FFC00000"/>
        <rFont val="Calibri"/>
        <family val="2"/>
        <charset val="238"/>
        <scheme val="minor"/>
      </rPr>
      <t xml:space="preserve">* </t>
    </r>
    <r>
      <rPr>
        <sz val="11"/>
        <color theme="1"/>
        <rFont val="Calibri"/>
        <family val="2"/>
        <charset val="238"/>
        <scheme val="minor"/>
      </rPr>
      <t>(majątkowy/bieżący)</t>
    </r>
  </si>
  <si>
    <r>
      <t xml:space="preserve">WYDATKI NA </t>
    </r>
    <r>
      <rPr>
        <b/>
        <sz val="12"/>
        <color rgb="FFFF0000"/>
        <rFont val="Calibri"/>
        <family val="2"/>
        <charset val="238"/>
        <scheme val="minor"/>
      </rPr>
      <t>TWORZENIE</t>
    </r>
    <r>
      <rPr>
        <b/>
        <sz val="12"/>
        <rFont val="Calibri"/>
        <family val="2"/>
        <charset val="238"/>
        <scheme val="minor"/>
      </rPr>
      <t xml:space="preserve"> MIEJSC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2"/>
        <rFont val="Calibri"/>
        <family val="2"/>
        <charset val="238"/>
        <scheme val="minor"/>
      </rPr>
      <t xml:space="preserve">(WYDATKI PONOSZONE </t>
    </r>
    <r>
      <rPr>
        <i/>
        <sz val="12"/>
        <color rgb="FFFF0000"/>
        <rFont val="Calibri"/>
        <family val="2"/>
        <charset val="238"/>
        <scheme val="minor"/>
      </rPr>
      <t>DO DNIA WPISU</t>
    </r>
    <r>
      <rPr>
        <i/>
        <sz val="12"/>
        <rFont val="Calibri"/>
        <family val="2"/>
        <charset val="238"/>
        <scheme val="minor"/>
      </rPr>
      <t xml:space="preserve"> DO REJESTRU ŻŁOBKÓW I KLUBÓW DZIECIĘCYCH ORAZ WYKAZU DZIENNYCH OPIEKUNÓW)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</si>
</sst>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6"/>
      <color theme="6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i/>
      <sz val="14"/>
      <color rgb="FFC00000"/>
      <name val="Calibri"/>
      <family val="2"/>
      <charset val="238"/>
      <scheme val="minor"/>
    </font>
    <font>
      <b/>
      <sz val="18"/>
      <color rgb="FFC00000"/>
      <name val="Calibri"/>
      <family val="2"/>
      <charset val="238"/>
      <scheme val="minor"/>
    </font>
    <font>
      <b/>
      <sz val="16"/>
      <color rgb="FF008000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8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AF3FA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FFFF00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9" fontId="19" fillId="0" borderId="0" applyFont="0" applyFill="0" applyBorder="0" applyAlignment="0" applyProtection="0"/>
  </cellStyleXfs>
  <cellXfs count="34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6" fillId="0" borderId="0" xfId="2" applyFont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center" vertical="top" wrapText="1"/>
      <protection locked="0"/>
    </xf>
    <xf numFmtId="0" fontId="6" fillId="0" borderId="0" xfId="2" applyFont="1" applyProtection="1">
      <protection locked="0"/>
    </xf>
    <xf numFmtId="0" fontId="7" fillId="0" borderId="0" xfId="2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1" applyFont="1" applyAlignment="1" applyProtection="1">
      <alignment horizontal="center" vertical="center" wrapText="1"/>
      <protection locked="0"/>
    </xf>
    <xf numFmtId="4" fontId="2" fillId="3" borderId="5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4" fontId="14" fillId="0" borderId="1" xfId="0" applyNumberFormat="1" applyFont="1" applyBorder="1" applyAlignment="1">
      <alignment vertical="center"/>
    </xf>
    <xf numFmtId="0" fontId="14" fillId="0" borderId="0" xfId="0" applyFont="1"/>
    <xf numFmtId="4" fontId="14" fillId="0" borderId="0" xfId="0" applyNumberFormat="1" applyFont="1" applyAlignment="1">
      <alignment vertical="center"/>
    </xf>
    <xf numFmtId="4" fontId="14" fillId="3" borderId="1" xfId="0" applyNumberFormat="1" applyFont="1" applyFill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4" fontId="0" fillId="3" borderId="1" xfId="0" applyNumberFormat="1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right" wrapText="1"/>
      <protection locked="0"/>
    </xf>
    <xf numFmtId="0" fontId="3" fillId="0" borderId="0" xfId="0" applyFont="1" applyAlignment="1" applyProtection="1">
      <alignment wrapText="1"/>
      <protection locked="0"/>
    </xf>
    <xf numFmtId="0" fontId="6" fillId="0" borderId="1" xfId="2" applyFont="1" applyBorder="1" applyAlignment="1" applyProtection="1">
      <alignment horizontal="right"/>
      <protection locked="0"/>
    </xf>
    <xf numFmtId="0" fontId="7" fillId="0" borderId="0" xfId="2" applyFont="1" applyAlignment="1" applyProtection="1">
      <alignment vertical="top"/>
      <protection locked="0"/>
    </xf>
    <xf numFmtId="0" fontId="3" fillId="0" borderId="0" xfId="0" applyFont="1"/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37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4" fontId="2" fillId="4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" xfId="2" applyFont="1" applyFill="1" applyBorder="1" applyAlignment="1" applyProtection="1">
      <alignment horizontal="center" vertical="center" wrapText="1"/>
      <protection locked="0"/>
    </xf>
    <xf numFmtId="0" fontId="6" fillId="7" borderId="1" xfId="2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vertical="center"/>
      <protection locked="0"/>
    </xf>
    <xf numFmtId="4" fontId="14" fillId="5" borderId="1" xfId="0" applyNumberFormat="1" applyFont="1" applyFill="1" applyBorder="1"/>
    <xf numFmtId="0" fontId="6" fillId="9" borderId="1" xfId="2" applyFont="1" applyFill="1" applyBorder="1" applyAlignment="1" applyProtection="1">
      <alignment horizontal="center" vertical="center" wrapText="1"/>
      <protection locked="0"/>
    </xf>
    <xf numFmtId="0" fontId="6" fillId="10" borderId="1" xfId="2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4" fontId="3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1" fillId="4" borderId="1" xfId="1" applyNumberFormat="1" applyFont="1" applyFill="1" applyBorder="1" applyAlignment="1" applyProtection="1">
      <alignment horizontal="right" vertical="center" wrapText="1"/>
      <protection locked="0"/>
    </xf>
    <xf numFmtId="4" fontId="11" fillId="3" borderId="1" xfId="1" applyNumberFormat="1" applyFont="1" applyFill="1" applyBorder="1" applyAlignment="1" applyProtection="1">
      <alignment horizontal="right" vertical="center" wrapText="1"/>
      <protection locked="0"/>
    </xf>
    <xf numFmtId="4" fontId="9" fillId="3" borderId="1" xfId="1" applyNumberFormat="1" applyFont="1" applyFill="1" applyBorder="1" applyAlignment="1" applyProtection="1">
      <alignment horizontal="right" vertical="center" wrapText="1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4" fontId="0" fillId="5" borderId="1" xfId="0" applyNumberFormat="1" applyFill="1" applyBorder="1" applyAlignment="1">
      <alignment horizontal="right" vertical="center"/>
    </xf>
    <xf numFmtId="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1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14" fillId="3" borderId="14" xfId="0" applyFont="1" applyFill="1" applyBorder="1" applyAlignment="1">
      <alignment vertical="center" wrapText="1"/>
    </xf>
    <xf numFmtId="4" fontId="14" fillId="3" borderId="14" xfId="0" applyNumberFormat="1" applyFont="1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4" fontId="0" fillId="4" borderId="7" xfId="0" applyNumberForma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4" fontId="0" fillId="4" borderId="1" xfId="0" applyNumberFormat="1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4" fontId="0" fillId="3" borderId="10" xfId="0" applyNumberForma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4" fontId="0" fillId="3" borderId="12" xfId="0" applyNumberFormat="1" applyFill="1" applyBorder="1"/>
    <xf numFmtId="0" fontId="0" fillId="13" borderId="14" xfId="0" applyFill="1" applyBorder="1" applyAlignment="1">
      <alignment vertical="center" wrapText="1"/>
    </xf>
    <xf numFmtId="4" fontId="0" fillId="13" borderId="15" xfId="0" applyNumberFormat="1" applyFill="1" applyBorder="1"/>
    <xf numFmtId="0" fontId="15" fillId="4" borderId="0" xfId="1" applyFont="1" applyFill="1" applyAlignment="1" applyProtection="1">
      <alignment horizontal="left" vertical="center"/>
      <protection locked="0"/>
    </xf>
    <xf numFmtId="0" fontId="6" fillId="4" borderId="0" xfId="1" applyFont="1" applyFill="1" applyAlignment="1" applyProtection="1">
      <alignment horizontal="left" vertical="center"/>
      <protection locked="0"/>
    </xf>
    <xf numFmtId="0" fontId="3" fillId="0" borderId="38" xfId="0" applyFont="1" applyBorder="1" applyAlignment="1">
      <alignment horizontal="right" vertical="center" wrapText="1"/>
    </xf>
    <xf numFmtId="0" fontId="3" fillId="0" borderId="39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0" fillId="0" borderId="0" xfId="0" applyFont="1" applyAlignment="1" applyProtection="1">
      <alignment wrapText="1"/>
      <protection locked="0"/>
    </xf>
    <xf numFmtId="0" fontId="20" fillId="0" borderId="0" xfId="0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horizontal="right" vertical="center" wrapText="1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3" fillId="0" borderId="40" xfId="0" applyFont="1" applyBorder="1" applyProtection="1">
      <protection locked="0"/>
    </xf>
    <xf numFmtId="0" fontId="25" fillId="13" borderId="0" xfId="0" applyFont="1" applyFill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40" xfId="0" applyFont="1" applyBorder="1" applyProtection="1">
      <protection locked="0"/>
    </xf>
    <xf numFmtId="0" fontId="2" fillId="0" borderId="0" xfId="0" applyFont="1" applyProtection="1">
      <protection locked="0"/>
    </xf>
    <xf numFmtId="0" fontId="15" fillId="4" borderId="1" xfId="1" applyFont="1" applyFill="1" applyBorder="1" applyAlignment="1" applyProtection="1">
      <alignment horizontal="right" vertical="center" wrapText="1"/>
      <protection locked="0"/>
    </xf>
    <xf numFmtId="4" fontId="6" fillId="3" borderId="1" xfId="2" applyNumberFormat="1" applyFont="1" applyFill="1" applyBorder="1" applyAlignment="1" applyProtection="1">
      <alignment horizontal="right" vertical="center" wrapText="1"/>
      <protection locked="0"/>
    </xf>
    <xf numFmtId="4" fontId="3" fillId="3" borderId="1" xfId="0" applyNumberFormat="1" applyFont="1" applyFill="1" applyBorder="1" applyAlignment="1" applyProtection="1">
      <alignment horizontal="right" vertical="center"/>
      <protection locked="0"/>
    </xf>
    <xf numFmtId="4" fontId="3" fillId="13" borderId="1" xfId="0" applyNumberFormat="1" applyFont="1" applyFill="1" applyBorder="1" applyAlignment="1" applyProtection="1">
      <alignment horizontal="right" vertical="center"/>
      <protection locked="0"/>
    </xf>
    <xf numFmtId="4" fontId="2" fillId="13" borderId="1" xfId="0" applyNumberFormat="1" applyFont="1" applyFill="1" applyBorder="1" applyAlignment="1" applyProtection="1">
      <alignment horizontal="right" vertical="center"/>
      <protection locked="0"/>
    </xf>
    <xf numFmtId="0" fontId="6" fillId="4" borderId="14" xfId="1" applyFont="1" applyFill="1" applyBorder="1" applyAlignment="1" applyProtection="1">
      <alignment horizontal="center" vertical="center" wrapText="1"/>
      <protection locked="0"/>
    </xf>
    <xf numFmtId="0" fontId="15" fillId="4" borderId="14" xfId="1" applyFont="1" applyFill="1" applyBorder="1" applyAlignment="1" applyProtection="1">
      <alignment horizontal="right" vertical="center" wrapText="1"/>
      <protection locked="0"/>
    </xf>
    <xf numFmtId="4" fontId="6" fillId="3" borderId="14" xfId="2" applyNumberFormat="1" applyFont="1" applyFill="1" applyBorder="1" applyAlignment="1" applyProtection="1">
      <alignment horizontal="right" vertical="center" wrapText="1"/>
      <protection locked="0"/>
    </xf>
    <xf numFmtId="4" fontId="3" fillId="3" borderId="14" xfId="0" applyNumberFormat="1" applyFont="1" applyFill="1" applyBorder="1" applyAlignment="1" applyProtection="1">
      <alignment horizontal="right" vertical="center"/>
      <protection locked="0"/>
    </xf>
    <xf numFmtId="4" fontId="3" fillId="13" borderId="14" xfId="0" applyNumberFormat="1" applyFont="1" applyFill="1" applyBorder="1" applyAlignment="1" applyProtection="1">
      <alignment horizontal="right" vertical="center"/>
      <protection locked="0"/>
    </xf>
    <xf numFmtId="4" fontId="2" fillId="13" borderId="14" xfId="0" applyNumberFormat="1" applyFont="1" applyFill="1" applyBorder="1" applyAlignment="1" applyProtection="1">
      <alignment horizontal="right" vertical="center"/>
      <protection locked="0"/>
    </xf>
    <xf numFmtId="0" fontId="6" fillId="4" borderId="7" xfId="1" applyFont="1" applyFill="1" applyBorder="1" applyAlignment="1" applyProtection="1">
      <alignment horizontal="center" vertical="center" wrapText="1"/>
      <protection locked="0"/>
    </xf>
    <xf numFmtId="0" fontId="6" fillId="4" borderId="7" xfId="1" applyFont="1" applyFill="1" applyBorder="1" applyAlignment="1" applyProtection="1">
      <alignment horizontal="right" vertical="center" wrapText="1"/>
      <protection locked="0"/>
    </xf>
    <xf numFmtId="4" fontId="6" fillId="3" borderId="7" xfId="2" applyNumberFormat="1" applyFont="1" applyFill="1" applyBorder="1" applyAlignment="1" applyProtection="1">
      <alignment horizontal="right" vertical="center" wrapText="1"/>
      <protection locked="0"/>
    </xf>
    <xf numFmtId="4" fontId="3" fillId="3" borderId="7" xfId="0" applyNumberFormat="1" applyFont="1" applyFill="1" applyBorder="1" applyAlignment="1" applyProtection="1">
      <alignment horizontal="right" vertical="center"/>
      <protection locked="0"/>
    </xf>
    <xf numFmtId="4" fontId="3" fillId="13" borderId="7" xfId="0" applyNumberFormat="1" applyFont="1" applyFill="1" applyBorder="1" applyAlignment="1" applyProtection="1">
      <alignment horizontal="right" vertical="center"/>
      <protection locked="0"/>
    </xf>
    <xf numFmtId="4" fontId="2" fillId="13" borderId="7" xfId="0" applyNumberFormat="1" applyFont="1" applyFill="1" applyBorder="1" applyAlignment="1" applyProtection="1">
      <alignment horizontal="right" vertical="center"/>
      <protection locked="0"/>
    </xf>
    <xf numFmtId="0" fontId="6" fillId="4" borderId="1" xfId="1" applyFont="1" applyFill="1" applyBorder="1" applyAlignment="1" applyProtection="1">
      <alignment horizontal="right" vertical="center" wrapText="1"/>
      <protection locked="0"/>
    </xf>
    <xf numFmtId="4" fontId="15" fillId="13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13" borderId="1" xfId="1" applyNumberFormat="1" applyFont="1" applyFill="1" applyBorder="1" applyAlignment="1">
      <alignment horizontal="right" vertical="center" wrapText="1"/>
    </xf>
    <xf numFmtId="4" fontId="15" fillId="3" borderId="1" xfId="1" applyNumberFormat="1" applyFont="1" applyFill="1" applyBorder="1" applyAlignment="1" applyProtection="1">
      <alignment horizontal="right" vertical="center" wrapText="1"/>
      <protection locked="0"/>
    </xf>
    <xf numFmtId="10" fontId="15" fillId="13" borderId="1" xfId="3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1" applyNumberFormat="1" applyFont="1" applyAlignment="1" applyProtection="1">
      <alignment horizontal="right" vertical="center" wrapText="1"/>
      <protection locked="0"/>
    </xf>
    <xf numFmtId="4" fontId="6" fillId="0" borderId="0" xfId="1" applyNumberFormat="1" applyFont="1" applyAlignment="1">
      <alignment horizontal="right" vertical="center" wrapText="1"/>
    </xf>
    <xf numFmtId="0" fontId="15" fillId="0" borderId="0" xfId="1" applyFont="1" applyAlignment="1" applyProtection="1">
      <alignment horizontal="right" vertical="center" wrapText="1"/>
      <protection locked="0"/>
    </xf>
    <xf numFmtId="0" fontId="6" fillId="0" borderId="0" xfId="1" applyFont="1" applyAlignment="1" applyProtection="1">
      <alignment horizontal="left" vertical="center" wrapText="1"/>
      <protection locked="0"/>
    </xf>
    <xf numFmtId="3" fontId="7" fillId="0" borderId="0" xfId="1" applyNumberFormat="1" applyFont="1" applyAlignment="1" applyProtection="1">
      <alignment horizontal="right" vertical="top" wrapText="1"/>
      <protection locked="0"/>
    </xf>
    <xf numFmtId="3" fontId="6" fillId="0" borderId="0" xfId="1" applyNumberFormat="1" applyFont="1" applyAlignment="1" applyProtection="1">
      <alignment horizontal="right" vertical="top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41" xfId="2" applyFont="1" applyBorder="1" applyAlignment="1" applyProtection="1">
      <alignment horizontal="center" wrapText="1"/>
      <protection locked="0"/>
    </xf>
    <xf numFmtId="0" fontId="0" fillId="13" borderId="1" xfId="0" applyFill="1" applyBorder="1"/>
    <xf numFmtId="4" fontId="14" fillId="13" borderId="1" xfId="0" applyNumberFormat="1" applyFont="1" applyFill="1" applyBorder="1" applyAlignment="1">
      <alignment horizontal="right"/>
    </xf>
    <xf numFmtId="4" fontId="0" fillId="3" borderId="1" xfId="0" applyNumberFormat="1" applyFill="1" applyBorder="1"/>
    <xf numFmtId="4" fontId="0" fillId="4" borderId="1" xfId="0" applyNumberFormat="1" applyFill="1" applyBorder="1"/>
    <xf numFmtId="2" fontId="3" fillId="0" borderId="42" xfId="0" applyNumberFormat="1" applyFont="1" applyBorder="1" applyAlignment="1">
      <alignment horizontal="right" vertical="center" wrapText="1"/>
    </xf>
    <xf numFmtId="0" fontId="2" fillId="0" borderId="43" xfId="0" applyFont="1" applyBorder="1" applyAlignment="1">
      <alignment horizontal="right" vertical="center" wrapText="1"/>
    </xf>
    <xf numFmtId="4" fontId="26" fillId="0" borderId="0" xfId="1" applyNumberFormat="1" applyFont="1" applyAlignment="1">
      <alignment horizontal="right" vertical="center" wrapText="1"/>
    </xf>
    <xf numFmtId="0" fontId="5" fillId="0" borderId="0" xfId="0" applyFont="1" applyAlignment="1" applyProtection="1">
      <alignment horizontal="right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0" fontId="27" fillId="0" borderId="0" xfId="1" applyFont="1" applyAlignment="1" applyProtection="1">
      <alignment vertical="center" wrapText="1"/>
      <protection locked="0"/>
    </xf>
    <xf numFmtId="4" fontId="26" fillId="0" borderId="0" xfId="1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4" fontId="27" fillId="0" borderId="0" xfId="1" applyNumberFormat="1" applyFont="1" applyAlignment="1">
      <alignment horizontal="right" vertical="center" wrapText="1"/>
    </xf>
    <xf numFmtId="0" fontId="28" fillId="0" borderId="0" xfId="0" applyFont="1"/>
    <xf numFmtId="0" fontId="5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14" fillId="0" borderId="1" xfId="0" applyFont="1" applyBorder="1" applyAlignment="1">
      <alignment vertical="center"/>
    </xf>
    <xf numFmtId="4" fontId="6" fillId="6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6" borderId="14" xfId="1" applyNumberFormat="1" applyFont="1" applyFill="1" applyBorder="1" applyAlignment="1" applyProtection="1">
      <alignment horizontal="right" vertical="center" wrapText="1"/>
      <protection locked="0"/>
    </xf>
    <xf numFmtId="4" fontId="6" fillId="6" borderId="7" xfId="1" applyNumberFormat="1" applyFont="1" applyFill="1" applyBorder="1" applyAlignment="1" applyProtection="1">
      <alignment horizontal="right" vertical="center" wrapText="1"/>
      <protection locked="0"/>
    </xf>
    <xf numFmtId="4" fontId="6" fillId="9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6" fillId="9" borderId="14" xfId="1" applyNumberFormat="1" applyFont="1" applyFill="1" applyBorder="1" applyAlignment="1" applyProtection="1">
      <alignment horizontal="right" vertical="center" wrapText="1"/>
      <protection locked="0"/>
    </xf>
    <xf numFmtId="4" fontId="6" fillId="9" borderId="14" xfId="2" applyNumberFormat="1" applyFont="1" applyFill="1" applyBorder="1" applyAlignment="1" applyProtection="1">
      <alignment horizontal="right" vertical="center" wrapText="1"/>
      <protection locked="0"/>
    </xf>
    <xf numFmtId="4" fontId="6" fillId="9" borderId="7" xfId="1" applyNumberFormat="1" applyFont="1" applyFill="1" applyBorder="1" applyAlignment="1" applyProtection="1">
      <alignment horizontal="right" vertical="center" wrapText="1"/>
      <protection locked="0"/>
    </xf>
    <xf numFmtId="4" fontId="6" fillId="9" borderId="7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/>
    <xf numFmtId="4" fontId="14" fillId="0" borderId="0" xfId="0" applyNumberFormat="1" applyFont="1"/>
    <xf numFmtId="4" fontId="2" fillId="0" borderId="0" xfId="0" applyNumberFormat="1" applyFont="1"/>
    <xf numFmtId="49" fontId="7" fillId="0" borderId="0" xfId="0" applyNumberFormat="1" applyFont="1" applyAlignment="1">
      <alignment vertical="center" wrapText="1"/>
    </xf>
    <xf numFmtId="49" fontId="16" fillId="0" borderId="0" xfId="0" applyNumberFormat="1" applyFont="1" applyAlignment="1">
      <alignment horizontal="right" vertical="center" wrapText="1"/>
    </xf>
    <xf numFmtId="0" fontId="0" fillId="0" borderId="0" xfId="0" applyAlignment="1">
      <alignment wrapText="1"/>
    </xf>
    <xf numFmtId="49" fontId="29" fillId="0" borderId="0" xfId="0" applyNumberFormat="1" applyFont="1" applyAlignment="1">
      <alignment vertical="center"/>
    </xf>
    <xf numFmtId="4" fontId="3" fillId="0" borderId="49" xfId="0" applyNumberFormat="1" applyFont="1" applyBorder="1" applyAlignment="1" applyProtection="1">
      <alignment horizontal="right" vertical="center"/>
      <protection locked="0"/>
    </xf>
    <xf numFmtId="4" fontId="3" fillId="0" borderId="49" xfId="0" applyNumberFormat="1" applyFont="1" applyBorder="1" applyAlignment="1" applyProtection="1">
      <alignment horizontal="right" vertical="center" wrapText="1"/>
      <protection locked="0"/>
    </xf>
    <xf numFmtId="0" fontId="5" fillId="0" borderId="2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38" fillId="0" borderId="0" xfId="0" applyFont="1"/>
    <xf numFmtId="0" fontId="7" fillId="0" borderId="0" xfId="2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15" borderId="50" xfId="0" applyFill="1" applyBorder="1" applyAlignment="1">
      <alignment horizontal="left" vertical="center" wrapText="1"/>
    </xf>
    <xf numFmtId="0" fontId="44" fillId="15" borderId="5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20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right" wrapText="1"/>
    </xf>
    <xf numFmtId="0" fontId="6" fillId="2" borderId="1" xfId="2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7" fillId="1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right" vertical="center"/>
      <protection locked="0"/>
    </xf>
    <xf numFmtId="0" fontId="3" fillId="3" borderId="4" xfId="0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1" xfId="0" applyFont="1" applyFill="1" applyBorder="1" applyAlignment="1" applyProtection="1">
      <alignment horizontal="right" vertical="center" wrapText="1"/>
      <protection locked="0"/>
    </xf>
    <xf numFmtId="0" fontId="3" fillId="3" borderId="3" xfId="0" applyFont="1" applyFill="1" applyBorder="1" applyAlignment="1" applyProtection="1">
      <alignment horizontal="right" vertical="center" wrapText="1"/>
      <protection locked="0"/>
    </xf>
    <xf numFmtId="0" fontId="3" fillId="3" borderId="4" xfId="0" applyFont="1" applyFill="1" applyBorder="1" applyAlignment="1" applyProtection="1">
      <alignment horizontal="right" vertical="center" wrapText="1"/>
      <protection locked="0"/>
    </xf>
    <xf numFmtId="0" fontId="5" fillId="0" borderId="2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3" fillId="0" borderId="21" xfId="0" applyFont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right" vertical="center" wrapText="1"/>
      <protection locked="0"/>
    </xf>
    <xf numFmtId="49" fontId="7" fillId="0" borderId="0" xfId="0" applyNumberFormat="1" applyFont="1" applyAlignment="1">
      <alignment vertical="center" wrapText="1"/>
    </xf>
    <xf numFmtId="0" fontId="14" fillId="0" borderId="2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49" fontId="29" fillId="0" borderId="0" xfId="0" applyNumberFormat="1" applyFont="1" applyAlignment="1">
      <alignment horizontal="center" vertical="center"/>
    </xf>
    <xf numFmtId="0" fontId="9" fillId="0" borderId="0" xfId="1" applyFont="1" applyAlignment="1" applyProtection="1">
      <alignment horizontal="center" vertical="center" wrapText="1"/>
      <protection locked="0"/>
    </xf>
    <xf numFmtId="0" fontId="9" fillId="8" borderId="1" xfId="1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0" fillId="3" borderId="0" xfId="0" applyFill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6" borderId="1" xfId="2" applyFont="1" applyFill="1" applyBorder="1" applyAlignment="1" applyProtection="1">
      <alignment horizontal="center" vertical="center" wrapText="1"/>
      <protection locked="0"/>
    </xf>
    <xf numFmtId="0" fontId="16" fillId="7" borderId="1" xfId="2" applyFont="1" applyFill="1" applyBorder="1" applyAlignment="1" applyProtection="1">
      <alignment horizontal="center" vertical="center" wrapText="1"/>
      <protection locked="0"/>
    </xf>
    <xf numFmtId="0" fontId="15" fillId="8" borderId="1" xfId="2" applyFont="1" applyFill="1" applyBorder="1" applyAlignment="1" applyProtection="1">
      <alignment horizontal="center" vertical="center" wrapText="1"/>
      <protection locked="0"/>
    </xf>
    <xf numFmtId="0" fontId="9" fillId="11" borderId="1" xfId="1" applyFont="1" applyFill="1" applyBorder="1" applyAlignment="1" applyProtection="1">
      <alignment horizontal="center" vertical="center" wrapText="1"/>
      <protection locked="0"/>
    </xf>
    <xf numFmtId="0" fontId="16" fillId="9" borderId="7" xfId="2" applyFont="1" applyFill="1" applyBorder="1" applyAlignment="1" applyProtection="1">
      <alignment horizontal="center" vertical="center" wrapText="1"/>
      <protection locked="0"/>
    </xf>
    <xf numFmtId="0" fontId="16" fillId="10" borderId="7" xfId="2" applyFont="1" applyFill="1" applyBorder="1" applyAlignment="1" applyProtection="1">
      <alignment horizontal="center" vertical="center" wrapText="1"/>
      <protection locked="0"/>
    </xf>
    <xf numFmtId="0" fontId="6" fillId="11" borderId="7" xfId="2" applyFont="1" applyFill="1" applyBorder="1" applyAlignment="1" applyProtection="1">
      <alignment horizontal="center" vertical="center" wrapText="1"/>
      <protection locked="0"/>
    </xf>
    <xf numFmtId="0" fontId="6" fillId="11" borderId="1" xfId="2" applyFont="1" applyFill="1" applyBorder="1" applyAlignment="1" applyProtection="1">
      <alignment horizontal="center" vertical="center" wrapText="1"/>
      <protection locked="0"/>
    </xf>
    <xf numFmtId="0" fontId="3" fillId="11" borderId="7" xfId="0" applyFont="1" applyFill="1" applyBorder="1" applyAlignment="1" applyProtection="1">
      <alignment horizontal="center" wrapText="1"/>
      <protection locked="0"/>
    </xf>
    <xf numFmtId="0" fontId="3" fillId="11" borderId="1" xfId="0" applyFont="1" applyFill="1" applyBorder="1" applyAlignment="1" applyProtection="1">
      <alignment horizontal="center" wrapText="1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16" fillId="9" borderId="1" xfId="2" applyFont="1" applyFill="1" applyBorder="1" applyAlignment="1" applyProtection="1">
      <alignment horizontal="center" vertical="center" wrapText="1"/>
      <protection locked="0"/>
    </xf>
    <xf numFmtId="0" fontId="16" fillId="10" borderId="1" xfId="2" applyFont="1" applyFill="1" applyBorder="1" applyAlignment="1" applyProtection="1">
      <alignment horizontal="center" vertical="center" wrapText="1"/>
      <protection locked="0"/>
    </xf>
    <xf numFmtId="0" fontId="15" fillId="4" borderId="1" xfId="1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21" fillId="11" borderId="2" xfId="2" applyFont="1" applyFill="1" applyBorder="1" applyAlignment="1" applyProtection="1">
      <alignment horizontal="center" vertical="center" wrapText="1"/>
      <protection locked="0"/>
    </xf>
    <xf numFmtId="0" fontId="21" fillId="11" borderId="3" xfId="2" applyFont="1" applyFill="1" applyBorder="1" applyAlignment="1" applyProtection="1">
      <alignment horizontal="center" vertical="center" wrapText="1"/>
      <protection locked="0"/>
    </xf>
    <xf numFmtId="0" fontId="21" fillId="11" borderId="4" xfId="2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20" xfId="1" applyFont="1" applyBorder="1" applyAlignment="1" applyProtection="1">
      <alignment horizontal="left" vertical="center" wrapText="1"/>
      <protection locked="0"/>
    </xf>
    <xf numFmtId="0" fontId="21" fillId="0" borderId="21" xfId="1" applyFont="1" applyBorder="1" applyAlignment="1" applyProtection="1">
      <alignment horizontal="center" vertical="center" wrapText="1"/>
      <protection locked="0"/>
    </xf>
    <xf numFmtId="0" fontId="21" fillId="0" borderId="0" xfId="1" applyFont="1" applyAlignment="1" applyProtection="1">
      <alignment horizontal="center" vertical="center" wrapText="1"/>
      <protection locked="0"/>
    </xf>
    <xf numFmtId="0" fontId="21" fillId="8" borderId="1" xfId="2" applyFont="1" applyFill="1" applyBorder="1" applyAlignment="1" applyProtection="1">
      <alignment horizontal="center" vertical="center" wrapText="1"/>
      <protection locked="0"/>
    </xf>
    <xf numFmtId="0" fontId="15" fillId="3" borderId="2" xfId="1" applyFont="1" applyFill="1" applyBorder="1" applyAlignment="1" applyProtection="1">
      <alignment horizontal="right" vertical="center" wrapText="1"/>
      <protection locked="0"/>
    </xf>
    <xf numFmtId="0" fontId="15" fillId="3" borderId="4" xfId="1" applyFont="1" applyFill="1" applyBorder="1" applyAlignment="1" applyProtection="1">
      <alignment horizontal="right" vertical="center" wrapText="1"/>
      <protection locked="0"/>
    </xf>
    <xf numFmtId="0" fontId="36" fillId="0" borderId="0" xfId="0" applyFont="1" applyAlignment="1" applyProtection="1">
      <alignment horizontal="center" wrapText="1"/>
      <protection locked="0"/>
    </xf>
    <xf numFmtId="0" fontId="32" fillId="0" borderId="31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" fontId="0" fillId="3" borderId="27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4" fontId="0" fillId="3" borderId="44" xfId="0" applyNumberForma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" fontId="0" fillId="3" borderId="45" xfId="0" applyNumberFormat="1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6" fillId="3" borderId="2" xfId="1" applyFont="1" applyFill="1" applyBorder="1" applyAlignment="1" applyProtection="1">
      <alignment horizontal="center" vertical="center" wrapText="1"/>
      <protection locked="0"/>
    </xf>
    <xf numFmtId="0" fontId="6" fillId="3" borderId="4" xfId="1" applyFont="1" applyFill="1" applyBorder="1" applyAlignment="1" applyProtection="1">
      <alignment horizontal="center" vertical="center" wrapText="1"/>
      <protection locked="0"/>
    </xf>
    <xf numFmtId="0" fontId="14" fillId="13" borderId="1" xfId="0" applyFont="1" applyFill="1" applyBorder="1" applyAlignment="1">
      <alignment horizontal="right"/>
    </xf>
    <xf numFmtId="0" fontId="0" fillId="13" borderId="1" xfId="0" applyFill="1" applyBorder="1" applyAlignment="1">
      <alignment horizontal="center"/>
    </xf>
    <xf numFmtId="0" fontId="15" fillId="3" borderId="2" xfId="1" applyFont="1" applyFill="1" applyBorder="1" applyAlignment="1" applyProtection="1">
      <alignment horizontal="center" vertical="center" wrapText="1"/>
      <protection locked="0"/>
    </xf>
    <xf numFmtId="0" fontId="15" fillId="3" borderId="4" xfId="1" applyFont="1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>
      <alignment horizontal="center" vertical="center"/>
    </xf>
    <xf numFmtId="0" fontId="14" fillId="15" borderId="50" xfId="0" applyFont="1" applyFill="1" applyBorder="1" applyAlignment="1">
      <alignment horizontal="left" vertical="center" wrapText="1"/>
    </xf>
    <xf numFmtId="0" fontId="14" fillId="15" borderId="51" xfId="0" applyFont="1" applyFill="1" applyBorder="1" applyAlignment="1">
      <alignment horizontal="left" vertical="center" wrapText="1"/>
    </xf>
    <xf numFmtId="0" fontId="0" fillId="15" borderId="50" xfId="0" applyFill="1" applyBorder="1" applyAlignment="1">
      <alignment horizontal="left" vertical="center" wrapText="1"/>
    </xf>
    <xf numFmtId="0" fontId="0" fillId="15" borderId="51" xfId="0" applyFill="1" applyBorder="1" applyAlignment="1">
      <alignment horizontal="left" vertical="center" wrapText="1"/>
    </xf>
    <xf numFmtId="0" fontId="40" fillId="0" borderId="34" xfId="0" applyFont="1" applyBorder="1" applyAlignment="1">
      <alignment horizontal="left" vertical="center"/>
    </xf>
    <xf numFmtId="0" fontId="41" fillId="14" borderId="8" xfId="0" applyFont="1" applyFill="1" applyBorder="1" applyAlignment="1">
      <alignment horizontal="center" vertical="center"/>
    </xf>
    <xf numFmtId="0" fontId="41" fillId="14" borderId="10" xfId="0" applyFont="1" applyFill="1" applyBorder="1" applyAlignment="1">
      <alignment horizontal="center" vertical="center"/>
    </xf>
    <xf numFmtId="0" fontId="42" fillId="14" borderId="13" xfId="0" applyFont="1" applyFill="1" applyBorder="1" applyAlignment="1">
      <alignment horizontal="center" vertical="center"/>
    </xf>
    <xf numFmtId="0" fontId="42" fillId="14" borderId="15" xfId="0" applyFont="1" applyFill="1" applyBorder="1" applyAlignment="1">
      <alignment horizontal="center" vertical="center"/>
    </xf>
    <xf numFmtId="0" fontId="42" fillId="14" borderId="50" xfId="0" applyFont="1" applyFill="1" applyBorder="1" applyAlignment="1">
      <alignment horizontal="center" vertical="center"/>
    </xf>
    <xf numFmtId="0" fontId="42" fillId="14" borderId="51" xfId="0" applyFont="1" applyFill="1" applyBorder="1" applyAlignment="1">
      <alignment horizontal="center" vertical="center"/>
    </xf>
    <xf numFmtId="0" fontId="7" fillId="0" borderId="0" xfId="2" applyFont="1" applyAlignment="1" applyProtection="1">
      <alignment vertical="center" wrapText="1"/>
      <protection locked="0"/>
    </xf>
    <xf numFmtId="0" fontId="3" fillId="11" borderId="1" xfId="0" applyFont="1" applyFill="1" applyBorder="1" applyAlignment="1" applyProtection="1">
      <alignment horizontal="center" vertical="center" wrapText="1"/>
      <protection locked="0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3" builtinId="5"/>
  </cellStyles>
  <dxfs count="28"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32</xdr:row>
      <xdr:rowOff>50799</xdr:rowOff>
    </xdr:from>
    <xdr:to>
      <xdr:col>2</xdr:col>
      <xdr:colOff>2008416</xdr:colOff>
      <xdr:row>33</xdr:row>
      <xdr:rowOff>26294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B8E9D39-D505-4800-99F9-9067F7234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11747499"/>
          <a:ext cx="5321300" cy="94069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</xdr:row>
      <xdr:rowOff>0</xdr:rowOff>
    </xdr:from>
    <xdr:to>
      <xdr:col>1</xdr:col>
      <xdr:colOff>1989455</xdr:colOff>
      <xdr:row>3</xdr:row>
      <xdr:rowOff>67310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FEAD3B-0DB4-03FF-A92D-E78923200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5100"/>
          <a:ext cx="2802255" cy="7023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629207</xdr:colOff>
      <xdr:row>2</xdr:row>
      <xdr:rowOff>96308</xdr:rowOff>
    </xdr:from>
    <xdr:to>
      <xdr:col>10</xdr:col>
      <xdr:colOff>2064386</xdr:colOff>
      <xdr:row>4</xdr:row>
      <xdr:rowOff>125941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22FD33C-32FD-408B-AAF5-C0E4D3275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7832" y="477308"/>
          <a:ext cx="1435179" cy="41063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317500</xdr:colOff>
      <xdr:row>21</xdr:row>
      <xdr:rowOff>142875</xdr:rowOff>
    </xdr:from>
    <xdr:to>
      <xdr:col>10</xdr:col>
      <xdr:colOff>2301875</xdr:colOff>
      <xdr:row>22</xdr:row>
      <xdr:rowOff>1394850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EDAC849-CB82-4F5B-8179-75DB3A2F3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750" y="15763875"/>
          <a:ext cx="8159750" cy="14424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1079500</xdr:colOff>
      <xdr:row>1</xdr:row>
      <xdr:rowOff>179917</xdr:rowOff>
    </xdr:from>
    <xdr:to>
      <xdr:col>8</xdr:col>
      <xdr:colOff>341419</xdr:colOff>
      <xdr:row>4</xdr:row>
      <xdr:rowOff>32727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85CC8F7-5DC0-BAC1-1236-3C78514E8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70417"/>
          <a:ext cx="1696086" cy="42431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1068917</xdr:colOff>
      <xdr:row>134</xdr:row>
      <xdr:rowOff>74083</xdr:rowOff>
    </xdr:from>
    <xdr:to>
      <xdr:col>6</xdr:col>
      <xdr:colOff>410633</xdr:colOff>
      <xdr:row>134</xdr:row>
      <xdr:rowOff>1224320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C68A252-E0DC-4B58-BCBF-F8DA4065E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27294416"/>
          <a:ext cx="6506633" cy="11502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1</xdr:row>
      <xdr:rowOff>123825</xdr:rowOff>
    </xdr:from>
    <xdr:to>
      <xdr:col>10</xdr:col>
      <xdr:colOff>604136</xdr:colOff>
      <xdr:row>4</xdr:row>
      <xdr:rowOff>95250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925C828-ECB6-9426-FE03-0F9124EDF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314325"/>
          <a:ext cx="2166236" cy="5429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514351</xdr:colOff>
      <xdr:row>49</xdr:row>
      <xdr:rowOff>276226</xdr:rowOff>
    </xdr:from>
    <xdr:to>
      <xdr:col>8</xdr:col>
      <xdr:colOff>676276</xdr:colOff>
      <xdr:row>51</xdr:row>
      <xdr:rowOff>544903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B7065C9-E4F9-4255-B863-B76AA9127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1" y="12315826"/>
          <a:ext cx="4591050" cy="8116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656167</xdr:colOff>
      <xdr:row>2</xdr:row>
      <xdr:rowOff>148166</xdr:rowOff>
    </xdr:from>
    <xdr:to>
      <xdr:col>9</xdr:col>
      <xdr:colOff>1050506</xdr:colOff>
      <xdr:row>7</xdr:row>
      <xdr:rowOff>30266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1FF3409-FB13-86F4-774E-D7B1EBF7A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3417" y="592666"/>
          <a:ext cx="2786172" cy="69701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4783664</xdr:colOff>
      <xdr:row>41</xdr:row>
      <xdr:rowOff>222250</xdr:rowOff>
    </xdr:from>
    <xdr:to>
      <xdr:col>6</xdr:col>
      <xdr:colOff>582082</xdr:colOff>
      <xdr:row>45</xdr:row>
      <xdr:rowOff>108474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7F146FF-B9D8-B832-D1B2-0D5A1589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081" y="12520083"/>
          <a:ext cx="6540501" cy="115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I34"/>
  <sheetViews>
    <sheetView tabSelected="1" view="pageBreakPreview" zoomScale="75" zoomScaleNormal="100" zoomScaleSheetLayoutView="75" workbookViewId="0">
      <selection activeCell="L17" sqref="L17"/>
    </sheetView>
  </sheetViews>
  <sheetFormatPr defaultColWidth="9.15234375" defaultRowHeight="12.9" x14ac:dyDescent="0.35"/>
  <cols>
    <col min="1" max="1" width="16.15234375" style="31" customWidth="1"/>
    <col min="2" max="2" width="49.921875" style="31" customWidth="1"/>
    <col min="3" max="3" width="61.15234375" style="31" customWidth="1"/>
    <col min="4" max="16384" width="9.15234375" style="31"/>
  </cols>
  <sheetData>
    <row r="1" spans="1:9" x14ac:dyDescent="0.35">
      <c r="A1" s="196" t="s">
        <v>76</v>
      </c>
      <c r="B1" s="196"/>
      <c r="C1" s="196"/>
    </row>
    <row r="2" spans="1:9" ht="14.6" x14ac:dyDescent="0.4">
      <c r="I2" s="178" t="s">
        <v>130</v>
      </c>
    </row>
    <row r="3" spans="1:9" ht="35.25" customHeight="1" x14ac:dyDescent="0.4">
      <c r="A3"/>
      <c r="I3" s="178" t="s">
        <v>131</v>
      </c>
    </row>
    <row r="4" spans="1:9" ht="33.75" customHeight="1" thickBot="1" x14ac:dyDescent="0.4">
      <c r="A4" s="199" t="s">
        <v>117</v>
      </c>
      <c r="B4" s="199"/>
      <c r="C4" s="199"/>
    </row>
    <row r="5" spans="1:9" ht="22.5" customHeight="1" x14ac:dyDescent="0.35">
      <c r="A5" s="197" t="s">
        <v>26</v>
      </c>
      <c r="B5" s="32" t="s">
        <v>2</v>
      </c>
      <c r="C5" s="33"/>
    </row>
    <row r="6" spans="1:9" ht="22.5" customHeight="1" x14ac:dyDescent="0.35">
      <c r="A6" s="200"/>
      <c r="B6" s="34" t="s">
        <v>3</v>
      </c>
      <c r="C6" s="35"/>
      <c r="E6" s="195" t="s">
        <v>125</v>
      </c>
      <c r="F6" s="195"/>
    </row>
    <row r="7" spans="1:9" ht="22.5" customHeight="1" x14ac:dyDescent="0.35">
      <c r="A7" s="200"/>
      <c r="B7" s="34" t="s">
        <v>25</v>
      </c>
      <c r="C7" s="35"/>
      <c r="E7" s="195"/>
      <c r="F7" s="195"/>
    </row>
    <row r="8" spans="1:9" ht="52.5" customHeight="1" x14ac:dyDescent="0.35">
      <c r="A8" s="200"/>
      <c r="B8" s="34" t="s">
        <v>153</v>
      </c>
      <c r="C8" s="35"/>
      <c r="E8" s="195"/>
      <c r="F8" s="195"/>
    </row>
    <row r="9" spans="1:9" ht="22.5" customHeight="1" x14ac:dyDescent="0.35">
      <c r="A9" s="200"/>
      <c r="B9" s="34" t="s">
        <v>4</v>
      </c>
      <c r="C9" s="35"/>
      <c r="E9" s="195"/>
      <c r="F9" s="195"/>
    </row>
    <row r="10" spans="1:9" ht="22.5" customHeight="1" thickBot="1" x14ac:dyDescent="0.4">
      <c r="A10" s="198"/>
      <c r="B10" s="36" t="s">
        <v>5</v>
      </c>
      <c r="C10" s="37"/>
      <c r="E10" s="195"/>
      <c r="F10" s="195"/>
    </row>
    <row r="11" spans="1:9" ht="45" customHeight="1" x14ac:dyDescent="0.35">
      <c r="A11" s="201" t="s">
        <v>23</v>
      </c>
      <c r="B11" s="34" t="s">
        <v>38</v>
      </c>
      <c r="C11" s="38"/>
      <c r="E11" s="195"/>
      <c r="F11" s="195"/>
    </row>
    <row r="12" spans="1:9" ht="45" customHeight="1" x14ac:dyDescent="0.35">
      <c r="A12" s="201"/>
      <c r="B12" s="39" t="s">
        <v>37</v>
      </c>
      <c r="C12" s="38"/>
    </row>
    <row r="13" spans="1:9" ht="51" customHeight="1" x14ac:dyDescent="0.35">
      <c r="A13" s="200"/>
      <c r="B13" s="34" t="s">
        <v>155</v>
      </c>
      <c r="C13" s="35"/>
    </row>
    <row r="14" spans="1:9" ht="72" customHeight="1" x14ac:dyDescent="0.35">
      <c r="A14" s="200"/>
      <c r="B14" s="40" t="s">
        <v>154</v>
      </c>
      <c r="C14" s="35"/>
    </row>
    <row r="15" spans="1:9" ht="42" customHeight="1" x14ac:dyDescent="0.35">
      <c r="A15" s="200"/>
      <c r="B15" s="34" t="s">
        <v>158</v>
      </c>
      <c r="C15" s="35"/>
    </row>
    <row r="16" spans="1:9" ht="42" customHeight="1" x14ac:dyDescent="0.35">
      <c r="A16" s="202"/>
      <c r="B16" s="34" t="s">
        <v>159</v>
      </c>
      <c r="C16" s="41"/>
    </row>
    <row r="17" spans="1:5" ht="64.5" customHeight="1" thickBot="1" x14ac:dyDescent="0.4">
      <c r="A17" s="202"/>
      <c r="B17" s="40" t="s">
        <v>73</v>
      </c>
      <c r="C17" s="41"/>
    </row>
    <row r="18" spans="1:5" ht="38.25" customHeight="1" x14ac:dyDescent="0.35">
      <c r="A18" s="197" t="s">
        <v>24</v>
      </c>
      <c r="B18" s="32" t="s">
        <v>156</v>
      </c>
      <c r="C18" s="42"/>
    </row>
    <row r="19" spans="1:5" ht="38.25" customHeight="1" thickBot="1" x14ac:dyDescent="0.4">
      <c r="A19" s="198"/>
      <c r="B19" s="36" t="s">
        <v>157</v>
      </c>
      <c r="C19" s="37"/>
    </row>
    <row r="20" spans="1:5" ht="38.25" customHeight="1" x14ac:dyDescent="0.35">
      <c r="A20" s="192" t="s">
        <v>1</v>
      </c>
      <c r="B20" s="79" t="s">
        <v>113</v>
      </c>
      <c r="C20" s="80"/>
    </row>
    <row r="21" spans="1:5" ht="22.5" customHeight="1" x14ac:dyDescent="0.35">
      <c r="A21" s="193"/>
      <c r="B21" s="34" t="s">
        <v>114</v>
      </c>
      <c r="C21" s="135"/>
    </row>
    <row r="22" spans="1:5" ht="34.5" customHeight="1" thickBot="1" x14ac:dyDescent="0.4">
      <c r="A22" s="194"/>
      <c r="B22" s="136" t="s">
        <v>134</v>
      </c>
      <c r="C22" s="43"/>
    </row>
    <row r="23" spans="1:5" x14ac:dyDescent="0.35">
      <c r="A23" s="44"/>
      <c r="B23" s="44"/>
    </row>
    <row r="24" spans="1:5" ht="15" customHeight="1" x14ac:dyDescent="0.35">
      <c r="A24" s="189" t="s">
        <v>6</v>
      </c>
      <c r="B24" s="189"/>
      <c r="C24" s="27"/>
      <c r="D24" s="28"/>
      <c r="E24" s="6"/>
    </row>
    <row r="25" spans="1:5" x14ac:dyDescent="0.35">
      <c r="A25" s="189" t="s">
        <v>0</v>
      </c>
      <c r="B25" s="189"/>
      <c r="C25" s="29"/>
      <c r="D25" s="6"/>
      <c r="E25" s="3" t="s">
        <v>7</v>
      </c>
    </row>
    <row r="26" spans="1:5" x14ac:dyDescent="0.35">
      <c r="A26" s="190" t="s">
        <v>8</v>
      </c>
      <c r="B26" s="190"/>
      <c r="C26" s="29"/>
      <c r="D26" s="6"/>
      <c r="E26" s="45"/>
    </row>
    <row r="27" spans="1:5" x14ac:dyDescent="0.35">
      <c r="A27" s="191"/>
      <c r="B27" s="191"/>
      <c r="C27" s="184"/>
    </row>
    <row r="28" spans="1:5" x14ac:dyDescent="0.35">
      <c r="A28" s="191"/>
      <c r="B28" s="191"/>
      <c r="C28" s="185"/>
      <c r="D28" s="6"/>
    </row>
    <row r="29" spans="1:5" ht="5.25" customHeight="1" x14ac:dyDescent="0.35">
      <c r="A29" s="191"/>
      <c r="B29" s="191"/>
      <c r="C29" s="186"/>
      <c r="D29" s="6"/>
    </row>
    <row r="30" spans="1:5" ht="15" customHeight="1" x14ac:dyDescent="0.35">
      <c r="A30" s="188" t="s">
        <v>151</v>
      </c>
      <c r="B30" s="188"/>
      <c r="C30" s="187" t="s">
        <v>152</v>
      </c>
      <c r="D30" s="7"/>
    </row>
    <row r="31" spans="1:5" x14ac:dyDescent="0.35">
      <c r="A31" s="188"/>
      <c r="B31" s="188"/>
      <c r="C31" s="188"/>
      <c r="D31" s="7"/>
    </row>
    <row r="32" spans="1:5" ht="9" customHeight="1" x14ac:dyDescent="0.35">
      <c r="A32" s="188"/>
      <c r="B32" s="188"/>
      <c r="C32" s="188"/>
    </row>
    <row r="33" spans="3:3" ht="75.75" customHeight="1" x14ac:dyDescent="0.35">
      <c r="C33" s="30"/>
    </row>
    <row r="34" spans="3:3" x14ac:dyDescent="0.35">
      <c r="C34" s="30"/>
    </row>
  </sheetData>
  <mergeCells count="14">
    <mergeCell ref="A20:A22"/>
    <mergeCell ref="E6:F11"/>
    <mergeCell ref="A1:C1"/>
    <mergeCell ref="A18:A19"/>
    <mergeCell ref="A4:C4"/>
    <mergeCell ref="A5:A10"/>
    <mergeCell ref="A11:A17"/>
    <mergeCell ref="C27:C29"/>
    <mergeCell ref="C30:C32"/>
    <mergeCell ref="A24:B24"/>
    <mergeCell ref="A25:B25"/>
    <mergeCell ref="A26:B26"/>
    <mergeCell ref="A27:B29"/>
    <mergeCell ref="A30:B32"/>
  </mergeCells>
  <conditionalFormatting sqref="A24:C29">
    <cfRule type="containsBlanks" dxfId="27" priority="2">
      <formula>LEN(TRIM(A24))=0</formula>
    </cfRule>
  </conditionalFormatting>
  <conditionalFormatting sqref="C5:C22">
    <cfRule type="containsBlanks" dxfId="26" priority="1">
      <formula>LEN(TRIM(C5))=0</formula>
    </cfRule>
  </conditionalFormatting>
  <dataValidations count="1">
    <dataValidation type="list" allowBlank="1" showInputMessage="1" showErrorMessage="1" sqref="C8" xr:uid="{00000000-0002-0000-0000-000000000000}">
      <formula1>$I$2:$I$4</formula1>
    </dataValidation>
  </dataValidations>
  <pageMargins left="0.7" right="0.7" top="0.75" bottom="0.75" header="0.3" footer="0.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M24"/>
  <sheetViews>
    <sheetView view="pageBreakPreview" zoomScale="90" zoomScaleNormal="100" zoomScaleSheetLayoutView="90" workbookViewId="0">
      <selection activeCell="O21" sqref="O21"/>
    </sheetView>
  </sheetViews>
  <sheetFormatPr defaultRowHeight="14.6" x14ac:dyDescent="0.4"/>
  <cols>
    <col min="2" max="2" width="20.3046875" customWidth="1"/>
    <col min="11" max="11" width="47.69140625" customWidth="1"/>
  </cols>
  <sheetData>
    <row r="1" spans="1:13" x14ac:dyDescent="0.4">
      <c r="A1" s="215"/>
      <c r="B1" s="215"/>
      <c r="C1" s="215"/>
      <c r="D1" s="215"/>
      <c r="E1" s="215"/>
      <c r="F1" s="215"/>
      <c r="G1" s="215"/>
      <c r="H1" s="215" t="s">
        <v>77</v>
      </c>
      <c r="I1" s="215"/>
      <c r="J1" s="215"/>
      <c r="K1" s="215"/>
    </row>
    <row r="2" spans="1:13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x14ac:dyDescent="0.4">
      <c r="A3" s="216" t="s">
        <v>147</v>
      </c>
      <c r="B3" s="217"/>
      <c r="C3" s="218"/>
      <c r="D3" s="219"/>
      <c r="E3" s="220"/>
      <c r="F3" s="220"/>
      <c r="G3" s="221"/>
      <c r="H3" s="18"/>
      <c r="I3" s="18"/>
      <c r="J3" s="18"/>
    </row>
    <row r="4" spans="1:13" ht="15" customHeight="1" x14ac:dyDescent="0.4">
      <c r="A4" s="222" t="s">
        <v>148</v>
      </c>
      <c r="B4" s="223"/>
      <c r="C4" s="224"/>
      <c r="D4" s="219"/>
      <c r="E4" s="220"/>
      <c r="F4" s="220"/>
      <c r="G4" s="221"/>
      <c r="H4" s="18"/>
      <c r="I4" s="18"/>
      <c r="J4" s="18"/>
    </row>
    <row r="6" spans="1:13" ht="18.45" x14ac:dyDescent="0.5">
      <c r="A6" s="234" t="s">
        <v>40</v>
      </c>
      <c r="B6" s="234"/>
      <c r="C6" s="234"/>
      <c r="D6" s="234"/>
      <c r="E6" s="234"/>
      <c r="F6" s="234"/>
      <c r="G6" s="234"/>
      <c r="H6" s="12"/>
      <c r="I6" s="12"/>
      <c r="J6" s="12"/>
    </row>
    <row r="8" spans="1:13" ht="135.75" customHeight="1" x14ac:dyDescent="0.4">
      <c r="A8" s="209" t="s">
        <v>36</v>
      </c>
      <c r="B8" s="210"/>
      <c r="C8" s="235" t="s">
        <v>133</v>
      </c>
      <c r="D8" s="236"/>
      <c r="E8" s="236"/>
      <c r="F8" s="236"/>
      <c r="G8" s="236"/>
      <c r="H8" s="236"/>
      <c r="I8" s="236"/>
      <c r="J8" s="236"/>
      <c r="K8" s="237"/>
      <c r="L8" s="195" t="s">
        <v>125</v>
      </c>
      <c r="M8" s="195"/>
    </row>
    <row r="9" spans="1:13" ht="193.5" customHeight="1" x14ac:dyDescent="0.4">
      <c r="A9" s="211"/>
      <c r="B9" s="212"/>
      <c r="C9" s="203"/>
      <c r="D9" s="204"/>
      <c r="E9" s="204"/>
      <c r="F9" s="204"/>
      <c r="G9" s="204"/>
      <c r="H9" s="204"/>
      <c r="I9" s="204"/>
      <c r="J9" s="204"/>
      <c r="K9" s="205"/>
      <c r="L9" s="195"/>
      <c r="M9" s="195"/>
    </row>
    <row r="10" spans="1:13" ht="321" customHeight="1" x14ac:dyDescent="0.4">
      <c r="A10" s="211"/>
      <c r="B10" s="212"/>
      <c r="C10" s="203"/>
      <c r="D10" s="204"/>
      <c r="E10" s="204"/>
      <c r="F10" s="204"/>
      <c r="G10" s="204"/>
      <c r="H10" s="204"/>
      <c r="I10" s="204"/>
      <c r="J10" s="204"/>
      <c r="K10" s="205"/>
      <c r="L10" s="195"/>
      <c r="M10" s="195"/>
    </row>
    <row r="11" spans="1:13" ht="189.75" customHeight="1" x14ac:dyDescent="0.4">
      <c r="A11" s="213"/>
      <c r="B11" s="214"/>
      <c r="C11" s="206"/>
      <c r="D11" s="207"/>
      <c r="E11" s="207"/>
      <c r="F11" s="207"/>
      <c r="G11" s="207"/>
      <c r="H11" s="207"/>
      <c r="I11" s="207"/>
      <c r="J11" s="207"/>
      <c r="K11" s="208"/>
      <c r="L11" s="195"/>
      <c r="M11" s="195"/>
    </row>
    <row r="12" spans="1:13" ht="91.5" customHeight="1" x14ac:dyDescent="0.4">
      <c r="A12" s="209" t="s">
        <v>17</v>
      </c>
      <c r="B12" s="210"/>
      <c r="C12" s="238" t="s">
        <v>39</v>
      </c>
      <c r="D12" s="238"/>
      <c r="E12" s="238"/>
      <c r="F12" s="238"/>
      <c r="G12" s="238"/>
      <c r="H12" s="238"/>
      <c r="I12" s="238"/>
      <c r="J12" s="238"/>
      <c r="K12" s="238"/>
      <c r="L12" s="195"/>
      <c r="M12" s="195"/>
    </row>
    <row r="13" spans="1:13" ht="180.75" customHeight="1" x14ac:dyDescent="0.4">
      <c r="A13" s="211"/>
      <c r="B13" s="212"/>
      <c r="C13" s="239"/>
      <c r="D13" s="240"/>
      <c r="E13" s="240"/>
      <c r="F13" s="240"/>
      <c r="G13" s="240"/>
      <c r="H13" s="240"/>
      <c r="I13" s="240"/>
      <c r="J13" s="240"/>
      <c r="K13" s="241"/>
      <c r="L13" s="195"/>
      <c r="M13" s="195"/>
    </row>
    <row r="14" spans="1:13" ht="180.75" customHeight="1" x14ac:dyDescent="0.4">
      <c r="A14" s="211"/>
      <c r="B14" s="212"/>
      <c r="C14" s="203"/>
      <c r="D14" s="204"/>
      <c r="E14" s="204"/>
      <c r="F14" s="204"/>
      <c r="G14" s="204"/>
      <c r="H14" s="204"/>
      <c r="I14" s="204"/>
      <c r="J14" s="204"/>
      <c r="K14" s="205"/>
      <c r="L14" s="195"/>
      <c r="M14" s="195"/>
    </row>
    <row r="15" spans="1:13" ht="180.75" customHeight="1" x14ac:dyDescent="0.4">
      <c r="A15" s="213"/>
      <c r="B15" s="214"/>
      <c r="C15" s="206"/>
      <c r="D15" s="207"/>
      <c r="E15" s="207"/>
      <c r="F15" s="207"/>
      <c r="G15" s="207"/>
      <c r="H15" s="207"/>
      <c r="I15" s="207"/>
      <c r="J15" s="207"/>
      <c r="K15" s="208"/>
      <c r="L15" s="195"/>
      <c r="M15" s="195"/>
    </row>
    <row r="16" spans="1:13" x14ac:dyDescent="0.4">
      <c r="A16" s="180"/>
      <c r="B16" s="180"/>
      <c r="C16" s="181"/>
      <c r="D16" s="181"/>
      <c r="E16" s="181"/>
      <c r="F16" s="181"/>
      <c r="G16" s="181"/>
      <c r="H16" s="181"/>
      <c r="I16" s="181"/>
      <c r="J16" s="181"/>
      <c r="K16" s="181"/>
      <c r="L16" s="195"/>
      <c r="M16" s="195"/>
    </row>
    <row r="17" spans="4:13" x14ac:dyDescent="0.4">
      <c r="D17" s="225"/>
      <c r="E17" s="226"/>
      <c r="F17" s="227"/>
      <c r="H17" s="225"/>
      <c r="I17" s="226"/>
      <c r="J17" s="227"/>
      <c r="L17" s="195"/>
      <c r="M17" s="195"/>
    </row>
    <row r="18" spans="4:13" x14ac:dyDescent="0.4">
      <c r="D18" s="228"/>
      <c r="E18" s="229"/>
      <c r="F18" s="230"/>
      <c r="H18" s="228"/>
      <c r="I18" s="229"/>
      <c r="J18" s="230"/>
    </row>
    <row r="19" spans="4:13" x14ac:dyDescent="0.4">
      <c r="D19" s="231"/>
      <c r="E19" s="232"/>
      <c r="F19" s="233"/>
      <c r="H19" s="231"/>
      <c r="I19" s="232"/>
      <c r="J19" s="233"/>
    </row>
    <row r="20" spans="4:13" ht="15" customHeight="1" x14ac:dyDescent="0.4">
      <c r="D20" s="187" t="s">
        <v>150</v>
      </c>
      <c r="E20" s="187"/>
      <c r="F20" s="187"/>
      <c r="G20" s="63"/>
      <c r="H20" s="187" t="s">
        <v>149</v>
      </c>
      <c r="I20" s="187"/>
      <c r="J20" s="187"/>
    </row>
    <row r="21" spans="4:13" ht="28.75" customHeight="1" x14ac:dyDescent="0.4">
      <c r="D21" s="188"/>
      <c r="E21" s="188"/>
      <c r="F21" s="188"/>
      <c r="G21" s="63"/>
      <c r="H21" s="188"/>
      <c r="I21" s="188"/>
      <c r="J21" s="188"/>
    </row>
    <row r="22" spans="4:13" ht="15" customHeight="1" x14ac:dyDescent="0.4">
      <c r="D22" s="7"/>
      <c r="E22" s="7"/>
      <c r="F22" s="7"/>
      <c r="H22" s="7"/>
      <c r="I22" s="7"/>
      <c r="J22" s="7"/>
    </row>
    <row r="23" spans="4:13" ht="127.5" customHeight="1" x14ac:dyDescent="0.4">
      <c r="D23" s="7"/>
      <c r="E23" s="7"/>
      <c r="F23" s="7"/>
      <c r="G23" s="7"/>
      <c r="H23" s="7"/>
      <c r="I23" s="7"/>
      <c r="J23" s="7"/>
    </row>
    <row r="24" spans="4:13" x14ac:dyDescent="0.4">
      <c r="D24" s="7"/>
      <c r="E24" s="7"/>
      <c r="F24" s="7"/>
      <c r="G24" s="5"/>
      <c r="H24" s="5"/>
      <c r="I24" s="5"/>
      <c r="J24" s="5"/>
    </row>
  </sheetData>
  <mergeCells count="18">
    <mergeCell ref="A6:G6"/>
    <mergeCell ref="C8:K8"/>
    <mergeCell ref="C12:K12"/>
    <mergeCell ref="A12:B15"/>
    <mergeCell ref="C13:K15"/>
    <mergeCell ref="A1:G1"/>
    <mergeCell ref="H1:K1"/>
    <mergeCell ref="A3:C3"/>
    <mergeCell ref="D3:G3"/>
    <mergeCell ref="A4:C4"/>
    <mergeCell ref="D4:G4"/>
    <mergeCell ref="C9:K11"/>
    <mergeCell ref="A8:B11"/>
    <mergeCell ref="D20:F21"/>
    <mergeCell ref="H20:J21"/>
    <mergeCell ref="L8:M17"/>
    <mergeCell ref="D17:F19"/>
    <mergeCell ref="H17:J19"/>
  </mergeCells>
  <conditionalFormatting sqref="C9">
    <cfRule type="containsBlanks" dxfId="25" priority="5">
      <formula>LEN(TRIM(C9))=0</formula>
    </cfRule>
  </conditionalFormatting>
  <conditionalFormatting sqref="C13">
    <cfRule type="containsBlanks" dxfId="24" priority="4">
      <formula>LEN(TRIM(C13))=0</formula>
    </cfRule>
  </conditionalFormatting>
  <conditionalFormatting sqref="D17:F19">
    <cfRule type="containsBlanks" dxfId="23" priority="2">
      <formula>LEN(TRIM(D17))=0</formula>
    </cfRule>
  </conditionalFormatting>
  <conditionalFormatting sqref="D3:G4">
    <cfRule type="containsBlanks" dxfId="22" priority="3">
      <formula>LEN(TRIM(D3))=0</formula>
    </cfRule>
  </conditionalFormatting>
  <conditionalFormatting sqref="H17:J19">
    <cfRule type="containsBlanks" dxfId="21" priority="1">
      <formula>LEN(TRIM(H17))=0</formula>
    </cfRule>
  </conditionalFormatting>
  <pageMargins left="0.7" right="0.7" top="0.75" bottom="0.75" header="0.3" footer="0.3"/>
  <pageSetup paperSize="9" scale="57" fitToHeight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S135"/>
  <sheetViews>
    <sheetView view="pageBreakPreview" zoomScale="90" zoomScaleNormal="100" zoomScaleSheetLayoutView="90" workbookViewId="0">
      <selection activeCell="O29" sqref="O29"/>
    </sheetView>
  </sheetViews>
  <sheetFormatPr defaultRowHeight="14.6" x14ac:dyDescent="0.4"/>
  <cols>
    <col min="2" max="2" width="31.84375" customWidth="1"/>
    <col min="3" max="7" width="18.84375" customWidth="1"/>
    <col min="8" max="8" width="17.53515625" customWidth="1"/>
    <col min="9" max="9" width="14" customWidth="1"/>
    <col min="10" max="10" width="5.53515625" hidden="1" customWidth="1"/>
    <col min="11" max="11" width="14" customWidth="1"/>
  </cols>
  <sheetData>
    <row r="1" spans="1:14" x14ac:dyDescent="0.4">
      <c r="A1" s="146"/>
      <c r="B1" s="146"/>
      <c r="C1" s="146"/>
      <c r="D1" s="146"/>
      <c r="E1" s="146"/>
      <c r="F1" s="215" t="s">
        <v>118</v>
      </c>
      <c r="G1" s="215"/>
      <c r="H1" s="215"/>
      <c r="I1" s="215"/>
    </row>
    <row r="2" spans="1:14" x14ac:dyDescent="0.4">
      <c r="A2" s="1"/>
      <c r="B2" s="1"/>
      <c r="C2" s="1"/>
      <c r="D2" s="1"/>
      <c r="E2" s="1"/>
      <c r="F2" s="1"/>
      <c r="G2" s="1"/>
      <c r="H2" s="1"/>
    </row>
    <row r="3" spans="1:14" x14ac:dyDescent="0.4">
      <c r="A3" s="216" t="s">
        <v>147</v>
      </c>
      <c r="B3" s="218"/>
      <c r="C3" s="219"/>
      <c r="D3" s="220"/>
      <c r="E3" s="221"/>
      <c r="F3" s="18"/>
      <c r="G3" s="18"/>
      <c r="H3" s="18"/>
    </row>
    <row r="4" spans="1:14" ht="15" customHeight="1" x14ac:dyDescent="0.4">
      <c r="A4" s="244" t="s">
        <v>148</v>
      </c>
      <c r="B4" s="224"/>
      <c r="C4" s="219"/>
      <c r="D4" s="220"/>
      <c r="E4" s="221"/>
      <c r="F4" s="18"/>
      <c r="G4" s="18"/>
      <c r="H4" s="18"/>
    </row>
    <row r="5" spans="1:14" x14ac:dyDescent="0.4">
      <c r="L5" t="s">
        <v>43</v>
      </c>
      <c r="M5" t="s">
        <v>9</v>
      </c>
      <c r="N5" s="77" t="s">
        <v>84</v>
      </c>
    </row>
    <row r="6" spans="1:14" ht="27.75" customHeight="1" x14ac:dyDescent="0.5">
      <c r="A6" s="234" t="s">
        <v>127</v>
      </c>
      <c r="B6" s="234"/>
      <c r="C6" s="234"/>
      <c r="D6" s="234"/>
      <c r="E6" s="234"/>
      <c r="F6" s="234"/>
      <c r="G6" s="234"/>
      <c r="H6" s="234"/>
      <c r="I6" s="234"/>
      <c r="L6" t="s">
        <v>44</v>
      </c>
      <c r="M6" t="s">
        <v>10</v>
      </c>
      <c r="N6" s="77" t="s">
        <v>86</v>
      </c>
    </row>
    <row r="7" spans="1:14" hidden="1" x14ac:dyDescent="0.4">
      <c r="N7" s="77" t="s">
        <v>88</v>
      </c>
    </row>
    <row r="8" spans="1:14" ht="31.5" hidden="1" customHeight="1" x14ac:dyDescent="0.4">
      <c r="A8" s="243"/>
      <c r="B8" s="243"/>
      <c r="C8" s="243"/>
      <c r="D8" s="243"/>
      <c r="E8" s="243"/>
      <c r="F8" s="243"/>
      <c r="G8" s="243"/>
      <c r="H8" s="243"/>
      <c r="I8" s="243"/>
      <c r="K8" s="195" t="s">
        <v>125</v>
      </c>
      <c r="L8" s="195"/>
      <c r="N8" s="78" t="s">
        <v>90</v>
      </c>
    </row>
    <row r="9" spans="1:14" ht="68.25" customHeight="1" x14ac:dyDescent="0.4">
      <c r="A9" s="11" t="s">
        <v>16</v>
      </c>
      <c r="B9" s="11" t="s">
        <v>13</v>
      </c>
      <c r="C9" s="11" t="s">
        <v>42</v>
      </c>
      <c r="D9" s="11" t="s">
        <v>128</v>
      </c>
      <c r="E9" s="11" t="s">
        <v>160</v>
      </c>
      <c r="F9" s="11" t="s">
        <v>122</v>
      </c>
      <c r="G9" s="11" t="s">
        <v>28</v>
      </c>
      <c r="H9" s="11" t="s">
        <v>41</v>
      </c>
      <c r="I9" s="11" t="s">
        <v>29</v>
      </c>
      <c r="K9" s="195"/>
      <c r="L9" s="195"/>
      <c r="N9" s="78" t="s">
        <v>92</v>
      </c>
    </row>
    <row r="10" spans="1:14" x14ac:dyDescent="0.4">
      <c r="A10" s="10">
        <v>1</v>
      </c>
      <c r="B10" s="147"/>
      <c r="C10" s="11"/>
      <c r="D10" s="13"/>
      <c r="E10" s="13"/>
      <c r="F10" s="13"/>
      <c r="G10" s="24"/>
      <c r="H10" s="24"/>
      <c r="I10" s="25">
        <f>G10+H10</f>
        <v>0</v>
      </c>
      <c r="J10" s="160" t="str">
        <f>IF(E10="majątkowy ","M",IF(E10="bieżący ","B","n-d"))</f>
        <v>n-d</v>
      </c>
      <c r="K10" s="195"/>
      <c r="L10" s="195"/>
      <c r="N10" s="78" t="s">
        <v>94</v>
      </c>
    </row>
    <row r="11" spans="1:14" x14ac:dyDescent="0.4">
      <c r="A11" s="10">
        <v>2</v>
      </c>
      <c r="B11" s="147"/>
      <c r="C11" s="26"/>
      <c r="D11" s="13"/>
      <c r="E11" s="13"/>
      <c r="F11" s="13"/>
      <c r="G11" s="24"/>
      <c r="H11" s="24"/>
      <c r="I11" s="25">
        <f t="shared" ref="I11:I120" si="0">G11+H11</f>
        <v>0</v>
      </c>
      <c r="J11" s="160" t="str">
        <f t="shared" ref="J11:J74" si="1">IF(E11="majątkowy ","M",IF(E11="bieżący ","B","n-d"))</f>
        <v>n-d</v>
      </c>
      <c r="K11" s="195"/>
      <c r="L11" s="195"/>
      <c r="N11" s="78" t="s">
        <v>96</v>
      </c>
    </row>
    <row r="12" spans="1:14" x14ac:dyDescent="0.4">
      <c r="A12" s="10">
        <v>3</v>
      </c>
      <c r="B12" s="147"/>
      <c r="C12" s="11"/>
      <c r="D12" s="13"/>
      <c r="E12" s="13"/>
      <c r="F12" s="13"/>
      <c r="G12" s="24"/>
      <c r="H12" s="24"/>
      <c r="I12" s="25">
        <f t="shared" si="0"/>
        <v>0</v>
      </c>
      <c r="J12" s="160" t="str">
        <f t="shared" si="1"/>
        <v>n-d</v>
      </c>
      <c r="K12" s="195"/>
      <c r="L12" s="195"/>
      <c r="N12" s="78" t="s">
        <v>98</v>
      </c>
    </row>
    <row r="13" spans="1:14" x14ac:dyDescent="0.4">
      <c r="A13" s="10">
        <v>4</v>
      </c>
      <c r="B13" s="147"/>
      <c r="C13" s="11"/>
      <c r="D13" s="13"/>
      <c r="E13" s="13"/>
      <c r="F13" s="13"/>
      <c r="G13" s="24"/>
      <c r="H13" s="24"/>
      <c r="I13" s="25">
        <f t="shared" si="0"/>
        <v>0</v>
      </c>
      <c r="J13" s="160" t="str">
        <f t="shared" si="1"/>
        <v>n-d</v>
      </c>
      <c r="K13" s="195"/>
      <c r="L13" s="195"/>
      <c r="N13" s="78" t="s">
        <v>100</v>
      </c>
    </row>
    <row r="14" spans="1:14" x14ac:dyDescent="0.4">
      <c r="A14" s="10">
        <v>5</v>
      </c>
      <c r="B14" s="147"/>
      <c r="C14" s="11"/>
      <c r="D14" s="13"/>
      <c r="E14" s="13"/>
      <c r="F14" s="13"/>
      <c r="G14" s="24"/>
      <c r="H14" s="24"/>
      <c r="I14" s="25">
        <f t="shared" si="0"/>
        <v>0</v>
      </c>
      <c r="J14" s="160" t="str">
        <f t="shared" si="1"/>
        <v>n-d</v>
      </c>
      <c r="N14" s="78" t="s">
        <v>102</v>
      </c>
    </row>
    <row r="15" spans="1:14" s="14" customFormat="1" x14ac:dyDescent="0.4">
      <c r="A15" s="10">
        <v>6</v>
      </c>
      <c r="B15" s="147"/>
      <c r="C15" s="11"/>
      <c r="D15" s="13"/>
      <c r="E15" s="13"/>
      <c r="F15" s="13"/>
      <c r="G15" s="24"/>
      <c r="H15" s="24"/>
      <c r="I15" s="25">
        <f t="shared" si="0"/>
        <v>0</v>
      </c>
      <c r="J15" s="160" t="str">
        <f t="shared" si="1"/>
        <v>n-d</v>
      </c>
      <c r="N15" s="78" t="s">
        <v>104</v>
      </c>
    </row>
    <row r="16" spans="1:14" x14ac:dyDescent="0.4">
      <c r="A16" s="10">
        <v>7</v>
      </c>
      <c r="B16" s="147"/>
      <c r="C16" s="11"/>
      <c r="D16" s="13"/>
      <c r="E16" s="13"/>
      <c r="F16" s="13"/>
      <c r="G16" s="24"/>
      <c r="H16" s="24"/>
      <c r="I16" s="25">
        <f t="shared" si="0"/>
        <v>0</v>
      </c>
      <c r="J16" s="160" t="str">
        <f t="shared" si="1"/>
        <v>n-d</v>
      </c>
    </row>
    <row r="17" spans="1:16" x14ac:dyDescent="0.4">
      <c r="A17" s="10">
        <v>8</v>
      </c>
      <c r="B17" s="147"/>
      <c r="C17" s="11"/>
      <c r="D17" s="13"/>
      <c r="E17" s="13"/>
      <c r="F17" s="13"/>
      <c r="G17" s="24"/>
      <c r="H17" s="24"/>
      <c r="I17" s="25">
        <f t="shared" si="0"/>
        <v>0</v>
      </c>
      <c r="J17" s="160" t="str">
        <f t="shared" si="1"/>
        <v>n-d</v>
      </c>
    </row>
    <row r="18" spans="1:16" x14ac:dyDescent="0.4">
      <c r="A18" s="10">
        <v>9</v>
      </c>
      <c r="B18" s="147"/>
      <c r="C18" s="11"/>
      <c r="D18" s="13"/>
      <c r="E18" s="13"/>
      <c r="F18" s="13"/>
      <c r="G18" s="24"/>
      <c r="H18" s="24"/>
      <c r="I18" s="25">
        <f t="shared" si="0"/>
        <v>0</v>
      </c>
      <c r="J18" s="160" t="str">
        <f t="shared" si="1"/>
        <v>n-d</v>
      </c>
    </row>
    <row r="19" spans="1:16" x14ac:dyDescent="0.4">
      <c r="A19" s="10">
        <v>10</v>
      </c>
      <c r="B19" s="147"/>
      <c r="C19" s="11"/>
      <c r="D19" s="13"/>
      <c r="E19" s="13"/>
      <c r="F19" s="13"/>
      <c r="G19" s="24"/>
      <c r="H19" s="24"/>
      <c r="I19" s="25">
        <f t="shared" si="0"/>
        <v>0</v>
      </c>
      <c r="J19" s="160" t="str">
        <f t="shared" si="1"/>
        <v>n-d</v>
      </c>
    </row>
    <row r="20" spans="1:16" x14ac:dyDescent="0.4">
      <c r="A20" s="10">
        <v>11</v>
      </c>
      <c r="B20" s="147"/>
      <c r="C20" s="11"/>
      <c r="D20" s="13"/>
      <c r="E20" s="13"/>
      <c r="F20" s="13"/>
      <c r="G20" s="24"/>
      <c r="H20" s="24"/>
      <c r="I20" s="25">
        <f t="shared" si="0"/>
        <v>0</v>
      </c>
      <c r="J20" s="160" t="str">
        <f t="shared" si="1"/>
        <v>n-d</v>
      </c>
    </row>
    <row r="21" spans="1:16" x14ac:dyDescent="0.4">
      <c r="A21" s="10">
        <v>12</v>
      </c>
      <c r="B21" s="147"/>
      <c r="C21" s="11"/>
      <c r="D21" s="13"/>
      <c r="E21" s="13"/>
      <c r="F21" s="13"/>
      <c r="G21" s="24"/>
      <c r="H21" s="24"/>
      <c r="I21" s="25">
        <f t="shared" si="0"/>
        <v>0</v>
      </c>
      <c r="J21" s="160" t="str">
        <f t="shared" si="1"/>
        <v>n-d</v>
      </c>
      <c r="O21" s="195" t="s">
        <v>67</v>
      </c>
      <c r="P21" s="195"/>
    </row>
    <row r="22" spans="1:16" x14ac:dyDescent="0.4">
      <c r="A22" s="10">
        <v>13</v>
      </c>
      <c r="B22" s="147"/>
      <c r="C22" s="11"/>
      <c r="D22" s="13"/>
      <c r="E22" s="13"/>
      <c r="F22" s="13"/>
      <c r="G22" s="24"/>
      <c r="H22" s="24"/>
      <c r="I22" s="25">
        <f t="shared" si="0"/>
        <v>0</v>
      </c>
      <c r="J22" s="160" t="str">
        <f t="shared" si="1"/>
        <v>n-d</v>
      </c>
      <c r="O22" s="195"/>
      <c r="P22" s="195"/>
    </row>
    <row r="23" spans="1:16" x14ac:dyDescent="0.4">
      <c r="A23" s="10">
        <v>14</v>
      </c>
      <c r="B23" s="147"/>
      <c r="C23" s="11"/>
      <c r="D23" s="13"/>
      <c r="E23" s="13"/>
      <c r="F23" s="13"/>
      <c r="G23" s="24"/>
      <c r="H23" s="24"/>
      <c r="I23" s="25">
        <f t="shared" si="0"/>
        <v>0</v>
      </c>
      <c r="J23" s="160" t="str">
        <f t="shared" si="1"/>
        <v>n-d</v>
      </c>
      <c r="O23" s="195"/>
      <c r="P23" s="195"/>
    </row>
    <row r="24" spans="1:16" x14ac:dyDescent="0.4">
      <c r="A24" s="10">
        <v>15</v>
      </c>
      <c r="B24" s="147"/>
      <c r="C24" s="11"/>
      <c r="D24" s="13"/>
      <c r="E24" s="13"/>
      <c r="F24" s="13"/>
      <c r="G24" s="24"/>
      <c r="H24" s="24"/>
      <c r="I24" s="25">
        <f t="shared" si="0"/>
        <v>0</v>
      </c>
      <c r="J24" s="160" t="str">
        <f t="shared" si="1"/>
        <v>n-d</v>
      </c>
      <c r="O24" s="195"/>
      <c r="P24" s="195"/>
    </row>
    <row r="25" spans="1:16" x14ac:dyDescent="0.4">
      <c r="A25" s="10">
        <v>16</v>
      </c>
      <c r="B25" s="147"/>
      <c r="C25" s="11"/>
      <c r="D25" s="13"/>
      <c r="E25" s="13"/>
      <c r="F25" s="13"/>
      <c r="G25" s="24"/>
      <c r="H25" s="24"/>
      <c r="I25" s="25">
        <f t="shared" si="0"/>
        <v>0</v>
      </c>
      <c r="J25" s="160" t="str">
        <f t="shared" si="1"/>
        <v>n-d</v>
      </c>
      <c r="O25" s="195"/>
      <c r="P25" s="195"/>
    </row>
    <row r="26" spans="1:16" x14ac:dyDescent="0.4">
      <c r="A26" s="10">
        <v>17</v>
      </c>
      <c r="B26" s="147"/>
      <c r="C26" s="11"/>
      <c r="D26" s="13"/>
      <c r="E26" s="13"/>
      <c r="F26" s="13"/>
      <c r="G26" s="24"/>
      <c r="H26" s="24"/>
      <c r="I26" s="25">
        <f t="shared" si="0"/>
        <v>0</v>
      </c>
      <c r="J26" s="160" t="str">
        <f t="shared" si="1"/>
        <v>n-d</v>
      </c>
      <c r="O26" s="195"/>
      <c r="P26" s="195"/>
    </row>
    <row r="27" spans="1:16" x14ac:dyDescent="0.4">
      <c r="A27" s="10">
        <v>18</v>
      </c>
      <c r="B27" s="147"/>
      <c r="C27" s="11"/>
      <c r="D27" s="13"/>
      <c r="E27" s="13"/>
      <c r="F27" s="13"/>
      <c r="G27" s="24"/>
      <c r="H27" s="24"/>
      <c r="I27" s="25">
        <f t="shared" si="0"/>
        <v>0</v>
      </c>
      <c r="J27" s="160" t="str">
        <f t="shared" si="1"/>
        <v>n-d</v>
      </c>
    </row>
    <row r="28" spans="1:16" x14ac:dyDescent="0.4">
      <c r="A28" s="10">
        <v>19</v>
      </c>
      <c r="B28" s="147"/>
      <c r="C28" s="11"/>
      <c r="D28" s="13"/>
      <c r="E28" s="13"/>
      <c r="F28" s="13"/>
      <c r="G28" s="24"/>
      <c r="H28" s="24"/>
      <c r="I28" s="25">
        <f t="shared" si="0"/>
        <v>0</v>
      </c>
      <c r="J28" s="160" t="str">
        <f t="shared" si="1"/>
        <v>n-d</v>
      </c>
    </row>
    <row r="29" spans="1:16" x14ac:dyDescent="0.4">
      <c r="A29" s="10">
        <v>20</v>
      </c>
      <c r="B29" s="147"/>
      <c r="C29" s="11"/>
      <c r="D29" s="13"/>
      <c r="E29" s="13"/>
      <c r="F29" s="13"/>
      <c r="G29" s="24"/>
      <c r="H29" s="24"/>
      <c r="I29" s="25">
        <f t="shared" si="0"/>
        <v>0</v>
      </c>
      <c r="J29" s="160" t="str">
        <f t="shared" si="1"/>
        <v>n-d</v>
      </c>
    </row>
    <row r="30" spans="1:16" x14ac:dyDescent="0.4">
      <c r="A30" s="10">
        <v>21</v>
      </c>
      <c r="B30" s="11"/>
      <c r="C30" s="11"/>
      <c r="D30" s="13"/>
      <c r="E30" s="13"/>
      <c r="F30" s="13"/>
      <c r="G30" s="24"/>
      <c r="H30" s="24"/>
      <c r="I30" s="25">
        <f t="shared" si="0"/>
        <v>0</v>
      </c>
      <c r="J30" s="160" t="str">
        <f t="shared" si="1"/>
        <v>n-d</v>
      </c>
    </row>
    <row r="31" spans="1:16" x14ac:dyDescent="0.4">
      <c r="A31" s="10">
        <v>22</v>
      </c>
      <c r="B31" s="11"/>
      <c r="C31" s="11"/>
      <c r="D31" s="13"/>
      <c r="E31" s="13"/>
      <c r="F31" s="13"/>
      <c r="G31" s="24"/>
      <c r="H31" s="24"/>
      <c r="I31" s="25">
        <f t="shared" si="0"/>
        <v>0</v>
      </c>
      <c r="J31" s="160" t="str">
        <f t="shared" si="1"/>
        <v>n-d</v>
      </c>
    </row>
    <row r="32" spans="1:16" x14ac:dyDescent="0.4">
      <c r="A32" s="10">
        <v>23</v>
      </c>
      <c r="B32" s="11"/>
      <c r="C32" s="11"/>
      <c r="D32" s="13"/>
      <c r="E32" s="13"/>
      <c r="F32" s="13"/>
      <c r="G32" s="24"/>
      <c r="H32" s="24"/>
      <c r="I32" s="25">
        <f t="shared" si="0"/>
        <v>0</v>
      </c>
      <c r="J32" s="160" t="str">
        <f t="shared" si="1"/>
        <v>n-d</v>
      </c>
    </row>
    <row r="33" spans="1:10" x14ac:dyDescent="0.4">
      <c r="A33" s="10">
        <v>24</v>
      </c>
      <c r="B33" s="11"/>
      <c r="C33" s="11"/>
      <c r="D33" s="13"/>
      <c r="E33" s="13"/>
      <c r="F33" s="13"/>
      <c r="G33" s="24"/>
      <c r="H33" s="24"/>
      <c r="I33" s="25">
        <f t="shared" si="0"/>
        <v>0</v>
      </c>
      <c r="J33" s="160" t="str">
        <f t="shared" si="1"/>
        <v>n-d</v>
      </c>
    </row>
    <row r="34" spans="1:10" x14ac:dyDescent="0.4">
      <c r="A34" s="10">
        <v>25</v>
      </c>
      <c r="B34" s="11"/>
      <c r="C34" s="11"/>
      <c r="D34" s="13"/>
      <c r="E34" s="13"/>
      <c r="F34" s="13"/>
      <c r="G34" s="24"/>
      <c r="H34" s="24"/>
      <c r="I34" s="25">
        <f t="shared" si="0"/>
        <v>0</v>
      </c>
      <c r="J34" s="160" t="str">
        <f t="shared" si="1"/>
        <v>n-d</v>
      </c>
    </row>
    <row r="35" spans="1:10" x14ac:dyDescent="0.4">
      <c r="A35" s="10">
        <v>26</v>
      </c>
      <c r="B35" s="11"/>
      <c r="C35" s="11"/>
      <c r="D35" s="13"/>
      <c r="E35" s="13"/>
      <c r="F35" s="13"/>
      <c r="G35" s="24"/>
      <c r="H35" s="24"/>
      <c r="I35" s="25">
        <f t="shared" si="0"/>
        <v>0</v>
      </c>
      <c r="J35" s="160" t="str">
        <f t="shared" si="1"/>
        <v>n-d</v>
      </c>
    </row>
    <row r="36" spans="1:10" x14ac:dyDescent="0.4">
      <c r="A36" s="10">
        <v>27</v>
      </c>
      <c r="B36" s="11"/>
      <c r="C36" s="11"/>
      <c r="D36" s="13"/>
      <c r="E36" s="13"/>
      <c r="F36" s="13"/>
      <c r="G36" s="24"/>
      <c r="H36" s="24"/>
      <c r="I36" s="25">
        <f t="shared" si="0"/>
        <v>0</v>
      </c>
      <c r="J36" s="160" t="str">
        <f t="shared" si="1"/>
        <v>n-d</v>
      </c>
    </row>
    <row r="37" spans="1:10" x14ac:dyDescent="0.4">
      <c r="A37" s="10">
        <v>28</v>
      </c>
      <c r="B37" s="11"/>
      <c r="C37" s="11"/>
      <c r="D37" s="13"/>
      <c r="E37" s="13"/>
      <c r="F37" s="13"/>
      <c r="G37" s="24"/>
      <c r="H37" s="24"/>
      <c r="I37" s="25">
        <f t="shared" si="0"/>
        <v>0</v>
      </c>
      <c r="J37" s="160" t="str">
        <f t="shared" si="1"/>
        <v>n-d</v>
      </c>
    </row>
    <row r="38" spans="1:10" x14ac:dyDescent="0.4">
      <c r="A38" s="10">
        <v>29</v>
      </c>
      <c r="B38" s="11"/>
      <c r="C38" s="11"/>
      <c r="D38" s="13"/>
      <c r="E38" s="13"/>
      <c r="F38" s="13"/>
      <c r="G38" s="24"/>
      <c r="H38" s="24"/>
      <c r="I38" s="25">
        <f t="shared" si="0"/>
        <v>0</v>
      </c>
      <c r="J38" s="160" t="str">
        <f t="shared" si="1"/>
        <v>n-d</v>
      </c>
    </row>
    <row r="39" spans="1:10" x14ac:dyDescent="0.4">
      <c r="A39" s="10">
        <v>30</v>
      </c>
      <c r="B39" s="11"/>
      <c r="C39" s="11"/>
      <c r="D39" s="13"/>
      <c r="E39" s="13"/>
      <c r="F39" s="13"/>
      <c r="G39" s="24"/>
      <c r="H39" s="24"/>
      <c r="I39" s="25">
        <f t="shared" si="0"/>
        <v>0</v>
      </c>
      <c r="J39" s="160" t="str">
        <f t="shared" si="1"/>
        <v>n-d</v>
      </c>
    </row>
    <row r="40" spans="1:10" x14ac:dyDescent="0.4">
      <c r="A40" s="10">
        <v>31</v>
      </c>
      <c r="B40" s="11"/>
      <c r="C40" s="11"/>
      <c r="D40" s="13"/>
      <c r="E40" s="13"/>
      <c r="F40" s="13"/>
      <c r="G40" s="24"/>
      <c r="H40" s="24"/>
      <c r="I40" s="25">
        <f t="shared" si="0"/>
        <v>0</v>
      </c>
      <c r="J40" s="160" t="str">
        <f t="shared" si="1"/>
        <v>n-d</v>
      </c>
    </row>
    <row r="41" spans="1:10" x14ac:dyDescent="0.4">
      <c r="A41" s="10">
        <v>32</v>
      </c>
      <c r="B41" s="11"/>
      <c r="C41" s="11"/>
      <c r="D41" s="13"/>
      <c r="E41" s="13"/>
      <c r="F41" s="13"/>
      <c r="G41" s="24"/>
      <c r="H41" s="24"/>
      <c r="I41" s="25">
        <f t="shared" si="0"/>
        <v>0</v>
      </c>
      <c r="J41" s="160" t="str">
        <f t="shared" si="1"/>
        <v>n-d</v>
      </c>
    </row>
    <row r="42" spans="1:10" x14ac:dyDescent="0.4">
      <c r="A42" s="10">
        <v>33</v>
      </c>
      <c r="B42" s="11"/>
      <c r="C42" s="11"/>
      <c r="D42" s="13"/>
      <c r="E42" s="13"/>
      <c r="F42" s="13"/>
      <c r="G42" s="24"/>
      <c r="H42" s="24"/>
      <c r="I42" s="25">
        <f t="shared" si="0"/>
        <v>0</v>
      </c>
      <c r="J42" s="160" t="str">
        <f t="shared" si="1"/>
        <v>n-d</v>
      </c>
    </row>
    <row r="43" spans="1:10" x14ac:dyDescent="0.4">
      <c r="A43" s="10">
        <v>34</v>
      </c>
      <c r="B43" s="11"/>
      <c r="C43" s="11"/>
      <c r="D43" s="13"/>
      <c r="E43" s="13"/>
      <c r="F43" s="13"/>
      <c r="G43" s="24"/>
      <c r="H43" s="24"/>
      <c r="I43" s="25">
        <f t="shared" si="0"/>
        <v>0</v>
      </c>
      <c r="J43" s="160" t="str">
        <f t="shared" si="1"/>
        <v>n-d</v>
      </c>
    </row>
    <row r="44" spans="1:10" x14ac:dyDescent="0.4">
      <c r="A44" s="10">
        <v>35</v>
      </c>
      <c r="B44" s="11"/>
      <c r="C44" s="11"/>
      <c r="D44" s="13"/>
      <c r="E44" s="13"/>
      <c r="F44" s="13"/>
      <c r="G44" s="24"/>
      <c r="H44" s="24"/>
      <c r="I44" s="25">
        <f t="shared" si="0"/>
        <v>0</v>
      </c>
      <c r="J44" s="160" t="str">
        <f t="shared" si="1"/>
        <v>n-d</v>
      </c>
    </row>
    <row r="45" spans="1:10" x14ac:dyDescent="0.4">
      <c r="A45" s="10">
        <v>36</v>
      </c>
      <c r="B45" s="11"/>
      <c r="C45" s="11"/>
      <c r="D45" s="13"/>
      <c r="E45" s="13"/>
      <c r="F45" s="13"/>
      <c r="G45" s="24"/>
      <c r="H45" s="24"/>
      <c r="I45" s="25">
        <f t="shared" si="0"/>
        <v>0</v>
      </c>
      <c r="J45" s="160" t="str">
        <f t="shared" si="1"/>
        <v>n-d</v>
      </c>
    </row>
    <row r="46" spans="1:10" x14ac:dyDescent="0.4">
      <c r="A46" s="10">
        <v>37</v>
      </c>
      <c r="B46" s="11"/>
      <c r="C46" s="11"/>
      <c r="D46" s="13"/>
      <c r="E46" s="13"/>
      <c r="F46" s="13"/>
      <c r="G46" s="24"/>
      <c r="H46" s="24"/>
      <c r="I46" s="25">
        <f t="shared" si="0"/>
        <v>0</v>
      </c>
      <c r="J46" s="160" t="str">
        <f t="shared" si="1"/>
        <v>n-d</v>
      </c>
    </row>
    <row r="47" spans="1:10" x14ac:dyDescent="0.4">
      <c r="A47" s="10">
        <v>38</v>
      </c>
      <c r="B47" s="11"/>
      <c r="C47" s="11"/>
      <c r="D47" s="13"/>
      <c r="E47" s="13"/>
      <c r="F47" s="13"/>
      <c r="G47" s="24"/>
      <c r="H47" s="24"/>
      <c r="I47" s="25">
        <f t="shared" si="0"/>
        <v>0</v>
      </c>
      <c r="J47" s="160" t="str">
        <f t="shared" si="1"/>
        <v>n-d</v>
      </c>
    </row>
    <row r="48" spans="1:10" x14ac:dyDescent="0.4">
      <c r="A48" s="10">
        <v>39</v>
      </c>
      <c r="B48" s="11"/>
      <c r="C48" s="11"/>
      <c r="D48" s="13"/>
      <c r="E48" s="13"/>
      <c r="F48" s="13"/>
      <c r="G48" s="24"/>
      <c r="H48" s="24"/>
      <c r="I48" s="25">
        <f t="shared" si="0"/>
        <v>0</v>
      </c>
      <c r="J48" s="160" t="str">
        <f t="shared" si="1"/>
        <v>n-d</v>
      </c>
    </row>
    <row r="49" spans="1:10" x14ac:dyDescent="0.4">
      <c r="A49" s="10">
        <v>40</v>
      </c>
      <c r="B49" s="11"/>
      <c r="C49" s="11"/>
      <c r="D49" s="13"/>
      <c r="E49" s="13"/>
      <c r="F49" s="13"/>
      <c r="G49" s="24"/>
      <c r="H49" s="24"/>
      <c r="I49" s="25">
        <f t="shared" si="0"/>
        <v>0</v>
      </c>
      <c r="J49" s="160" t="str">
        <f t="shared" si="1"/>
        <v>n-d</v>
      </c>
    </row>
    <row r="50" spans="1:10" x14ac:dyDescent="0.4">
      <c r="A50" s="10">
        <v>41</v>
      </c>
      <c r="B50" s="11"/>
      <c r="C50" s="11"/>
      <c r="D50" s="13"/>
      <c r="E50" s="13"/>
      <c r="F50" s="13"/>
      <c r="G50" s="24"/>
      <c r="H50" s="24"/>
      <c r="I50" s="25">
        <f t="shared" si="0"/>
        <v>0</v>
      </c>
      <c r="J50" s="160" t="str">
        <f t="shared" si="1"/>
        <v>n-d</v>
      </c>
    </row>
    <row r="51" spans="1:10" x14ac:dyDescent="0.4">
      <c r="A51" s="10">
        <v>42</v>
      </c>
      <c r="B51" s="11"/>
      <c r="C51" s="11"/>
      <c r="D51" s="13"/>
      <c r="E51" s="13"/>
      <c r="F51" s="13"/>
      <c r="G51" s="24"/>
      <c r="H51" s="24"/>
      <c r="I51" s="25">
        <f t="shared" si="0"/>
        <v>0</v>
      </c>
      <c r="J51" s="160" t="str">
        <f t="shared" si="1"/>
        <v>n-d</v>
      </c>
    </row>
    <row r="52" spans="1:10" x14ac:dyDescent="0.4">
      <c r="A52" s="10">
        <v>43</v>
      </c>
      <c r="B52" s="11"/>
      <c r="C52" s="11"/>
      <c r="D52" s="13"/>
      <c r="E52" s="13"/>
      <c r="F52" s="13"/>
      <c r="G52" s="24"/>
      <c r="H52" s="24"/>
      <c r="I52" s="25">
        <f t="shared" si="0"/>
        <v>0</v>
      </c>
      <c r="J52" s="160" t="str">
        <f t="shared" si="1"/>
        <v>n-d</v>
      </c>
    </row>
    <row r="53" spans="1:10" x14ac:dyDescent="0.4">
      <c r="A53" s="10">
        <v>44</v>
      </c>
      <c r="B53" s="11"/>
      <c r="C53" s="11"/>
      <c r="D53" s="13"/>
      <c r="E53" s="13"/>
      <c r="F53" s="13"/>
      <c r="G53" s="24"/>
      <c r="H53" s="24"/>
      <c r="I53" s="25">
        <f t="shared" si="0"/>
        <v>0</v>
      </c>
      <c r="J53" s="160" t="str">
        <f t="shared" si="1"/>
        <v>n-d</v>
      </c>
    </row>
    <row r="54" spans="1:10" x14ac:dyDescent="0.4">
      <c r="A54" s="10">
        <v>45</v>
      </c>
      <c r="B54" s="11"/>
      <c r="C54" s="11"/>
      <c r="D54" s="13"/>
      <c r="E54" s="13"/>
      <c r="F54" s="13"/>
      <c r="G54" s="24"/>
      <c r="H54" s="24"/>
      <c r="I54" s="25">
        <f t="shared" si="0"/>
        <v>0</v>
      </c>
      <c r="J54" s="160" t="str">
        <f t="shared" si="1"/>
        <v>n-d</v>
      </c>
    </row>
    <row r="55" spans="1:10" x14ac:dyDescent="0.4">
      <c r="A55" s="10">
        <v>46</v>
      </c>
      <c r="B55" s="11"/>
      <c r="C55" s="11"/>
      <c r="D55" s="13"/>
      <c r="E55" s="13"/>
      <c r="F55" s="13"/>
      <c r="G55" s="24"/>
      <c r="H55" s="24"/>
      <c r="I55" s="25">
        <f t="shared" si="0"/>
        <v>0</v>
      </c>
      <c r="J55" s="160" t="str">
        <f t="shared" si="1"/>
        <v>n-d</v>
      </c>
    </row>
    <row r="56" spans="1:10" x14ac:dyDescent="0.4">
      <c r="A56" s="10">
        <v>47</v>
      </c>
      <c r="B56" s="11"/>
      <c r="C56" s="11"/>
      <c r="D56" s="13"/>
      <c r="E56" s="13"/>
      <c r="F56" s="13"/>
      <c r="G56" s="24"/>
      <c r="H56" s="24"/>
      <c r="I56" s="25">
        <f t="shared" si="0"/>
        <v>0</v>
      </c>
      <c r="J56" s="160" t="str">
        <f t="shared" si="1"/>
        <v>n-d</v>
      </c>
    </row>
    <row r="57" spans="1:10" x14ac:dyDescent="0.4">
      <c r="A57" s="10">
        <v>48</v>
      </c>
      <c r="B57" s="11"/>
      <c r="C57" s="11"/>
      <c r="D57" s="13"/>
      <c r="E57" s="13"/>
      <c r="F57" s="13"/>
      <c r="G57" s="24"/>
      <c r="H57" s="24"/>
      <c r="I57" s="25">
        <f t="shared" si="0"/>
        <v>0</v>
      </c>
      <c r="J57" s="160" t="str">
        <f t="shared" si="1"/>
        <v>n-d</v>
      </c>
    </row>
    <row r="58" spans="1:10" x14ac:dyDescent="0.4">
      <c r="A58" s="10">
        <v>49</v>
      </c>
      <c r="B58" s="11"/>
      <c r="C58" s="11"/>
      <c r="D58" s="13"/>
      <c r="E58" s="13"/>
      <c r="F58" s="13"/>
      <c r="G58" s="24"/>
      <c r="H58" s="24"/>
      <c r="I58" s="25">
        <f t="shared" si="0"/>
        <v>0</v>
      </c>
      <c r="J58" s="160" t="str">
        <f t="shared" si="1"/>
        <v>n-d</v>
      </c>
    </row>
    <row r="59" spans="1:10" x14ac:dyDescent="0.4">
      <c r="A59" s="10">
        <v>50</v>
      </c>
      <c r="B59" s="11"/>
      <c r="C59" s="11"/>
      <c r="D59" s="13"/>
      <c r="E59" s="13"/>
      <c r="F59" s="13"/>
      <c r="G59" s="24"/>
      <c r="H59" s="24"/>
      <c r="I59" s="25">
        <f t="shared" si="0"/>
        <v>0</v>
      </c>
      <c r="J59" s="160" t="str">
        <f t="shared" si="1"/>
        <v>n-d</v>
      </c>
    </row>
    <row r="60" spans="1:10" x14ac:dyDescent="0.4">
      <c r="A60" s="10">
        <v>51</v>
      </c>
      <c r="B60" s="11"/>
      <c r="C60" s="11"/>
      <c r="D60" s="13"/>
      <c r="E60" s="13"/>
      <c r="F60" s="13"/>
      <c r="G60" s="24"/>
      <c r="H60" s="24"/>
      <c r="I60" s="25">
        <f t="shared" si="0"/>
        <v>0</v>
      </c>
      <c r="J60" s="160" t="str">
        <f t="shared" si="1"/>
        <v>n-d</v>
      </c>
    </row>
    <row r="61" spans="1:10" x14ac:dyDescent="0.4">
      <c r="A61" s="10">
        <v>52</v>
      </c>
      <c r="B61" s="11"/>
      <c r="C61" s="11"/>
      <c r="D61" s="13"/>
      <c r="E61" s="13"/>
      <c r="F61" s="13"/>
      <c r="G61" s="24"/>
      <c r="H61" s="24"/>
      <c r="I61" s="25">
        <f t="shared" si="0"/>
        <v>0</v>
      </c>
      <c r="J61" s="160" t="str">
        <f t="shared" si="1"/>
        <v>n-d</v>
      </c>
    </row>
    <row r="62" spans="1:10" x14ac:dyDescent="0.4">
      <c r="A62" s="10">
        <v>53</v>
      </c>
      <c r="B62" s="11"/>
      <c r="C62" s="11"/>
      <c r="D62" s="13"/>
      <c r="E62" s="13"/>
      <c r="F62" s="13"/>
      <c r="G62" s="24"/>
      <c r="H62" s="24"/>
      <c r="I62" s="25">
        <f t="shared" si="0"/>
        <v>0</v>
      </c>
      <c r="J62" s="160" t="str">
        <f t="shared" si="1"/>
        <v>n-d</v>
      </c>
    </row>
    <row r="63" spans="1:10" x14ac:dyDescent="0.4">
      <c r="A63" s="10">
        <v>54</v>
      </c>
      <c r="B63" s="11"/>
      <c r="C63" s="11"/>
      <c r="D63" s="13"/>
      <c r="E63" s="13"/>
      <c r="F63" s="13"/>
      <c r="G63" s="24"/>
      <c r="H63" s="24"/>
      <c r="I63" s="25">
        <f t="shared" si="0"/>
        <v>0</v>
      </c>
      <c r="J63" s="160" t="str">
        <f t="shared" si="1"/>
        <v>n-d</v>
      </c>
    </row>
    <row r="64" spans="1:10" x14ac:dyDescent="0.4">
      <c r="A64" s="10">
        <v>55</v>
      </c>
      <c r="B64" s="11"/>
      <c r="C64" s="11"/>
      <c r="D64" s="13"/>
      <c r="E64" s="13"/>
      <c r="F64" s="13"/>
      <c r="G64" s="24"/>
      <c r="H64" s="24"/>
      <c r="I64" s="25">
        <f t="shared" si="0"/>
        <v>0</v>
      </c>
      <c r="J64" s="160" t="str">
        <f t="shared" si="1"/>
        <v>n-d</v>
      </c>
    </row>
    <row r="65" spans="1:10" x14ac:dyDescent="0.4">
      <c r="A65" s="10">
        <v>56</v>
      </c>
      <c r="B65" s="11"/>
      <c r="C65" s="11"/>
      <c r="D65" s="13"/>
      <c r="E65" s="13"/>
      <c r="F65" s="13"/>
      <c r="G65" s="24"/>
      <c r="H65" s="24"/>
      <c r="I65" s="25">
        <f t="shared" si="0"/>
        <v>0</v>
      </c>
      <c r="J65" s="160" t="str">
        <f t="shared" si="1"/>
        <v>n-d</v>
      </c>
    </row>
    <row r="66" spans="1:10" x14ac:dyDescent="0.4">
      <c r="A66" s="10">
        <v>57</v>
      </c>
      <c r="B66" s="11"/>
      <c r="C66" s="11"/>
      <c r="D66" s="13"/>
      <c r="E66" s="13"/>
      <c r="F66" s="13"/>
      <c r="G66" s="24"/>
      <c r="H66" s="24"/>
      <c r="I66" s="25">
        <f t="shared" si="0"/>
        <v>0</v>
      </c>
      <c r="J66" s="160" t="str">
        <f t="shared" si="1"/>
        <v>n-d</v>
      </c>
    </row>
    <row r="67" spans="1:10" x14ac:dyDescent="0.4">
      <c r="A67" s="10">
        <v>58</v>
      </c>
      <c r="B67" s="11"/>
      <c r="C67" s="11"/>
      <c r="D67" s="13"/>
      <c r="E67" s="13"/>
      <c r="F67" s="13"/>
      <c r="G67" s="24"/>
      <c r="H67" s="24"/>
      <c r="I67" s="25">
        <f t="shared" si="0"/>
        <v>0</v>
      </c>
      <c r="J67" s="160" t="str">
        <f t="shared" si="1"/>
        <v>n-d</v>
      </c>
    </row>
    <row r="68" spans="1:10" x14ac:dyDescent="0.4">
      <c r="A68" s="10">
        <v>59</v>
      </c>
      <c r="B68" s="11"/>
      <c r="C68" s="11"/>
      <c r="D68" s="13"/>
      <c r="E68" s="13"/>
      <c r="F68" s="13"/>
      <c r="G68" s="24"/>
      <c r="H68" s="24"/>
      <c r="I68" s="25">
        <f t="shared" si="0"/>
        <v>0</v>
      </c>
      <c r="J68" s="160" t="str">
        <f t="shared" si="1"/>
        <v>n-d</v>
      </c>
    </row>
    <row r="69" spans="1:10" x14ac:dyDescent="0.4">
      <c r="A69" s="10">
        <v>60</v>
      </c>
      <c r="B69" s="11"/>
      <c r="C69" s="11"/>
      <c r="D69" s="13"/>
      <c r="E69" s="13"/>
      <c r="F69" s="13"/>
      <c r="G69" s="24"/>
      <c r="H69" s="24"/>
      <c r="I69" s="25">
        <f t="shared" si="0"/>
        <v>0</v>
      </c>
      <c r="J69" s="160" t="str">
        <f t="shared" si="1"/>
        <v>n-d</v>
      </c>
    </row>
    <row r="70" spans="1:10" x14ac:dyDescent="0.4">
      <c r="A70" s="10">
        <v>61</v>
      </c>
      <c r="B70" s="11"/>
      <c r="C70" s="11"/>
      <c r="D70" s="13"/>
      <c r="E70" s="13"/>
      <c r="F70" s="13"/>
      <c r="G70" s="24"/>
      <c r="H70" s="24"/>
      <c r="I70" s="25">
        <f t="shared" si="0"/>
        <v>0</v>
      </c>
      <c r="J70" s="160" t="str">
        <f t="shared" si="1"/>
        <v>n-d</v>
      </c>
    </row>
    <row r="71" spans="1:10" x14ac:dyDescent="0.4">
      <c r="A71" s="10">
        <v>62</v>
      </c>
      <c r="B71" s="11"/>
      <c r="C71" s="11"/>
      <c r="D71" s="13"/>
      <c r="E71" s="13"/>
      <c r="F71" s="13"/>
      <c r="G71" s="24"/>
      <c r="H71" s="24"/>
      <c r="I71" s="25">
        <f t="shared" si="0"/>
        <v>0</v>
      </c>
      <c r="J71" s="160" t="str">
        <f t="shared" si="1"/>
        <v>n-d</v>
      </c>
    </row>
    <row r="72" spans="1:10" x14ac:dyDescent="0.4">
      <c r="A72" s="10">
        <v>63</v>
      </c>
      <c r="B72" s="11"/>
      <c r="C72" s="11"/>
      <c r="D72" s="13"/>
      <c r="E72" s="13"/>
      <c r="F72" s="13"/>
      <c r="G72" s="24"/>
      <c r="H72" s="24"/>
      <c r="I72" s="25">
        <f t="shared" si="0"/>
        <v>0</v>
      </c>
      <c r="J72" s="160" t="str">
        <f t="shared" si="1"/>
        <v>n-d</v>
      </c>
    </row>
    <row r="73" spans="1:10" x14ac:dyDescent="0.4">
      <c r="A73" s="10">
        <v>64</v>
      </c>
      <c r="B73" s="11"/>
      <c r="C73" s="11"/>
      <c r="D73" s="13"/>
      <c r="E73" s="13"/>
      <c r="F73" s="13"/>
      <c r="G73" s="24"/>
      <c r="H73" s="24"/>
      <c r="I73" s="25">
        <f t="shared" si="0"/>
        <v>0</v>
      </c>
      <c r="J73" s="160" t="str">
        <f t="shared" si="1"/>
        <v>n-d</v>
      </c>
    </row>
    <row r="74" spans="1:10" x14ac:dyDescent="0.4">
      <c r="A74" s="10">
        <v>65</v>
      </c>
      <c r="B74" s="11"/>
      <c r="C74" s="11"/>
      <c r="D74" s="13"/>
      <c r="E74" s="13"/>
      <c r="F74" s="13"/>
      <c r="G74" s="24"/>
      <c r="H74" s="24"/>
      <c r="I74" s="25">
        <f t="shared" si="0"/>
        <v>0</v>
      </c>
      <c r="J74" s="160" t="str">
        <f t="shared" si="1"/>
        <v>n-d</v>
      </c>
    </row>
    <row r="75" spans="1:10" x14ac:dyDescent="0.4">
      <c r="A75" s="10">
        <v>66</v>
      </c>
      <c r="B75" s="11"/>
      <c r="C75" s="11"/>
      <c r="D75" s="13"/>
      <c r="E75" s="13"/>
      <c r="F75" s="13"/>
      <c r="G75" s="24"/>
      <c r="H75" s="24"/>
      <c r="I75" s="25">
        <f t="shared" si="0"/>
        <v>0</v>
      </c>
      <c r="J75" s="160" t="str">
        <f t="shared" ref="J75:J120" si="2">IF(E75="majątkowy ","M",IF(E75="bieżący ","B","n-d"))</f>
        <v>n-d</v>
      </c>
    </row>
    <row r="76" spans="1:10" x14ac:dyDescent="0.4">
      <c r="A76" s="10">
        <v>67</v>
      </c>
      <c r="B76" s="11"/>
      <c r="C76" s="11"/>
      <c r="D76" s="13"/>
      <c r="E76" s="13"/>
      <c r="F76" s="13"/>
      <c r="G76" s="24"/>
      <c r="H76" s="24"/>
      <c r="I76" s="25">
        <f t="shared" si="0"/>
        <v>0</v>
      </c>
      <c r="J76" s="160" t="str">
        <f t="shared" si="2"/>
        <v>n-d</v>
      </c>
    </row>
    <row r="77" spans="1:10" x14ac:dyDescent="0.4">
      <c r="A77" s="10">
        <v>68</v>
      </c>
      <c r="B77" s="11"/>
      <c r="C77" s="11"/>
      <c r="D77" s="13"/>
      <c r="E77" s="13"/>
      <c r="F77" s="13"/>
      <c r="G77" s="24"/>
      <c r="H77" s="24"/>
      <c r="I77" s="25">
        <f t="shared" si="0"/>
        <v>0</v>
      </c>
      <c r="J77" s="160" t="str">
        <f t="shared" si="2"/>
        <v>n-d</v>
      </c>
    </row>
    <row r="78" spans="1:10" x14ac:dyDescent="0.4">
      <c r="A78" s="10">
        <v>69</v>
      </c>
      <c r="B78" s="11"/>
      <c r="C78" s="11"/>
      <c r="D78" s="13"/>
      <c r="E78" s="13"/>
      <c r="F78" s="13"/>
      <c r="G78" s="24"/>
      <c r="H78" s="24"/>
      <c r="I78" s="25">
        <f t="shared" si="0"/>
        <v>0</v>
      </c>
      <c r="J78" s="160" t="str">
        <f t="shared" si="2"/>
        <v>n-d</v>
      </c>
    </row>
    <row r="79" spans="1:10" x14ac:dyDescent="0.4">
      <c r="A79" s="10">
        <v>70</v>
      </c>
      <c r="B79" s="11"/>
      <c r="C79" s="11"/>
      <c r="D79" s="13"/>
      <c r="E79" s="13"/>
      <c r="F79" s="13"/>
      <c r="G79" s="24"/>
      <c r="H79" s="24"/>
      <c r="I79" s="25">
        <f t="shared" si="0"/>
        <v>0</v>
      </c>
      <c r="J79" s="160" t="str">
        <f t="shared" si="2"/>
        <v>n-d</v>
      </c>
    </row>
    <row r="80" spans="1:10" x14ac:dyDescent="0.4">
      <c r="A80" s="10">
        <v>71</v>
      </c>
      <c r="B80" s="11"/>
      <c r="C80" s="11"/>
      <c r="D80" s="13"/>
      <c r="E80" s="13"/>
      <c r="F80" s="13"/>
      <c r="G80" s="24"/>
      <c r="H80" s="24"/>
      <c r="I80" s="25">
        <f t="shared" si="0"/>
        <v>0</v>
      </c>
      <c r="J80" s="160" t="str">
        <f t="shared" si="2"/>
        <v>n-d</v>
      </c>
    </row>
    <row r="81" spans="1:10" x14ac:dyDescent="0.4">
      <c r="A81" s="10">
        <v>72</v>
      </c>
      <c r="B81" s="11"/>
      <c r="C81" s="11"/>
      <c r="D81" s="13"/>
      <c r="E81" s="13"/>
      <c r="F81" s="13"/>
      <c r="G81" s="24"/>
      <c r="H81" s="24"/>
      <c r="I81" s="25">
        <f t="shared" si="0"/>
        <v>0</v>
      </c>
      <c r="J81" s="160" t="str">
        <f t="shared" si="2"/>
        <v>n-d</v>
      </c>
    </row>
    <row r="82" spans="1:10" x14ac:dyDescent="0.4">
      <c r="A82" s="10">
        <v>73</v>
      </c>
      <c r="B82" s="11"/>
      <c r="C82" s="11"/>
      <c r="D82" s="13"/>
      <c r="E82" s="13"/>
      <c r="F82" s="13"/>
      <c r="G82" s="24"/>
      <c r="H82" s="24"/>
      <c r="I82" s="25">
        <f t="shared" si="0"/>
        <v>0</v>
      </c>
      <c r="J82" s="160" t="str">
        <f t="shared" si="2"/>
        <v>n-d</v>
      </c>
    </row>
    <row r="83" spans="1:10" x14ac:dyDescent="0.4">
      <c r="A83" s="10">
        <v>74</v>
      </c>
      <c r="B83" s="11"/>
      <c r="C83" s="11"/>
      <c r="D83" s="13"/>
      <c r="E83" s="13"/>
      <c r="F83" s="13"/>
      <c r="G83" s="24"/>
      <c r="H83" s="24"/>
      <c r="I83" s="25">
        <f t="shared" si="0"/>
        <v>0</v>
      </c>
      <c r="J83" s="160" t="str">
        <f t="shared" si="2"/>
        <v>n-d</v>
      </c>
    </row>
    <row r="84" spans="1:10" x14ac:dyDescent="0.4">
      <c r="A84" s="10">
        <v>75</v>
      </c>
      <c r="B84" s="11"/>
      <c r="C84" s="11"/>
      <c r="D84" s="13"/>
      <c r="E84" s="13"/>
      <c r="F84" s="13"/>
      <c r="G84" s="24"/>
      <c r="H84" s="24"/>
      <c r="I84" s="25">
        <f t="shared" si="0"/>
        <v>0</v>
      </c>
      <c r="J84" s="160" t="str">
        <f t="shared" si="2"/>
        <v>n-d</v>
      </c>
    </row>
    <row r="85" spans="1:10" x14ac:dyDescent="0.4">
      <c r="A85" s="10">
        <v>76</v>
      </c>
      <c r="B85" s="11"/>
      <c r="C85" s="11"/>
      <c r="D85" s="13"/>
      <c r="E85" s="13"/>
      <c r="F85" s="13"/>
      <c r="G85" s="24"/>
      <c r="H85" s="24"/>
      <c r="I85" s="25">
        <f t="shared" si="0"/>
        <v>0</v>
      </c>
      <c r="J85" s="160" t="str">
        <f t="shared" si="2"/>
        <v>n-d</v>
      </c>
    </row>
    <row r="86" spans="1:10" x14ac:dyDescent="0.4">
      <c r="A86" s="10">
        <v>77</v>
      </c>
      <c r="B86" s="11"/>
      <c r="C86" s="11"/>
      <c r="D86" s="13"/>
      <c r="E86" s="13"/>
      <c r="F86" s="13"/>
      <c r="G86" s="24"/>
      <c r="H86" s="24"/>
      <c r="I86" s="25">
        <f t="shared" si="0"/>
        <v>0</v>
      </c>
      <c r="J86" s="160" t="str">
        <f t="shared" si="2"/>
        <v>n-d</v>
      </c>
    </row>
    <row r="87" spans="1:10" x14ac:dyDescent="0.4">
      <c r="A87" s="10">
        <v>78</v>
      </c>
      <c r="B87" s="11"/>
      <c r="C87" s="11"/>
      <c r="D87" s="13"/>
      <c r="E87" s="13"/>
      <c r="F87" s="13"/>
      <c r="G87" s="24"/>
      <c r="H87" s="24"/>
      <c r="I87" s="25">
        <f t="shared" si="0"/>
        <v>0</v>
      </c>
      <c r="J87" s="160" t="str">
        <f t="shared" si="2"/>
        <v>n-d</v>
      </c>
    </row>
    <row r="88" spans="1:10" x14ac:dyDescent="0.4">
      <c r="A88" s="10">
        <v>79</v>
      </c>
      <c r="B88" s="11"/>
      <c r="C88" s="11"/>
      <c r="D88" s="13"/>
      <c r="E88" s="13"/>
      <c r="F88" s="13"/>
      <c r="G88" s="24"/>
      <c r="H88" s="24"/>
      <c r="I88" s="25">
        <f t="shared" si="0"/>
        <v>0</v>
      </c>
      <c r="J88" s="160" t="str">
        <f t="shared" si="2"/>
        <v>n-d</v>
      </c>
    </row>
    <row r="89" spans="1:10" x14ac:dyDescent="0.4">
      <c r="A89" s="10">
        <v>80</v>
      </c>
      <c r="B89" s="11"/>
      <c r="C89" s="11"/>
      <c r="D89" s="13"/>
      <c r="E89" s="13"/>
      <c r="F89" s="13"/>
      <c r="G89" s="24"/>
      <c r="H89" s="24"/>
      <c r="I89" s="25">
        <f t="shared" si="0"/>
        <v>0</v>
      </c>
      <c r="J89" s="160" t="str">
        <f t="shared" si="2"/>
        <v>n-d</v>
      </c>
    </row>
    <row r="90" spans="1:10" x14ac:dyDescent="0.4">
      <c r="A90" s="10">
        <v>81</v>
      </c>
      <c r="B90" s="147"/>
      <c r="C90" s="11"/>
      <c r="D90" s="13"/>
      <c r="E90" s="13"/>
      <c r="F90" s="13"/>
      <c r="G90" s="24"/>
      <c r="H90" s="24"/>
      <c r="I90" s="25">
        <f t="shared" si="0"/>
        <v>0</v>
      </c>
      <c r="J90" s="160" t="str">
        <f t="shared" si="2"/>
        <v>n-d</v>
      </c>
    </row>
    <row r="91" spans="1:10" x14ac:dyDescent="0.4">
      <c r="A91" s="10">
        <v>82</v>
      </c>
      <c r="B91" s="147"/>
      <c r="C91" s="11"/>
      <c r="D91" s="13"/>
      <c r="E91" s="13"/>
      <c r="F91" s="13"/>
      <c r="G91" s="24"/>
      <c r="H91" s="24"/>
      <c r="I91" s="25">
        <f t="shared" si="0"/>
        <v>0</v>
      </c>
      <c r="J91" s="160" t="str">
        <f t="shared" si="2"/>
        <v>n-d</v>
      </c>
    </row>
    <row r="92" spans="1:10" x14ac:dyDescent="0.4">
      <c r="A92" s="10">
        <v>83</v>
      </c>
      <c r="B92" s="147"/>
      <c r="C92" s="11"/>
      <c r="D92" s="13"/>
      <c r="E92" s="13"/>
      <c r="F92" s="13"/>
      <c r="G92" s="24"/>
      <c r="H92" s="24"/>
      <c r="I92" s="25">
        <f t="shared" si="0"/>
        <v>0</v>
      </c>
      <c r="J92" s="160" t="str">
        <f t="shared" si="2"/>
        <v>n-d</v>
      </c>
    </row>
    <row r="93" spans="1:10" x14ac:dyDescent="0.4">
      <c r="A93" s="10">
        <v>84</v>
      </c>
      <c r="B93" s="147"/>
      <c r="C93" s="11"/>
      <c r="D93" s="13"/>
      <c r="E93" s="13"/>
      <c r="F93" s="13"/>
      <c r="G93" s="24"/>
      <c r="H93" s="24"/>
      <c r="I93" s="25">
        <f t="shared" si="0"/>
        <v>0</v>
      </c>
      <c r="J93" s="160" t="str">
        <f t="shared" si="2"/>
        <v>n-d</v>
      </c>
    </row>
    <row r="94" spans="1:10" x14ac:dyDescent="0.4">
      <c r="A94" s="10">
        <v>85</v>
      </c>
      <c r="B94" s="147"/>
      <c r="C94" s="11"/>
      <c r="D94" s="13"/>
      <c r="E94" s="13"/>
      <c r="F94" s="13"/>
      <c r="G94" s="24"/>
      <c r="H94" s="24"/>
      <c r="I94" s="25">
        <f t="shared" si="0"/>
        <v>0</v>
      </c>
      <c r="J94" s="160" t="str">
        <f t="shared" si="2"/>
        <v>n-d</v>
      </c>
    </row>
    <row r="95" spans="1:10" x14ac:dyDescent="0.4">
      <c r="A95" s="10">
        <v>86</v>
      </c>
      <c r="B95" s="147"/>
      <c r="C95" s="11"/>
      <c r="D95" s="13"/>
      <c r="E95" s="13"/>
      <c r="F95" s="13"/>
      <c r="G95" s="24"/>
      <c r="H95" s="24"/>
      <c r="I95" s="25">
        <f t="shared" si="0"/>
        <v>0</v>
      </c>
      <c r="J95" s="160" t="str">
        <f t="shared" si="2"/>
        <v>n-d</v>
      </c>
    </row>
    <row r="96" spans="1:10" x14ac:dyDescent="0.4">
      <c r="A96" s="10">
        <v>87</v>
      </c>
      <c r="B96" s="147"/>
      <c r="C96" s="11"/>
      <c r="D96" s="13"/>
      <c r="E96" s="13"/>
      <c r="F96" s="13"/>
      <c r="G96" s="24"/>
      <c r="H96" s="24"/>
      <c r="I96" s="25">
        <f t="shared" si="0"/>
        <v>0</v>
      </c>
      <c r="J96" s="160" t="str">
        <f t="shared" si="2"/>
        <v>n-d</v>
      </c>
    </row>
    <row r="97" spans="1:10" x14ac:dyDescent="0.4">
      <c r="A97" s="10">
        <v>88</v>
      </c>
      <c r="B97" s="147"/>
      <c r="C97" s="11"/>
      <c r="D97" s="13"/>
      <c r="E97" s="13"/>
      <c r="F97" s="13"/>
      <c r="G97" s="24"/>
      <c r="H97" s="24"/>
      <c r="I97" s="25">
        <f t="shared" si="0"/>
        <v>0</v>
      </c>
      <c r="J97" s="160" t="str">
        <f t="shared" si="2"/>
        <v>n-d</v>
      </c>
    </row>
    <row r="98" spans="1:10" x14ac:dyDescent="0.4">
      <c r="A98" s="10">
        <v>89</v>
      </c>
      <c r="B98" s="147"/>
      <c r="C98" s="11"/>
      <c r="D98" s="13"/>
      <c r="E98" s="13"/>
      <c r="F98" s="13"/>
      <c r="G98" s="24"/>
      <c r="H98" s="24"/>
      <c r="I98" s="25">
        <f t="shared" si="0"/>
        <v>0</v>
      </c>
      <c r="J98" s="160" t="str">
        <f t="shared" si="2"/>
        <v>n-d</v>
      </c>
    </row>
    <row r="99" spans="1:10" x14ac:dyDescent="0.4">
      <c r="A99" s="10">
        <v>90</v>
      </c>
      <c r="B99" s="147"/>
      <c r="C99" s="11"/>
      <c r="D99" s="13"/>
      <c r="E99" s="13"/>
      <c r="F99" s="13"/>
      <c r="G99" s="24"/>
      <c r="H99" s="24"/>
      <c r="I99" s="25">
        <f t="shared" si="0"/>
        <v>0</v>
      </c>
      <c r="J99" s="160" t="str">
        <f t="shared" si="2"/>
        <v>n-d</v>
      </c>
    </row>
    <row r="100" spans="1:10" x14ac:dyDescent="0.4">
      <c r="A100" s="10">
        <v>91</v>
      </c>
      <c r="B100" s="147"/>
      <c r="C100" s="11"/>
      <c r="D100" s="13"/>
      <c r="E100" s="13"/>
      <c r="F100" s="13"/>
      <c r="G100" s="24"/>
      <c r="H100" s="24"/>
      <c r="I100" s="25">
        <f t="shared" si="0"/>
        <v>0</v>
      </c>
      <c r="J100" s="160" t="str">
        <f t="shared" si="2"/>
        <v>n-d</v>
      </c>
    </row>
    <row r="101" spans="1:10" x14ac:dyDescent="0.4">
      <c r="A101" s="10">
        <v>92</v>
      </c>
      <c r="B101" s="147"/>
      <c r="C101" s="11"/>
      <c r="D101" s="13"/>
      <c r="E101" s="13"/>
      <c r="F101" s="13"/>
      <c r="G101" s="24"/>
      <c r="H101" s="24"/>
      <c r="I101" s="25">
        <f t="shared" si="0"/>
        <v>0</v>
      </c>
      <c r="J101" s="160" t="str">
        <f t="shared" si="2"/>
        <v>n-d</v>
      </c>
    </row>
    <row r="102" spans="1:10" x14ac:dyDescent="0.4">
      <c r="A102" s="10">
        <v>93</v>
      </c>
      <c r="B102" s="147"/>
      <c r="C102" s="11"/>
      <c r="D102" s="13"/>
      <c r="E102" s="13"/>
      <c r="F102" s="13"/>
      <c r="G102" s="24"/>
      <c r="H102" s="24"/>
      <c r="I102" s="25">
        <f t="shared" si="0"/>
        <v>0</v>
      </c>
      <c r="J102" s="160" t="str">
        <f t="shared" si="2"/>
        <v>n-d</v>
      </c>
    </row>
    <row r="103" spans="1:10" x14ac:dyDescent="0.4">
      <c r="A103" s="10">
        <v>94</v>
      </c>
      <c r="B103" s="147"/>
      <c r="C103" s="11"/>
      <c r="D103" s="13"/>
      <c r="E103" s="13"/>
      <c r="F103" s="13"/>
      <c r="G103" s="24"/>
      <c r="H103" s="24"/>
      <c r="I103" s="25">
        <f t="shared" si="0"/>
        <v>0</v>
      </c>
      <c r="J103" s="160" t="str">
        <f t="shared" si="2"/>
        <v>n-d</v>
      </c>
    </row>
    <row r="104" spans="1:10" x14ac:dyDescent="0.4">
      <c r="A104" s="10">
        <v>95</v>
      </c>
      <c r="B104" s="147"/>
      <c r="C104" s="11"/>
      <c r="D104" s="13"/>
      <c r="E104" s="13"/>
      <c r="F104" s="13"/>
      <c r="G104" s="24"/>
      <c r="H104" s="24"/>
      <c r="I104" s="25">
        <f t="shared" si="0"/>
        <v>0</v>
      </c>
      <c r="J104" s="160" t="str">
        <f t="shared" si="2"/>
        <v>n-d</v>
      </c>
    </row>
    <row r="105" spans="1:10" x14ac:dyDescent="0.4">
      <c r="A105" s="10">
        <v>96</v>
      </c>
      <c r="B105" s="147"/>
      <c r="C105" s="11"/>
      <c r="D105" s="13"/>
      <c r="E105" s="13"/>
      <c r="F105" s="13"/>
      <c r="G105" s="24"/>
      <c r="H105" s="24"/>
      <c r="I105" s="25">
        <f t="shared" si="0"/>
        <v>0</v>
      </c>
      <c r="J105" s="160" t="str">
        <f t="shared" si="2"/>
        <v>n-d</v>
      </c>
    </row>
    <row r="106" spans="1:10" x14ac:dyDescent="0.4">
      <c r="A106" s="10">
        <v>97</v>
      </c>
      <c r="B106" s="147"/>
      <c r="C106" s="11"/>
      <c r="D106" s="13"/>
      <c r="E106" s="13"/>
      <c r="F106" s="13"/>
      <c r="G106" s="24"/>
      <c r="H106" s="24"/>
      <c r="I106" s="25">
        <f t="shared" si="0"/>
        <v>0</v>
      </c>
      <c r="J106" s="160" t="str">
        <f t="shared" si="2"/>
        <v>n-d</v>
      </c>
    </row>
    <row r="107" spans="1:10" x14ac:dyDescent="0.4">
      <c r="A107" s="10">
        <v>98</v>
      </c>
      <c r="B107" s="147"/>
      <c r="C107" s="11"/>
      <c r="D107" s="13"/>
      <c r="E107" s="13"/>
      <c r="F107" s="13"/>
      <c r="G107" s="24"/>
      <c r="H107" s="24"/>
      <c r="I107" s="25">
        <f t="shared" si="0"/>
        <v>0</v>
      </c>
      <c r="J107" s="160" t="str">
        <f t="shared" si="2"/>
        <v>n-d</v>
      </c>
    </row>
    <row r="108" spans="1:10" x14ac:dyDescent="0.4">
      <c r="A108" s="10">
        <v>99</v>
      </c>
      <c r="B108" s="147"/>
      <c r="C108" s="11"/>
      <c r="D108" s="13"/>
      <c r="E108" s="13"/>
      <c r="F108" s="13"/>
      <c r="G108" s="24"/>
      <c r="H108" s="24"/>
      <c r="I108" s="25">
        <f t="shared" si="0"/>
        <v>0</v>
      </c>
      <c r="J108" s="160" t="str">
        <f t="shared" si="2"/>
        <v>n-d</v>
      </c>
    </row>
    <row r="109" spans="1:10" x14ac:dyDescent="0.4">
      <c r="A109" s="10">
        <v>100</v>
      </c>
      <c r="B109" s="147"/>
      <c r="C109" s="11"/>
      <c r="D109" s="13"/>
      <c r="E109" s="13"/>
      <c r="F109" s="13"/>
      <c r="G109" s="24"/>
      <c r="H109" s="24"/>
      <c r="I109" s="25">
        <f t="shared" si="0"/>
        <v>0</v>
      </c>
      <c r="J109" s="160" t="str">
        <f t="shared" si="2"/>
        <v>n-d</v>
      </c>
    </row>
    <row r="110" spans="1:10" x14ac:dyDescent="0.4">
      <c r="A110" s="10">
        <v>101</v>
      </c>
      <c r="B110" s="147"/>
      <c r="C110" s="11"/>
      <c r="D110" s="13"/>
      <c r="E110" s="13"/>
      <c r="F110" s="13"/>
      <c r="G110" s="24"/>
      <c r="H110" s="24"/>
      <c r="I110" s="25">
        <f t="shared" si="0"/>
        <v>0</v>
      </c>
      <c r="J110" s="160" t="str">
        <f t="shared" si="2"/>
        <v>n-d</v>
      </c>
    </row>
    <row r="111" spans="1:10" x14ac:dyDescent="0.4">
      <c r="A111" s="10">
        <v>102</v>
      </c>
      <c r="B111" s="147"/>
      <c r="C111" s="11"/>
      <c r="D111" s="13"/>
      <c r="E111" s="13"/>
      <c r="F111" s="13"/>
      <c r="G111" s="24"/>
      <c r="H111" s="24"/>
      <c r="I111" s="25">
        <f t="shared" si="0"/>
        <v>0</v>
      </c>
      <c r="J111" s="160" t="str">
        <f t="shared" si="2"/>
        <v>n-d</v>
      </c>
    </row>
    <row r="112" spans="1:10" x14ac:dyDescent="0.4">
      <c r="A112" s="10">
        <v>103</v>
      </c>
      <c r="B112" s="147"/>
      <c r="C112" s="11"/>
      <c r="D112" s="13"/>
      <c r="E112" s="13"/>
      <c r="F112" s="13"/>
      <c r="G112" s="24"/>
      <c r="H112" s="24"/>
      <c r="I112" s="25">
        <f t="shared" si="0"/>
        <v>0</v>
      </c>
      <c r="J112" s="160" t="str">
        <f t="shared" si="2"/>
        <v>n-d</v>
      </c>
    </row>
    <row r="113" spans="1:19" x14ac:dyDescent="0.4">
      <c r="A113" s="10">
        <v>104</v>
      </c>
      <c r="B113" s="147"/>
      <c r="C113" s="11"/>
      <c r="D113" s="13"/>
      <c r="E113" s="13"/>
      <c r="F113" s="13"/>
      <c r="G113" s="24"/>
      <c r="H113" s="24"/>
      <c r="I113" s="25">
        <f t="shared" si="0"/>
        <v>0</v>
      </c>
      <c r="J113" s="160" t="str">
        <f t="shared" si="2"/>
        <v>n-d</v>
      </c>
    </row>
    <row r="114" spans="1:19" x14ac:dyDescent="0.4">
      <c r="A114" s="10">
        <v>105</v>
      </c>
      <c r="B114" s="147"/>
      <c r="C114" s="11"/>
      <c r="D114" s="13"/>
      <c r="E114" s="13"/>
      <c r="F114" s="13"/>
      <c r="G114" s="24"/>
      <c r="H114" s="24"/>
      <c r="I114" s="25">
        <f t="shared" si="0"/>
        <v>0</v>
      </c>
      <c r="J114" s="160" t="str">
        <f t="shared" si="2"/>
        <v>n-d</v>
      </c>
    </row>
    <row r="115" spans="1:19" x14ac:dyDescent="0.4">
      <c r="A115" s="10">
        <v>106</v>
      </c>
      <c r="B115" s="147"/>
      <c r="C115" s="11"/>
      <c r="D115" s="13"/>
      <c r="E115" s="13"/>
      <c r="F115" s="13"/>
      <c r="G115" s="24"/>
      <c r="H115" s="24"/>
      <c r="I115" s="25">
        <f t="shared" si="0"/>
        <v>0</v>
      </c>
      <c r="J115" s="160" t="str">
        <f t="shared" si="2"/>
        <v>n-d</v>
      </c>
    </row>
    <row r="116" spans="1:19" x14ac:dyDescent="0.4">
      <c r="A116" s="10">
        <v>107</v>
      </c>
      <c r="B116" s="147"/>
      <c r="C116" s="11"/>
      <c r="D116" s="13"/>
      <c r="E116" s="13"/>
      <c r="F116" s="13"/>
      <c r="G116" s="24"/>
      <c r="H116" s="24"/>
      <c r="I116" s="25">
        <f t="shared" si="0"/>
        <v>0</v>
      </c>
      <c r="J116" s="160" t="str">
        <f t="shared" si="2"/>
        <v>n-d</v>
      </c>
    </row>
    <row r="117" spans="1:19" x14ac:dyDescent="0.4">
      <c r="A117" s="10">
        <v>108</v>
      </c>
      <c r="B117" s="147"/>
      <c r="C117" s="11"/>
      <c r="D117" s="13"/>
      <c r="E117" s="13"/>
      <c r="F117" s="13"/>
      <c r="G117" s="24"/>
      <c r="H117" s="24"/>
      <c r="I117" s="25">
        <f t="shared" si="0"/>
        <v>0</v>
      </c>
      <c r="J117" s="160" t="str">
        <f t="shared" si="2"/>
        <v>n-d</v>
      </c>
    </row>
    <row r="118" spans="1:19" x14ac:dyDescent="0.4">
      <c r="A118" s="10">
        <v>109</v>
      </c>
      <c r="B118" s="147"/>
      <c r="C118" s="11"/>
      <c r="D118" s="13"/>
      <c r="E118" s="13"/>
      <c r="F118" s="13"/>
      <c r="G118" s="24"/>
      <c r="H118" s="24"/>
      <c r="I118" s="25">
        <f t="shared" si="0"/>
        <v>0</v>
      </c>
      <c r="J118" s="160" t="str">
        <f t="shared" si="2"/>
        <v>n-d</v>
      </c>
    </row>
    <row r="119" spans="1:19" x14ac:dyDescent="0.4">
      <c r="A119" s="10">
        <v>110</v>
      </c>
      <c r="B119" s="147"/>
      <c r="C119" s="11"/>
      <c r="D119" s="13"/>
      <c r="E119" s="13"/>
      <c r="F119" s="13"/>
      <c r="G119" s="24"/>
      <c r="H119" s="24"/>
      <c r="I119" s="25">
        <f t="shared" si="0"/>
        <v>0</v>
      </c>
      <c r="J119" s="160" t="str">
        <f t="shared" si="2"/>
        <v>n-d</v>
      </c>
    </row>
    <row r="120" spans="1:19" x14ac:dyDescent="0.4">
      <c r="A120" s="10" t="s">
        <v>34</v>
      </c>
      <c r="B120" s="147"/>
      <c r="C120" s="11"/>
      <c r="D120" s="13"/>
      <c r="E120" s="13"/>
      <c r="F120" s="13"/>
      <c r="G120" s="24"/>
      <c r="H120" s="24"/>
      <c r="I120" s="25">
        <f t="shared" si="0"/>
        <v>0</v>
      </c>
      <c r="J120" s="160" t="str">
        <f t="shared" si="2"/>
        <v>n-d</v>
      </c>
    </row>
    <row r="121" spans="1:19" x14ac:dyDescent="0.4">
      <c r="A121" s="246" t="s">
        <v>11</v>
      </c>
      <c r="B121" s="247"/>
      <c r="C121" s="247"/>
      <c r="D121" s="247"/>
      <c r="E121" s="247"/>
      <c r="F121" s="248"/>
      <c r="G121" s="20">
        <f>SUM(G10:G120)</f>
        <v>0</v>
      </c>
      <c r="H121" s="20">
        <f t="shared" ref="H121:I121" si="3">SUM(H10:H120)</f>
        <v>0</v>
      </c>
      <c r="I121" s="23">
        <f t="shared" si="3"/>
        <v>0</v>
      </c>
    </row>
    <row r="122" spans="1:19" x14ac:dyDescent="0.4">
      <c r="A122" s="242" t="s">
        <v>56</v>
      </c>
      <c r="B122" s="242"/>
      <c r="C122" s="148"/>
      <c r="D122" s="148"/>
      <c r="E122" s="148"/>
      <c r="F122" s="148"/>
      <c r="G122" s="22"/>
      <c r="H122" s="22"/>
      <c r="I122" s="22"/>
    </row>
    <row r="123" spans="1:19" x14ac:dyDescent="0.4">
      <c r="C123" s="19"/>
    </row>
    <row r="124" spans="1:19" ht="18.45" x14ac:dyDescent="0.4">
      <c r="A124" s="249" t="s">
        <v>123</v>
      </c>
      <c r="B124" s="249"/>
      <c r="C124" s="249"/>
      <c r="D124" s="249"/>
      <c r="E124" s="249"/>
      <c r="F124" s="249"/>
      <c r="G124" s="249"/>
      <c r="H124" s="249"/>
      <c r="I124" s="249"/>
      <c r="J124" s="166"/>
      <c r="K124" s="166"/>
      <c r="L124" s="166"/>
      <c r="M124" s="161"/>
      <c r="N124" s="161"/>
      <c r="O124" s="161"/>
      <c r="P124" s="161"/>
      <c r="Q124" s="161"/>
      <c r="R124" s="161"/>
      <c r="S124" s="161"/>
    </row>
    <row r="125" spans="1:19" ht="38.25" customHeight="1" x14ac:dyDescent="0.4">
      <c r="A125" s="164" t="s">
        <v>84</v>
      </c>
      <c r="B125" s="163" t="s">
        <v>85</v>
      </c>
      <c r="C125" s="164" t="s">
        <v>92</v>
      </c>
      <c r="D125" s="245" t="s">
        <v>132</v>
      </c>
      <c r="E125" s="245"/>
      <c r="F125" s="245"/>
      <c r="G125" s="164" t="s">
        <v>100</v>
      </c>
      <c r="H125" s="245" t="s">
        <v>101</v>
      </c>
      <c r="I125" s="245"/>
      <c r="J125" s="163"/>
      <c r="K125" s="163"/>
    </row>
    <row r="126" spans="1:19" ht="38.25" customHeight="1" x14ac:dyDescent="0.4">
      <c r="A126" s="164" t="s">
        <v>86</v>
      </c>
      <c r="B126" s="163" t="s">
        <v>87</v>
      </c>
      <c r="C126" s="164" t="s">
        <v>94</v>
      </c>
      <c r="D126" s="245" t="s">
        <v>95</v>
      </c>
      <c r="E126" s="245"/>
      <c r="F126" s="245"/>
      <c r="G126" s="164" t="s">
        <v>102</v>
      </c>
      <c r="H126" s="245" t="s">
        <v>103</v>
      </c>
      <c r="I126" s="245"/>
      <c r="J126" s="163"/>
      <c r="K126" s="163"/>
    </row>
    <row r="127" spans="1:19" ht="38.25" customHeight="1" x14ac:dyDescent="0.4">
      <c r="A127" s="164" t="s">
        <v>88</v>
      </c>
      <c r="B127" s="163" t="s">
        <v>121</v>
      </c>
      <c r="C127" s="164" t="s">
        <v>96</v>
      </c>
      <c r="D127" s="245" t="s">
        <v>120</v>
      </c>
      <c r="E127" s="245"/>
      <c r="F127" s="245"/>
      <c r="G127" s="164" t="s">
        <v>104</v>
      </c>
      <c r="H127" s="245" t="s">
        <v>135</v>
      </c>
      <c r="I127" s="245"/>
      <c r="J127" s="162"/>
      <c r="K127" s="162"/>
    </row>
    <row r="128" spans="1:19" ht="38.25" customHeight="1" x14ac:dyDescent="0.4">
      <c r="A128" s="164" t="s">
        <v>90</v>
      </c>
      <c r="B128" s="163" t="s">
        <v>91</v>
      </c>
      <c r="C128" s="164" t="s">
        <v>98</v>
      </c>
      <c r="D128" s="245" t="s">
        <v>99</v>
      </c>
      <c r="E128" s="245"/>
      <c r="F128" s="245"/>
      <c r="G128" s="165"/>
      <c r="H128" s="165"/>
      <c r="I128" s="165"/>
    </row>
    <row r="129" spans="1:9" s="21" customFormat="1" x14ac:dyDescent="0.4">
      <c r="A129" s="3"/>
      <c r="B129" s="4"/>
      <c r="C129"/>
      <c r="D129"/>
      <c r="E129"/>
      <c r="F129"/>
      <c r="G129"/>
      <c r="H129"/>
      <c r="I129"/>
    </row>
    <row r="130" spans="1:9" s="21" customFormat="1" x14ac:dyDescent="0.4">
      <c r="A130"/>
      <c r="B130" s="169"/>
      <c r="C130" s="170"/>
      <c r="D130" s="171"/>
      <c r="E130"/>
      <c r="F130" s="169"/>
      <c r="G130" s="170"/>
      <c r="H130" s="171"/>
    </row>
    <row r="131" spans="1:9" x14ac:dyDescent="0.4">
      <c r="B131" s="172"/>
      <c r="C131" s="173"/>
      <c r="D131" s="174"/>
      <c r="F131" s="172"/>
      <c r="G131" s="173"/>
      <c r="H131" s="174"/>
    </row>
    <row r="132" spans="1:9" ht="15" customHeight="1" x14ac:dyDescent="0.4">
      <c r="B132" s="175"/>
      <c r="C132" s="176"/>
      <c r="D132" s="177"/>
      <c r="F132" s="175"/>
      <c r="G132" s="176"/>
      <c r="H132" s="177"/>
    </row>
    <row r="133" spans="1:9" ht="15" customHeight="1" x14ac:dyDescent="0.4">
      <c r="B133" s="187" t="s">
        <v>150</v>
      </c>
      <c r="C133" s="187"/>
      <c r="D133" s="187"/>
      <c r="E133" s="63"/>
      <c r="F133" s="187" t="s">
        <v>149</v>
      </c>
      <c r="G133" s="187"/>
      <c r="H133" s="187"/>
    </row>
    <row r="134" spans="1:9" x14ac:dyDescent="0.4">
      <c r="B134" s="188"/>
      <c r="C134" s="188"/>
      <c r="D134" s="188"/>
      <c r="E134" s="345"/>
      <c r="F134" s="188"/>
      <c r="G134" s="188"/>
      <c r="H134" s="188"/>
    </row>
    <row r="135" spans="1:9" ht="107.25" customHeight="1" x14ac:dyDescent="0.4">
      <c r="C135" s="7"/>
      <c r="D135" s="7"/>
      <c r="E135" s="7"/>
      <c r="F135" s="5"/>
      <c r="G135" s="5"/>
      <c r="H135" s="5"/>
      <c r="I135" s="5"/>
    </row>
  </sheetData>
  <mergeCells count="21">
    <mergeCell ref="K8:L13"/>
    <mergeCell ref="H127:I127"/>
    <mergeCell ref="D125:F125"/>
    <mergeCell ref="D126:F126"/>
    <mergeCell ref="D127:F127"/>
    <mergeCell ref="O21:P26"/>
    <mergeCell ref="D128:F128"/>
    <mergeCell ref="H125:I125"/>
    <mergeCell ref="H126:I126"/>
    <mergeCell ref="A121:F121"/>
    <mergeCell ref="A124:I124"/>
    <mergeCell ref="F133:H134"/>
    <mergeCell ref="B133:D134"/>
    <mergeCell ref="A122:B122"/>
    <mergeCell ref="F1:I1"/>
    <mergeCell ref="A8:I8"/>
    <mergeCell ref="A3:B3"/>
    <mergeCell ref="A4:B4"/>
    <mergeCell ref="C3:E3"/>
    <mergeCell ref="C4:E4"/>
    <mergeCell ref="A6:I6"/>
  </mergeCells>
  <conditionalFormatting sqref="B130:D132">
    <cfRule type="containsBlanks" dxfId="20" priority="5">
      <formula>LEN(TRIM(B130))=0</formula>
    </cfRule>
  </conditionalFormatting>
  <conditionalFormatting sqref="C3:C4 B10:H120 C122:F122">
    <cfRule type="containsBlanks" dxfId="19" priority="2">
      <formula>LEN(TRIM(B3))=0</formula>
    </cfRule>
  </conditionalFormatting>
  <conditionalFormatting sqref="F130:H132">
    <cfRule type="containsBlanks" dxfId="18" priority="4">
      <formula>LEN(TRIM(F130))=0</formula>
    </cfRule>
  </conditionalFormatting>
  <conditionalFormatting sqref="M124">
    <cfRule type="cellIs" dxfId="17" priority="1" operator="notEqual">
      <formula>#REF!</formula>
    </cfRule>
  </conditionalFormatting>
  <dataValidations count="3">
    <dataValidation type="list" allowBlank="1" showInputMessage="1" showErrorMessage="1" sqref="D10:D120" xr:uid="{00000000-0002-0000-0200-000000000000}">
      <formula1>$N$5:$N$16</formula1>
    </dataValidation>
    <dataValidation type="list" allowBlank="1" showInputMessage="1" showErrorMessage="1" sqref="E10:E120" xr:uid="{00000000-0002-0000-0200-000001000000}">
      <formula1>$L$5:$L$7</formula1>
    </dataValidation>
    <dataValidation type="list" allowBlank="1" showInputMessage="1" showErrorMessage="1" sqref="F10:F120" xr:uid="{00000000-0002-0000-0200-000002000000}">
      <formula1>$M$5:$M$7</formula1>
    </dataValidation>
  </dataValidations>
  <pageMargins left="0.7" right="0.7" top="0.75" bottom="0.75" header="0.3" footer="0.3"/>
  <pageSetup paperSize="9" scale="7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N52"/>
  <sheetViews>
    <sheetView view="pageBreakPreview" zoomScaleNormal="100" zoomScaleSheetLayoutView="100" workbookViewId="0">
      <selection activeCell="Q44" sqref="Q44"/>
    </sheetView>
  </sheetViews>
  <sheetFormatPr defaultRowHeight="14.6" x14ac:dyDescent="0.4"/>
  <cols>
    <col min="1" max="1" width="6.3828125" customWidth="1"/>
    <col min="2" max="2" width="12.3046875" customWidth="1"/>
    <col min="3" max="11" width="13.3046875" customWidth="1"/>
  </cols>
  <sheetData>
    <row r="1" spans="1:14" x14ac:dyDescent="0.4">
      <c r="A1" s="215" t="s">
        <v>78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3" spans="1:14" x14ac:dyDescent="0.4">
      <c r="A3" s="253" t="s">
        <v>147</v>
      </c>
      <c r="B3" s="253"/>
      <c r="C3" s="253"/>
      <c r="D3" s="254"/>
      <c r="E3" s="254"/>
      <c r="F3" s="254"/>
      <c r="G3" s="254"/>
      <c r="H3" s="17"/>
      <c r="I3" s="17"/>
      <c r="J3" s="17"/>
      <c r="K3" s="17"/>
    </row>
    <row r="4" spans="1:14" ht="15" customHeight="1" x14ac:dyDescent="0.4">
      <c r="A4" s="222" t="s">
        <v>148</v>
      </c>
      <c r="B4" s="222"/>
      <c r="C4" s="222"/>
      <c r="D4" s="254"/>
      <c r="E4" s="254"/>
      <c r="F4" s="254"/>
      <c r="G4" s="254"/>
      <c r="H4" s="17"/>
      <c r="I4" s="17"/>
      <c r="J4" s="17"/>
      <c r="K4" s="17"/>
    </row>
    <row r="5" spans="1:14" x14ac:dyDescent="0.4">
      <c r="A5" s="2"/>
      <c r="B5" s="9"/>
      <c r="C5" s="8"/>
      <c r="D5" s="8"/>
      <c r="E5" s="8"/>
      <c r="F5" s="8"/>
      <c r="G5" s="8"/>
      <c r="H5" s="8"/>
      <c r="I5" s="8"/>
      <c r="J5" s="8"/>
      <c r="K5" s="8"/>
    </row>
    <row r="6" spans="1:14" ht="21" customHeight="1" x14ac:dyDescent="0.4">
      <c r="A6" s="255" t="s">
        <v>115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</row>
    <row r="7" spans="1:14" ht="38.25" customHeight="1" x14ac:dyDescent="0.4">
      <c r="A7" s="250" t="s">
        <v>15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</row>
    <row r="8" spans="1:14" ht="17.25" customHeigh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4" ht="38.25" customHeight="1" x14ac:dyDescent="0.4">
      <c r="A9" s="251" t="s">
        <v>57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</row>
    <row r="10" spans="1:14" ht="38.25" customHeight="1" x14ac:dyDescent="0.4">
      <c r="A10" s="260" t="s">
        <v>18</v>
      </c>
      <c r="B10" s="260"/>
      <c r="C10" s="261" t="s">
        <v>58</v>
      </c>
      <c r="D10" s="261"/>
      <c r="E10" s="261"/>
      <c r="F10" s="262" t="s">
        <v>59</v>
      </c>
      <c r="G10" s="262"/>
      <c r="H10" s="262"/>
      <c r="I10" s="263" t="s">
        <v>60</v>
      </c>
      <c r="J10" s="263" t="s">
        <v>61</v>
      </c>
      <c r="K10" s="252" t="s">
        <v>62</v>
      </c>
      <c r="M10" s="195" t="s">
        <v>125</v>
      </c>
      <c r="N10" s="195"/>
    </row>
    <row r="11" spans="1:14" ht="38.25" customHeight="1" x14ac:dyDescent="0.4">
      <c r="A11" s="260"/>
      <c r="B11" s="260"/>
      <c r="C11" s="47" t="s">
        <v>63</v>
      </c>
      <c r="D11" s="47" t="s">
        <v>64</v>
      </c>
      <c r="E11" s="47" t="s">
        <v>65</v>
      </c>
      <c r="F11" s="48" t="s">
        <v>63</v>
      </c>
      <c r="G11" s="48" t="s">
        <v>64</v>
      </c>
      <c r="H11" s="48" t="s">
        <v>65</v>
      </c>
      <c r="I11" s="263"/>
      <c r="J11" s="263"/>
      <c r="K11" s="252"/>
      <c r="M11" s="195"/>
      <c r="N11" s="195"/>
    </row>
    <row r="12" spans="1:14" ht="15" customHeight="1" x14ac:dyDescent="0.4">
      <c r="A12" s="260">
        <v>2023</v>
      </c>
      <c r="B12" s="49" t="s">
        <v>19</v>
      </c>
      <c r="C12" s="53"/>
      <c r="D12" s="53"/>
      <c r="E12" s="54">
        <f>C12+D12</f>
        <v>0</v>
      </c>
      <c r="F12" s="53"/>
      <c r="G12" s="53"/>
      <c r="H12" s="54">
        <f>F12+G12</f>
        <v>0</v>
      </c>
      <c r="I12" s="60">
        <f>C12+F12</f>
        <v>0</v>
      </c>
      <c r="J12" s="60">
        <f>D12+G12</f>
        <v>0</v>
      </c>
      <c r="K12" s="61">
        <f>E12+H12</f>
        <v>0</v>
      </c>
      <c r="M12" s="195"/>
      <c r="N12" s="195"/>
    </row>
    <row r="13" spans="1:14" ht="15" customHeight="1" x14ac:dyDescent="0.4">
      <c r="A13" s="260"/>
      <c r="B13" s="49" t="s">
        <v>20</v>
      </c>
      <c r="C13" s="53"/>
      <c r="D13" s="53"/>
      <c r="E13" s="54">
        <f t="shared" ref="E13:E24" si="0">C13+D13</f>
        <v>0</v>
      </c>
      <c r="F13" s="53"/>
      <c r="G13" s="53"/>
      <c r="H13" s="54">
        <f t="shared" ref="H13:H24" si="1">F13+G13</f>
        <v>0</v>
      </c>
      <c r="I13" s="60">
        <f t="shared" ref="I13:I24" si="2">C13+F13</f>
        <v>0</v>
      </c>
      <c r="J13" s="60">
        <f t="shared" ref="J13:J24" si="3">D13+G13</f>
        <v>0</v>
      </c>
      <c r="K13" s="61">
        <f t="shared" ref="K13:K24" si="4">E13+H13</f>
        <v>0</v>
      </c>
      <c r="M13" s="195"/>
      <c r="N13" s="195"/>
    </row>
    <row r="14" spans="1:14" ht="15" customHeight="1" x14ac:dyDescent="0.4">
      <c r="A14" s="260"/>
      <c r="B14" s="49" t="s">
        <v>21</v>
      </c>
      <c r="C14" s="53"/>
      <c r="D14" s="53"/>
      <c r="E14" s="54">
        <f t="shared" si="0"/>
        <v>0</v>
      </c>
      <c r="F14" s="53"/>
      <c r="G14" s="53"/>
      <c r="H14" s="54">
        <f t="shared" si="1"/>
        <v>0</v>
      </c>
      <c r="I14" s="60">
        <f t="shared" si="2"/>
        <v>0</v>
      </c>
      <c r="J14" s="60">
        <f t="shared" si="3"/>
        <v>0</v>
      </c>
      <c r="K14" s="61">
        <f t="shared" si="4"/>
        <v>0</v>
      </c>
      <c r="M14" s="195"/>
      <c r="N14" s="195"/>
    </row>
    <row r="15" spans="1:14" ht="15" customHeight="1" x14ac:dyDescent="0.4">
      <c r="A15" s="260">
        <v>2024</v>
      </c>
      <c r="B15" s="49" t="s">
        <v>22</v>
      </c>
      <c r="C15" s="62"/>
      <c r="D15" s="62"/>
      <c r="E15" s="54">
        <f t="shared" si="0"/>
        <v>0</v>
      </c>
      <c r="F15" s="62"/>
      <c r="G15" s="62"/>
      <c r="H15" s="54">
        <f t="shared" si="1"/>
        <v>0</v>
      </c>
      <c r="I15" s="60">
        <f t="shared" si="2"/>
        <v>0</v>
      </c>
      <c r="J15" s="60">
        <f t="shared" si="3"/>
        <v>0</v>
      </c>
      <c r="K15" s="61">
        <f t="shared" si="4"/>
        <v>0</v>
      </c>
      <c r="M15" s="195"/>
      <c r="N15" s="195"/>
    </row>
    <row r="16" spans="1:14" x14ac:dyDescent="0.4">
      <c r="A16" s="260"/>
      <c r="B16" s="49" t="s">
        <v>19</v>
      </c>
      <c r="C16" s="62"/>
      <c r="D16" s="62"/>
      <c r="E16" s="54">
        <f t="shared" si="0"/>
        <v>0</v>
      </c>
      <c r="F16" s="62"/>
      <c r="G16" s="62"/>
      <c r="H16" s="54">
        <f t="shared" si="1"/>
        <v>0</v>
      </c>
      <c r="I16" s="60">
        <f t="shared" si="2"/>
        <v>0</v>
      </c>
      <c r="J16" s="60">
        <f t="shared" si="3"/>
        <v>0</v>
      </c>
      <c r="K16" s="61">
        <f t="shared" si="4"/>
        <v>0</v>
      </c>
    </row>
    <row r="17" spans="1:11" x14ac:dyDescent="0.4">
      <c r="A17" s="260"/>
      <c r="B17" s="49" t="s">
        <v>20</v>
      </c>
      <c r="C17" s="62"/>
      <c r="D17" s="62"/>
      <c r="E17" s="54">
        <f t="shared" si="0"/>
        <v>0</v>
      </c>
      <c r="F17" s="62"/>
      <c r="G17" s="62"/>
      <c r="H17" s="54">
        <f t="shared" si="1"/>
        <v>0</v>
      </c>
      <c r="I17" s="60">
        <f t="shared" si="2"/>
        <v>0</v>
      </c>
      <c r="J17" s="60">
        <f t="shared" si="3"/>
        <v>0</v>
      </c>
      <c r="K17" s="61">
        <f t="shared" si="4"/>
        <v>0</v>
      </c>
    </row>
    <row r="18" spans="1:11" x14ac:dyDescent="0.4">
      <c r="A18" s="260"/>
      <c r="B18" s="49" t="s">
        <v>21</v>
      </c>
      <c r="C18" s="62"/>
      <c r="D18" s="62"/>
      <c r="E18" s="54">
        <f t="shared" si="0"/>
        <v>0</v>
      </c>
      <c r="F18" s="62"/>
      <c r="G18" s="62"/>
      <c r="H18" s="54">
        <f t="shared" si="1"/>
        <v>0</v>
      </c>
      <c r="I18" s="60">
        <f t="shared" si="2"/>
        <v>0</v>
      </c>
      <c r="J18" s="60">
        <f t="shared" si="3"/>
        <v>0</v>
      </c>
      <c r="K18" s="61">
        <f t="shared" si="4"/>
        <v>0</v>
      </c>
    </row>
    <row r="19" spans="1:11" x14ac:dyDescent="0.4">
      <c r="A19" s="260">
        <v>2025</v>
      </c>
      <c r="B19" s="49" t="s">
        <v>22</v>
      </c>
      <c r="C19" s="62"/>
      <c r="D19" s="62"/>
      <c r="E19" s="54">
        <f t="shared" si="0"/>
        <v>0</v>
      </c>
      <c r="F19" s="62"/>
      <c r="G19" s="62"/>
      <c r="H19" s="54">
        <f t="shared" si="1"/>
        <v>0</v>
      </c>
      <c r="I19" s="60">
        <f t="shared" si="2"/>
        <v>0</v>
      </c>
      <c r="J19" s="60">
        <f t="shared" si="3"/>
        <v>0</v>
      </c>
      <c r="K19" s="61">
        <f t="shared" si="4"/>
        <v>0</v>
      </c>
    </row>
    <row r="20" spans="1:11" x14ac:dyDescent="0.4">
      <c r="A20" s="260"/>
      <c r="B20" s="49" t="s">
        <v>19</v>
      </c>
      <c r="C20" s="62"/>
      <c r="D20" s="62"/>
      <c r="E20" s="54">
        <f t="shared" si="0"/>
        <v>0</v>
      </c>
      <c r="F20" s="62"/>
      <c r="G20" s="62"/>
      <c r="H20" s="54">
        <f t="shared" si="1"/>
        <v>0</v>
      </c>
      <c r="I20" s="60">
        <f t="shared" si="2"/>
        <v>0</v>
      </c>
      <c r="J20" s="60">
        <f t="shared" si="3"/>
        <v>0</v>
      </c>
      <c r="K20" s="61">
        <f t="shared" si="4"/>
        <v>0</v>
      </c>
    </row>
    <row r="21" spans="1:11" x14ac:dyDescent="0.4">
      <c r="A21" s="260"/>
      <c r="B21" s="49" t="s">
        <v>20</v>
      </c>
      <c r="C21" s="62"/>
      <c r="D21" s="62"/>
      <c r="E21" s="54">
        <f t="shared" si="0"/>
        <v>0</v>
      </c>
      <c r="F21" s="62"/>
      <c r="G21" s="62"/>
      <c r="H21" s="54">
        <f t="shared" si="1"/>
        <v>0</v>
      </c>
      <c r="I21" s="60">
        <f t="shared" si="2"/>
        <v>0</v>
      </c>
      <c r="J21" s="60">
        <f t="shared" si="3"/>
        <v>0</v>
      </c>
      <c r="K21" s="61">
        <f t="shared" si="4"/>
        <v>0</v>
      </c>
    </row>
    <row r="22" spans="1:11" x14ac:dyDescent="0.4">
      <c r="A22" s="260"/>
      <c r="B22" s="49" t="s">
        <v>21</v>
      </c>
      <c r="C22" s="62"/>
      <c r="D22" s="62"/>
      <c r="E22" s="54">
        <f t="shared" si="0"/>
        <v>0</v>
      </c>
      <c r="F22" s="62"/>
      <c r="G22" s="62"/>
      <c r="H22" s="54">
        <f t="shared" si="1"/>
        <v>0</v>
      </c>
      <c r="I22" s="60">
        <f>C22+F22</f>
        <v>0</v>
      </c>
      <c r="J22" s="60">
        <f>D22+G22</f>
        <v>0</v>
      </c>
      <c r="K22" s="61">
        <f>E22+H22</f>
        <v>0</v>
      </c>
    </row>
    <row r="23" spans="1:11" x14ac:dyDescent="0.4">
      <c r="A23" s="260">
        <v>2026</v>
      </c>
      <c r="B23" s="49" t="s">
        <v>22</v>
      </c>
      <c r="C23" s="62"/>
      <c r="D23" s="62"/>
      <c r="E23" s="54">
        <f t="shared" si="0"/>
        <v>0</v>
      </c>
      <c r="F23" s="62"/>
      <c r="G23" s="62"/>
      <c r="H23" s="54">
        <f t="shared" si="1"/>
        <v>0</v>
      </c>
      <c r="I23" s="60">
        <f t="shared" si="2"/>
        <v>0</v>
      </c>
      <c r="J23" s="60">
        <f t="shared" si="3"/>
        <v>0</v>
      </c>
      <c r="K23" s="61">
        <f t="shared" si="4"/>
        <v>0</v>
      </c>
    </row>
    <row r="24" spans="1:11" x14ac:dyDescent="0.4">
      <c r="A24" s="260"/>
      <c r="B24" s="49" t="s">
        <v>19</v>
      </c>
      <c r="C24" s="62"/>
      <c r="D24" s="62"/>
      <c r="E24" s="54">
        <f t="shared" si="0"/>
        <v>0</v>
      </c>
      <c r="F24" s="62"/>
      <c r="G24" s="53"/>
      <c r="H24" s="54">
        <f t="shared" si="1"/>
        <v>0</v>
      </c>
      <c r="I24" s="60">
        <f t="shared" si="2"/>
        <v>0</v>
      </c>
      <c r="J24" s="60">
        <f t="shared" si="3"/>
        <v>0</v>
      </c>
      <c r="K24" s="61">
        <f t="shared" si="4"/>
        <v>0</v>
      </c>
    </row>
    <row r="25" spans="1:11" ht="21" customHeight="1" x14ac:dyDescent="0.4">
      <c r="B25" s="46" t="s">
        <v>11</v>
      </c>
      <c r="C25" s="50">
        <f t="shared" ref="C25:K25" si="5">SUM(C12:C24)</f>
        <v>0</v>
      </c>
      <c r="D25" s="50">
        <f t="shared" si="5"/>
        <v>0</v>
      </c>
      <c r="E25" s="50">
        <f t="shared" si="5"/>
        <v>0</v>
      </c>
      <c r="F25" s="50">
        <f t="shared" si="5"/>
        <v>0</v>
      </c>
      <c r="G25" s="50">
        <f t="shared" si="5"/>
        <v>0</v>
      </c>
      <c r="H25" s="50">
        <f t="shared" si="5"/>
        <v>0</v>
      </c>
      <c r="I25" s="50">
        <f t="shared" si="5"/>
        <v>0</v>
      </c>
      <c r="J25" s="50">
        <f t="shared" si="5"/>
        <v>0</v>
      </c>
      <c r="K25" s="50">
        <f t="shared" si="5"/>
        <v>0</v>
      </c>
    </row>
    <row r="26" spans="1:11" ht="21" customHeight="1" x14ac:dyDescent="0.4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38.25" customHeight="1" x14ac:dyDescent="0.4">
      <c r="A27" s="264" t="s">
        <v>66</v>
      </c>
      <c r="B27" s="264"/>
      <c r="C27" s="264"/>
      <c r="D27" s="264"/>
      <c r="E27" s="264"/>
      <c r="F27" s="264"/>
      <c r="G27" s="264"/>
      <c r="H27" s="264"/>
      <c r="I27" s="264"/>
      <c r="J27" s="264"/>
      <c r="K27" s="264"/>
    </row>
    <row r="28" spans="1:11" ht="38.25" customHeight="1" x14ac:dyDescent="0.4">
      <c r="A28" s="256" t="s">
        <v>18</v>
      </c>
      <c r="B28" s="257"/>
      <c r="C28" s="265" t="s">
        <v>58</v>
      </c>
      <c r="D28" s="265"/>
      <c r="E28" s="265"/>
      <c r="F28" s="266" t="s">
        <v>59</v>
      </c>
      <c r="G28" s="266"/>
      <c r="H28" s="266"/>
      <c r="I28" s="267" t="s">
        <v>60</v>
      </c>
      <c r="J28" s="267" t="s">
        <v>61</v>
      </c>
      <c r="K28" s="269" t="s">
        <v>62</v>
      </c>
    </row>
    <row r="29" spans="1:11" ht="38.25" customHeight="1" x14ac:dyDescent="0.4">
      <c r="A29" s="258"/>
      <c r="B29" s="259"/>
      <c r="C29" s="51" t="s">
        <v>63</v>
      </c>
      <c r="D29" s="51" t="s">
        <v>64</v>
      </c>
      <c r="E29" s="51" t="s">
        <v>65</v>
      </c>
      <c r="F29" s="52" t="s">
        <v>63</v>
      </c>
      <c r="G29" s="52" t="s">
        <v>64</v>
      </c>
      <c r="H29" s="52" t="s">
        <v>65</v>
      </c>
      <c r="I29" s="268"/>
      <c r="J29" s="268"/>
      <c r="K29" s="270"/>
    </row>
    <row r="30" spans="1:11" x14ac:dyDescent="0.4">
      <c r="A30" s="260">
        <v>2023</v>
      </c>
      <c r="B30" s="16" t="s">
        <v>19</v>
      </c>
      <c r="C30" s="53"/>
      <c r="D30" s="53"/>
      <c r="E30" s="54">
        <f>C30+D30</f>
        <v>0</v>
      </c>
      <c r="F30" s="53"/>
      <c r="G30" s="53"/>
      <c r="H30" s="55">
        <f>F30+G30</f>
        <v>0</v>
      </c>
      <c r="I30" s="56">
        <f>C30+F30</f>
        <v>0</v>
      </c>
      <c r="J30" s="56">
        <f>D30+G30</f>
        <v>0</v>
      </c>
      <c r="K30" s="57">
        <f>E30+H30</f>
        <v>0</v>
      </c>
    </row>
    <row r="31" spans="1:11" x14ac:dyDescent="0.4">
      <c r="A31" s="260"/>
      <c r="B31" s="16" t="s">
        <v>20</v>
      </c>
      <c r="C31" s="53"/>
      <c r="D31" s="53"/>
      <c r="E31" s="54">
        <f t="shared" ref="E31:E44" si="6">C31+D31</f>
        <v>0</v>
      </c>
      <c r="F31" s="53"/>
      <c r="G31" s="53"/>
      <c r="H31" s="55">
        <f t="shared" ref="H31:H44" si="7">F31+G31</f>
        <v>0</v>
      </c>
      <c r="I31" s="56">
        <f t="shared" ref="I31:I44" si="8">C31+F31</f>
        <v>0</v>
      </c>
      <c r="J31" s="56">
        <f t="shared" ref="J31:J44" si="9">D31+G31</f>
        <v>0</v>
      </c>
      <c r="K31" s="57">
        <f t="shared" ref="K31:K44" si="10">E31+H31</f>
        <v>0</v>
      </c>
    </row>
    <row r="32" spans="1:11" x14ac:dyDescent="0.4">
      <c r="A32" s="260"/>
      <c r="B32" s="16" t="s">
        <v>21</v>
      </c>
      <c r="C32" s="53"/>
      <c r="D32" s="53"/>
      <c r="E32" s="54">
        <f t="shared" si="6"/>
        <v>0</v>
      </c>
      <c r="F32" s="53"/>
      <c r="G32" s="53"/>
      <c r="H32" s="55">
        <f t="shared" si="7"/>
        <v>0</v>
      </c>
      <c r="I32" s="56">
        <f t="shared" si="8"/>
        <v>0</v>
      </c>
      <c r="J32" s="56">
        <f t="shared" si="9"/>
        <v>0</v>
      </c>
      <c r="K32" s="57">
        <f t="shared" si="10"/>
        <v>0</v>
      </c>
    </row>
    <row r="33" spans="1:11" x14ac:dyDescent="0.4">
      <c r="A33" s="260">
        <v>2024</v>
      </c>
      <c r="B33" s="16" t="s">
        <v>22</v>
      </c>
      <c r="C33" s="58"/>
      <c r="D33" s="58"/>
      <c r="E33" s="54">
        <f t="shared" si="6"/>
        <v>0</v>
      </c>
      <c r="F33" s="53"/>
      <c r="G33" s="53"/>
      <c r="H33" s="55">
        <f t="shared" si="7"/>
        <v>0</v>
      </c>
      <c r="I33" s="56">
        <f t="shared" si="8"/>
        <v>0</v>
      </c>
      <c r="J33" s="56">
        <f t="shared" si="9"/>
        <v>0</v>
      </c>
      <c r="K33" s="57">
        <f t="shared" si="10"/>
        <v>0</v>
      </c>
    </row>
    <row r="34" spans="1:11" x14ac:dyDescent="0.4">
      <c r="A34" s="260"/>
      <c r="B34" s="16" t="s">
        <v>19</v>
      </c>
      <c r="C34" s="58"/>
      <c r="D34" s="58"/>
      <c r="E34" s="54">
        <f t="shared" si="6"/>
        <v>0</v>
      </c>
      <c r="F34" s="53"/>
      <c r="G34" s="53"/>
      <c r="H34" s="55">
        <f t="shared" si="7"/>
        <v>0</v>
      </c>
      <c r="I34" s="56">
        <f t="shared" si="8"/>
        <v>0</v>
      </c>
      <c r="J34" s="56">
        <f t="shared" si="9"/>
        <v>0</v>
      </c>
      <c r="K34" s="57">
        <f t="shared" si="10"/>
        <v>0</v>
      </c>
    </row>
    <row r="35" spans="1:11" x14ac:dyDescent="0.4">
      <c r="A35" s="260"/>
      <c r="B35" s="16" t="s">
        <v>20</v>
      </c>
      <c r="C35" s="58"/>
      <c r="D35" s="58"/>
      <c r="E35" s="54">
        <f t="shared" si="6"/>
        <v>0</v>
      </c>
      <c r="F35" s="53"/>
      <c r="G35" s="53"/>
      <c r="H35" s="55">
        <f t="shared" si="7"/>
        <v>0</v>
      </c>
      <c r="I35" s="56">
        <f t="shared" si="8"/>
        <v>0</v>
      </c>
      <c r="J35" s="56">
        <f t="shared" si="9"/>
        <v>0</v>
      </c>
      <c r="K35" s="57">
        <f t="shared" si="10"/>
        <v>0</v>
      </c>
    </row>
    <row r="36" spans="1:11" x14ac:dyDescent="0.4">
      <c r="A36" s="260"/>
      <c r="B36" s="16" t="s">
        <v>21</v>
      </c>
      <c r="C36" s="58"/>
      <c r="D36" s="58"/>
      <c r="E36" s="54">
        <f t="shared" si="6"/>
        <v>0</v>
      </c>
      <c r="F36" s="53"/>
      <c r="G36" s="53"/>
      <c r="H36" s="55">
        <f t="shared" si="7"/>
        <v>0</v>
      </c>
      <c r="I36" s="56">
        <f t="shared" si="8"/>
        <v>0</v>
      </c>
      <c r="J36" s="56">
        <f t="shared" si="9"/>
        <v>0</v>
      </c>
      <c r="K36" s="57">
        <f>E36+H36</f>
        <v>0</v>
      </c>
    </row>
    <row r="37" spans="1:11" x14ac:dyDescent="0.4">
      <c r="A37" s="260">
        <v>2025</v>
      </c>
      <c r="B37" s="16" t="s">
        <v>22</v>
      </c>
      <c r="C37" s="58"/>
      <c r="D37" s="58"/>
      <c r="E37" s="54">
        <f t="shared" si="6"/>
        <v>0</v>
      </c>
      <c r="F37" s="53"/>
      <c r="G37" s="53"/>
      <c r="H37" s="55">
        <f t="shared" si="7"/>
        <v>0</v>
      </c>
      <c r="I37" s="56">
        <f t="shared" si="8"/>
        <v>0</v>
      </c>
      <c r="J37" s="56">
        <f>D37+G37</f>
        <v>0</v>
      </c>
      <c r="K37" s="57">
        <f t="shared" si="10"/>
        <v>0</v>
      </c>
    </row>
    <row r="38" spans="1:11" x14ac:dyDescent="0.4">
      <c r="A38" s="260"/>
      <c r="B38" s="16" t="s">
        <v>19</v>
      </c>
      <c r="C38" s="58"/>
      <c r="D38" s="58"/>
      <c r="E38" s="54">
        <f t="shared" si="6"/>
        <v>0</v>
      </c>
      <c r="F38" s="53"/>
      <c r="G38" s="53"/>
      <c r="H38" s="55">
        <f t="shared" si="7"/>
        <v>0</v>
      </c>
      <c r="I38" s="56">
        <f>C38+F38</f>
        <v>0</v>
      </c>
      <c r="J38" s="56">
        <f t="shared" si="9"/>
        <v>0</v>
      </c>
      <c r="K38" s="57">
        <f t="shared" si="10"/>
        <v>0</v>
      </c>
    </row>
    <row r="39" spans="1:11" x14ac:dyDescent="0.4">
      <c r="A39" s="260"/>
      <c r="B39" s="16" t="s">
        <v>20</v>
      </c>
      <c r="C39" s="58"/>
      <c r="D39" s="58"/>
      <c r="E39" s="54">
        <f t="shared" si="6"/>
        <v>0</v>
      </c>
      <c r="F39" s="53"/>
      <c r="G39" s="53"/>
      <c r="H39" s="55">
        <f t="shared" si="7"/>
        <v>0</v>
      </c>
      <c r="I39" s="56">
        <f t="shared" si="8"/>
        <v>0</v>
      </c>
      <c r="J39" s="56">
        <f t="shared" si="9"/>
        <v>0</v>
      </c>
      <c r="K39" s="57">
        <f t="shared" si="10"/>
        <v>0</v>
      </c>
    </row>
    <row r="40" spans="1:11" x14ac:dyDescent="0.4">
      <c r="A40" s="260"/>
      <c r="B40" s="16" t="s">
        <v>21</v>
      </c>
      <c r="C40" s="58"/>
      <c r="D40" s="58"/>
      <c r="E40" s="54">
        <f t="shared" si="6"/>
        <v>0</v>
      </c>
      <c r="F40" s="53"/>
      <c r="G40" s="53"/>
      <c r="H40" s="55">
        <f t="shared" si="7"/>
        <v>0</v>
      </c>
      <c r="I40" s="56">
        <f t="shared" si="8"/>
        <v>0</v>
      </c>
      <c r="J40" s="56">
        <f t="shared" si="9"/>
        <v>0</v>
      </c>
      <c r="K40" s="57">
        <f t="shared" si="10"/>
        <v>0</v>
      </c>
    </row>
    <row r="41" spans="1:11" x14ac:dyDescent="0.4">
      <c r="A41" s="260">
        <v>2026</v>
      </c>
      <c r="B41" s="16" t="s">
        <v>22</v>
      </c>
      <c r="C41" s="58"/>
      <c r="D41" s="58"/>
      <c r="E41" s="54">
        <f t="shared" si="6"/>
        <v>0</v>
      </c>
      <c r="F41" s="53"/>
      <c r="G41" s="53"/>
      <c r="H41" s="55">
        <f t="shared" si="7"/>
        <v>0</v>
      </c>
      <c r="I41" s="56">
        <f t="shared" si="8"/>
        <v>0</v>
      </c>
      <c r="J41" s="56">
        <f t="shared" si="9"/>
        <v>0</v>
      </c>
      <c r="K41" s="57">
        <f t="shared" si="10"/>
        <v>0</v>
      </c>
    </row>
    <row r="42" spans="1:11" x14ac:dyDescent="0.4">
      <c r="A42" s="260"/>
      <c r="B42" s="16" t="s">
        <v>19</v>
      </c>
      <c r="C42" s="58"/>
      <c r="D42" s="58"/>
      <c r="E42" s="54">
        <f t="shared" si="6"/>
        <v>0</v>
      </c>
      <c r="F42" s="53"/>
      <c r="G42" s="53"/>
      <c r="H42" s="55">
        <f t="shared" si="7"/>
        <v>0</v>
      </c>
      <c r="I42" s="56">
        <f t="shared" si="8"/>
        <v>0</v>
      </c>
      <c r="J42" s="56">
        <f t="shared" si="9"/>
        <v>0</v>
      </c>
      <c r="K42" s="57">
        <f t="shared" si="10"/>
        <v>0</v>
      </c>
    </row>
    <row r="43" spans="1:11" x14ac:dyDescent="0.4">
      <c r="A43" s="260"/>
      <c r="B43" s="16" t="s">
        <v>20</v>
      </c>
      <c r="C43" s="167"/>
      <c r="D43" s="167"/>
      <c r="E43" s="54">
        <f t="shared" si="6"/>
        <v>0</v>
      </c>
      <c r="F43" s="168"/>
      <c r="G43" s="168"/>
      <c r="H43" s="55">
        <f t="shared" si="7"/>
        <v>0</v>
      </c>
      <c r="I43" s="56">
        <f t="shared" si="8"/>
        <v>0</v>
      </c>
      <c r="J43" s="56">
        <f t="shared" si="9"/>
        <v>0</v>
      </c>
      <c r="K43" s="57">
        <f t="shared" si="10"/>
        <v>0</v>
      </c>
    </row>
    <row r="44" spans="1:11" x14ac:dyDescent="0.4">
      <c r="A44" s="260"/>
      <c r="B44" s="16" t="s">
        <v>21</v>
      </c>
      <c r="C44" s="167"/>
      <c r="D44" s="167"/>
      <c r="E44" s="54">
        <f t="shared" si="6"/>
        <v>0</v>
      </c>
      <c r="F44" s="168"/>
      <c r="G44" s="168"/>
      <c r="H44" s="55">
        <f t="shared" si="7"/>
        <v>0</v>
      </c>
      <c r="I44" s="56">
        <f t="shared" si="8"/>
        <v>0</v>
      </c>
      <c r="J44" s="56">
        <f t="shared" si="9"/>
        <v>0</v>
      </c>
      <c r="K44" s="57">
        <f t="shared" si="10"/>
        <v>0</v>
      </c>
    </row>
    <row r="45" spans="1:11" x14ac:dyDescent="0.4">
      <c r="B45" s="46" t="s">
        <v>11</v>
      </c>
      <c r="C45" s="59">
        <f>SUM(C30:C44)</f>
        <v>0</v>
      </c>
      <c r="D45" s="59">
        <f t="shared" ref="D45:K45" si="11">SUM(D30:D44)</f>
        <v>0</v>
      </c>
      <c r="E45" s="59">
        <f t="shared" si="11"/>
        <v>0</v>
      </c>
      <c r="F45" s="59">
        <f t="shared" si="11"/>
        <v>0</v>
      </c>
      <c r="G45" s="59">
        <f t="shared" si="11"/>
        <v>0</v>
      </c>
      <c r="H45" s="59">
        <f t="shared" si="11"/>
        <v>0</v>
      </c>
      <c r="I45" s="59">
        <f t="shared" si="11"/>
        <v>0</v>
      </c>
      <c r="J45" s="59">
        <f t="shared" si="11"/>
        <v>0</v>
      </c>
      <c r="K45" s="59">
        <f t="shared" si="11"/>
        <v>0</v>
      </c>
    </row>
    <row r="46" spans="1:11" x14ac:dyDescent="0.4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 ht="15" customHeight="1" x14ac:dyDescent="0.4">
      <c r="D47" s="225"/>
      <c r="E47" s="226"/>
      <c r="F47" s="227"/>
      <c r="H47" s="225"/>
      <c r="I47" s="226"/>
      <c r="J47" s="227"/>
    </row>
    <row r="48" spans="1:11" ht="32.25" customHeight="1" x14ac:dyDescent="0.4">
      <c r="D48" s="231"/>
      <c r="E48" s="232"/>
      <c r="F48" s="233"/>
      <c r="H48" s="231"/>
      <c r="I48" s="232"/>
      <c r="J48" s="233"/>
      <c r="K48" s="7"/>
    </row>
    <row r="49" spans="2:11" ht="27.75" customHeight="1" x14ac:dyDescent="0.4">
      <c r="D49" s="187" t="s">
        <v>150</v>
      </c>
      <c r="E49" s="187"/>
      <c r="F49" s="187"/>
      <c r="G49" s="63"/>
      <c r="H49" s="187" t="s">
        <v>149</v>
      </c>
      <c r="I49" s="187"/>
      <c r="J49" s="187"/>
      <c r="K49" s="7"/>
    </row>
    <row r="50" spans="2:11" ht="27.75" customHeight="1" x14ac:dyDescent="0.4">
      <c r="D50" s="179"/>
      <c r="E50" s="179"/>
      <c r="F50" s="179"/>
      <c r="G50" s="63"/>
      <c r="H50" s="179"/>
      <c r="I50" s="179"/>
      <c r="J50" s="179"/>
      <c r="K50" s="7"/>
    </row>
    <row r="51" spans="2:11" x14ac:dyDescent="0.4">
      <c r="B51" s="7"/>
    </row>
    <row r="52" spans="2:11" ht="81.75" customHeight="1" x14ac:dyDescent="0.4"/>
  </sheetData>
  <mergeCells count="34">
    <mergeCell ref="A1:K1"/>
    <mergeCell ref="D49:F49"/>
    <mergeCell ref="D47:F48"/>
    <mergeCell ref="H47:J48"/>
    <mergeCell ref="H49:J49"/>
    <mergeCell ref="C10:E10"/>
    <mergeCell ref="F10:H10"/>
    <mergeCell ref="I10:I11"/>
    <mergeCell ref="J10:J11"/>
    <mergeCell ref="A27:K27"/>
    <mergeCell ref="C28:E28"/>
    <mergeCell ref="F28:H28"/>
    <mergeCell ref="I28:I29"/>
    <mergeCell ref="J28:J29"/>
    <mergeCell ref="K28:K29"/>
    <mergeCell ref="A41:A44"/>
    <mergeCell ref="A28:B29"/>
    <mergeCell ref="A30:A32"/>
    <mergeCell ref="A33:A36"/>
    <mergeCell ref="A37:A40"/>
    <mergeCell ref="M10:N15"/>
    <mergeCell ref="A23:A24"/>
    <mergeCell ref="A10:B11"/>
    <mergeCell ref="A12:A14"/>
    <mergeCell ref="A15:A18"/>
    <mergeCell ref="A19:A22"/>
    <mergeCell ref="A7:K7"/>
    <mergeCell ref="A9:K9"/>
    <mergeCell ref="K10:K11"/>
    <mergeCell ref="A4:C4"/>
    <mergeCell ref="A3:C3"/>
    <mergeCell ref="D3:G3"/>
    <mergeCell ref="D4:G4"/>
    <mergeCell ref="A6:K6"/>
  </mergeCells>
  <conditionalFormatting sqref="C12:G24">
    <cfRule type="containsBlanks" dxfId="16" priority="7">
      <formula>LEN(TRIM(C12))=0</formula>
    </cfRule>
  </conditionalFormatting>
  <conditionalFormatting sqref="C30:G44">
    <cfRule type="containsBlanks" dxfId="15" priority="6">
      <formula>LEN(TRIM(C30))=0</formula>
    </cfRule>
  </conditionalFormatting>
  <conditionalFormatting sqref="D47:F48">
    <cfRule type="containsBlanks" dxfId="14" priority="4">
      <formula>LEN(TRIM(D47))=0</formula>
    </cfRule>
  </conditionalFormatting>
  <conditionalFormatting sqref="D3:G4">
    <cfRule type="containsBlanks" dxfId="13" priority="2">
      <formula>LEN(TRIM(D3))=0</formula>
    </cfRule>
  </conditionalFormatting>
  <conditionalFormatting sqref="H47:J48">
    <cfRule type="containsBlanks" dxfId="12" priority="3">
      <formula>LEN(TRIM(H47))=0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P52"/>
  <sheetViews>
    <sheetView view="pageBreakPreview" topLeftCell="A16" zoomScale="90" zoomScaleNormal="100" zoomScaleSheetLayoutView="90" workbookViewId="0">
      <selection activeCell="P19" sqref="P19"/>
    </sheetView>
  </sheetViews>
  <sheetFormatPr defaultColWidth="9.15234375" defaultRowHeight="12.9" x14ac:dyDescent="0.35"/>
  <cols>
    <col min="1" max="1" width="3.53515625" style="45" customWidth="1"/>
    <col min="2" max="2" width="88.53515625" style="45" customWidth="1"/>
    <col min="3" max="5" width="17.84375" style="45" customWidth="1"/>
    <col min="6" max="6" width="18.69140625" style="45" customWidth="1"/>
    <col min="7" max="7" width="19.53515625" style="45" customWidth="1"/>
    <col min="8" max="10" width="17.84375" style="45" customWidth="1"/>
    <col min="11" max="11" width="12.07421875" style="45" customWidth="1"/>
    <col min="12" max="12" width="11" style="45" hidden="1" customWidth="1"/>
    <col min="13" max="13" width="11" style="45" customWidth="1"/>
    <col min="14" max="14" width="11.53515625" style="45" customWidth="1"/>
    <col min="15" max="16384" width="9.15234375" style="45"/>
  </cols>
  <sheetData>
    <row r="1" spans="1:16" ht="22.5" customHeight="1" x14ac:dyDescent="0.35">
      <c r="F1" s="82"/>
      <c r="G1" s="83"/>
      <c r="H1" s="83"/>
      <c r="I1" s="84" t="s">
        <v>119</v>
      </c>
      <c r="J1" s="83"/>
    </row>
    <row r="2" spans="1:16" x14ac:dyDescent="0.35">
      <c r="A2" s="85"/>
      <c r="O2" s="45" t="s">
        <v>79</v>
      </c>
    </row>
    <row r="3" spans="1:16" ht="21.75" customHeight="1" x14ac:dyDescent="0.35">
      <c r="A3" s="85"/>
      <c r="B3" s="86" t="s">
        <v>80</v>
      </c>
      <c r="C3" s="296">
        <f>'I. Informacje ogólne '!$C$5</f>
        <v>0</v>
      </c>
      <c r="D3" s="297"/>
      <c r="E3" s="298"/>
      <c r="F3" s="17"/>
      <c r="G3" s="17"/>
      <c r="H3" s="17"/>
      <c r="I3" s="17"/>
      <c r="J3" s="17"/>
      <c r="O3" s="45" t="s">
        <v>81</v>
      </c>
    </row>
    <row r="4" spans="1:16" ht="21.75" customHeight="1" x14ac:dyDescent="0.35">
      <c r="A4" s="2"/>
      <c r="B4" s="88" t="s">
        <v>146</v>
      </c>
      <c r="C4" s="296">
        <f>'I. Informacje ogólne '!$C$11</f>
        <v>0</v>
      </c>
      <c r="D4" s="297"/>
      <c r="E4" s="298"/>
      <c r="F4" s="87"/>
      <c r="G4" s="87"/>
      <c r="H4" s="87"/>
      <c r="I4" s="87"/>
      <c r="J4" s="87"/>
    </row>
    <row r="5" spans="1:16" hidden="1" x14ac:dyDescent="0.35">
      <c r="A5" s="2"/>
      <c r="B5" s="253" t="s">
        <v>82</v>
      </c>
      <c r="C5" s="89" t="s">
        <v>9</v>
      </c>
      <c r="D5" s="89" t="s">
        <v>10</v>
      </c>
      <c r="E5" s="90" t="s">
        <v>11</v>
      </c>
      <c r="F5" s="91"/>
      <c r="G5" s="91"/>
      <c r="H5" s="91"/>
      <c r="I5" s="91"/>
      <c r="J5" s="91"/>
    </row>
    <row r="6" spans="1:16" ht="21" hidden="1" customHeight="1" x14ac:dyDescent="0.35">
      <c r="A6" s="2"/>
      <c r="B6" s="253"/>
      <c r="C6" s="92">
        <f>'I. Informacje ogólne '!$C$15</f>
        <v>0</v>
      </c>
      <c r="D6" s="92">
        <f>'I. Informacje ogólne '!$C$16</f>
        <v>0</v>
      </c>
      <c r="E6" s="93">
        <f>C6+D6</f>
        <v>0</v>
      </c>
      <c r="F6" s="142" t="b">
        <f>E6='I. Informacje ogólne '!C15+'I. Informacje ogólne '!C16</f>
        <v>1</v>
      </c>
      <c r="G6" s="91"/>
      <c r="H6" s="91"/>
      <c r="I6" s="91"/>
      <c r="J6" s="91"/>
    </row>
    <row r="7" spans="1:16" ht="21" customHeight="1" x14ac:dyDescent="0.35">
      <c r="A7" s="2"/>
      <c r="B7" s="158"/>
      <c r="C7" s="159"/>
      <c r="D7" s="17"/>
      <c r="E7" s="91"/>
      <c r="F7" s="91"/>
      <c r="G7" s="91"/>
      <c r="H7" s="91"/>
      <c r="I7" s="91"/>
      <c r="J7" s="91"/>
    </row>
    <row r="8" spans="1:16" ht="21" customHeight="1" thickBot="1" x14ac:dyDescent="0.65">
      <c r="A8" s="286" t="s">
        <v>116</v>
      </c>
      <c r="B8" s="286"/>
      <c r="C8" s="286"/>
      <c r="D8" s="286"/>
      <c r="E8" s="286"/>
      <c r="F8" s="286"/>
      <c r="G8" s="286"/>
      <c r="H8" s="286"/>
      <c r="I8" s="286"/>
      <c r="J8" s="91"/>
    </row>
    <row r="9" spans="1:16" ht="43.5" customHeight="1" x14ac:dyDescent="0.35">
      <c r="A9" s="281" t="s">
        <v>161</v>
      </c>
      <c r="B9" s="281"/>
      <c r="C9" s="282"/>
      <c r="D9" s="282"/>
      <c r="E9" s="282"/>
      <c r="F9" s="282"/>
      <c r="G9" s="282"/>
      <c r="H9" s="282"/>
      <c r="I9" s="282"/>
      <c r="J9" s="94"/>
      <c r="M9" s="287" t="s">
        <v>124</v>
      </c>
      <c r="N9" s="288"/>
      <c r="O9" s="289"/>
    </row>
    <row r="10" spans="1:16" ht="27" customHeight="1" x14ac:dyDescent="0.35">
      <c r="A10" s="274" t="s">
        <v>16</v>
      </c>
      <c r="B10" s="275" t="s">
        <v>83</v>
      </c>
      <c r="C10" s="283" t="s">
        <v>57</v>
      </c>
      <c r="D10" s="283"/>
      <c r="E10" s="283"/>
      <c r="F10" s="283"/>
      <c r="G10" s="283"/>
      <c r="H10" s="283"/>
      <c r="I10" s="283"/>
      <c r="J10" s="283"/>
      <c r="K10" s="283"/>
      <c r="M10" s="290"/>
      <c r="N10" s="291"/>
      <c r="O10" s="292"/>
    </row>
    <row r="11" spans="1:16" ht="21.75" customHeight="1" x14ac:dyDescent="0.35">
      <c r="A11" s="274"/>
      <c r="B11" s="275"/>
      <c r="C11" s="261" t="s">
        <v>58</v>
      </c>
      <c r="D11" s="261"/>
      <c r="E11" s="261"/>
      <c r="F11" s="262" t="s">
        <v>59</v>
      </c>
      <c r="G11" s="262"/>
      <c r="H11" s="262"/>
      <c r="I11" s="263" t="s">
        <v>60</v>
      </c>
      <c r="J11" s="263" t="s">
        <v>61</v>
      </c>
      <c r="K11" s="252" t="s">
        <v>62</v>
      </c>
      <c r="M11" s="290"/>
      <c r="N11" s="291"/>
      <c r="O11" s="292"/>
    </row>
    <row r="12" spans="1:16" ht="30" customHeight="1" x14ac:dyDescent="0.35">
      <c r="A12" s="274"/>
      <c r="B12" s="275"/>
      <c r="C12" s="47" t="s">
        <v>63</v>
      </c>
      <c r="D12" s="47" t="s">
        <v>64</v>
      </c>
      <c r="E12" s="47" t="s">
        <v>65</v>
      </c>
      <c r="F12" s="48" t="s">
        <v>63</v>
      </c>
      <c r="G12" s="48" t="s">
        <v>64</v>
      </c>
      <c r="H12" s="48" t="s">
        <v>65</v>
      </c>
      <c r="I12" s="263"/>
      <c r="J12" s="263"/>
      <c r="K12" s="252"/>
      <c r="L12" s="96"/>
      <c r="M12" s="290"/>
      <c r="N12" s="291"/>
      <c r="O12" s="292"/>
      <c r="P12" s="97"/>
    </row>
    <row r="13" spans="1:16" s="100" customFormat="1" ht="15" customHeight="1" x14ac:dyDescent="0.35">
      <c r="A13" s="98">
        <v>1</v>
      </c>
      <c r="B13" s="98">
        <v>2</v>
      </c>
      <c r="C13" s="98">
        <v>3</v>
      </c>
      <c r="D13" s="98">
        <v>4</v>
      </c>
      <c r="E13" s="98">
        <v>5</v>
      </c>
      <c r="F13" s="98">
        <v>6</v>
      </c>
      <c r="G13" s="98">
        <v>7</v>
      </c>
      <c r="H13" s="98">
        <v>8</v>
      </c>
      <c r="I13" s="98">
        <v>9</v>
      </c>
      <c r="J13" s="98">
        <v>10</v>
      </c>
      <c r="K13" s="98">
        <v>11</v>
      </c>
      <c r="L13" s="99"/>
      <c r="M13" s="290"/>
      <c r="N13" s="291"/>
      <c r="O13" s="292"/>
      <c r="P13" s="97"/>
    </row>
    <row r="14" spans="1:16" ht="19.5" customHeight="1" x14ac:dyDescent="0.35">
      <c r="A14" s="95" t="s">
        <v>84</v>
      </c>
      <c r="B14" s="101" t="s">
        <v>85</v>
      </c>
      <c r="C14" s="149">
        <f>SUMIFS('III Harmonogram zadań'!$G$10:$G$120,'III Harmonogram zadań'!$D$10:$D$120,L14,'III Harmonogram zadań'!$J$10:$J$120,"M",'III Harmonogram zadań'!$F$10:$F$120,"KPO")</f>
        <v>0</v>
      </c>
      <c r="D14" s="149">
        <f>SUMIFS('III Harmonogram zadań'!$H$10:$H$120,'III Harmonogram zadań'!$D$10:$D$120,L14,'III Harmonogram zadań'!$J$10:$J$120,"M",'III Harmonogram zadań'!$F$10:$F$120,"KPO")</f>
        <v>0</v>
      </c>
      <c r="E14" s="102">
        <f>C14+D14</f>
        <v>0</v>
      </c>
      <c r="F14" s="149">
        <f>SUMIFS('III Harmonogram zadań'!$G$10:$G$120,'III Harmonogram zadań'!$D$10:$D$120,L14,'III Harmonogram zadań'!$J$10:$J$120,"B",'III Harmonogram zadań'!$F$10:$F$120,"KPO")</f>
        <v>0</v>
      </c>
      <c r="G14" s="149">
        <f>SUMIFS('III Harmonogram zadań'!$H$10:$H$120,'III Harmonogram zadań'!$D$10:$D$120,L14,'III Harmonogram zadań'!$J$10:$J$120,"B",'III Harmonogram zadań'!$F$10:$F$120,"KPO")</f>
        <v>0</v>
      </c>
      <c r="H14" s="103">
        <f>F14+G14</f>
        <v>0</v>
      </c>
      <c r="I14" s="104">
        <f>C14+F14</f>
        <v>0</v>
      </c>
      <c r="J14" s="104">
        <f>D14+G14</f>
        <v>0</v>
      </c>
      <c r="K14" s="105">
        <f>E14+H14</f>
        <v>0</v>
      </c>
      <c r="L14" s="95" t="s">
        <v>84</v>
      </c>
      <c r="M14" s="290"/>
      <c r="N14" s="291"/>
      <c r="O14" s="292"/>
      <c r="P14" s="97"/>
    </row>
    <row r="15" spans="1:16" ht="19.5" customHeight="1" x14ac:dyDescent="0.35">
      <c r="A15" s="95" t="s">
        <v>86</v>
      </c>
      <c r="B15" s="101" t="s">
        <v>87</v>
      </c>
      <c r="C15" s="149">
        <f>SUMIFS('III Harmonogram zadań'!$G$10:$G$120,'III Harmonogram zadań'!$D$10:$D$120,L15,'III Harmonogram zadań'!$J$10:$J$120,"M",'III Harmonogram zadań'!$F$10:$F$120,"KPO")</f>
        <v>0</v>
      </c>
      <c r="D15" s="149">
        <f>SUMIFS('III Harmonogram zadań'!$H$10:$H$120,'III Harmonogram zadań'!$D$10:$D$120,L15,'III Harmonogram zadań'!$J$10:$J$120,"M",'III Harmonogram zadań'!$F$10:$F$120,"KPO")</f>
        <v>0</v>
      </c>
      <c r="E15" s="102">
        <f t="shared" ref="E15:E24" si="0">C15+D15</f>
        <v>0</v>
      </c>
      <c r="F15" s="149">
        <f>SUMIFS('III Harmonogram zadań'!$G$10:$G$120,'III Harmonogram zadań'!$D$10:$D$120,L15,'III Harmonogram zadań'!$J$10:$J$120,"B",'III Harmonogram zadań'!$F$10:$F$120,"KPO")</f>
        <v>0</v>
      </c>
      <c r="G15" s="149">
        <f>SUMIFS('III Harmonogram zadań'!$H$10:$H$120,'III Harmonogram zadań'!$D$10:$D$120,L15,'III Harmonogram zadań'!$J$10:$J$120,"B",'III Harmonogram zadań'!$F$10:$F$120,"KPO")</f>
        <v>0</v>
      </c>
      <c r="H15" s="103">
        <f t="shared" ref="H15:H24" si="1">F15+G15</f>
        <v>0</v>
      </c>
      <c r="I15" s="104">
        <f t="shared" ref="I15:K23" si="2">C15+F15</f>
        <v>0</v>
      </c>
      <c r="J15" s="104">
        <f>D15+G15</f>
        <v>0</v>
      </c>
      <c r="K15" s="105">
        <f t="shared" si="2"/>
        <v>0</v>
      </c>
      <c r="L15" s="95" t="s">
        <v>86</v>
      </c>
      <c r="M15" s="290"/>
      <c r="N15" s="291"/>
      <c r="O15" s="292"/>
    </row>
    <row r="16" spans="1:16" ht="19.5" customHeight="1" thickBot="1" x14ac:dyDescent="0.4">
      <c r="A16" s="106" t="s">
        <v>88</v>
      </c>
      <c r="B16" s="107" t="s">
        <v>89</v>
      </c>
      <c r="C16" s="150">
        <f>SUMIFS('III Harmonogram zadań'!$G$10:$G$120,'III Harmonogram zadań'!$D$10:$D$120,L16,'III Harmonogram zadań'!$J$10:$J$120,"M",'III Harmonogram zadań'!$F$10:$F$120,"KPO")</f>
        <v>0</v>
      </c>
      <c r="D16" s="150">
        <f>SUMIFS('III Harmonogram zadań'!$H$10:$H$120,'III Harmonogram zadań'!$D$10:$D$120,L16,'III Harmonogram zadań'!$J$10:$J$120,"M",'III Harmonogram zadań'!$F$10:$F$120,"KPO")</f>
        <v>0</v>
      </c>
      <c r="E16" s="108">
        <f t="shared" si="0"/>
        <v>0</v>
      </c>
      <c r="F16" s="150">
        <f>SUMIFS('III Harmonogram zadań'!$G$10:$G$120,'III Harmonogram zadań'!$D$10:$D$120,L16,'III Harmonogram zadań'!$J$10:$J$120,"B",'III Harmonogram zadań'!$F$10:$F$120,"KPO")</f>
        <v>0</v>
      </c>
      <c r="G16" s="150">
        <f>SUMIFS('III Harmonogram zadań'!$H$10:$H$120,'III Harmonogram zadań'!$D$10:$D$120,L16,'III Harmonogram zadań'!$J$10:$J$120,"B",'III Harmonogram zadań'!$F$10:$F$120,"KPO")</f>
        <v>0</v>
      </c>
      <c r="H16" s="109">
        <f t="shared" si="1"/>
        <v>0</v>
      </c>
      <c r="I16" s="110">
        <f t="shared" si="2"/>
        <v>0</v>
      </c>
      <c r="J16" s="110">
        <f t="shared" si="2"/>
        <v>0</v>
      </c>
      <c r="K16" s="111">
        <f t="shared" si="2"/>
        <v>0</v>
      </c>
      <c r="L16" s="106" t="s">
        <v>88</v>
      </c>
      <c r="M16" s="293"/>
      <c r="N16" s="294"/>
      <c r="O16" s="295"/>
    </row>
    <row r="17" spans="1:14" ht="19.5" customHeight="1" x14ac:dyDescent="0.35">
      <c r="A17" s="112" t="s">
        <v>90</v>
      </c>
      <c r="B17" s="113" t="s">
        <v>91</v>
      </c>
      <c r="C17" s="151">
        <f>SUMIFS('III Harmonogram zadań'!$G$10:$G$120,'III Harmonogram zadań'!$D$10:$D$120,L17,'III Harmonogram zadań'!$J$10:$J$120,"M",'III Harmonogram zadań'!$F$10:$F$120,"KPO")</f>
        <v>0</v>
      </c>
      <c r="D17" s="151">
        <f>SUMIFS('III Harmonogram zadań'!$H$10:$H$120,'III Harmonogram zadań'!$D$10:$D$120,L17,'III Harmonogram zadań'!$J$10:$J$120,"M",'III Harmonogram zadań'!$F$10:$F$120,"KPO")</f>
        <v>0</v>
      </c>
      <c r="E17" s="114">
        <f t="shared" si="0"/>
        <v>0</v>
      </c>
      <c r="F17" s="151">
        <f>SUMIFS('III Harmonogram zadań'!$G$10:$G$120,'III Harmonogram zadań'!$D$10:$D$120,L17,'III Harmonogram zadań'!$J$10:$J$120,"B",'III Harmonogram zadań'!$F$10:$F$120,"KPO")</f>
        <v>0</v>
      </c>
      <c r="G17" s="151">
        <f>SUMIFS('III Harmonogram zadań'!$H$10:$H$120,'III Harmonogram zadań'!$D$10:$D$120,L17,'III Harmonogram zadań'!$J$10:$J$120,"B",'III Harmonogram zadań'!$F$10:$F$120,"KPO")</f>
        <v>0</v>
      </c>
      <c r="H17" s="115">
        <f t="shared" si="1"/>
        <v>0</v>
      </c>
      <c r="I17" s="116">
        <f t="shared" si="2"/>
        <v>0</v>
      </c>
      <c r="J17" s="116">
        <f t="shared" si="2"/>
        <v>0</v>
      </c>
      <c r="K17" s="117">
        <f t="shared" si="2"/>
        <v>0</v>
      </c>
      <c r="L17" s="112" t="s">
        <v>90</v>
      </c>
    </row>
    <row r="18" spans="1:14" ht="32.25" customHeight="1" x14ac:dyDescent="0.35">
      <c r="A18" s="95" t="s">
        <v>92</v>
      </c>
      <c r="B18" s="118" t="s">
        <v>93</v>
      </c>
      <c r="C18" s="149">
        <f>SUMIFS('III Harmonogram zadań'!$G$10:$G$120,'III Harmonogram zadań'!$D$10:$D$120,L18,'III Harmonogram zadań'!$J$10:$J$120,"M",'III Harmonogram zadań'!$F$10:$F$120,"KPO")</f>
        <v>0</v>
      </c>
      <c r="D18" s="149">
        <f>SUMIFS('III Harmonogram zadań'!$H$10:$H$120,'III Harmonogram zadań'!$D$10:$D$120,L18,'III Harmonogram zadań'!$J$10:$J$120,"M",'III Harmonogram zadań'!$F$10:$F$120,"KPO")</f>
        <v>0</v>
      </c>
      <c r="E18" s="102">
        <f t="shared" si="0"/>
        <v>0</v>
      </c>
      <c r="F18" s="149">
        <f>SUMIFS('III Harmonogram zadań'!$G$10:$G$120,'III Harmonogram zadań'!$D$10:$D$120,L18,'III Harmonogram zadań'!$J$10:$J$120,"B",'III Harmonogram zadań'!$F$10:$F$120,"KPO")</f>
        <v>0</v>
      </c>
      <c r="G18" s="149">
        <f>SUMIFS('III Harmonogram zadań'!$H$10:$H$120,'III Harmonogram zadań'!$D$10:$D$120,L18,'III Harmonogram zadań'!$J$10:$J$120,"B",'III Harmonogram zadań'!$F$10:$F$120,"KPO")</f>
        <v>0</v>
      </c>
      <c r="H18" s="103">
        <f t="shared" si="1"/>
        <v>0</v>
      </c>
      <c r="I18" s="104">
        <f t="shared" si="2"/>
        <v>0</v>
      </c>
      <c r="J18" s="104">
        <f t="shared" si="2"/>
        <v>0</v>
      </c>
      <c r="K18" s="105">
        <f t="shared" si="2"/>
        <v>0</v>
      </c>
      <c r="L18" s="95" t="s">
        <v>92</v>
      </c>
    </row>
    <row r="19" spans="1:14" ht="32.25" customHeight="1" x14ac:dyDescent="0.35">
      <c r="A19" s="95" t="s">
        <v>94</v>
      </c>
      <c r="B19" s="118" t="s">
        <v>95</v>
      </c>
      <c r="C19" s="149">
        <f>SUMIFS('III Harmonogram zadań'!$G$10:$G$120,'III Harmonogram zadań'!$D$10:$D$120,L19,'III Harmonogram zadań'!$J$10:$J$120,"M",'III Harmonogram zadań'!$F$10:$F$120,"KPO")</f>
        <v>0</v>
      </c>
      <c r="D19" s="149">
        <f>SUMIFS('III Harmonogram zadań'!$H$10:$H$120,'III Harmonogram zadań'!$D$10:$D$120,L19,'III Harmonogram zadań'!$J$10:$J$120,"M",'III Harmonogram zadań'!$F$10:$F$120,"KPO")</f>
        <v>0</v>
      </c>
      <c r="E19" s="102">
        <f t="shared" si="0"/>
        <v>0</v>
      </c>
      <c r="F19" s="149">
        <f>SUMIFS('III Harmonogram zadań'!$G$10:$G$120,'III Harmonogram zadań'!$D$10:$D$120,L19,'III Harmonogram zadań'!$J$10:$J$120,"B",'III Harmonogram zadań'!$F$10:$F$120,"KPO")</f>
        <v>0</v>
      </c>
      <c r="G19" s="149">
        <f>SUMIFS('III Harmonogram zadań'!$H$10:$H$120,'III Harmonogram zadań'!$D$10:$D$120,L19,'III Harmonogram zadań'!$J$10:$J$120,"B",'III Harmonogram zadań'!$F$10:$F$120,"KPO")</f>
        <v>0</v>
      </c>
      <c r="H19" s="103">
        <f t="shared" si="1"/>
        <v>0</v>
      </c>
      <c r="I19" s="104">
        <f t="shared" si="2"/>
        <v>0</v>
      </c>
      <c r="J19" s="104">
        <f t="shared" si="2"/>
        <v>0</v>
      </c>
      <c r="K19" s="105">
        <f t="shared" si="2"/>
        <v>0</v>
      </c>
      <c r="L19" s="95" t="s">
        <v>94</v>
      </c>
    </row>
    <row r="20" spans="1:14" ht="32.25" customHeight="1" x14ac:dyDescent="0.35">
      <c r="A20" s="95" t="s">
        <v>96</v>
      </c>
      <c r="B20" s="118" t="s">
        <v>97</v>
      </c>
      <c r="C20" s="149">
        <f>SUMIFS('III Harmonogram zadań'!$G$10:$G$120,'III Harmonogram zadań'!$D$10:$D$120,L20,'III Harmonogram zadań'!$J$10:$J$120,"M",'III Harmonogram zadań'!$F$10:$F$120,"KPO")</f>
        <v>0</v>
      </c>
      <c r="D20" s="149">
        <f>SUMIFS('III Harmonogram zadań'!$H$10:$H$120,'III Harmonogram zadań'!$D$10:$D$120,L20,'III Harmonogram zadań'!$J$10:$J$120,"M",'III Harmonogram zadań'!$F$10:$F$120,"KPO")</f>
        <v>0</v>
      </c>
      <c r="E20" s="102">
        <f t="shared" si="0"/>
        <v>0</v>
      </c>
      <c r="F20" s="149">
        <f>SUMIFS('III Harmonogram zadań'!$G$10:$G$120,'III Harmonogram zadań'!$D$10:$D$120,L20,'III Harmonogram zadań'!$J$10:$J$120,"B",'III Harmonogram zadań'!$F$10:$F$120,"KPO")</f>
        <v>0</v>
      </c>
      <c r="G20" s="149">
        <f>SUMIFS('III Harmonogram zadań'!$H$10:$H$120,'III Harmonogram zadań'!$D$10:$D$120,L20,'III Harmonogram zadań'!$J$10:$J$120,"B",'III Harmonogram zadań'!$F$10:$F$120,"KPO")</f>
        <v>0</v>
      </c>
      <c r="H20" s="103">
        <f t="shared" si="1"/>
        <v>0</v>
      </c>
      <c r="I20" s="104">
        <f t="shared" si="2"/>
        <v>0</v>
      </c>
      <c r="J20" s="104">
        <f t="shared" si="2"/>
        <v>0</v>
      </c>
      <c r="K20" s="105">
        <f t="shared" si="2"/>
        <v>0</v>
      </c>
      <c r="L20" s="95" t="s">
        <v>96</v>
      </c>
    </row>
    <row r="21" spans="1:14" ht="32.25" customHeight="1" x14ac:dyDescent="0.35">
      <c r="A21" s="95" t="s">
        <v>98</v>
      </c>
      <c r="B21" s="118" t="s">
        <v>99</v>
      </c>
      <c r="C21" s="149">
        <f>SUMIFS('III Harmonogram zadań'!$G$10:$G$120,'III Harmonogram zadań'!$D$10:$D$120,L21,'III Harmonogram zadań'!$J$10:$J$120,"M",'III Harmonogram zadań'!$F$10:$F$120,"KPO")</f>
        <v>0</v>
      </c>
      <c r="D21" s="149">
        <f>SUMIFS('III Harmonogram zadań'!$H$10:$H$120,'III Harmonogram zadań'!$D$10:$D$120,L21,'III Harmonogram zadań'!$J$10:$J$120,"M",'III Harmonogram zadań'!$F$10:$F$120,"KPO")</f>
        <v>0</v>
      </c>
      <c r="E21" s="102">
        <f t="shared" si="0"/>
        <v>0</v>
      </c>
      <c r="F21" s="149">
        <f>SUMIFS('III Harmonogram zadań'!$G$10:$G$120,'III Harmonogram zadań'!$D$10:$D$120,L21,'III Harmonogram zadań'!$J$10:$J$120,"B",'III Harmonogram zadań'!$F$10:$F$120,"KPO")</f>
        <v>0</v>
      </c>
      <c r="G21" s="149">
        <f>SUMIFS('III Harmonogram zadań'!$H$10:$H$120,'III Harmonogram zadań'!$D$10:$D$120,L21,'III Harmonogram zadań'!$J$10:$J$120,"B",'III Harmonogram zadań'!$F$10:$F$120,"KPO")</f>
        <v>0</v>
      </c>
      <c r="H21" s="103">
        <f t="shared" si="1"/>
        <v>0</v>
      </c>
      <c r="I21" s="104">
        <f t="shared" si="2"/>
        <v>0</v>
      </c>
      <c r="J21" s="104">
        <f t="shared" si="2"/>
        <v>0</v>
      </c>
      <c r="K21" s="105">
        <f t="shared" si="2"/>
        <v>0</v>
      </c>
      <c r="L21" s="95" t="s">
        <v>98</v>
      </c>
    </row>
    <row r="22" spans="1:14" ht="32.25" customHeight="1" x14ac:dyDescent="0.35">
      <c r="A22" s="95" t="s">
        <v>100</v>
      </c>
      <c r="B22" s="118" t="s">
        <v>101</v>
      </c>
      <c r="C22" s="149">
        <f>SUMIFS('III Harmonogram zadań'!$G$10:$G$120,'III Harmonogram zadań'!$D$10:$D$120,L22,'III Harmonogram zadań'!$J$10:$J$120,"M",'III Harmonogram zadań'!$F$10:$F$120,"KPO")</f>
        <v>0</v>
      </c>
      <c r="D22" s="149">
        <f>SUMIFS('III Harmonogram zadań'!$H$10:$H$120,'III Harmonogram zadań'!$D$10:$D$120,L22,'III Harmonogram zadań'!$J$10:$J$120,"M",'III Harmonogram zadań'!$F$10:$F$120,"KPO")</f>
        <v>0</v>
      </c>
      <c r="E22" s="102">
        <f t="shared" si="0"/>
        <v>0</v>
      </c>
      <c r="F22" s="149">
        <f>SUMIFS('III Harmonogram zadań'!$G$10:$G$120,'III Harmonogram zadań'!$D$10:$D$120,L22,'III Harmonogram zadań'!$J$10:$J$120,"B",'III Harmonogram zadań'!$F$10:$F$120,"KPO")</f>
        <v>0</v>
      </c>
      <c r="G22" s="149">
        <f>SUMIFS('III Harmonogram zadań'!$H$10:$H$120,'III Harmonogram zadań'!$D$10:$D$120,L22,'III Harmonogram zadań'!$J$10:$J$120,"B",'III Harmonogram zadań'!$F$10:$F$120,"KPO")</f>
        <v>0</v>
      </c>
      <c r="H22" s="103">
        <f t="shared" si="1"/>
        <v>0</v>
      </c>
      <c r="I22" s="104">
        <f t="shared" si="2"/>
        <v>0</v>
      </c>
      <c r="J22" s="104">
        <f t="shared" si="2"/>
        <v>0</v>
      </c>
      <c r="K22" s="105">
        <f t="shared" si="2"/>
        <v>0</v>
      </c>
      <c r="L22" s="95" t="s">
        <v>100</v>
      </c>
      <c r="N22" s="45" t="b">
        <f>I25='I. Informacje ogólne '!C20</f>
        <v>1</v>
      </c>
    </row>
    <row r="23" spans="1:14" ht="32.25" customHeight="1" x14ac:dyDescent="0.35">
      <c r="A23" s="95" t="s">
        <v>102</v>
      </c>
      <c r="B23" s="118" t="s">
        <v>103</v>
      </c>
      <c r="C23" s="149">
        <f>SUMIFS('III Harmonogram zadań'!$G$10:$G$120,'III Harmonogram zadań'!$D$10:$D$120,L23,'III Harmonogram zadań'!$J$10:$J$120,"M",'III Harmonogram zadań'!$F$10:$F$120,"KPO")</f>
        <v>0</v>
      </c>
      <c r="D23" s="149">
        <f>SUMIFS('III Harmonogram zadań'!$H$10:$H$120,'III Harmonogram zadań'!$D$10:$D$120,L23,'III Harmonogram zadań'!$J$10:$J$120,"M",'III Harmonogram zadań'!$F$10:$F$120,"KPO")</f>
        <v>0</v>
      </c>
      <c r="E23" s="102">
        <f t="shared" si="0"/>
        <v>0</v>
      </c>
      <c r="F23" s="149">
        <f>SUMIFS('III Harmonogram zadań'!$G$10:$G$120,'III Harmonogram zadań'!$D$10:$D$120,L23,'III Harmonogram zadań'!$J$10:$J$120,"B",'III Harmonogram zadań'!$F$10:$F$120,"KPO")</f>
        <v>0</v>
      </c>
      <c r="G23" s="149">
        <f>SUMIFS('III Harmonogram zadań'!$H$10:$H$120,'III Harmonogram zadań'!$D$10:$D$120,L23,'III Harmonogram zadań'!$J$10:$J$120,"B",'III Harmonogram zadań'!$F$10:$F$120,"KPO")</f>
        <v>0</v>
      </c>
      <c r="H23" s="103">
        <f t="shared" si="1"/>
        <v>0</v>
      </c>
      <c r="I23" s="104">
        <f t="shared" si="2"/>
        <v>0</v>
      </c>
      <c r="J23" s="104">
        <f t="shared" si="2"/>
        <v>0</v>
      </c>
      <c r="K23" s="105">
        <f t="shared" si="2"/>
        <v>0</v>
      </c>
      <c r="L23" s="95" t="s">
        <v>102</v>
      </c>
    </row>
    <row r="24" spans="1:14" ht="32.25" customHeight="1" x14ac:dyDescent="0.35">
      <c r="A24" s="95" t="s">
        <v>104</v>
      </c>
      <c r="B24" s="118" t="s">
        <v>105</v>
      </c>
      <c r="C24" s="149">
        <f>SUMIFS('III Harmonogram zadań'!$G$10:$G$120,'III Harmonogram zadań'!$D$10:$D$120,L24,'III Harmonogram zadań'!$J$10:$J$120,"M",'III Harmonogram zadań'!$F$10:$F$120,"KPO")</f>
        <v>0</v>
      </c>
      <c r="D24" s="149">
        <f>SUMIFS('III Harmonogram zadań'!$H$10:$H$120,'III Harmonogram zadań'!$D$10:$D$120,L24,'III Harmonogram zadań'!$J$10:$J$120,"M",'III Harmonogram zadań'!$F$10:$F$120,"KPO")</f>
        <v>0</v>
      </c>
      <c r="E24" s="102">
        <f t="shared" si="0"/>
        <v>0</v>
      </c>
      <c r="F24" s="149">
        <f>SUMIFS('III Harmonogram zadań'!$G$10:$G$120,'III Harmonogram zadań'!$D$10:$D$120,L24,'III Harmonogram zadań'!$J$10:$J$120,"B",'III Harmonogram zadań'!$F$10:$F$120,"KPO")</f>
        <v>0</v>
      </c>
      <c r="G24" s="149">
        <f>SUMIFS('III Harmonogram zadań'!$H$10:$H$120,'III Harmonogram zadań'!$D$10:$D$120,L24,'III Harmonogram zadań'!$J$10:$J$120,"B",'III Harmonogram zadań'!$F$10:$F$120,"KPO")</f>
        <v>0</v>
      </c>
      <c r="H24" s="103">
        <f t="shared" si="1"/>
        <v>0</v>
      </c>
      <c r="I24" s="104">
        <f>C24+F24</f>
        <v>0</v>
      </c>
      <c r="J24" s="104">
        <f>D24+G24</f>
        <v>0</v>
      </c>
      <c r="K24" s="105">
        <f>E24+H24</f>
        <v>0</v>
      </c>
      <c r="L24" s="95" t="s">
        <v>104</v>
      </c>
    </row>
    <row r="25" spans="1:14" ht="15.75" customHeight="1" x14ac:dyDescent="0.35">
      <c r="A25" s="284" t="s">
        <v>106</v>
      </c>
      <c r="B25" s="285"/>
      <c r="C25" s="119">
        <f>SUM(C14:C24)</f>
        <v>0</v>
      </c>
      <c r="D25" s="119">
        <f t="shared" ref="D25:K25" si="3">SUM(D14:D24)</f>
        <v>0</v>
      </c>
      <c r="E25" s="119">
        <f t="shared" si="3"/>
        <v>0</v>
      </c>
      <c r="F25" s="119">
        <f t="shared" si="3"/>
        <v>0</v>
      </c>
      <c r="G25" s="119">
        <f t="shared" si="3"/>
        <v>0</v>
      </c>
      <c r="H25" s="119">
        <f t="shared" si="3"/>
        <v>0</v>
      </c>
      <c r="I25" s="119">
        <f t="shared" si="3"/>
        <v>0</v>
      </c>
      <c r="J25" s="119">
        <f t="shared" si="3"/>
        <v>0</v>
      </c>
      <c r="K25" s="119">
        <f t="shared" si="3"/>
        <v>0</v>
      </c>
    </row>
    <row r="26" spans="1:14" ht="29.25" customHeight="1" x14ac:dyDescent="0.35">
      <c r="A26" s="284" t="s">
        <v>107</v>
      </c>
      <c r="B26" s="285" t="s">
        <v>108</v>
      </c>
      <c r="C26" s="120" t="e">
        <f>(C25+F25)/C6</f>
        <v>#DIV/0!</v>
      </c>
      <c r="D26" s="121" t="s">
        <v>109</v>
      </c>
      <c r="E26" s="122" t="e">
        <f>E25/C25-1</f>
        <v>#DIV/0!</v>
      </c>
      <c r="F26" s="123"/>
      <c r="G26" s="121" t="s">
        <v>109</v>
      </c>
      <c r="H26" s="122" t="e">
        <f>H25/F25-1</f>
        <v>#DIV/0!</v>
      </c>
      <c r="I26" s="137" t="b">
        <f>I25='IV. Harmonogram '!I25</f>
        <v>1</v>
      </c>
      <c r="J26" s="137" t="b">
        <f>J25='IV. Harmonogram '!J25</f>
        <v>1</v>
      </c>
      <c r="K26" s="138" t="b">
        <f>K25='IV. Harmonogram '!K25</f>
        <v>1</v>
      </c>
    </row>
    <row r="27" spans="1:14" ht="15.75" customHeight="1" x14ac:dyDescent="0.35">
      <c r="A27" s="125"/>
      <c r="B27" s="125"/>
      <c r="C27" s="143" t="b">
        <f>C25='IV. Harmonogram '!C25</f>
        <v>1</v>
      </c>
      <c r="D27" s="143" t="b">
        <f>D25='IV. Harmonogram '!D25</f>
        <v>1</v>
      </c>
      <c r="E27" s="143"/>
      <c r="F27" s="143" t="b">
        <f>F25='IV. Harmonogram '!F25</f>
        <v>1</v>
      </c>
      <c r="G27" s="143" t="b">
        <f>G25='IV. Harmonogram '!G25</f>
        <v>1</v>
      </c>
      <c r="H27" s="124"/>
      <c r="I27" s="137"/>
      <c r="J27" s="137"/>
      <c r="K27" s="138"/>
    </row>
    <row r="28" spans="1:14" ht="26.25" customHeight="1" x14ac:dyDescent="0.35">
      <c r="A28" s="274" t="s">
        <v>16</v>
      </c>
      <c r="B28" s="275" t="s">
        <v>83</v>
      </c>
      <c r="C28" s="276" t="s">
        <v>66</v>
      </c>
      <c r="D28" s="277"/>
      <c r="E28" s="277"/>
      <c r="F28" s="277"/>
      <c r="G28" s="277"/>
      <c r="H28" s="277"/>
      <c r="I28" s="277"/>
      <c r="J28" s="277"/>
      <c r="K28" s="278"/>
    </row>
    <row r="29" spans="1:14" ht="20.25" customHeight="1" x14ac:dyDescent="0.35">
      <c r="A29" s="274"/>
      <c r="B29" s="275"/>
      <c r="C29" s="272" t="s">
        <v>58</v>
      </c>
      <c r="D29" s="272"/>
      <c r="E29" s="272"/>
      <c r="F29" s="273" t="s">
        <v>59</v>
      </c>
      <c r="G29" s="273"/>
      <c r="H29" s="273"/>
      <c r="I29" s="268" t="s">
        <v>60</v>
      </c>
      <c r="J29" s="268" t="s">
        <v>61</v>
      </c>
      <c r="K29" s="346" t="s">
        <v>62</v>
      </c>
    </row>
    <row r="30" spans="1:14" ht="36.9" customHeight="1" x14ac:dyDescent="0.35">
      <c r="A30" s="274"/>
      <c r="B30" s="275"/>
      <c r="C30" s="51" t="s">
        <v>63</v>
      </c>
      <c r="D30" s="51" t="s">
        <v>64</v>
      </c>
      <c r="E30" s="51" t="s">
        <v>65</v>
      </c>
      <c r="F30" s="52" t="s">
        <v>63</v>
      </c>
      <c r="G30" s="52" t="s">
        <v>64</v>
      </c>
      <c r="H30" s="52" t="s">
        <v>65</v>
      </c>
      <c r="I30" s="268"/>
      <c r="J30" s="268"/>
      <c r="K30" s="346"/>
    </row>
    <row r="31" spans="1:14" s="100" customFormat="1" ht="15.75" customHeight="1" x14ac:dyDescent="0.35">
      <c r="A31" s="98">
        <v>1</v>
      </c>
      <c r="B31" s="98">
        <v>2</v>
      </c>
      <c r="C31" s="98">
        <v>3</v>
      </c>
      <c r="D31" s="98">
        <v>4</v>
      </c>
      <c r="E31" s="98">
        <v>5</v>
      </c>
      <c r="F31" s="98">
        <v>6</v>
      </c>
      <c r="G31" s="98">
        <v>7</v>
      </c>
      <c r="H31" s="98">
        <v>8</v>
      </c>
      <c r="I31" s="98">
        <v>9</v>
      </c>
      <c r="J31" s="98">
        <v>10</v>
      </c>
      <c r="K31" s="98">
        <v>11</v>
      </c>
    </row>
    <row r="32" spans="1:14" ht="23.25" customHeight="1" x14ac:dyDescent="0.35">
      <c r="A32" s="95" t="s">
        <v>84</v>
      </c>
      <c r="B32" s="101" t="s">
        <v>89</v>
      </c>
      <c r="C32" s="152">
        <f>SUMIFS('III Harmonogram zadań'!$G$10:$G$120,'III Harmonogram zadań'!$D$10:$D$120,L32,'III Harmonogram zadań'!$J$10:$J$120,"M",'III Harmonogram zadań'!$F$10:$F$120,"FERS")</f>
        <v>0</v>
      </c>
      <c r="D32" s="153">
        <f>SUMIFS('III Harmonogram zadań'!$H$10:$H$120,'III Harmonogram zadań'!$D$10:$D$120,L32,'III Harmonogram zadań'!$J$10:$J$120,"M",'III Harmonogram zadań'!$F$10:$F$120,"FERS")</f>
        <v>0</v>
      </c>
      <c r="E32" s="102">
        <f t="shared" ref="E32:E38" si="4">C32+D32</f>
        <v>0</v>
      </c>
      <c r="F32" s="152">
        <f>SUMIFS('III Harmonogram zadań'!$G$10:$G$120,'III Harmonogram zadań'!$D$10:$D$120,L32,'III Harmonogram zadań'!$J$10:$J$120,"B",'III Harmonogram zadań'!$F$10:$F$120,"FERS")</f>
        <v>0</v>
      </c>
      <c r="G32" s="153">
        <f>SUMIFS('III Harmonogram zadań'!$H$10:$H$120,'III Harmonogram zadań'!$D$10:$D$120,L32,'III Harmonogram zadań'!$J$10:$J$120,"B",'III Harmonogram zadań'!$F$10:$F$120,"FERS")</f>
        <v>0</v>
      </c>
      <c r="H32" s="103">
        <f t="shared" ref="H32:H38" si="5">F32+G32</f>
        <v>0</v>
      </c>
      <c r="I32" s="104">
        <f>C32+F32</f>
        <v>0</v>
      </c>
      <c r="J32" s="104">
        <f>D32+G32</f>
        <v>0</v>
      </c>
      <c r="K32" s="105">
        <f>E32+H32</f>
        <v>0</v>
      </c>
      <c r="L32" s="45" t="s">
        <v>88</v>
      </c>
    </row>
    <row r="33" spans="1:14" ht="27" customHeight="1" thickBot="1" x14ac:dyDescent="0.4">
      <c r="A33" s="106" t="s">
        <v>86</v>
      </c>
      <c r="B33" s="107" t="s">
        <v>95</v>
      </c>
      <c r="C33" s="154">
        <f>SUMIFS('III Harmonogram zadań'!$G$10:$G$120,'III Harmonogram zadań'!$D$10:$D$120,L33,'III Harmonogram zadań'!$J$10:$J$120,"M",'III Harmonogram zadań'!$F$10:$F$120,"FERS")</f>
        <v>0</v>
      </c>
      <c r="D33" s="155">
        <f>SUMIFS('III Harmonogram zadań'!$H$10:$H$120,'III Harmonogram zadań'!$D$10:$D$120,L33,'III Harmonogram zadań'!$J$10:$J$120,"M",'III Harmonogram zadań'!$F$10:$F$120,"FERS")</f>
        <v>0</v>
      </c>
      <c r="E33" s="108">
        <f t="shared" si="4"/>
        <v>0</v>
      </c>
      <c r="F33" s="154">
        <f>SUMIFS('III Harmonogram zadań'!$G$10:$G$120,'III Harmonogram zadań'!$D$10:$D$120,L33,'III Harmonogram zadań'!$J$10:$J$120,"B",'III Harmonogram zadań'!$F$10:$F$120,"FERS")</f>
        <v>0</v>
      </c>
      <c r="G33" s="155">
        <f>SUMIFS('III Harmonogram zadań'!$H$10:$H$120,'III Harmonogram zadań'!$D$10:$D$120,L33,'III Harmonogram zadań'!$J$10:$J$120,"B",'III Harmonogram zadań'!$F$10:$F$120,"FERS")</f>
        <v>0</v>
      </c>
      <c r="H33" s="109">
        <f t="shared" si="5"/>
        <v>0</v>
      </c>
      <c r="I33" s="110">
        <f t="shared" ref="I33:K37" si="6">C33+F33</f>
        <v>0</v>
      </c>
      <c r="J33" s="110">
        <f t="shared" si="6"/>
        <v>0</v>
      </c>
      <c r="K33" s="111">
        <f t="shared" si="6"/>
        <v>0</v>
      </c>
      <c r="L33" s="45" t="s">
        <v>94</v>
      </c>
    </row>
    <row r="34" spans="1:14" ht="30.9" customHeight="1" x14ac:dyDescent="0.35">
      <c r="A34" s="112" t="s">
        <v>88</v>
      </c>
      <c r="B34" s="113" t="s">
        <v>97</v>
      </c>
      <c r="C34" s="156">
        <f>SUMIFS('III Harmonogram zadań'!$G$10:$G$120,'III Harmonogram zadań'!$D$10:$D$120,L34,'III Harmonogram zadań'!$J$10:$J$120,"M",'III Harmonogram zadań'!$F$10:$F$120,"FERS")</f>
        <v>0</v>
      </c>
      <c r="D34" s="157">
        <f>SUMIFS('III Harmonogram zadań'!$H$10:$H$120,'III Harmonogram zadań'!$D$10:$D$120,L34,'III Harmonogram zadań'!$J$10:$J$120,"M",'III Harmonogram zadań'!$F$10:$F$120,"FERS")</f>
        <v>0</v>
      </c>
      <c r="E34" s="114">
        <f t="shared" si="4"/>
        <v>0</v>
      </c>
      <c r="F34" s="156">
        <f>SUMIFS('III Harmonogram zadań'!$G$10:$G$120,'III Harmonogram zadań'!$D$10:$D$120,L34,'III Harmonogram zadań'!$J$10:$J$120,"B",'III Harmonogram zadań'!$F$10:$F$120,"FERS")</f>
        <v>0</v>
      </c>
      <c r="G34" s="157">
        <f>SUMIFS('III Harmonogram zadań'!$H$10:$H$120,'III Harmonogram zadań'!$D$10:$D$120,L34,'III Harmonogram zadań'!$J$10:$J$120,"B",'III Harmonogram zadań'!$F$10:$F$120,"FERS")</f>
        <v>0</v>
      </c>
      <c r="H34" s="115">
        <f t="shared" si="5"/>
        <v>0</v>
      </c>
      <c r="I34" s="116">
        <f t="shared" si="6"/>
        <v>0</v>
      </c>
      <c r="J34" s="116">
        <f t="shared" si="6"/>
        <v>0</v>
      </c>
      <c r="K34" s="117">
        <f t="shared" si="6"/>
        <v>0</v>
      </c>
      <c r="L34" s="45" t="s">
        <v>96</v>
      </c>
    </row>
    <row r="35" spans="1:14" ht="18.75" customHeight="1" x14ac:dyDescent="0.35">
      <c r="A35" s="95" t="s">
        <v>90</v>
      </c>
      <c r="B35" s="118" t="s">
        <v>99</v>
      </c>
      <c r="C35" s="152">
        <f>SUMIFS('III Harmonogram zadań'!$G$10:$G$120,'III Harmonogram zadań'!$D$10:$D$120,L35,'III Harmonogram zadań'!$J$10:$J$120,"M",'III Harmonogram zadań'!$F$10:$F$120,"FERS")</f>
        <v>0</v>
      </c>
      <c r="D35" s="153">
        <f>SUMIFS('III Harmonogram zadań'!$H$10:$H$120,'III Harmonogram zadań'!$D$10:$D$120,L35,'III Harmonogram zadań'!$J$10:$J$120,"M",'III Harmonogram zadań'!$F$10:$F$120,"FERS")</f>
        <v>0</v>
      </c>
      <c r="E35" s="102">
        <f t="shared" si="4"/>
        <v>0</v>
      </c>
      <c r="F35" s="152">
        <f>SUMIFS('III Harmonogram zadań'!$G$10:$G$120,'III Harmonogram zadań'!$D$10:$D$120,L35,'III Harmonogram zadań'!$J$10:$J$120,"B",'III Harmonogram zadań'!$F$10:$F$120,"FERS")</f>
        <v>0</v>
      </c>
      <c r="G35" s="153">
        <f>SUMIFS('III Harmonogram zadań'!$H$10:$H$120,'III Harmonogram zadań'!$D$10:$D$120,L35,'III Harmonogram zadań'!$J$10:$J$120,"B",'III Harmonogram zadań'!$F$10:$F$120,"FERS")</f>
        <v>0</v>
      </c>
      <c r="H35" s="103">
        <f t="shared" si="5"/>
        <v>0</v>
      </c>
      <c r="I35" s="104">
        <f t="shared" si="6"/>
        <v>0</v>
      </c>
      <c r="J35" s="104">
        <f t="shared" si="6"/>
        <v>0</v>
      </c>
      <c r="K35" s="105">
        <f t="shared" si="6"/>
        <v>0</v>
      </c>
      <c r="L35" s="45" t="s">
        <v>98</v>
      </c>
    </row>
    <row r="36" spans="1:14" ht="24.75" customHeight="1" x14ac:dyDescent="0.35">
      <c r="A36" s="95" t="s">
        <v>92</v>
      </c>
      <c r="B36" s="118" t="s">
        <v>101</v>
      </c>
      <c r="C36" s="152">
        <f>SUMIFS('III Harmonogram zadań'!$G$10:$G$120,'III Harmonogram zadań'!$D$10:$D$120,L36,'III Harmonogram zadań'!$J$10:$J$120,"M",'III Harmonogram zadań'!$F$10:$F$120,"FERS")</f>
        <v>0</v>
      </c>
      <c r="D36" s="153">
        <f>SUMIFS('III Harmonogram zadań'!$H$10:$H$120,'III Harmonogram zadań'!$D$10:$D$120,L36,'III Harmonogram zadań'!$J$10:$J$120,"M",'III Harmonogram zadań'!$F$10:$F$120,"FERS")</f>
        <v>0</v>
      </c>
      <c r="E36" s="102">
        <f t="shared" si="4"/>
        <v>0</v>
      </c>
      <c r="F36" s="152">
        <f>SUMIFS('III Harmonogram zadań'!$G$10:$G$120,'III Harmonogram zadań'!$D$10:$D$120,L36,'III Harmonogram zadań'!$J$10:$J$120,"B",'III Harmonogram zadań'!$F$10:$F$120,"FERS")</f>
        <v>0</v>
      </c>
      <c r="G36" s="153">
        <f>SUMIFS('III Harmonogram zadań'!$H$10:$H$120,'III Harmonogram zadań'!$D$10:$D$120,L36,'III Harmonogram zadań'!$J$10:$J$120,"B",'III Harmonogram zadań'!$F$10:$F$120,"FERS")</f>
        <v>0</v>
      </c>
      <c r="H36" s="103">
        <f t="shared" si="5"/>
        <v>0</v>
      </c>
      <c r="I36" s="104">
        <f t="shared" si="6"/>
        <v>0</v>
      </c>
      <c r="J36" s="104">
        <f t="shared" si="6"/>
        <v>0</v>
      </c>
      <c r="K36" s="105">
        <f t="shared" si="6"/>
        <v>0</v>
      </c>
      <c r="L36" s="45" t="s">
        <v>100</v>
      </c>
    </row>
    <row r="37" spans="1:14" ht="18.75" customHeight="1" x14ac:dyDescent="0.35">
      <c r="A37" s="95" t="s">
        <v>94</v>
      </c>
      <c r="B37" s="118" t="s">
        <v>103</v>
      </c>
      <c r="C37" s="152">
        <f>SUMIFS('III Harmonogram zadań'!$G$10:$G$120,'III Harmonogram zadań'!$D$10:$D$120,L37,'III Harmonogram zadań'!$J$10:$J$120,"M",'III Harmonogram zadań'!$F$10:$F$120,"FERS")</f>
        <v>0</v>
      </c>
      <c r="D37" s="153">
        <f>SUMIFS('III Harmonogram zadań'!$H$10:$H$120,'III Harmonogram zadań'!$D$10:$D$120,L37,'III Harmonogram zadań'!$J$10:$J$120,"M",'III Harmonogram zadań'!$F$10:$F$120,"FERS")</f>
        <v>0</v>
      </c>
      <c r="E37" s="102">
        <f t="shared" si="4"/>
        <v>0</v>
      </c>
      <c r="F37" s="152">
        <f>SUMIFS('III Harmonogram zadań'!$G$10:$G$120,'III Harmonogram zadań'!$D$10:$D$120,L37,'III Harmonogram zadań'!$J$10:$J$120,"B",'III Harmonogram zadań'!$F$10:$F$120,"FERS")</f>
        <v>0</v>
      </c>
      <c r="G37" s="153">
        <f>SUMIFS('III Harmonogram zadań'!$H$10:$H$120,'III Harmonogram zadań'!$D$10:$D$120,L37,'III Harmonogram zadań'!$J$10:$J$120,"B",'III Harmonogram zadań'!$F$10:$F$120,"FERS")</f>
        <v>0</v>
      </c>
      <c r="H37" s="103">
        <f t="shared" si="5"/>
        <v>0</v>
      </c>
      <c r="I37" s="104">
        <f t="shared" si="6"/>
        <v>0</v>
      </c>
      <c r="J37" s="104">
        <f t="shared" si="6"/>
        <v>0</v>
      </c>
      <c r="K37" s="105">
        <f t="shared" si="6"/>
        <v>0</v>
      </c>
      <c r="L37" s="45" t="s">
        <v>102</v>
      </c>
    </row>
    <row r="38" spans="1:14" ht="18.75" customHeight="1" x14ac:dyDescent="0.35">
      <c r="A38" s="95" t="s">
        <v>96</v>
      </c>
      <c r="B38" s="118" t="s">
        <v>105</v>
      </c>
      <c r="C38" s="152">
        <f>SUMIFS('III Harmonogram zadań'!$G$10:$G$120,'III Harmonogram zadań'!$D$10:$D$120,L38,'III Harmonogram zadań'!$J$10:$J$120,"M",'III Harmonogram zadań'!$F$10:$F$120,"FERS")</f>
        <v>0</v>
      </c>
      <c r="D38" s="153">
        <f>SUMIFS('III Harmonogram zadań'!$H$10:$H$120,'III Harmonogram zadań'!$D$10:$D$120,L38,'III Harmonogram zadań'!$J$10:$J$120,"M",'III Harmonogram zadań'!$F$10:$F$120,"FERS")</f>
        <v>0</v>
      </c>
      <c r="E38" s="102">
        <f t="shared" si="4"/>
        <v>0</v>
      </c>
      <c r="F38" s="152">
        <f>SUMIFS('III Harmonogram zadań'!$G$10:$G$120,'III Harmonogram zadań'!$D$10:$D$120,L38,'III Harmonogram zadań'!$J$10:$J$120,"B",'III Harmonogram zadań'!$F$10:$F$120,"FERS")</f>
        <v>0</v>
      </c>
      <c r="G38" s="153">
        <f>SUMIFS('III Harmonogram zadań'!$H$10:$H$120,'III Harmonogram zadań'!$D$10:$D$120,L38,'III Harmonogram zadań'!$J$10:$J$120,"B",'III Harmonogram zadań'!$F$10:$F$120,"FERS")</f>
        <v>0</v>
      </c>
      <c r="H38" s="103">
        <f t="shared" si="5"/>
        <v>0</v>
      </c>
      <c r="I38" s="104">
        <f>C38+F38</f>
        <v>0</v>
      </c>
      <c r="J38" s="104">
        <f>D38+G38</f>
        <v>0</v>
      </c>
      <c r="K38" s="105">
        <f>E38+H38</f>
        <v>0</v>
      </c>
      <c r="L38" s="45" t="s">
        <v>104</v>
      </c>
    </row>
    <row r="39" spans="1:14" ht="15.75" customHeight="1" x14ac:dyDescent="0.35">
      <c r="A39" s="284" t="s">
        <v>106</v>
      </c>
      <c r="B39" s="285"/>
      <c r="C39" s="119">
        <f t="shared" ref="C39:I39" si="7">SUM(C32:C38)</f>
        <v>0</v>
      </c>
      <c r="D39" s="119">
        <f t="shared" si="7"/>
        <v>0</v>
      </c>
      <c r="E39" s="119">
        <f t="shared" si="7"/>
        <v>0</v>
      </c>
      <c r="F39" s="119">
        <f t="shared" si="7"/>
        <v>0</v>
      </c>
      <c r="G39" s="119">
        <f t="shared" si="7"/>
        <v>0</v>
      </c>
      <c r="H39" s="119">
        <f t="shared" si="7"/>
        <v>0</v>
      </c>
      <c r="I39" s="119">
        <f t="shared" si="7"/>
        <v>0</v>
      </c>
      <c r="J39" s="119">
        <f t="shared" ref="J39:K39" si="8">SUM(J32:J38)</f>
        <v>0</v>
      </c>
      <c r="K39" s="119">
        <f t="shared" si="8"/>
        <v>0</v>
      </c>
      <c r="N39" s="45" t="b">
        <f>K39='I. Informacje ogólne '!C21</f>
        <v>1</v>
      </c>
    </row>
    <row r="40" spans="1:14" ht="31.5" customHeight="1" x14ac:dyDescent="0.35">
      <c r="A40" s="284" t="s">
        <v>110</v>
      </c>
      <c r="B40" s="285" t="s">
        <v>108</v>
      </c>
      <c r="C40" s="120" t="e">
        <f>(E39+H39)/D6</f>
        <v>#DIV/0!</v>
      </c>
      <c r="D40" s="121" t="s">
        <v>109</v>
      </c>
      <c r="E40" s="122" t="e">
        <f>E39/C39-1</f>
        <v>#DIV/0!</v>
      </c>
      <c r="F40" s="123"/>
      <c r="G40" s="121" t="s">
        <v>109</v>
      </c>
      <c r="H40" s="122" t="e">
        <f>H39/F39-1</f>
        <v>#DIV/0!</v>
      </c>
      <c r="I40" s="141" t="b">
        <f>I39='IV. Harmonogram '!I45</f>
        <v>1</v>
      </c>
      <c r="J40" s="141" t="b">
        <f>J39='IV. Harmonogram '!J45</f>
        <v>1</v>
      </c>
      <c r="K40" s="142" t="b">
        <f>K39='IV. Harmonogram '!K45</f>
        <v>1</v>
      </c>
    </row>
    <row r="41" spans="1:14" ht="18.649999999999999" customHeight="1" x14ac:dyDescent="0.35">
      <c r="A41" s="280" t="s">
        <v>111</v>
      </c>
      <c r="B41" s="280"/>
      <c r="C41" s="140" t="b">
        <f>C39='IV. Harmonogram '!C45</f>
        <v>1</v>
      </c>
      <c r="D41" s="140" t="b">
        <f>D39='IV. Harmonogram '!D45</f>
        <v>1</v>
      </c>
      <c r="E41" s="140"/>
      <c r="F41" s="140" t="b">
        <f>F39='IV. Harmonogram '!F45</f>
        <v>1</v>
      </c>
      <c r="G41" s="140" t="b">
        <f>G39='IV. Harmonogram '!G45</f>
        <v>1</v>
      </c>
      <c r="H41" s="139"/>
      <c r="I41" s="139"/>
      <c r="J41" s="126"/>
      <c r="K41" s="45" t="b">
        <f>K39+K25='III Harmonogram zadań'!I121</f>
        <v>1</v>
      </c>
    </row>
    <row r="42" spans="1:14" ht="18.649999999999999" customHeight="1" x14ac:dyDescent="0.35">
      <c r="A42" s="271" t="s">
        <v>112</v>
      </c>
      <c r="B42" s="271"/>
      <c r="C42" s="271"/>
      <c r="D42" s="271"/>
      <c r="E42" s="271"/>
      <c r="F42" s="127"/>
      <c r="G42" s="127"/>
      <c r="H42" s="127"/>
      <c r="I42" s="127"/>
      <c r="J42" s="128"/>
    </row>
    <row r="43" spans="1:14" x14ac:dyDescent="0.35">
      <c r="B43" s="31"/>
      <c r="C43" s="31"/>
      <c r="D43" s="31"/>
      <c r="E43" s="31"/>
      <c r="F43" s="129"/>
      <c r="G43" s="129"/>
      <c r="H43" s="129"/>
      <c r="I43" s="129"/>
      <c r="J43" s="129"/>
      <c r="K43" s="31"/>
    </row>
    <row r="44" spans="1:14" ht="56.25" customHeight="1" x14ac:dyDescent="0.35">
      <c r="K44" s="130"/>
    </row>
    <row r="50" spans="7:11" x14ac:dyDescent="0.35">
      <c r="G50" s="279"/>
      <c r="H50" s="279"/>
      <c r="I50" s="279"/>
      <c r="J50" s="279"/>
      <c r="K50" s="279"/>
    </row>
    <row r="51" spans="7:11" x14ac:dyDescent="0.35">
      <c r="G51" s="279"/>
      <c r="H51" s="279"/>
      <c r="I51" s="279"/>
      <c r="J51" s="279"/>
      <c r="K51" s="279"/>
    </row>
    <row r="52" spans="7:11" x14ac:dyDescent="0.35">
      <c r="G52" s="279"/>
      <c r="H52" s="279"/>
      <c r="I52" s="279"/>
      <c r="J52" s="279"/>
      <c r="K52" s="279"/>
    </row>
  </sheetData>
  <mergeCells count="29">
    <mergeCell ref="A8:I8"/>
    <mergeCell ref="M9:O16"/>
    <mergeCell ref="C3:E3"/>
    <mergeCell ref="C4:E4"/>
    <mergeCell ref="B5:B6"/>
    <mergeCell ref="G50:K52"/>
    <mergeCell ref="A41:B41"/>
    <mergeCell ref="A9:I9"/>
    <mergeCell ref="A10:A12"/>
    <mergeCell ref="B10:B12"/>
    <mergeCell ref="C10:K10"/>
    <mergeCell ref="C11:E11"/>
    <mergeCell ref="F11:H11"/>
    <mergeCell ref="I11:I12"/>
    <mergeCell ref="J11:J12"/>
    <mergeCell ref="K11:K12"/>
    <mergeCell ref="A25:B25"/>
    <mergeCell ref="A26:B26"/>
    <mergeCell ref="K29:K30"/>
    <mergeCell ref="A39:B39"/>
    <mergeCell ref="A40:B40"/>
    <mergeCell ref="A42:E42"/>
    <mergeCell ref="C29:E29"/>
    <mergeCell ref="F29:H29"/>
    <mergeCell ref="A28:A30"/>
    <mergeCell ref="B28:B30"/>
    <mergeCell ref="C28:K28"/>
    <mergeCell ref="I29:I30"/>
    <mergeCell ref="J29:J30"/>
  </mergeCells>
  <conditionalFormatting sqref="C26">
    <cfRule type="cellIs" dxfId="11" priority="17" operator="greaterThan">
      <formula>35862</formula>
    </cfRule>
  </conditionalFormatting>
  <conditionalFormatting sqref="C40">
    <cfRule type="cellIs" dxfId="10" priority="16" operator="greaterThan">
      <formula>12410</formula>
    </cfRule>
  </conditionalFormatting>
  <conditionalFormatting sqref="C6:D6">
    <cfRule type="containsBlanks" dxfId="9" priority="8">
      <formula>LEN(TRIM(C6))=0</formula>
    </cfRule>
    <cfRule type="containsBlanks" dxfId="8" priority="19">
      <formula>LEN(TRIM(C6))=0</formula>
    </cfRule>
  </conditionalFormatting>
  <conditionalFormatting sqref="C3:E4 C25:K25">
    <cfRule type="containsBlanks" dxfId="7" priority="26">
      <formula>LEN(TRIM(C3))=0</formula>
    </cfRule>
  </conditionalFormatting>
  <conditionalFormatting sqref="C3:E4">
    <cfRule type="containsBlanks" dxfId="6" priority="9">
      <formula>LEN(TRIM(C3))=0</formula>
    </cfRule>
  </conditionalFormatting>
  <conditionalFormatting sqref="C39:K39">
    <cfRule type="containsBlanks" dxfId="5" priority="24">
      <formula>LEN(TRIM(C39))=0</formula>
    </cfRule>
  </conditionalFormatting>
  <conditionalFormatting sqref="E26">
    <cfRule type="cellIs" dxfId="4" priority="15" operator="greaterThan">
      <formula>0.23</formula>
    </cfRule>
  </conditionalFormatting>
  <conditionalFormatting sqref="E40">
    <cfRule type="cellIs" dxfId="3" priority="13" operator="greaterThan">
      <formula>0.23</formula>
    </cfRule>
  </conditionalFormatting>
  <conditionalFormatting sqref="H26">
    <cfRule type="cellIs" dxfId="2" priority="14" operator="greaterThan">
      <formula>0.23</formula>
    </cfRule>
  </conditionalFormatting>
  <conditionalFormatting sqref="H40">
    <cfRule type="cellIs" dxfId="1" priority="12" operator="greaterThan">
      <formula>0.23</formula>
    </cfRule>
  </conditionalFormatting>
  <pageMargins left="0.7" right="0.7" top="0.75" bottom="0.75" header="0.3" footer="0.3"/>
  <pageSetup paperSize="9" scale="45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  <pageSetUpPr fitToPage="1"/>
  </sheetPr>
  <dimension ref="A1:I31"/>
  <sheetViews>
    <sheetView view="pageBreakPreview" topLeftCell="A7" zoomScale="110" zoomScaleNormal="100" zoomScaleSheetLayoutView="110" workbookViewId="0">
      <selection activeCell="J21" sqref="J21"/>
    </sheetView>
  </sheetViews>
  <sheetFormatPr defaultRowHeight="14.6" x14ac:dyDescent="0.4"/>
  <cols>
    <col min="1" max="1" width="4.69140625" customWidth="1"/>
    <col min="2" max="6" width="18" customWidth="1"/>
    <col min="7" max="7" width="21.3046875" style="144" customWidth="1"/>
  </cols>
  <sheetData>
    <row r="1" spans="1:9" x14ac:dyDescent="0.4">
      <c r="A1" s="299" t="s">
        <v>129</v>
      </c>
      <c r="B1" s="299"/>
      <c r="C1" s="299"/>
      <c r="D1" s="299"/>
      <c r="E1" s="299"/>
      <c r="F1" s="299"/>
    </row>
    <row r="2" spans="1:9" x14ac:dyDescent="0.4">
      <c r="A2" s="300" t="s">
        <v>126</v>
      </c>
      <c r="B2" s="300"/>
      <c r="C2" s="300"/>
      <c r="D2" s="300"/>
      <c r="E2" s="300"/>
      <c r="F2" s="300"/>
    </row>
    <row r="3" spans="1:9" ht="44.15" thickBot="1" x14ac:dyDescent="0.45">
      <c r="A3" s="81" t="s">
        <v>12</v>
      </c>
      <c r="B3" s="81" t="s">
        <v>74</v>
      </c>
      <c r="C3" s="81" t="s">
        <v>30</v>
      </c>
      <c r="D3" s="301" t="s">
        <v>31</v>
      </c>
      <c r="E3" s="301"/>
      <c r="F3" s="81" t="s">
        <v>35</v>
      </c>
    </row>
    <row r="4" spans="1:9" x14ac:dyDescent="0.4">
      <c r="A4" s="302">
        <v>1</v>
      </c>
      <c r="B4" s="304" t="s">
        <v>9</v>
      </c>
      <c r="C4" s="307">
        <f>'I. Informacje ogólne '!C15</f>
        <v>0</v>
      </c>
      <c r="D4" s="66" t="s">
        <v>32</v>
      </c>
      <c r="E4" s="67">
        <f>SUMIF('III Harmonogram zadań'!F10:F120,B4,'III Harmonogram zadań'!G10:G120)</f>
        <v>0</v>
      </c>
      <c r="F4" s="310" t="e">
        <f>E4/C4</f>
        <v>#DIV/0!</v>
      </c>
      <c r="G4" s="287" t="s">
        <v>124</v>
      </c>
      <c r="H4" s="288"/>
      <c r="I4" s="289"/>
    </row>
    <row r="5" spans="1:9" x14ac:dyDescent="0.4">
      <c r="A5" s="302"/>
      <c r="B5" s="305"/>
      <c r="C5" s="308"/>
      <c r="D5" s="68" t="s">
        <v>27</v>
      </c>
      <c r="E5" s="69">
        <f>SUMIF('III Harmonogram zadań'!F10:F120,B4,'III Harmonogram zadań'!H10:H120)</f>
        <v>0</v>
      </c>
      <c r="F5" s="311"/>
      <c r="G5" s="290"/>
      <c r="H5" s="291"/>
      <c r="I5" s="292"/>
    </row>
    <row r="6" spans="1:9" ht="15" thickBot="1" x14ac:dyDescent="0.45">
      <c r="A6" s="303"/>
      <c r="B6" s="306"/>
      <c r="C6" s="309"/>
      <c r="D6" s="64" t="s">
        <v>33</v>
      </c>
      <c r="E6" s="65">
        <f>E4+E5</f>
        <v>0</v>
      </c>
      <c r="F6" s="312"/>
      <c r="G6" s="290"/>
      <c r="H6" s="291"/>
      <c r="I6" s="292"/>
    </row>
    <row r="7" spans="1:9" x14ac:dyDescent="0.4">
      <c r="A7" s="333">
        <v>2</v>
      </c>
      <c r="B7" s="313" t="s">
        <v>10</v>
      </c>
      <c r="C7" s="316">
        <f>'I. Informacje ogólne '!C16</f>
        <v>0</v>
      </c>
      <c r="D7" s="70" t="s">
        <v>32</v>
      </c>
      <c r="E7" s="67">
        <f>SUMIF('III Harmonogram zadań'!F10:F120,B7,'III Harmonogram zadań'!G10:G120)</f>
        <v>0</v>
      </c>
      <c r="F7" s="319" t="e">
        <f>E9/C7</f>
        <v>#DIV/0!</v>
      </c>
      <c r="G7" s="290"/>
      <c r="H7" s="291"/>
      <c r="I7" s="292"/>
    </row>
    <row r="8" spans="1:9" x14ac:dyDescent="0.4">
      <c r="A8" s="302"/>
      <c r="B8" s="314"/>
      <c r="C8" s="317"/>
      <c r="D8" s="68" t="s">
        <v>27</v>
      </c>
      <c r="E8" s="69">
        <f>SUMIF('III Harmonogram zadań'!F10:F120,B7,'III Harmonogram zadań'!H10:H120)</f>
        <v>0</v>
      </c>
      <c r="F8" s="311"/>
      <c r="G8" s="290"/>
      <c r="H8" s="291"/>
      <c r="I8" s="292"/>
    </row>
    <row r="9" spans="1:9" ht="15" thickBot="1" x14ac:dyDescent="0.45">
      <c r="A9" s="303"/>
      <c r="B9" s="315"/>
      <c r="C9" s="318"/>
      <c r="D9" s="64" t="s">
        <v>33</v>
      </c>
      <c r="E9" s="65">
        <f>E7+E8</f>
        <v>0</v>
      </c>
      <c r="F9" s="312"/>
      <c r="G9" s="290"/>
      <c r="H9" s="291"/>
      <c r="I9" s="292"/>
    </row>
    <row r="10" spans="1:9" x14ac:dyDescent="0.4">
      <c r="A10" s="320" t="s">
        <v>14</v>
      </c>
      <c r="B10" s="321"/>
      <c r="C10" s="325">
        <f>C4+C7</f>
        <v>0</v>
      </c>
      <c r="D10" s="71" t="s">
        <v>32</v>
      </c>
      <c r="E10" s="72">
        <f>E4+E7</f>
        <v>0</v>
      </c>
      <c r="F10" s="19"/>
      <c r="G10" s="290"/>
      <c r="H10" s="291"/>
      <c r="I10" s="292"/>
    </row>
    <row r="11" spans="1:9" ht="15" thickBot="1" x14ac:dyDescent="0.45">
      <c r="A11" s="322"/>
      <c r="B11" s="256"/>
      <c r="C11" s="257"/>
      <c r="D11" s="73" t="s">
        <v>27</v>
      </c>
      <c r="E11" s="74">
        <f>E5+E8</f>
        <v>0</v>
      </c>
      <c r="G11" s="293"/>
      <c r="H11" s="294"/>
      <c r="I11" s="295"/>
    </row>
    <row r="12" spans="1:9" ht="15" thickBot="1" x14ac:dyDescent="0.45">
      <c r="A12" s="323"/>
      <c r="B12" s="324"/>
      <c r="C12" s="326"/>
      <c r="D12" s="75" t="s">
        <v>33</v>
      </c>
      <c r="E12" s="76">
        <f>E6+E9</f>
        <v>0</v>
      </c>
    </row>
    <row r="13" spans="1:9" x14ac:dyDescent="0.4">
      <c r="E13" t="b">
        <f>E12='III Harmonogram zadań'!I121</f>
        <v>1</v>
      </c>
    </row>
    <row r="14" spans="1:9" x14ac:dyDescent="0.4">
      <c r="A14" s="300" t="s">
        <v>75</v>
      </c>
      <c r="B14" s="300"/>
      <c r="C14" s="300"/>
      <c r="D14" s="300"/>
      <c r="E14" s="300"/>
      <c r="F14" s="300"/>
    </row>
    <row r="15" spans="1:9" x14ac:dyDescent="0.4">
      <c r="A15" s="131" t="s">
        <v>68</v>
      </c>
      <c r="B15" s="330" t="s">
        <v>69</v>
      </c>
      <c r="C15" s="330"/>
      <c r="D15" s="131" t="s">
        <v>70</v>
      </c>
      <c r="E15" s="131" t="s">
        <v>71</v>
      </c>
      <c r="F15" s="131" t="s">
        <v>72</v>
      </c>
    </row>
    <row r="16" spans="1:9" ht="30" customHeight="1" x14ac:dyDescent="0.4">
      <c r="A16" s="131" t="s">
        <v>84</v>
      </c>
      <c r="B16" s="331" t="s">
        <v>45</v>
      </c>
      <c r="C16" s="332"/>
      <c r="D16" s="134">
        <f>SUMIF('III Harmonogram zadań'!$D$10:$D$120,'VI. Podsumowanie '!A16,'III Harmonogram zadań'!$G$10:$G$120)</f>
        <v>0</v>
      </c>
      <c r="E16" s="134">
        <f>SUMIF('III Harmonogram zadań'!$D$10:$D$120,'VI. Podsumowanie '!A16,'III Harmonogram zadań'!$H$10:$H$120)</f>
        <v>0</v>
      </c>
      <c r="F16" s="133">
        <f>D16+E16</f>
        <v>0</v>
      </c>
      <c r="G16" s="144" t="b">
        <f>F16='V. Kalkulacja kosztów '!K14</f>
        <v>1</v>
      </c>
    </row>
    <row r="17" spans="1:7" ht="30" customHeight="1" x14ac:dyDescent="0.4">
      <c r="A17" s="131" t="s">
        <v>86</v>
      </c>
      <c r="B17" s="331" t="s">
        <v>46</v>
      </c>
      <c r="C17" s="332"/>
      <c r="D17" s="134">
        <f>SUMIF('III Harmonogram zadań'!$D$10:$D$120,'VI. Podsumowanie '!A17,'III Harmonogram zadań'!$G$10:$G$120)</f>
        <v>0</v>
      </c>
      <c r="E17" s="134">
        <f>SUMIF('III Harmonogram zadań'!$D$10:$D$120,'VI. Podsumowanie '!A17,'III Harmonogram zadań'!$H$10:$H$120)</f>
        <v>0</v>
      </c>
      <c r="F17" s="133">
        <f t="shared" ref="F17:F26" si="0">D17+E17</f>
        <v>0</v>
      </c>
      <c r="G17" s="144" t="b">
        <f>F17='V. Kalkulacja kosztów '!K15</f>
        <v>1</v>
      </c>
    </row>
    <row r="18" spans="1:7" ht="30" customHeight="1" x14ac:dyDescent="0.4">
      <c r="A18" s="131" t="s">
        <v>88</v>
      </c>
      <c r="B18" s="331" t="s">
        <v>47</v>
      </c>
      <c r="C18" s="332"/>
      <c r="D18" s="134">
        <f>SUMIF('III Harmonogram zadań'!$D$10:$D$120,'VI. Podsumowanie '!A18,'III Harmonogram zadań'!$G$10:$G$120)</f>
        <v>0</v>
      </c>
      <c r="E18" s="134">
        <f>SUMIF('III Harmonogram zadań'!$D$10:$D$120,'VI. Podsumowanie '!A18,'III Harmonogram zadań'!$H$10:$H$120)</f>
        <v>0</v>
      </c>
      <c r="F18" s="133">
        <f t="shared" si="0"/>
        <v>0</v>
      </c>
      <c r="G18" s="144" t="b">
        <f>F18='V. Kalkulacja kosztów '!K16+'V. Kalkulacja kosztów '!K32</f>
        <v>1</v>
      </c>
    </row>
    <row r="19" spans="1:7" ht="30" customHeight="1" x14ac:dyDescent="0.4">
      <c r="A19" s="131" t="s">
        <v>90</v>
      </c>
      <c r="B19" s="327" t="s">
        <v>48</v>
      </c>
      <c r="C19" s="328"/>
      <c r="D19" s="134">
        <f>SUMIF('III Harmonogram zadań'!$D$10:$D$120,'VI. Podsumowanie '!A19,'III Harmonogram zadań'!$G$10:$G$120)</f>
        <v>0</v>
      </c>
      <c r="E19" s="134">
        <f>SUMIF('III Harmonogram zadań'!$D$10:$D$120,'VI. Podsumowanie '!A19,'III Harmonogram zadań'!$H$10:$H$120)</f>
        <v>0</v>
      </c>
      <c r="F19" s="133">
        <f t="shared" si="0"/>
        <v>0</v>
      </c>
      <c r="G19" s="144" t="b">
        <f>F19='V. Kalkulacja kosztów '!K17</f>
        <v>1</v>
      </c>
    </row>
    <row r="20" spans="1:7" ht="43.5" customHeight="1" x14ac:dyDescent="0.4">
      <c r="A20" s="131" t="s">
        <v>92</v>
      </c>
      <c r="B20" s="327" t="s">
        <v>49</v>
      </c>
      <c r="C20" s="328"/>
      <c r="D20" s="134">
        <f>SUMIF('III Harmonogram zadań'!$D$10:$D$120,'VI. Podsumowanie '!A20,'III Harmonogram zadań'!$G$10:$G$120)</f>
        <v>0</v>
      </c>
      <c r="E20" s="134">
        <f>SUMIF('III Harmonogram zadań'!$D$10:$D$120,'VI. Podsumowanie '!A20,'III Harmonogram zadań'!$H$10:$H$120)</f>
        <v>0</v>
      </c>
      <c r="F20" s="133">
        <f t="shared" si="0"/>
        <v>0</v>
      </c>
      <c r="G20" s="144" t="b">
        <f>F20='V. Kalkulacja kosztów '!K18</f>
        <v>1</v>
      </c>
    </row>
    <row r="21" spans="1:7" ht="57.75" customHeight="1" x14ac:dyDescent="0.4">
      <c r="A21" s="131" t="s">
        <v>94</v>
      </c>
      <c r="B21" s="327" t="s">
        <v>50</v>
      </c>
      <c r="C21" s="328"/>
      <c r="D21" s="134">
        <f>SUMIF('III Harmonogram zadań'!$D$10:$D$120,'VI. Podsumowanie '!A21,'III Harmonogram zadań'!$G$10:$G$120)</f>
        <v>0</v>
      </c>
      <c r="E21" s="134">
        <f>SUMIF('III Harmonogram zadań'!$D$10:$D$120,'VI. Podsumowanie '!A21,'III Harmonogram zadań'!$H$10:$H$120)</f>
        <v>0</v>
      </c>
      <c r="F21" s="133">
        <f t="shared" si="0"/>
        <v>0</v>
      </c>
      <c r="G21" s="144" t="b">
        <f>F21='V. Kalkulacja kosztów '!K19+'V. Kalkulacja kosztów '!K33</f>
        <v>1</v>
      </c>
    </row>
    <row r="22" spans="1:7" ht="30" customHeight="1" x14ac:dyDescent="0.4">
      <c r="A22" s="131" t="s">
        <v>96</v>
      </c>
      <c r="B22" s="327" t="s">
        <v>51</v>
      </c>
      <c r="C22" s="328"/>
      <c r="D22" s="134">
        <f>SUMIF('III Harmonogram zadań'!$D$10:$D$120,'VI. Podsumowanie '!A22,'III Harmonogram zadań'!$G$10:$G$120)</f>
        <v>0</v>
      </c>
      <c r="E22" s="134">
        <f>SUMIF('III Harmonogram zadań'!$D$10:$D$120,'VI. Podsumowanie '!A22,'III Harmonogram zadań'!$H$10:$H$120)</f>
        <v>0</v>
      </c>
      <c r="F22" s="133">
        <f t="shared" si="0"/>
        <v>0</v>
      </c>
      <c r="G22" s="144" t="b">
        <f>F22='V. Kalkulacja kosztów '!K20+'V. Kalkulacja kosztów '!K34</f>
        <v>1</v>
      </c>
    </row>
    <row r="23" spans="1:7" ht="30" customHeight="1" x14ac:dyDescent="0.4">
      <c r="A23" s="131" t="s">
        <v>98</v>
      </c>
      <c r="B23" s="327" t="s">
        <v>52</v>
      </c>
      <c r="C23" s="328"/>
      <c r="D23" s="134">
        <f>SUMIF('III Harmonogram zadań'!$D$10:$D$120,'VI. Podsumowanie '!A23,'III Harmonogram zadań'!$G$10:$G$120)</f>
        <v>0</v>
      </c>
      <c r="E23" s="134">
        <f>SUMIF('III Harmonogram zadań'!$D$10:$D$120,'VI. Podsumowanie '!A23,'III Harmonogram zadań'!$H$10:$H$120)</f>
        <v>0</v>
      </c>
      <c r="F23" s="133">
        <f t="shared" si="0"/>
        <v>0</v>
      </c>
      <c r="G23" s="144" t="b">
        <f>F23='V. Kalkulacja kosztów '!K21+'V. Kalkulacja kosztów '!K35</f>
        <v>1</v>
      </c>
    </row>
    <row r="24" spans="1:7" ht="30" customHeight="1" x14ac:dyDescent="0.4">
      <c r="A24" s="131" t="s">
        <v>100</v>
      </c>
      <c r="B24" s="327" t="s">
        <v>53</v>
      </c>
      <c r="C24" s="328"/>
      <c r="D24" s="134">
        <f>SUMIF('III Harmonogram zadań'!$D$10:$D$120,'VI. Podsumowanie '!A24,'III Harmonogram zadań'!$G$10:$G$120)</f>
        <v>0</v>
      </c>
      <c r="E24" s="134">
        <f>SUMIF('III Harmonogram zadań'!$D$10:$D$120,'VI. Podsumowanie '!A24,'III Harmonogram zadań'!$H$10:$H$120)</f>
        <v>0</v>
      </c>
      <c r="F24" s="133">
        <f t="shared" si="0"/>
        <v>0</v>
      </c>
      <c r="G24" s="144" t="b">
        <f>F24='V. Kalkulacja kosztów '!K22+'V. Kalkulacja kosztów '!K36</f>
        <v>1</v>
      </c>
    </row>
    <row r="25" spans="1:7" ht="30" customHeight="1" x14ac:dyDescent="0.4">
      <c r="A25" s="131" t="s">
        <v>102</v>
      </c>
      <c r="B25" s="327" t="s">
        <v>54</v>
      </c>
      <c r="C25" s="328"/>
      <c r="D25" s="134">
        <f>SUMIF('III Harmonogram zadań'!$D$10:$D$120,'VI. Podsumowanie '!A25,'III Harmonogram zadań'!$G$10:$G$120)</f>
        <v>0</v>
      </c>
      <c r="E25" s="134">
        <f>SUMIF('III Harmonogram zadań'!$D$10:$D$120,'VI. Podsumowanie '!A25,'III Harmonogram zadań'!$H$10:$H$120)</f>
        <v>0</v>
      </c>
      <c r="F25" s="133">
        <f t="shared" si="0"/>
        <v>0</v>
      </c>
      <c r="G25" s="144" t="b">
        <f>F25='V. Kalkulacja kosztów '!K23+'V. Kalkulacja kosztów '!K37</f>
        <v>1</v>
      </c>
    </row>
    <row r="26" spans="1:7" ht="30" customHeight="1" x14ac:dyDescent="0.4">
      <c r="A26" s="131" t="s">
        <v>104</v>
      </c>
      <c r="B26" s="327" t="s">
        <v>55</v>
      </c>
      <c r="C26" s="328"/>
      <c r="D26" s="134">
        <f>SUMIF('III Harmonogram zadań'!$D$10:$D$120,'VI. Podsumowanie '!A26,'III Harmonogram zadań'!$G$10:$G$120)</f>
        <v>0</v>
      </c>
      <c r="E26" s="134">
        <f>SUMIF('III Harmonogram zadań'!$D$10:$D$120,'VI. Podsumowanie '!A26,'III Harmonogram zadań'!$H$10:$H$120)</f>
        <v>0</v>
      </c>
      <c r="F26" s="133">
        <f t="shared" si="0"/>
        <v>0</v>
      </c>
      <c r="G26" s="144" t="b">
        <f>F26='V. Kalkulacja kosztów '!K24+'V. Kalkulacja kosztów '!K38</f>
        <v>1</v>
      </c>
    </row>
    <row r="27" spans="1:7" x14ac:dyDescent="0.4">
      <c r="A27" s="131"/>
      <c r="B27" s="329" t="s">
        <v>11</v>
      </c>
      <c r="C27" s="329"/>
      <c r="D27" s="132">
        <f>SUM(D16:D26)</f>
        <v>0</v>
      </c>
      <c r="E27" s="132">
        <f>SUM(E16:E26)</f>
        <v>0</v>
      </c>
      <c r="F27" s="132">
        <f>SUM(F16:F26)</f>
        <v>0</v>
      </c>
    </row>
    <row r="28" spans="1:7" x14ac:dyDescent="0.4">
      <c r="C28" s="145"/>
      <c r="D28" s="145" t="b">
        <f>D27='III Harmonogram zadań'!G121</f>
        <v>1</v>
      </c>
      <c r="E28" s="145" t="b">
        <f>E27='III Harmonogram zadań'!H121</f>
        <v>1</v>
      </c>
    </row>
    <row r="29" spans="1:7" x14ac:dyDescent="0.4">
      <c r="C29" s="145"/>
      <c r="D29" s="145"/>
      <c r="E29" s="145"/>
    </row>
    <row r="30" spans="1:7" x14ac:dyDescent="0.4">
      <c r="C30" s="145"/>
      <c r="D30" s="145" t="b">
        <f>D27='V. Kalkulacja kosztów '!I25+'V. Kalkulacja kosztów '!I39</f>
        <v>1</v>
      </c>
      <c r="E30" s="145" t="b">
        <f>E27='V. Kalkulacja kosztów '!J25+'V. Kalkulacja kosztów '!J39</f>
        <v>1</v>
      </c>
    </row>
    <row r="31" spans="1:7" x14ac:dyDescent="0.4">
      <c r="C31" s="145"/>
      <c r="D31" s="145"/>
      <c r="E31" s="145"/>
    </row>
  </sheetData>
  <mergeCells count="28">
    <mergeCell ref="G4:I11"/>
    <mergeCell ref="B19:C19"/>
    <mergeCell ref="B27:C27"/>
    <mergeCell ref="A14:F14"/>
    <mergeCell ref="B15:C15"/>
    <mergeCell ref="B16:C16"/>
    <mergeCell ref="B17:C17"/>
    <mergeCell ref="B18:C18"/>
    <mergeCell ref="B25:C25"/>
    <mergeCell ref="B26:C26"/>
    <mergeCell ref="B20:C20"/>
    <mergeCell ref="B21:C21"/>
    <mergeCell ref="B22:C22"/>
    <mergeCell ref="B23:C23"/>
    <mergeCell ref="B24:C24"/>
    <mergeCell ref="A7:A9"/>
    <mergeCell ref="B7:B9"/>
    <mergeCell ref="C7:C9"/>
    <mergeCell ref="F7:F9"/>
    <mergeCell ref="A10:B12"/>
    <mergeCell ref="C10:C12"/>
    <mergeCell ref="A1:F1"/>
    <mergeCell ref="A2:F2"/>
    <mergeCell ref="D3:E3"/>
    <mergeCell ref="A4:A6"/>
    <mergeCell ref="B4:B6"/>
    <mergeCell ref="C4:C6"/>
    <mergeCell ref="F4:F6"/>
  </mergeCells>
  <phoneticPr fontId="26" type="noConversion"/>
  <conditionalFormatting sqref="C4:C9">
    <cfRule type="containsBlanks" dxfId="0" priority="1">
      <formula>LEN(TRIM(C4))=0</formula>
    </cfRule>
  </conditionalFormatting>
  <pageMargins left="0.7" right="0.7" top="0.75" bottom="0.75" header="0.3" footer="0.3"/>
  <pageSetup paperSize="9" scale="92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B651-6CD3-4D9D-B823-4A3D6DC49ED0}">
  <sheetPr>
    <tabColor theme="3" tint="0.79998168889431442"/>
  </sheetPr>
  <dimension ref="A1:B20"/>
  <sheetViews>
    <sheetView view="pageBreakPreview" zoomScale="90" zoomScaleNormal="90" zoomScaleSheetLayoutView="90" workbookViewId="0">
      <selection activeCell="L5" sqref="L5"/>
    </sheetView>
  </sheetViews>
  <sheetFormatPr defaultRowHeight="14.6" x14ac:dyDescent="0.4"/>
  <cols>
    <col min="1" max="1" width="85.53515625" style="63" customWidth="1"/>
    <col min="2" max="2" width="85.53515625" customWidth="1"/>
  </cols>
  <sheetData>
    <row r="1" spans="1:2" ht="16.3" thickBot="1" x14ac:dyDescent="0.45">
      <c r="A1" s="338" t="s">
        <v>136</v>
      </c>
      <c r="B1" s="338"/>
    </row>
    <row r="2" spans="1:2" ht="20.6" x14ac:dyDescent="0.4">
      <c r="A2" s="339" t="s">
        <v>137</v>
      </c>
      <c r="B2" s="340"/>
    </row>
    <row r="3" spans="1:2" ht="16.3" thickBot="1" x14ac:dyDescent="0.45">
      <c r="A3" s="341" t="s">
        <v>138</v>
      </c>
      <c r="B3" s="342"/>
    </row>
    <row r="4" spans="1:2" ht="237.45" customHeight="1" thickBot="1" x14ac:dyDescent="0.45">
      <c r="A4" s="336" t="s">
        <v>139</v>
      </c>
      <c r="B4" s="337"/>
    </row>
    <row r="5" spans="1:2" ht="269.7" customHeight="1" thickBot="1" x14ac:dyDescent="0.45">
      <c r="A5" s="182" t="s">
        <v>140</v>
      </c>
      <c r="B5" s="183" t="s">
        <v>141</v>
      </c>
    </row>
    <row r="6" spans="1:2" ht="66" customHeight="1" thickBot="1" x14ac:dyDescent="0.45">
      <c r="A6" s="336" t="s">
        <v>142</v>
      </c>
      <c r="B6" s="337"/>
    </row>
    <row r="7" spans="1:2" ht="25.75" customHeight="1" thickBot="1" x14ac:dyDescent="0.45">
      <c r="A7" s="343" t="s">
        <v>17</v>
      </c>
      <c r="B7" s="344"/>
    </row>
    <row r="8" spans="1:2" ht="91.75" customHeight="1" thickBot="1" x14ac:dyDescent="0.45">
      <c r="A8" s="336" t="s">
        <v>143</v>
      </c>
      <c r="B8" s="337"/>
    </row>
    <row r="9" spans="1:2" ht="37" customHeight="1" thickBot="1" x14ac:dyDescent="0.45">
      <c r="A9" s="334" t="s">
        <v>144</v>
      </c>
      <c r="B9" s="335"/>
    </row>
    <row r="10" spans="1:2" ht="91" customHeight="1" thickBot="1" x14ac:dyDescent="0.45">
      <c r="A10" s="336" t="s">
        <v>145</v>
      </c>
      <c r="B10" s="337"/>
    </row>
    <row r="11" spans="1:2" x14ac:dyDescent="0.4">
      <c r="A11" s="19"/>
    </row>
    <row r="12" spans="1:2" x14ac:dyDescent="0.4">
      <c r="A12" s="19"/>
    </row>
    <row r="13" spans="1:2" x14ac:dyDescent="0.4">
      <c r="A13" s="19"/>
    </row>
    <row r="14" spans="1:2" x14ac:dyDescent="0.4">
      <c r="A14" s="19"/>
    </row>
    <row r="15" spans="1:2" x14ac:dyDescent="0.4">
      <c r="A15" s="19"/>
    </row>
    <row r="16" spans="1:2" x14ac:dyDescent="0.4">
      <c r="A16" s="19"/>
    </row>
    <row r="17" spans="1:1" x14ac:dyDescent="0.4">
      <c r="A17" s="19"/>
    </row>
    <row r="18" spans="1:1" x14ac:dyDescent="0.4">
      <c r="A18" s="19"/>
    </row>
    <row r="19" spans="1:1" x14ac:dyDescent="0.4">
      <c r="A19" s="19"/>
    </row>
    <row r="20" spans="1:1" x14ac:dyDescent="0.4">
      <c r="A20" s="19"/>
    </row>
  </sheetData>
  <mergeCells count="9">
    <mergeCell ref="A9:B9"/>
    <mergeCell ref="A10:B10"/>
    <mergeCell ref="A1:B1"/>
    <mergeCell ref="A2:B2"/>
    <mergeCell ref="A3:B3"/>
    <mergeCell ref="A4:B4"/>
    <mergeCell ref="A6:B6"/>
    <mergeCell ref="A7:B7"/>
    <mergeCell ref="A8:B8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7</vt:i4>
      </vt:variant>
    </vt:vector>
  </HeadingPairs>
  <TitlesOfParts>
    <vt:vector size="14" baseType="lpstr">
      <vt:lpstr>I. Informacje ogólne </vt:lpstr>
      <vt:lpstr>II. Opis zadania-merytoryczny</vt:lpstr>
      <vt:lpstr>III Harmonogram zadań</vt:lpstr>
      <vt:lpstr>IV. Harmonogram </vt:lpstr>
      <vt:lpstr>V. Kalkulacja kosztów </vt:lpstr>
      <vt:lpstr>VI. Podsumowanie </vt:lpstr>
      <vt:lpstr>Wskazówki</vt:lpstr>
      <vt:lpstr>'I. Informacje ogólne '!Obszar_wydruku</vt:lpstr>
      <vt:lpstr>'II. Opis zadania-merytoryczny'!Obszar_wydruku</vt:lpstr>
      <vt:lpstr>'III Harmonogram zadań'!Obszar_wydruku</vt:lpstr>
      <vt:lpstr>'IV. Harmonogram '!Obszar_wydruku</vt:lpstr>
      <vt:lpstr>'V. Kalkulacja kosztów '!Obszar_wydruku</vt:lpstr>
      <vt:lpstr>'VI. Podsumowanie '!Obszar_wydruku</vt:lpstr>
      <vt:lpstr>Wskazówki!Obszar_wydruku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Joanna Gapon</cp:lastModifiedBy>
  <cp:lastPrinted>2023-10-02T13:06:16Z</cp:lastPrinted>
  <dcterms:created xsi:type="dcterms:W3CDTF">2022-12-27T12:01:49Z</dcterms:created>
  <dcterms:modified xsi:type="dcterms:W3CDTF">2023-10-10T11:52:31Z</dcterms:modified>
</cp:coreProperties>
</file>