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_2022" sheetId="23" r:id="rId9"/>
    <sheet name="eksport_V_2022" sheetId="24" r:id="rId10"/>
    <sheet name="import_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9" l="1"/>
  <c r="D25" i="19"/>
  <c r="D23" i="19"/>
  <c r="D22" i="19"/>
  <c r="D19" i="19"/>
  <c r="O17" i="19"/>
  <c r="D17" i="19"/>
  <c r="O16" i="19"/>
  <c r="D15" i="19"/>
  <c r="O14" i="19"/>
  <c r="J14" i="19"/>
  <c r="D14" i="19"/>
  <c r="O13" i="19"/>
  <c r="J13" i="19"/>
  <c r="D13" i="19"/>
  <c r="O12" i="19"/>
  <c r="J12" i="19"/>
  <c r="D12" i="19"/>
  <c r="O11" i="19"/>
  <c r="J11" i="19"/>
  <c r="D11" i="19"/>
  <c r="O10" i="19"/>
  <c r="J10" i="19"/>
  <c r="K16" i="26" l="1"/>
  <c r="J16" i="26"/>
</calcChain>
</file>

<file path=xl/sharedStrings.xml><?xml version="1.0" encoding="utf-8"?>
<sst xmlns="http://schemas.openxmlformats.org/spreadsheetml/2006/main" count="1007" uniqueCount="335">
  <si>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</si>
  <si>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</si>
  <si>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</si>
  <si>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</si>
  <si>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</si>
  <si>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</si>
  <si>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</si>
  <si>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</si>
  <si>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</si>
  <si>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</si>
  <si>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</si>
  <si>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</si>
  <si>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</si>
  <si>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</si>
  <si>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</si>
  <si>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</si>
  <si>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</si>
  <si>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</si>
  <si>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</si>
  <si>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</si>
  <si>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</si>
  <si>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</si>
  <si>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</si>
  <si>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</si>
  <si>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</si>
  <si>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</si>
  <si>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</si>
  <si>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</si>
  <si>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</si>
  <si>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</si>
  <si>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</si>
  <si>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</si>
  <si>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</si>
  <si>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</si>
  <si>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</si>
  <si>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</si>
  <si>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</si>
  <si>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</si>
  <si>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</si>
  <si>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</si>
  <si>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</si>
  <si>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</si>
  <si>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</si>
  <si>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</si>
  <si>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</si>
  <si>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</si>
  <si>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</si>
  <si>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</si>
  <si>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</si>
  <si>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</si>
  <si>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</si>
  <si>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</si>
  <si>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</si>
  <si>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</si>
  <si>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</si>
  <si>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</si>
  <si>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</si>
  <si>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</si>
  <si>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</si>
  <si>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</si>
  <si>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</si>
  <si>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</si>
  <si>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</si>
  <si>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</si>
  <si>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</si>
  <si>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</si>
  <si>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</si>
  <si>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</si>
  <si>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</si>
  <si>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</si>
  <si>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</si>
  <si>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</si>
  <si>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</si>
  <si>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</si>
  <si>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</si>
  <si>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</si>
  <si>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</si>
  <si>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</si>
  <si>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</si>
  <si>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</si>
  <si>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</si>
  <si>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</si>
  <si>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</si>
  <si>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</si>
  <si>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</si>
  <si>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</si>
  <si>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</si>
  <si>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</si>
  <si>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</si>
  <si>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</si>
  <si>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</si>
  <si>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</si>
  <si>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</si>
  <si>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</si>
  <si>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</si>
  <si>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</si>
  <si>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</si>
  <si>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</si>
  <si>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</si>
  <si>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</si>
  <si>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</si>
  <si>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</si>
  <si>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</si>
  <si>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</si>
  <si>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</si>
  <si>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</si>
  <si>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</si>
  <si>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</si>
  <si>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</si>
  <si>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</si>
  <si>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</si>
  <si>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</si>
  <si>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</si>
  <si>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</si>
  <si>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</si>
  <si>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</si>
  <si>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</si>
  <si>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</si>
  <si>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</si>
  <si>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</si>
  <si>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</si>
  <si>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</si>
  <si>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</si>
  <si>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</si>
  <si>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</si>
  <si>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</si>
  <si>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</si>
  <si>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</si>
  <si>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</si>
  <si>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</si>
  <si>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</si>
  <si>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</si>
  <si>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</si>
  <si>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</si>
  <si>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</si>
  <si>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</si>
  <si>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</si>
  <si>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</si>
  <si>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</si>
  <si>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</si>
  <si>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</si>
  <si>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</si>
  <si>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</si>
  <si>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</si>
  <si>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</si>
  <si>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</si>
  <si>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</si>
  <si>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</si>
  <si>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</si>
  <si>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</si>
  <si>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</si>
  <si>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</si>
  <si>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</si>
  <si>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</si>
  <si>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</si>
  <si>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</si>
  <si>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</si>
  <si>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</si>
  <si>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</si>
  <si>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</si>
  <si>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</si>
  <si>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</si>
  <si>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</si>
  <si>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</si>
  <si>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</si>
  <si>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</si>
  <si>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</si>
  <si>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</si>
  <si>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</si>
  <si>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</si>
  <si>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</si>
  <si>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</si>
  <si>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</si>
  <si>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</si>
  <si>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</si>
  <si>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</si>
  <si>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</si>
  <si>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</si>
  <si>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</si>
  <si>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</si>
  <si>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</si>
  <si>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</si>
  <si>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</si>
  <si>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</si>
  <si>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</si>
  <si>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</si>
  <si>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</si>
  <si>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</si>
  <si>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</si>
  <si>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</si>
  <si>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</si>
  <si>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</si>
  <si>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</si>
  <si>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</si>
  <si>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</si>
  <si>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</si>
  <si>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</si>
  <si>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</si>
  <si>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</si>
  <si>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</si>
  <si>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</si>
  <si>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</si>
  <si>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</si>
  <si>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</si>
  <si>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</si>
  <si>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</si>
  <si>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</si>
  <si>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</si>
  <si>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</si>
  <si>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</si>
  <si>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</si>
  <si>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</si>
  <si>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</si>
  <si>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</si>
  <si>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</si>
  <si>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</si>
  <si>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</si>
  <si>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</si>
  <si>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</si>
  <si>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</si>
  <si>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</si>
  <si>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</si>
  <si>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</si>
  <si>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</si>
  <si>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</si>
  <si>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</si>
  <si>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</si>
  <si>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</si>
  <si>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</si>
  <si>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</si>
  <si>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</si>
  <si>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</si>
  <si>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</si>
  <si>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</si>
  <si>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</si>
  <si>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</si>
  <si>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</si>
  <si>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</si>
  <si>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</si>
  <si>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</si>
  <si>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</si>
  <si>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</si>
  <si>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</si>
  <si>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</si>
  <si>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</si>
  <si>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</si>
  <si>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</si>
  <si>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</si>
  <si>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</si>
  <si>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</si>
  <si>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</si>
  <si>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</si>
  <si>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</si>
  <si>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</si>
  <si>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Erytrea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</si>
  <si>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</si>
  <si>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</si>
  <si>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</si>
  <si>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</si>
  <si>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</si>
  <si>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</si>
  <si>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</si>
  <si>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</si>
  <si>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</si>
  <si>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</si>
  <si>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</si>
  <si>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</si>
  <si>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</si>
  <si>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</si>
  <si>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</si>
  <si>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</si>
  <si>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</si>
  <si>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</si>
  <si>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</si>
  <si>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</si>
  <si>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</si>
  <si>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</si>
  <si>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</si>
  <si>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</si>
  <si>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</si>
  <si>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</si>
  <si>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</si>
  <si>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</si>
  <si>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</si>
  <si>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</si>
  <si>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</si>
  <si>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</si>
  <si>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</si>
  <si>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</si>
  <si>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</si>
  <si>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</si>
  <si>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</si>
  <si>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</si>
  <si>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</si>
  <si>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</si>
  <si>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I-IV 2021r.*</t>
  </si>
  <si>
    <t>I-IV 2022r.*</t>
  </si>
  <si>
    <t>Austria</t>
  </si>
  <si>
    <t>Kanada</t>
  </si>
  <si>
    <t>Agrest</t>
  </si>
  <si>
    <t>nld</t>
  </si>
  <si>
    <t>*</t>
  </si>
  <si>
    <t>nld - niewystarczająca ilość danych do prezentacji</t>
  </si>
  <si>
    <t>--</t>
  </si>
  <si>
    <t>I-V 2021r.</t>
  </si>
  <si>
    <t>I-V 2022r.</t>
  </si>
  <si>
    <t>Melilla</t>
  </si>
  <si>
    <t>Gwatemala</t>
  </si>
  <si>
    <t>Izrael</t>
  </si>
  <si>
    <t>Zambia</t>
  </si>
  <si>
    <t>Honduras</t>
  </si>
  <si>
    <t>Ekwador</t>
  </si>
  <si>
    <t>Indonezja</t>
  </si>
  <si>
    <t>Kostaryka</t>
  </si>
  <si>
    <t>Chiny</t>
  </si>
  <si>
    <t>Tomasz Chruśliński / Agnieszka Parszewska</t>
  </si>
  <si>
    <t>Kalisz</t>
  </si>
  <si>
    <t>Łódź</t>
  </si>
  <si>
    <t>NR 30/2022</t>
  </si>
  <si>
    <t>04 sierpnia 2022 r.</t>
  </si>
  <si>
    <t>Radom</t>
  </si>
  <si>
    <t>Szczecin</t>
  </si>
  <si>
    <t>Pomidory gruntowe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</si>
  <si>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01.08- 02.08.2022r</t>
    </r>
  </si>
  <si>
    <t>Antonówki</t>
  </si>
  <si>
    <t>Early Geneva</t>
  </si>
  <si>
    <t>Papierówki</t>
  </si>
  <si>
    <t>Piros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</si>
  <si>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01.08- 02.08.2022r</t>
    </r>
  </si>
  <si>
    <t>Średnie ceny zakupu owoców i warzyw płacone przez podmioty handlu detalicznego w okresie 25 - 31 lipca 2022 r.</t>
  </si>
  <si>
    <t>Red delicious</t>
  </si>
  <si>
    <t>2022-08-031</t>
  </si>
  <si>
    <t>25-31.07</t>
  </si>
  <si>
    <t>18-24.07</t>
  </si>
  <si>
    <t>25.07 - 02.08.2022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</si>
</sst>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hair">
        <color indexed="64"/>
      </right>
      <top style="mediumDashDot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mediumDashDot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8" xfId="4" applyFont="1" applyBorder="1" applyAlignment="1">
      <alignment horizontal="center" vertical="center"/>
    </xf>
    <xf numFmtId="0" fontId="20" fillId="0" borderId="129" xfId="4" applyFont="1" applyBorder="1" applyAlignment="1">
      <alignment horizontal="center" vertical="center" wrapText="1"/>
    </xf>
    <xf numFmtId="0" fontId="21" fillId="0" borderId="130" xfId="4" applyFont="1" applyBorder="1" applyAlignment="1">
      <alignment vertical="center"/>
    </xf>
    <xf numFmtId="3" fontId="21" fillId="0" borderId="131" xfId="4" applyNumberFormat="1" applyFont="1" applyBorder="1" applyAlignment="1">
      <alignment vertical="center"/>
    </xf>
    <xf numFmtId="0" fontId="23" fillId="0" borderId="132" xfId="4" applyFont="1" applyBorder="1"/>
    <xf numFmtId="0" fontId="23" fillId="0" borderId="133" xfId="4" applyFont="1" applyBorder="1"/>
    <xf numFmtId="3" fontId="23" fillId="3" borderId="134" xfId="4" applyNumberFormat="1" applyFont="1" applyFill="1" applyBorder="1"/>
    <xf numFmtId="3" fontId="23" fillId="0" borderId="13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37" xfId="0" quotePrefix="1" applyNumberFormat="1" applyFont="1" applyFill="1" applyBorder="1" applyAlignment="1">
      <alignment horizontal="center" vertical="center"/>
    </xf>
    <xf numFmtId="16" fontId="21" fillId="3" borderId="137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8" xfId="0" applyFont="1" applyFill="1" applyBorder="1" applyAlignment="1">
      <alignment wrapText="1"/>
    </xf>
    <xf numFmtId="16" fontId="37" fillId="3" borderId="137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1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6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43" xfId="0" applyFont="1" applyBorder="1"/>
    <xf numFmtId="2" fontId="42" fillId="6" borderId="102" xfId="0" applyNumberFormat="1" applyFont="1" applyFill="1" applyBorder="1" applyAlignment="1"/>
    <xf numFmtId="2" fontId="43" fillId="2" borderId="144" xfId="0" applyNumberFormat="1" applyFont="1" applyFill="1" applyBorder="1" applyAlignment="1">
      <alignment horizontal="right"/>
    </xf>
    <xf numFmtId="164" fontId="41" fillId="0" borderId="144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5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7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9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61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2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62" fillId="0" borderId="2" xfId="3" applyNumberFormat="1" applyFont="1" applyBorder="1" applyAlignment="1">
      <alignment horizontal="left" vertical="top"/>
    </xf>
    <xf numFmtId="0" fontId="59" fillId="0" borderId="72" xfId="3" applyNumberFormat="1" applyFont="1" applyBorder="1" applyAlignment="1">
      <alignment horizontal="right"/>
    </xf>
    <xf numFmtId="0" fontId="62" fillId="0" borderId="51" xfId="3" applyNumberFormat="1" applyFont="1" applyBorder="1"/>
    <xf numFmtId="2" fontId="62" fillId="0" borderId="124" xfId="3" applyNumberFormat="1" applyFont="1" applyBorder="1" applyAlignment="1">
      <alignment vertical="top"/>
    </xf>
    <xf numFmtId="0" fontId="62" fillId="0" borderId="125" xfId="3" applyNumberFormat="1" applyFont="1" applyBorder="1"/>
    <xf numFmtId="0" fontId="62" fillId="0" borderId="127" xfId="3" applyNumberFormat="1" applyFont="1" applyBorder="1" applyAlignment="1">
      <alignment horizontal="left" vertical="top"/>
    </xf>
    <xf numFmtId="164" fontId="61" fillId="0" borderId="52" xfId="3" applyNumberFormat="1" applyFont="1" applyBorder="1" applyAlignment="1">
      <alignment horizontal="right" vertical="top"/>
    </xf>
    <xf numFmtId="164" fontId="61" fillId="0" borderId="121" xfId="3" applyNumberFormat="1" applyFont="1" applyBorder="1" applyAlignment="1">
      <alignment horizontal="right" vertical="top"/>
    </xf>
    <xf numFmtId="164" fontId="61" fillId="0" borderId="122" xfId="3" applyNumberFormat="1" applyFont="1" applyBorder="1" applyAlignment="1">
      <alignment horizontal="right" vertical="top"/>
    </xf>
    <xf numFmtId="164" fontId="61" fillId="0" borderId="123" xfId="3" applyNumberFormat="1" applyFont="1" applyBorder="1" applyAlignment="1">
      <alignment horizontal="righ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2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3" fillId="0" borderId="71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26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2" xfId="0" applyNumberFormat="1" applyFont="1" applyBorder="1" applyAlignment="1">
      <alignment horizontal="left"/>
    </xf>
    <xf numFmtId="2" fontId="20" fillId="0" borderId="139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  <xf numFmtId="2" fontId="20" fillId="0" borderId="6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8" xfId="2" applyNumberFormat="1" applyFont="1" applyBorder="1" applyAlignment="1">
      <alignment horizontal="centerContinuous"/>
    </xf>
    <xf numFmtId="2" fontId="63" fillId="0" borderId="70" xfId="2" applyNumberFormat="1" applyFont="1" applyBorder="1" applyAlignment="1">
      <alignment horizontal="center"/>
    </xf>
    <xf numFmtId="2" fontId="63" fillId="0" borderId="69" xfId="2" applyNumberFormat="1" applyFont="1" applyBorder="1" applyAlignment="1">
      <alignment horizontal="center"/>
    </xf>
    <xf numFmtId="2" fontId="56" fillId="0" borderId="149" xfId="2" applyNumberFormat="1" applyFont="1" applyBorder="1"/>
    <xf numFmtId="2" fontId="56" fillId="0" borderId="148" xfId="2" applyNumberFormat="1" applyFont="1" applyBorder="1"/>
    <xf numFmtId="2" fontId="56" fillId="0" borderId="147" xfId="2" applyNumberFormat="1" applyFont="1" applyBorder="1"/>
    <xf numFmtId="2" fontId="20" fillId="0" borderId="49" xfId="0" applyNumberFormat="1" applyFont="1" applyBorder="1" applyAlignment="1">
      <alignment horizontal="left"/>
    </xf>
    <xf numFmtId="2" fontId="20" fillId="0" borderId="50" xfId="0" applyNumberFormat="1" applyFont="1" applyBorder="1" applyAlignment="1">
      <alignment horizontal="left"/>
    </xf>
    <xf numFmtId="2" fontId="56" fillId="0" borderId="139" xfId="2" applyNumberFormat="1" applyFont="1" applyBorder="1"/>
    <xf numFmtId="2" fontId="56" fillId="0" borderId="140" xfId="2" applyNumberFormat="1" applyFont="1" applyBorder="1"/>
    <xf numFmtId="2" fontId="27" fillId="0" borderId="103" xfId="0" applyNumberFormat="1" applyFont="1" applyBorder="1" applyAlignment="1">
      <alignment horizontal="center"/>
    </xf>
    <xf numFmtId="2" fontId="20" fillId="0" borderId="104" xfId="0" applyNumberFormat="1" applyFont="1" applyBorder="1" applyAlignment="1">
      <alignment horizontal="left"/>
    </xf>
    <xf numFmtId="2" fontId="56" fillId="0" borderId="141" xfId="2" applyNumberFormat="1" applyFont="1" applyBorder="1"/>
    <xf numFmtId="0" fontId="22" fillId="0" borderId="23" xfId="0" applyFont="1" applyBorder="1"/>
    <xf numFmtId="2" fontId="27" fillId="0" borderId="50" xfId="0" applyNumberFormat="1" applyFont="1" applyBorder="1" applyAlignment="1">
      <alignment horizontal="left"/>
    </xf>
    <xf numFmtId="2" fontId="20" fillId="0" borderId="145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50" xfId="0" applyNumberFormat="1" applyFont="1" applyBorder="1" applyAlignment="1">
      <alignment horizontal="left"/>
    </xf>
    <xf numFmtId="2" fontId="20" fillId="0" borderId="115" xfId="0" applyNumberFormat="1" applyFont="1" applyBorder="1"/>
    <xf numFmtId="2" fontId="56" fillId="0" borderId="116" xfId="2" applyNumberFormat="1" applyFont="1" applyBorder="1"/>
    <xf numFmtId="2" fontId="56" fillId="0" borderId="117" xfId="2" applyNumberFormat="1" applyFont="1" applyBorder="1"/>
    <xf numFmtId="2" fontId="56" fillId="0" borderId="118" xfId="2" applyNumberFormat="1" applyFont="1" applyBorder="1"/>
    <xf numFmtId="2" fontId="56" fillId="0" borderId="119" xfId="2" applyNumberFormat="1" applyFont="1" applyBorder="1"/>
    <xf numFmtId="2" fontId="20" fillId="0" borderId="52" xfId="0" applyNumberFormat="1" applyFont="1" applyBorder="1" applyAlignment="1">
      <alignment horizontal="left"/>
    </xf>
    <xf numFmtId="2" fontId="20" fillId="0" borderId="151" xfId="0" applyNumberFormat="1" applyFont="1" applyBorder="1" applyAlignment="1">
      <alignment horizontal="left"/>
    </xf>
    <xf numFmtId="2" fontId="63" fillId="0" borderId="113" xfId="2" applyNumberFormat="1" applyFont="1" applyBorder="1" applyAlignment="1">
      <alignment horizontal="center"/>
    </xf>
    <xf numFmtId="2" fontId="56" fillId="0" borderId="146" xfId="2" applyNumberFormat="1" applyFont="1" applyBorder="1"/>
    <xf numFmtId="2" fontId="56" fillId="0" borderId="142" xfId="2" applyNumberFormat="1" applyFont="1" applyBorder="1"/>
    <xf numFmtId="2" fontId="56" fillId="0" borderId="115" xfId="2" applyNumberFormat="1" applyFont="1" applyBorder="1"/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2" fontId="56" fillId="0" borderId="152" xfId="2" applyNumberFormat="1" applyFont="1" applyBorder="1"/>
    <xf numFmtId="2" fontId="56" fillId="0" borderId="145" xfId="2" applyNumberFormat="1" applyFont="1" applyBorder="1"/>
    <xf numFmtId="2" fontId="56" fillId="0" borderId="153" xfId="2" applyNumberFormat="1" applyFont="1" applyBorder="1"/>
    <xf numFmtId="2" fontId="56" fillId="0" borderId="154" xfId="2" applyNumberFormat="1" applyFont="1" applyBorder="1"/>
    <xf numFmtId="2" fontId="56" fillId="0" borderId="155" xfId="2" applyNumberFormat="1" applyFont="1" applyBorder="1"/>
    <xf numFmtId="2" fontId="56" fillId="0" borderId="156" xfId="2" applyNumberFormat="1" applyFont="1" applyBorder="1"/>
    <xf numFmtId="2" fontId="20" fillId="0" borderId="157" xfId="0" applyNumberFormat="1" applyFont="1" applyBorder="1" applyAlignment="1">
      <alignment horizontal="left"/>
    </xf>
    <xf numFmtId="2" fontId="20" fillId="0" borderId="158" xfId="0" applyNumberFormat="1" applyFont="1" applyBorder="1"/>
    <xf numFmtId="0" fontId="42" fillId="0" borderId="32" xfId="0" applyFont="1" applyBorder="1" applyAlignment="1">
      <alignment horizontal="center" vertical="center" wrapText="1"/>
    </xf>
    <xf numFmtId="2" fontId="62" fillId="0" borderId="45" xfId="3" applyNumberFormat="1" applyFont="1" applyBorder="1" applyAlignment="1">
      <alignment horizontal="right" vertical="top"/>
    </xf>
    <xf numFmtId="2" fontId="62" fillId="0" borderId="54" xfId="3" applyNumberFormat="1" applyFont="1" applyBorder="1" applyAlignment="1">
      <alignment horizontal="right" vertical="top"/>
    </xf>
    <xf numFmtId="2" fontId="62" fillId="0" borderId="53" xfId="3" applyNumberFormat="1" applyFont="1" applyBorder="1" applyAlignment="1">
      <alignment horizontal="right" vertical="top"/>
    </xf>
    <xf numFmtId="2" fontId="62" fillId="0" borderId="44" xfId="3" applyNumberFormat="1" applyFont="1" applyBorder="1" applyAlignment="1">
      <alignment horizontal="right" vertical="top"/>
    </xf>
    <xf numFmtId="2" fontId="20" fillId="0" borderId="125" xfId="0" applyNumberFormat="1" applyFont="1" applyBorder="1" applyAlignment="1">
      <alignment horizontal="left"/>
    </xf>
    <xf numFmtId="2" fontId="20" fillId="0" borderId="45" xfId="0" applyNumberFormat="1" applyFont="1" applyBorder="1" applyAlignment="1">
      <alignment horizontal="left"/>
    </xf>
    <xf numFmtId="2" fontId="56" fillId="0" borderId="114" xfId="2" applyNumberFormat="1" applyFont="1" applyBorder="1"/>
    <xf numFmtId="2" fontId="56" fillId="0" borderId="150" xfId="2" applyNumberFormat="1" applyFont="1" applyBorder="1"/>
    <xf numFmtId="2" fontId="56" fillId="0" borderId="159" xfId="2" applyNumberFormat="1" applyFont="1" applyBorder="1"/>
    <xf numFmtId="2" fontId="56" fillId="0" borderId="49" xfId="2" applyNumberFormat="1" applyFont="1" applyBorder="1"/>
    <xf numFmtId="2" fontId="56" fillId="0" borderId="50" xfId="2" applyNumberFormat="1" applyFont="1" applyBorder="1"/>
    <xf numFmtId="2" fontId="20" fillId="0" borderId="160" xfId="0" applyNumberFormat="1" applyFont="1" applyBorder="1" applyAlignment="1">
      <alignment horizontal="left"/>
    </xf>
    <xf numFmtId="2" fontId="56" fillId="0" borderId="161" xfId="2" applyNumberFormat="1" applyFont="1" applyBorder="1"/>
    <xf numFmtId="2" fontId="20" fillId="0" borderId="162" xfId="0" applyNumberFormat="1" applyFont="1" applyBorder="1"/>
    <xf numFmtId="2" fontId="56" fillId="0" borderId="163" xfId="2" applyNumberFormat="1" applyFont="1" applyBorder="1"/>
    <xf numFmtId="0" fontId="42" fillId="8" borderId="0" xfId="0" applyFont="1" applyFill="1" applyBorder="1" applyAlignment="1"/>
    <xf numFmtId="0" fontId="23" fillId="8" borderId="0" xfId="0" applyFont="1" applyFill="1"/>
    <xf numFmtId="2" fontId="43" fillId="2" borderId="14" xfId="0" quotePrefix="1" applyNumberFormat="1" applyFont="1" applyFill="1" applyBorder="1" applyAlignment="1">
      <alignment horizontal="right"/>
    </xf>
    <xf numFmtId="0" fontId="23" fillId="0" borderId="0" xfId="0" applyFont="1" applyFill="1"/>
    <xf numFmtId="0" fontId="38" fillId="0" borderId="120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2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2022-08-031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2.5499999999999998</c:v>
                </c:pt>
                <c:pt idx="1">
                  <c:v>2.69</c:v>
                </c:pt>
                <c:pt idx="2">
                  <c:v>2.04</c:v>
                </c:pt>
                <c:pt idx="3">
                  <c:v>2.15</c:v>
                </c:pt>
                <c:pt idx="4">
                  <c:v>2.56</c:v>
                </c:pt>
                <c:pt idx="5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2022-07-24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2.5849000000000002</c:v>
                </c:pt>
                <c:pt idx="1">
                  <c:v>2.7</c:v>
                </c:pt>
                <c:pt idx="2">
                  <c:v>2.2599999999999998</c:v>
                </c:pt>
                <c:pt idx="3">
                  <c:v>2.23</c:v>
                </c:pt>
                <c:pt idx="4">
                  <c:v>2.56</c:v>
                </c:pt>
                <c:pt idx="5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2022-07-31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1.88</c:v>
                </c:pt>
                <c:pt idx="1">
                  <c:v>5.0199999999999996</c:v>
                </c:pt>
                <c:pt idx="2">
                  <c:v>4.71</c:v>
                </c:pt>
                <c:pt idx="3" formatCode="General">
                  <c:v>8.74</c:v>
                </c:pt>
                <c:pt idx="4" formatCode="General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2022-07-24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2.08</c:v>
                </c:pt>
                <c:pt idx="1">
                  <c:v>3.9</c:v>
                </c:pt>
                <c:pt idx="2">
                  <c:v>5.0199999999999996</c:v>
                </c:pt>
                <c:pt idx="3" formatCode="General">
                  <c:v>8.91</c:v>
                </c:pt>
                <c:pt idx="4" formatCode="General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L6" sqref="L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283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241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318</v>
      </c>
      <c r="C12" s="197"/>
      <c r="D12" s="219"/>
      <c r="E12" s="198" t="s">
        <v>319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242</v>
      </c>
      <c r="C15" s="200"/>
      <c r="D15" s="201" t="s">
        <v>334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284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243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246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244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245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285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286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315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287</v>
      </c>
      <c r="C28" s="224" t="s">
        <v>288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289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290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291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292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S34" sqref="S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304</v>
      </c>
      <c r="B7" s="70"/>
      <c r="C7" s="71"/>
      <c r="D7" s="72"/>
      <c r="E7" s="69" t="s">
        <v>305</v>
      </c>
      <c r="F7" s="70"/>
      <c r="G7" s="71"/>
      <c r="H7" s="68"/>
      <c r="I7" s="69" t="s">
        <v>304</v>
      </c>
      <c r="J7" s="70"/>
      <c r="K7" s="71"/>
      <c r="L7" s="72"/>
      <c r="M7" s="69" t="s">
        <v>305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180448.01800000001</v>
      </c>
      <c r="C9" s="76">
        <v>436100.59100000001</v>
      </c>
      <c r="D9" s="77"/>
      <c r="E9" s="93" t="s">
        <v>121</v>
      </c>
      <c r="F9" s="84">
        <v>152639.467</v>
      </c>
      <c r="G9" s="76">
        <v>369595.50099999999</v>
      </c>
      <c r="H9" s="68"/>
      <c r="I9" s="93" t="s">
        <v>121</v>
      </c>
      <c r="J9" s="84">
        <v>16142.056</v>
      </c>
      <c r="K9" s="76">
        <v>11060.852999999999</v>
      </c>
      <c r="L9" s="77"/>
      <c r="M9" s="93" t="s">
        <v>121</v>
      </c>
      <c r="N9" s="84">
        <v>24980.846000000001</v>
      </c>
      <c r="O9" s="76">
        <v>15931.582</v>
      </c>
    </row>
    <row r="10" spans="1:15" ht="15.75" x14ac:dyDescent="0.25">
      <c r="A10" s="91" t="s">
        <v>123</v>
      </c>
      <c r="B10" s="85">
        <v>24953.347000000002</v>
      </c>
      <c r="C10" s="78">
        <v>75859.936000000002</v>
      </c>
      <c r="D10" s="79"/>
      <c r="E10" s="91" t="s">
        <v>122</v>
      </c>
      <c r="F10" s="85">
        <v>19871.807000000001</v>
      </c>
      <c r="G10" s="78">
        <v>52347.084000000003</v>
      </c>
      <c r="H10" s="68"/>
      <c r="I10" s="91" t="s">
        <v>128</v>
      </c>
      <c r="J10" s="85">
        <v>7003.38</v>
      </c>
      <c r="K10" s="78">
        <v>2983.1570000000002</v>
      </c>
      <c r="L10" s="79"/>
      <c r="M10" s="91" t="s">
        <v>128</v>
      </c>
      <c r="N10" s="85">
        <v>7762.8469999999998</v>
      </c>
      <c r="O10" s="78">
        <v>2855.7759999999998</v>
      </c>
    </row>
    <row r="11" spans="1:15" ht="15.75" x14ac:dyDescent="0.25">
      <c r="A11" s="91" t="s">
        <v>122</v>
      </c>
      <c r="B11" s="85">
        <v>22169.525000000001</v>
      </c>
      <c r="C11" s="78">
        <v>48105.118999999999</v>
      </c>
      <c r="D11" s="79"/>
      <c r="E11" s="91" t="s">
        <v>124</v>
      </c>
      <c r="F11" s="85">
        <v>14723.359</v>
      </c>
      <c r="G11" s="78">
        <v>33452.038999999997</v>
      </c>
      <c r="H11" s="68"/>
      <c r="I11" s="91" t="s">
        <v>131</v>
      </c>
      <c r="J11" s="85">
        <v>3490.056</v>
      </c>
      <c r="K11" s="78">
        <v>2306.663</v>
      </c>
      <c r="L11" s="79"/>
      <c r="M11" s="91" t="s">
        <v>181</v>
      </c>
      <c r="N11" s="85">
        <v>7336.3440000000001</v>
      </c>
      <c r="O11" s="78">
        <v>7319.2550000000001</v>
      </c>
    </row>
    <row r="12" spans="1:15" ht="15.75" x14ac:dyDescent="0.25">
      <c r="A12" s="91" t="s">
        <v>124</v>
      </c>
      <c r="B12" s="85">
        <v>18951.662</v>
      </c>
      <c r="C12" s="78">
        <v>39115.822</v>
      </c>
      <c r="D12" s="79"/>
      <c r="E12" s="91" t="s">
        <v>126</v>
      </c>
      <c r="F12" s="85">
        <v>12087.171</v>
      </c>
      <c r="G12" s="78">
        <v>35759.06</v>
      </c>
      <c r="H12" s="68"/>
      <c r="I12" s="91" t="s">
        <v>181</v>
      </c>
      <c r="J12" s="85">
        <v>1439.183</v>
      </c>
      <c r="K12" s="78">
        <v>1933.942</v>
      </c>
      <c r="L12" s="79"/>
      <c r="M12" s="91" t="s">
        <v>131</v>
      </c>
      <c r="N12" s="85">
        <v>4507.5479999999998</v>
      </c>
      <c r="O12" s="78">
        <v>2308.8609999999999</v>
      </c>
    </row>
    <row r="13" spans="1:15" ht="15.75" x14ac:dyDescent="0.25">
      <c r="A13" s="91" t="s">
        <v>126</v>
      </c>
      <c r="B13" s="85">
        <v>11135.944</v>
      </c>
      <c r="C13" s="78">
        <v>31022.315999999999</v>
      </c>
      <c r="D13" s="79"/>
      <c r="E13" s="91" t="s">
        <v>128</v>
      </c>
      <c r="F13" s="85">
        <v>10360.366</v>
      </c>
      <c r="G13" s="78">
        <v>30437.768</v>
      </c>
      <c r="H13" s="68"/>
      <c r="I13" s="91" t="s">
        <v>183</v>
      </c>
      <c r="J13" s="85">
        <v>1170.2660000000001</v>
      </c>
      <c r="K13" s="78">
        <v>707.35400000000004</v>
      </c>
      <c r="L13" s="79"/>
      <c r="M13" s="91" t="s">
        <v>183</v>
      </c>
      <c r="N13" s="85">
        <v>2121.2950000000001</v>
      </c>
      <c r="O13" s="78">
        <v>986.71799999999996</v>
      </c>
    </row>
    <row r="14" spans="1:15" ht="15.75" x14ac:dyDescent="0.25">
      <c r="A14" s="91" t="s">
        <v>192</v>
      </c>
      <c r="B14" s="85">
        <v>10691.516</v>
      </c>
      <c r="C14" s="78">
        <v>29858.062999999998</v>
      </c>
      <c r="D14" s="79"/>
      <c r="E14" s="91" t="s">
        <v>123</v>
      </c>
      <c r="F14" s="85">
        <v>7942.6369999999997</v>
      </c>
      <c r="G14" s="78">
        <v>18372.076000000001</v>
      </c>
      <c r="H14" s="68"/>
      <c r="I14" s="91" t="s">
        <v>123</v>
      </c>
      <c r="J14" s="85">
        <v>1076.1099999999999</v>
      </c>
      <c r="K14" s="78">
        <v>1509.6379999999999</v>
      </c>
      <c r="L14" s="79"/>
      <c r="M14" s="91" t="s">
        <v>127</v>
      </c>
      <c r="N14" s="85">
        <v>580.17399999999998</v>
      </c>
      <c r="O14" s="78">
        <v>479.38200000000001</v>
      </c>
    </row>
    <row r="15" spans="1:15" ht="15.75" x14ac:dyDescent="0.25">
      <c r="A15" s="91" t="s">
        <v>128</v>
      </c>
      <c r="B15" s="85">
        <v>10691.044</v>
      </c>
      <c r="C15" s="78">
        <v>33273.016000000003</v>
      </c>
      <c r="D15" s="79"/>
      <c r="E15" s="91" t="s">
        <v>127</v>
      </c>
      <c r="F15" s="85">
        <v>6583.8090000000002</v>
      </c>
      <c r="G15" s="78">
        <v>14027.519</v>
      </c>
      <c r="H15" s="68"/>
      <c r="I15" s="91" t="s">
        <v>252</v>
      </c>
      <c r="J15" s="85">
        <v>298.815</v>
      </c>
      <c r="K15" s="78">
        <v>117.88500000000001</v>
      </c>
      <c r="L15" s="79"/>
      <c r="M15" s="91" t="s">
        <v>138</v>
      </c>
      <c r="N15" s="85">
        <v>468.84300000000002</v>
      </c>
      <c r="O15" s="78">
        <v>294.05700000000002</v>
      </c>
    </row>
    <row r="16" spans="1:15" ht="15.75" x14ac:dyDescent="0.25">
      <c r="A16" s="91" t="s">
        <v>130</v>
      </c>
      <c r="B16" s="85">
        <v>8960.3880000000008</v>
      </c>
      <c r="C16" s="78">
        <v>16979.530999999999</v>
      </c>
      <c r="D16" s="79"/>
      <c r="E16" s="91" t="s">
        <v>192</v>
      </c>
      <c r="F16" s="85">
        <v>5902.9970000000003</v>
      </c>
      <c r="G16" s="78">
        <v>15333.916999999999</v>
      </c>
      <c r="H16" s="68"/>
      <c r="I16" s="91" t="s">
        <v>138</v>
      </c>
      <c r="J16" s="85">
        <v>249.10900000000001</v>
      </c>
      <c r="K16" s="78">
        <v>205.553</v>
      </c>
      <c r="L16" s="79"/>
      <c r="M16" s="91" t="s">
        <v>133</v>
      </c>
      <c r="N16" s="85">
        <v>442.274</v>
      </c>
      <c r="O16" s="78">
        <v>320.346</v>
      </c>
    </row>
    <row r="17" spans="1:15" ht="15.75" x14ac:dyDescent="0.25">
      <c r="A17" s="91" t="s">
        <v>127</v>
      </c>
      <c r="B17" s="85">
        <v>7382.0339999999997</v>
      </c>
      <c r="C17" s="78">
        <v>14200.188</v>
      </c>
      <c r="D17" s="79"/>
      <c r="E17" s="91" t="s">
        <v>138</v>
      </c>
      <c r="F17" s="85">
        <v>5303.87</v>
      </c>
      <c r="G17" s="78">
        <v>15269.378000000001</v>
      </c>
      <c r="H17" s="68"/>
      <c r="I17" s="91" t="s">
        <v>127</v>
      </c>
      <c r="J17" s="85">
        <v>206.01</v>
      </c>
      <c r="K17" s="78">
        <v>248.35499999999999</v>
      </c>
      <c r="L17" s="79"/>
      <c r="M17" s="91" t="s">
        <v>252</v>
      </c>
      <c r="N17" s="85">
        <v>250.72800000000001</v>
      </c>
      <c r="O17" s="78">
        <v>82.75</v>
      </c>
    </row>
    <row r="18" spans="1:15" ht="15.75" x14ac:dyDescent="0.25">
      <c r="A18" s="91" t="s">
        <v>132</v>
      </c>
      <c r="B18" s="85">
        <v>5494.8950000000004</v>
      </c>
      <c r="C18" s="78">
        <v>10745.217000000001</v>
      </c>
      <c r="D18" s="79"/>
      <c r="E18" s="91" t="s">
        <v>125</v>
      </c>
      <c r="F18" s="85">
        <v>5130.7870000000003</v>
      </c>
      <c r="G18" s="78">
        <v>8972.4740000000002</v>
      </c>
      <c r="H18" s="68"/>
      <c r="I18" s="91" t="s">
        <v>133</v>
      </c>
      <c r="J18" s="85">
        <v>203.70699999999999</v>
      </c>
      <c r="K18" s="78">
        <v>155.083</v>
      </c>
      <c r="L18" s="79"/>
      <c r="M18" s="91" t="s">
        <v>124</v>
      </c>
      <c r="N18" s="85">
        <v>237.88800000000001</v>
      </c>
      <c r="O18" s="78">
        <v>217.43100000000001</v>
      </c>
    </row>
    <row r="19" spans="1:15" ht="15.75" x14ac:dyDescent="0.25">
      <c r="A19" s="91" t="s">
        <v>129</v>
      </c>
      <c r="B19" s="85">
        <v>5208.2299999999996</v>
      </c>
      <c r="C19" s="78">
        <v>10278.651</v>
      </c>
      <c r="D19" s="79"/>
      <c r="E19" s="91" t="s">
        <v>131</v>
      </c>
      <c r="F19" s="85">
        <v>4669.5780000000004</v>
      </c>
      <c r="G19" s="78">
        <v>8208.5079999999998</v>
      </c>
      <c r="H19" s="68"/>
      <c r="I19" s="91" t="s">
        <v>144</v>
      </c>
      <c r="J19" s="85">
        <v>157.214</v>
      </c>
      <c r="K19" s="78">
        <v>160.17099999999999</v>
      </c>
      <c r="L19" s="79"/>
      <c r="M19" s="91" t="s">
        <v>132</v>
      </c>
      <c r="N19" s="85">
        <v>179.178</v>
      </c>
      <c r="O19" s="78">
        <v>107.16500000000001</v>
      </c>
    </row>
    <row r="20" spans="1:15" ht="16.5" thickBot="1" x14ac:dyDescent="0.3">
      <c r="A20" s="92" t="s">
        <v>131</v>
      </c>
      <c r="B20" s="86">
        <v>4890.3370000000004</v>
      </c>
      <c r="C20" s="80">
        <v>7438.991</v>
      </c>
      <c r="D20" s="81"/>
      <c r="E20" s="92" t="s">
        <v>132</v>
      </c>
      <c r="F20" s="86">
        <v>4645.5219999999999</v>
      </c>
      <c r="G20" s="80">
        <v>9852.3310000000001</v>
      </c>
      <c r="H20" s="26"/>
      <c r="I20" s="92" t="s">
        <v>192</v>
      </c>
      <c r="J20" s="86">
        <v>142.19399999999999</v>
      </c>
      <c r="K20" s="80">
        <v>72.128</v>
      </c>
      <c r="L20" s="81"/>
      <c r="M20" s="92" t="s">
        <v>139</v>
      </c>
      <c r="N20" s="86">
        <v>167.92400000000001</v>
      </c>
      <c r="O20" s="80">
        <v>119.568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304</v>
      </c>
      <c r="B24" s="70"/>
      <c r="C24" s="71"/>
      <c r="D24" s="72"/>
      <c r="E24" s="69" t="s">
        <v>305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28761.273000000001</v>
      </c>
      <c r="C26" s="76">
        <v>68888.797000000006</v>
      </c>
      <c r="D26" s="77"/>
      <c r="E26" s="93" t="s">
        <v>121</v>
      </c>
      <c r="F26" s="84">
        <v>38437.061999999998</v>
      </c>
      <c r="G26" s="76">
        <v>83894.047000000006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8880.5049999999992</v>
      </c>
      <c r="C27" s="78">
        <v>19693.366999999998</v>
      </c>
      <c r="D27" s="79"/>
      <c r="E27" s="91" t="s">
        <v>192</v>
      </c>
      <c r="F27" s="85">
        <v>10643.491</v>
      </c>
      <c r="G27" s="78">
        <v>19548.018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6239.0479999999998</v>
      </c>
      <c r="C28" s="78">
        <v>14350.946</v>
      </c>
      <c r="D28" s="79"/>
      <c r="E28" s="91" t="s">
        <v>131</v>
      </c>
      <c r="F28" s="85">
        <v>8006.6890000000003</v>
      </c>
      <c r="G28" s="78">
        <v>15046.514999999999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3347.212</v>
      </c>
      <c r="C29" s="78">
        <v>10655.316000000001</v>
      </c>
      <c r="D29" s="79"/>
      <c r="E29" s="91" t="s">
        <v>181</v>
      </c>
      <c r="F29" s="85">
        <v>6347.7830000000004</v>
      </c>
      <c r="G29" s="78">
        <v>23114.901000000002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2705.5790000000002</v>
      </c>
      <c r="C30" s="78">
        <v>5388.8109999999997</v>
      </c>
      <c r="D30" s="79"/>
      <c r="E30" s="91" t="s">
        <v>128</v>
      </c>
      <c r="F30" s="85">
        <v>3676.056</v>
      </c>
      <c r="G30" s="78">
        <v>6796.174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2085.5520000000001</v>
      </c>
      <c r="C31" s="78">
        <v>5001.0860000000002</v>
      </c>
      <c r="D31" s="79"/>
      <c r="E31" s="91" t="s">
        <v>138</v>
      </c>
      <c r="F31" s="85">
        <v>2813.4630000000002</v>
      </c>
      <c r="G31" s="78">
        <v>4115.192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1799.0450000000001</v>
      </c>
      <c r="C32" s="78">
        <v>4977.1450000000004</v>
      </c>
      <c r="D32" s="79"/>
      <c r="E32" s="91" t="s">
        <v>136</v>
      </c>
      <c r="F32" s="85">
        <v>1418.1569999999999</v>
      </c>
      <c r="G32" s="78">
        <v>3073.114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963.14</v>
      </c>
      <c r="C33" s="78">
        <v>1446.75</v>
      </c>
      <c r="D33" s="79"/>
      <c r="E33" s="91" t="s">
        <v>144</v>
      </c>
      <c r="F33" s="85">
        <v>960.81700000000001</v>
      </c>
      <c r="G33" s="78">
        <v>1445.2750000000001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725.49599999999998</v>
      </c>
      <c r="C34" s="78">
        <v>1586.087</v>
      </c>
      <c r="D34" s="79"/>
      <c r="E34" s="91" t="s">
        <v>124</v>
      </c>
      <c r="F34" s="85">
        <v>825.22500000000002</v>
      </c>
      <c r="G34" s="78">
        <v>1844.126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540.23800000000006</v>
      </c>
      <c r="C35" s="78">
        <v>1483.8309999999999</v>
      </c>
      <c r="D35" s="79"/>
      <c r="E35" s="91" t="s">
        <v>183</v>
      </c>
      <c r="F35" s="85">
        <v>732.17200000000003</v>
      </c>
      <c r="G35" s="78">
        <v>1833.82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398.19499999999999</v>
      </c>
      <c r="C36" s="78">
        <v>1163.952</v>
      </c>
      <c r="D36" s="79"/>
      <c r="E36" s="91" t="s">
        <v>250</v>
      </c>
      <c r="F36" s="85">
        <v>557.83299999999997</v>
      </c>
      <c r="G36" s="78">
        <v>1868.5550000000001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265</v>
      </c>
      <c r="B37" s="86">
        <v>255.89400000000001</v>
      </c>
      <c r="C37" s="80">
        <v>799.745</v>
      </c>
      <c r="D37" s="81"/>
      <c r="E37" s="92" t="s">
        <v>127</v>
      </c>
      <c r="F37" s="86">
        <v>524.35199999999998</v>
      </c>
      <c r="G37" s="80">
        <v>1091.2439999999999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7" sqref="J37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304</v>
      </c>
      <c r="B7" s="70"/>
      <c r="C7" s="71"/>
      <c r="D7" s="72"/>
      <c r="E7" s="69" t="s">
        <v>305</v>
      </c>
      <c r="F7" s="70"/>
      <c r="G7" s="71"/>
      <c r="H7" s="26"/>
      <c r="I7" s="26"/>
      <c r="J7" s="69" t="s">
        <v>304</v>
      </c>
      <c r="K7" s="70"/>
      <c r="L7" s="71"/>
      <c r="M7" s="72"/>
      <c r="N7" s="69" t="s">
        <v>305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65187.142</v>
      </c>
      <c r="C9" s="76">
        <v>95551.258000000002</v>
      </c>
      <c r="D9" s="77"/>
      <c r="E9" s="93" t="s">
        <v>121</v>
      </c>
      <c r="F9" s="84">
        <v>62867.37</v>
      </c>
      <c r="G9" s="76">
        <v>96564.764999999999</v>
      </c>
      <c r="H9" s="26"/>
      <c r="I9" s="26"/>
      <c r="J9" s="93" t="s">
        <v>121</v>
      </c>
      <c r="K9" s="84">
        <v>65187.142</v>
      </c>
      <c r="L9" s="76">
        <v>95551.258000000002</v>
      </c>
      <c r="M9" s="77"/>
      <c r="N9" s="98" t="s">
        <v>121</v>
      </c>
      <c r="O9" s="84">
        <v>62867.37</v>
      </c>
      <c r="P9" s="99">
        <v>96564.764999999999</v>
      </c>
      <c r="Q9" s="26"/>
    </row>
    <row r="10" spans="1:17" ht="15.75" x14ac:dyDescent="0.25">
      <c r="A10" s="91" t="s">
        <v>130</v>
      </c>
      <c r="B10" s="85">
        <v>29404.542000000001</v>
      </c>
      <c r="C10" s="87">
        <v>40513.180999999997</v>
      </c>
      <c r="D10" s="79"/>
      <c r="E10" s="91" t="s">
        <v>130</v>
      </c>
      <c r="F10" s="85">
        <v>34445.008000000002</v>
      </c>
      <c r="G10" s="87">
        <v>54642.747000000003</v>
      </c>
      <c r="H10" s="26"/>
      <c r="I10" s="26"/>
      <c r="J10" s="91" t="s">
        <v>306</v>
      </c>
      <c r="K10" s="85">
        <v>0.24</v>
      </c>
      <c r="L10" s="87">
        <v>0.13500000000000001</v>
      </c>
      <c r="M10" s="79"/>
      <c r="N10" s="100" t="s">
        <v>128</v>
      </c>
      <c r="O10" s="85">
        <v>13828.743</v>
      </c>
      <c r="P10" s="87">
        <v>5264.817</v>
      </c>
      <c r="Q10" s="26"/>
    </row>
    <row r="11" spans="1:17" ht="15.75" x14ac:dyDescent="0.25">
      <c r="A11" s="91" t="s">
        <v>139</v>
      </c>
      <c r="B11" s="85">
        <v>13715.186</v>
      </c>
      <c r="C11" s="78">
        <v>22588.955000000002</v>
      </c>
      <c r="D11" s="79"/>
      <c r="E11" s="91" t="s">
        <v>128</v>
      </c>
      <c r="F11" s="85">
        <v>9776.8289999999997</v>
      </c>
      <c r="G11" s="78">
        <v>12212.657999999999</v>
      </c>
      <c r="H11" s="26"/>
      <c r="I11" s="26"/>
      <c r="J11" s="91" t="s">
        <v>307</v>
      </c>
      <c r="K11" s="85">
        <v>1.41</v>
      </c>
      <c r="L11" s="78">
        <v>2.04</v>
      </c>
      <c r="M11" s="79"/>
      <c r="N11" s="100" t="s">
        <v>145</v>
      </c>
      <c r="O11" s="85">
        <v>12942.9</v>
      </c>
      <c r="P11" s="87">
        <v>6005.4319999999998</v>
      </c>
      <c r="Q11" s="26"/>
    </row>
    <row r="12" spans="1:17" ht="15.75" x14ac:dyDescent="0.25">
      <c r="A12" s="91" t="s">
        <v>128</v>
      </c>
      <c r="B12" s="85">
        <v>9505.384</v>
      </c>
      <c r="C12" s="78">
        <v>11920.584000000001</v>
      </c>
      <c r="D12" s="79"/>
      <c r="E12" s="91" t="s">
        <v>122</v>
      </c>
      <c r="F12" s="85">
        <v>7336.4340000000002</v>
      </c>
      <c r="G12" s="78">
        <v>13061.002</v>
      </c>
      <c r="H12" s="26"/>
      <c r="I12" s="26"/>
      <c r="J12" s="91" t="s">
        <v>308</v>
      </c>
      <c r="K12" s="85">
        <v>1.42</v>
      </c>
      <c r="L12" s="78">
        <v>0.81</v>
      </c>
      <c r="M12" s="79"/>
      <c r="N12" s="100" t="s">
        <v>192</v>
      </c>
      <c r="O12" s="85">
        <v>12326.977999999999</v>
      </c>
      <c r="P12" s="87">
        <v>5139.3590000000004</v>
      </c>
      <c r="Q12" s="26"/>
    </row>
    <row r="13" spans="1:17" ht="15.75" x14ac:dyDescent="0.25">
      <c r="A13" s="91" t="s">
        <v>122</v>
      </c>
      <c r="B13" s="85">
        <v>8037.817</v>
      </c>
      <c r="C13" s="78">
        <v>14755.777</v>
      </c>
      <c r="D13" s="79"/>
      <c r="E13" s="91" t="s">
        <v>139</v>
      </c>
      <c r="F13" s="85">
        <v>7294.5150000000003</v>
      </c>
      <c r="G13" s="78">
        <v>11919.6</v>
      </c>
      <c r="H13" s="26"/>
      <c r="I13" s="26"/>
      <c r="J13" s="91" t="s">
        <v>309</v>
      </c>
      <c r="K13" s="85">
        <v>2.4</v>
      </c>
      <c r="L13" s="78">
        <v>7.29</v>
      </c>
      <c r="M13" s="79"/>
      <c r="N13" s="100" t="s">
        <v>142</v>
      </c>
      <c r="O13" s="85">
        <v>9952.3670000000002</v>
      </c>
      <c r="P13" s="87">
        <v>4978.2190000000001</v>
      </c>
      <c r="Q13" s="26"/>
    </row>
    <row r="14" spans="1:17" ht="15.75" x14ac:dyDescent="0.25">
      <c r="A14" s="91" t="s">
        <v>144</v>
      </c>
      <c r="B14" s="85">
        <v>2307.7310000000002</v>
      </c>
      <c r="C14" s="78">
        <v>3033.0569999999998</v>
      </c>
      <c r="D14" s="79"/>
      <c r="E14" s="91" t="s">
        <v>141</v>
      </c>
      <c r="F14" s="85">
        <v>1728.605</v>
      </c>
      <c r="G14" s="78">
        <v>2257.3789999999999</v>
      </c>
      <c r="H14" s="26"/>
      <c r="I14" s="26"/>
      <c r="J14" s="91" t="s">
        <v>139</v>
      </c>
      <c r="K14" s="85">
        <v>3.1150000000000002</v>
      </c>
      <c r="L14" s="78">
        <v>3.0150000000000001</v>
      </c>
      <c r="M14" s="79"/>
      <c r="N14" s="100" t="s">
        <v>137</v>
      </c>
      <c r="O14" s="85">
        <v>7920.2730000000001</v>
      </c>
      <c r="P14" s="87">
        <v>4209.259</v>
      </c>
      <c r="Q14" s="26"/>
    </row>
    <row r="15" spans="1:17" ht="15.75" x14ac:dyDescent="0.25">
      <c r="A15" s="91" t="s">
        <v>141</v>
      </c>
      <c r="B15" s="85">
        <v>1737.43</v>
      </c>
      <c r="C15" s="78">
        <v>2106.4679999999998</v>
      </c>
      <c r="D15" s="79"/>
      <c r="E15" s="91" t="s">
        <v>144</v>
      </c>
      <c r="F15" s="85">
        <v>1693.04</v>
      </c>
      <c r="G15" s="78">
        <v>1834.924</v>
      </c>
      <c r="H15" s="26"/>
      <c r="I15" s="26"/>
      <c r="J15" s="91" t="s">
        <v>310</v>
      </c>
      <c r="K15" s="85">
        <v>3.754</v>
      </c>
      <c r="L15" s="78">
        <v>2.7</v>
      </c>
      <c r="M15" s="79"/>
      <c r="N15" s="100" t="s">
        <v>125</v>
      </c>
      <c r="O15" s="85">
        <v>7803.2979999999998</v>
      </c>
      <c r="P15" s="87">
        <v>4406.7179999999998</v>
      </c>
      <c r="Q15" s="26"/>
    </row>
    <row r="16" spans="1:17" ht="15.75" x14ac:dyDescent="0.25">
      <c r="A16" s="91" t="s">
        <v>253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235.40700000000001</v>
      </c>
      <c r="G16" s="78">
        <v>115.065</v>
      </c>
      <c r="H16" s="26"/>
      <c r="I16" s="26"/>
      <c r="J16" s="91" t="s">
        <v>311</v>
      </c>
      <c r="K16" s="85">
        <v>12.603999999999999</v>
      </c>
      <c r="L16" s="78">
        <v>4.32</v>
      </c>
      <c r="M16" s="79"/>
      <c r="N16" s="100" t="s">
        <v>130</v>
      </c>
      <c r="O16" s="85">
        <v>5195.5739999999996</v>
      </c>
      <c r="P16" s="87">
        <v>2370.8539999999998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142.184</v>
      </c>
      <c r="G17" s="78">
        <v>141.5</v>
      </c>
      <c r="H17" s="26"/>
      <c r="I17" s="26"/>
      <c r="J17" s="91" t="s">
        <v>136</v>
      </c>
      <c r="K17" s="85">
        <v>19.076000000000001</v>
      </c>
      <c r="L17" s="78">
        <v>70</v>
      </c>
      <c r="M17" s="79"/>
      <c r="N17" s="100" t="s">
        <v>183</v>
      </c>
      <c r="O17" s="85">
        <v>1945.336</v>
      </c>
      <c r="P17" s="87">
        <v>897.93399999999997</v>
      </c>
      <c r="Q17" s="26"/>
    </row>
    <row r="18" spans="1:17" ht="15.75" x14ac:dyDescent="0.25">
      <c r="A18" s="91" t="s">
        <v>192</v>
      </c>
      <c r="B18" s="85">
        <v>61.558999999999997</v>
      </c>
      <c r="C18" s="78">
        <v>85.725999999999999</v>
      </c>
      <c r="D18" s="79"/>
      <c r="E18" s="91" t="s">
        <v>143</v>
      </c>
      <c r="F18" s="85">
        <v>139.47900000000001</v>
      </c>
      <c r="G18" s="78">
        <v>234.91</v>
      </c>
      <c r="H18" s="26"/>
      <c r="I18" s="26"/>
      <c r="J18" s="91" t="s">
        <v>312</v>
      </c>
      <c r="K18" s="85">
        <v>48.777999999999999</v>
      </c>
      <c r="L18" s="78">
        <v>22.68</v>
      </c>
      <c r="M18" s="79"/>
      <c r="N18" s="100" t="s">
        <v>250</v>
      </c>
      <c r="O18" s="85">
        <v>1342.386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48.235999999999997</v>
      </c>
      <c r="C19" s="78">
        <v>2.4940000000000002</v>
      </c>
      <c r="D19" s="79"/>
      <c r="E19" s="91" t="s">
        <v>298</v>
      </c>
      <c r="F19" s="85">
        <v>31.76</v>
      </c>
      <c r="G19" s="78">
        <v>57.165999999999997</v>
      </c>
      <c r="H19" s="26"/>
      <c r="I19" s="26"/>
      <c r="J19" s="91" t="s">
        <v>313</v>
      </c>
      <c r="K19" s="85">
        <v>61.841999999999999</v>
      </c>
      <c r="L19" s="78">
        <v>54.292000000000002</v>
      </c>
      <c r="M19" s="79"/>
      <c r="N19" s="100" t="s">
        <v>255</v>
      </c>
      <c r="O19" s="85">
        <v>1255.633</v>
      </c>
      <c r="P19" s="87">
        <v>497.23500000000001</v>
      </c>
      <c r="Q19" s="26"/>
    </row>
    <row r="20" spans="1:17" ht="16.5" thickBot="1" x14ac:dyDescent="0.3">
      <c r="A20" s="92" t="s">
        <v>297</v>
      </c>
      <c r="B20" s="86">
        <v>29.428999999999998</v>
      </c>
      <c r="C20" s="80">
        <v>4.4800000000000004</v>
      </c>
      <c r="D20" s="79"/>
      <c r="E20" s="92" t="s">
        <v>254</v>
      </c>
      <c r="F20" s="86">
        <v>20.37</v>
      </c>
      <c r="G20" s="80">
        <v>57.723999999999997</v>
      </c>
      <c r="H20" s="26"/>
      <c r="I20" s="26"/>
      <c r="J20" s="92" t="s">
        <v>314</v>
      </c>
      <c r="K20" s="86">
        <v>143.483</v>
      </c>
      <c r="L20" s="80">
        <v>76.72</v>
      </c>
      <c r="M20" s="79"/>
      <c r="N20" s="101" t="s">
        <v>122</v>
      </c>
      <c r="O20" s="102">
        <v>333.47500000000002</v>
      </c>
      <c r="P20" s="103">
        <v>168.63300000000001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43" sqref="B43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248</v>
      </c>
      <c r="D6" s="50" t="s">
        <v>249</v>
      </c>
      <c r="E6" s="49" t="s">
        <v>248</v>
      </c>
      <c r="F6" s="50" t="s">
        <v>249</v>
      </c>
      <c r="G6" s="49" t="s">
        <v>248</v>
      </c>
      <c r="H6" s="50" t="s">
        <v>249</v>
      </c>
      <c r="I6" s="49" t="s">
        <v>248</v>
      </c>
      <c r="J6" s="50" t="s">
        <v>249</v>
      </c>
      <c r="K6" s="49" t="s">
        <v>248</v>
      </c>
      <c r="L6" s="51" t="s">
        <v>249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249</v>
      </c>
      <c r="F7" s="70"/>
      <c r="G7" s="71"/>
      <c r="H7" s="68"/>
      <c r="I7" s="69" t="s">
        <v>248</v>
      </c>
      <c r="J7" s="70"/>
      <c r="K7" s="71"/>
      <c r="L7" s="72"/>
      <c r="M7" s="69" t="s">
        <v>249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249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248</v>
      </c>
      <c r="B7" s="70"/>
      <c r="C7" s="71"/>
      <c r="D7" s="72"/>
      <c r="E7" s="69" t="s">
        <v>249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249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240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236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236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239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B1:O61"/>
  <sheetViews>
    <sheetView showGridLines="0" zoomScale="90" zoomScaleNormal="90" workbookViewId="0">
      <selection activeCell="M16" sqref="M16"/>
    </sheetView>
  </sheetViews>
  <sheetFormatPr defaultColWidth="9.140625" defaultRowHeight="21" x14ac:dyDescent="0.35"/>
  <cols>
    <col min="1" max="1" width="4.42578125" style="193" customWidth="1"/>
    <col min="2" max="2" width="27.28515625" style="193" customWidth="1"/>
    <col min="3" max="3" width="10.140625" style="193" customWidth="1"/>
    <col min="4" max="6" width="10.140625" style="193" bestFit="1" customWidth="1"/>
    <col min="7" max="7" width="11.42578125" style="193" customWidth="1"/>
    <col min="8" max="8" width="10.140625" style="193" customWidth="1"/>
    <col min="9" max="9" width="10.5703125" style="193" customWidth="1"/>
    <col min="10" max="10" width="12.140625" style="193" customWidth="1"/>
    <col min="11" max="11" width="11.140625" style="193" customWidth="1"/>
    <col min="12" max="12" width="11.7109375" style="193" customWidth="1"/>
    <col min="13" max="13" width="10.28515625" style="193" customWidth="1"/>
    <col min="14" max="14" width="10.7109375" style="193" customWidth="1"/>
    <col min="15" max="15" width="10" style="193" customWidth="1"/>
    <col min="16" max="22" width="9.140625" style="193"/>
    <col min="23" max="23" width="10.7109375" style="193" bestFit="1" customWidth="1"/>
    <col min="24" max="16384" width="9.140625" style="193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25"/>
      <c r="C2" s="226"/>
      <c r="D2" s="227" t="s">
        <v>103</v>
      </c>
      <c r="E2" s="228"/>
      <c r="F2" s="227"/>
      <c r="G2" s="227"/>
      <c r="H2" s="229" t="s">
        <v>104</v>
      </c>
      <c r="I2" s="230"/>
      <c r="J2" s="230"/>
      <c r="K2" s="230"/>
      <c r="L2" s="231"/>
      <c r="M2" s="231"/>
      <c r="N2" s="231"/>
      <c r="O2" s="232"/>
    </row>
    <row r="3" spans="2:15" ht="63" x14ac:dyDescent="0.35">
      <c r="B3" s="233" t="s">
        <v>105</v>
      </c>
      <c r="C3" s="234" t="s">
        <v>3</v>
      </c>
      <c r="D3" s="235">
        <v>44777</v>
      </c>
      <c r="E3" s="236"/>
      <c r="F3" s="237">
        <v>44770</v>
      </c>
      <c r="G3" s="238"/>
      <c r="H3" s="239" t="s">
        <v>106</v>
      </c>
      <c r="I3" s="240"/>
      <c r="J3" s="241" t="s">
        <v>107</v>
      </c>
      <c r="K3" s="240"/>
      <c r="L3" s="241" t="s">
        <v>108</v>
      </c>
      <c r="M3" s="240"/>
      <c r="N3" s="241" t="s">
        <v>109</v>
      </c>
      <c r="O3" s="242"/>
    </row>
    <row r="4" spans="2:15" ht="21.75" thickBot="1" x14ac:dyDescent="0.4">
      <c r="B4" s="243"/>
      <c r="C4" s="244"/>
      <c r="D4" s="245" t="s">
        <v>4</v>
      </c>
      <c r="E4" s="246" t="s">
        <v>5</v>
      </c>
      <c r="F4" s="247" t="s">
        <v>4</v>
      </c>
      <c r="G4" s="248" t="s">
        <v>5</v>
      </c>
      <c r="H4" s="249" t="s">
        <v>4</v>
      </c>
      <c r="I4" s="246" t="s">
        <v>5</v>
      </c>
      <c r="J4" s="247" t="s">
        <v>4</v>
      </c>
      <c r="K4" s="246" t="s">
        <v>5</v>
      </c>
      <c r="L4" s="247" t="s">
        <v>4</v>
      </c>
      <c r="M4" s="246" t="s">
        <v>5</v>
      </c>
      <c r="N4" s="247" t="s">
        <v>4</v>
      </c>
      <c r="O4" s="250" t="s">
        <v>5</v>
      </c>
    </row>
    <row r="5" spans="2:15" ht="21.75" thickBot="1" x14ac:dyDescent="0.4">
      <c r="B5" s="251">
        <v>1</v>
      </c>
      <c r="C5" s="252">
        <v>2</v>
      </c>
      <c r="D5" s="253">
        <v>3</v>
      </c>
      <c r="E5" s="254">
        <v>4</v>
      </c>
      <c r="F5" s="254">
        <v>5</v>
      </c>
      <c r="G5" s="255">
        <v>6</v>
      </c>
      <c r="H5" s="256">
        <v>7</v>
      </c>
      <c r="I5" s="254">
        <v>8</v>
      </c>
      <c r="J5" s="254">
        <v>9</v>
      </c>
      <c r="K5" s="254">
        <v>10</v>
      </c>
      <c r="L5" s="254">
        <v>11</v>
      </c>
      <c r="M5" s="254">
        <v>12</v>
      </c>
      <c r="N5" s="254">
        <v>13</v>
      </c>
      <c r="O5" s="257">
        <v>14</v>
      </c>
    </row>
    <row r="6" spans="2:15" ht="21.75" thickBot="1" x14ac:dyDescent="0.4">
      <c r="B6" s="258" t="s">
        <v>110</v>
      </c>
      <c r="C6" s="259"/>
      <c r="D6" s="260"/>
      <c r="E6" s="260"/>
      <c r="F6" s="260"/>
      <c r="G6" s="260"/>
      <c r="H6" s="261"/>
      <c r="I6" s="262"/>
      <c r="J6" s="262"/>
      <c r="K6" s="262"/>
      <c r="L6" s="262"/>
      <c r="M6" s="262"/>
      <c r="N6" s="262"/>
      <c r="O6" s="263"/>
    </row>
    <row r="7" spans="2:15" x14ac:dyDescent="0.35">
      <c r="B7" s="264" t="s">
        <v>7</v>
      </c>
      <c r="C7" s="265" t="s">
        <v>6</v>
      </c>
      <c r="D7" s="266">
        <v>14</v>
      </c>
      <c r="E7" s="267">
        <v>20</v>
      </c>
      <c r="F7" s="268">
        <v>15</v>
      </c>
      <c r="G7" s="269">
        <v>18.670000000000002</v>
      </c>
      <c r="H7" s="270">
        <v>-6.666666666666667</v>
      </c>
      <c r="I7" s="271">
        <v>7.1237279057311103</v>
      </c>
      <c r="J7" s="272">
        <v>-6.666666666666667</v>
      </c>
      <c r="K7" s="271">
        <v>7.1237279057311103</v>
      </c>
      <c r="L7" s="272">
        <v>-17.647058823529413</v>
      </c>
      <c r="M7" s="271">
        <v>0</v>
      </c>
      <c r="N7" s="272">
        <v>-6.666666666666667</v>
      </c>
      <c r="O7" s="273">
        <v>7.1237279057311103</v>
      </c>
    </row>
    <row r="8" spans="2:15" x14ac:dyDescent="0.35">
      <c r="B8" s="274" t="s">
        <v>111</v>
      </c>
      <c r="C8" s="265" t="s">
        <v>6</v>
      </c>
      <c r="D8" s="266">
        <v>1.55</v>
      </c>
      <c r="E8" s="267">
        <v>1.925</v>
      </c>
      <c r="F8" s="268">
        <v>1.4900000000000002</v>
      </c>
      <c r="G8" s="269">
        <v>1.7666666666666666</v>
      </c>
      <c r="H8" s="270">
        <v>4.0268456375838806</v>
      </c>
      <c r="I8" s="271">
        <v>8.9622641509434029</v>
      </c>
      <c r="J8" s="272">
        <v>0</v>
      </c>
      <c r="K8" s="271">
        <v>-8.3333333333333357</v>
      </c>
      <c r="L8" s="272">
        <v>-26.771653543307082</v>
      </c>
      <c r="M8" s="271">
        <v>-24.262295081967206</v>
      </c>
      <c r="N8" s="272">
        <v>-27.058823529411764</v>
      </c>
      <c r="O8" s="273">
        <v>-25.961538461538463</v>
      </c>
    </row>
    <row r="9" spans="2:15" x14ac:dyDescent="0.35">
      <c r="B9" s="274" t="s">
        <v>274</v>
      </c>
      <c r="C9" s="265" t="s">
        <v>6</v>
      </c>
      <c r="D9" s="266">
        <v>1.6666666666666667</v>
      </c>
      <c r="E9" s="267">
        <v>2.2666666666666666</v>
      </c>
      <c r="F9" s="268">
        <v>1.5666666666666667</v>
      </c>
      <c r="G9" s="269">
        <v>2.1</v>
      </c>
      <c r="H9" s="270">
        <v>6.3829787234042605</v>
      </c>
      <c r="I9" s="271">
        <v>7.9365079365079287</v>
      </c>
      <c r="J9" s="272">
        <v>-16.666666666666664</v>
      </c>
      <c r="K9" s="271">
        <v>-19.047619047619044</v>
      </c>
      <c r="L9" s="272">
        <v>-9.0909090909090828</v>
      </c>
      <c r="M9" s="271">
        <v>-8.1081081081081159</v>
      </c>
      <c r="N9" s="272">
        <v>-30.555555555555554</v>
      </c>
      <c r="O9" s="273">
        <v>-20.000000000000007</v>
      </c>
    </row>
    <row r="10" spans="2:15" x14ac:dyDescent="0.35">
      <c r="B10" s="274" t="s">
        <v>8</v>
      </c>
      <c r="C10" s="265" t="s">
        <v>6</v>
      </c>
      <c r="D10" s="266">
        <v>1.83</v>
      </c>
      <c r="E10" s="267">
        <v>2.2719999999999998</v>
      </c>
      <c r="F10" s="268">
        <v>1.72</v>
      </c>
      <c r="G10" s="269">
        <v>2.1375000000000002</v>
      </c>
      <c r="H10" s="270">
        <v>6.3953488372093084</v>
      </c>
      <c r="I10" s="271">
        <v>6.2923976608186951</v>
      </c>
      <c r="J10" s="272">
        <v>11.92660550458716</v>
      </c>
      <c r="K10" s="271">
        <v>21.173333333333321</v>
      </c>
      <c r="L10" s="272">
        <v>-10.419580419580429</v>
      </c>
      <c r="M10" s="271">
        <v>-11.644444444444458</v>
      </c>
      <c r="N10" s="272">
        <v>9.9099099099099117</v>
      </c>
      <c r="O10" s="273">
        <v>-7.0122783083219913</v>
      </c>
    </row>
    <row r="11" spans="2:15" x14ac:dyDescent="0.35">
      <c r="B11" s="274" t="s">
        <v>280</v>
      </c>
      <c r="C11" s="265" t="s">
        <v>6</v>
      </c>
      <c r="D11" s="266">
        <v>3</v>
      </c>
      <c r="E11" s="267">
        <v>3.5</v>
      </c>
      <c r="F11" s="268">
        <v>3</v>
      </c>
      <c r="G11" s="269">
        <v>4</v>
      </c>
      <c r="H11" s="270">
        <v>0</v>
      </c>
      <c r="I11" s="271">
        <v>-12.5</v>
      </c>
      <c r="J11" s="272">
        <v>0</v>
      </c>
      <c r="K11" s="271">
        <v>-12.5</v>
      </c>
      <c r="L11" s="272">
        <v>-11.111111111111111</v>
      </c>
      <c r="M11" s="271">
        <v>-20</v>
      </c>
      <c r="N11" s="272">
        <v>-22.58064516129032</v>
      </c>
      <c r="O11" s="273">
        <v>-28.205128205128204</v>
      </c>
    </row>
    <row r="12" spans="2:15" x14ac:dyDescent="0.35">
      <c r="B12" s="274" t="s">
        <v>23</v>
      </c>
      <c r="C12" s="265" t="s">
        <v>19</v>
      </c>
      <c r="D12" s="266">
        <v>3.9166666666666665</v>
      </c>
      <c r="E12" s="267">
        <v>5.333333333333333</v>
      </c>
      <c r="F12" s="268">
        <v>3.65</v>
      </c>
      <c r="G12" s="269">
        <v>5.25</v>
      </c>
      <c r="H12" s="270">
        <v>7.3059360730593585</v>
      </c>
      <c r="I12" s="271">
        <v>1.5873015873015817</v>
      </c>
      <c r="J12" s="272">
        <v>-9.9616858237547863</v>
      </c>
      <c r="K12" s="271">
        <v>1.5873015873015817</v>
      </c>
      <c r="L12" s="272">
        <v>17.499999999999989</v>
      </c>
      <c r="M12" s="271">
        <v>18.518518518518512</v>
      </c>
      <c r="N12" s="272">
        <v>49.206349206349195</v>
      </c>
      <c r="O12" s="273">
        <v>21.904761904761898</v>
      </c>
    </row>
    <row r="13" spans="2:15" x14ac:dyDescent="0.35">
      <c r="B13" s="274" t="s">
        <v>9</v>
      </c>
      <c r="C13" s="265" t="s">
        <v>6</v>
      </c>
      <c r="D13" s="266">
        <v>1.45</v>
      </c>
      <c r="E13" s="267">
        <v>1.8</v>
      </c>
      <c r="F13" s="268">
        <v>2.0166666666666666</v>
      </c>
      <c r="G13" s="269">
        <v>2.6666666666666665</v>
      </c>
      <c r="H13" s="270">
        <v>-28.099173553719009</v>
      </c>
      <c r="I13" s="271">
        <v>-32.499999999999993</v>
      </c>
      <c r="J13" s="272">
        <v>-32.558139534883715</v>
      </c>
      <c r="K13" s="271">
        <v>-34.545454545454547</v>
      </c>
      <c r="L13" s="272">
        <v>-17.142857142857146</v>
      </c>
      <c r="M13" s="271">
        <v>-27.027027027027028</v>
      </c>
      <c r="N13" s="272">
        <v>-35.555555555555557</v>
      </c>
      <c r="O13" s="273">
        <v>-33.333333333333336</v>
      </c>
    </row>
    <row r="14" spans="2:15" x14ac:dyDescent="0.35">
      <c r="B14" s="274" t="s">
        <v>10</v>
      </c>
      <c r="C14" s="265" t="s">
        <v>6</v>
      </c>
      <c r="D14" s="266">
        <v>1.6600000000000001</v>
      </c>
      <c r="E14" s="267">
        <v>1.98</v>
      </c>
      <c r="F14" s="268">
        <v>1.5375000000000001</v>
      </c>
      <c r="G14" s="269">
        <v>2.0250000000000004</v>
      </c>
      <c r="H14" s="270">
        <v>7.9674796747967509</v>
      </c>
      <c r="I14" s="271">
        <v>-2.2222222222222405</v>
      </c>
      <c r="J14" s="272">
        <v>8.8524590163934587</v>
      </c>
      <c r="K14" s="271">
        <v>-3.4146341463414562</v>
      </c>
      <c r="L14" s="272">
        <v>3.7500000000000173</v>
      </c>
      <c r="M14" s="271">
        <v>-15.487804878048768</v>
      </c>
      <c r="N14" s="272">
        <v>11.910112359550567</v>
      </c>
      <c r="O14" s="273">
        <v>-3.4146341463414767</v>
      </c>
    </row>
    <row r="15" spans="2:15" x14ac:dyDescent="0.35">
      <c r="B15" s="274" t="s">
        <v>276</v>
      </c>
      <c r="C15" s="265" t="s">
        <v>6</v>
      </c>
      <c r="D15" s="266">
        <v>1.8</v>
      </c>
      <c r="E15" s="267">
        <v>2.2000000000000002</v>
      </c>
      <c r="F15" s="268">
        <v>1.8</v>
      </c>
      <c r="G15" s="269">
        <v>2.2000000000000002</v>
      </c>
      <c r="H15" s="270">
        <v>0</v>
      </c>
      <c r="I15" s="271">
        <v>0</v>
      </c>
      <c r="J15" s="272">
        <v>0</v>
      </c>
      <c r="K15" s="271">
        <v>0</v>
      </c>
      <c r="L15" s="272">
        <v>0</v>
      </c>
      <c r="M15" s="271">
        <v>0</v>
      </c>
      <c r="N15" s="272"/>
      <c r="O15" s="273"/>
    </row>
    <row r="16" spans="2:15" x14ac:dyDescent="0.35">
      <c r="B16" s="274" t="s">
        <v>12</v>
      </c>
      <c r="C16" s="265" t="s">
        <v>6</v>
      </c>
      <c r="D16" s="266">
        <v>2.8000000000000003</v>
      </c>
      <c r="E16" s="267">
        <v>5</v>
      </c>
      <c r="F16" s="268">
        <v>2.3333333333333335</v>
      </c>
      <c r="G16" s="269">
        <v>3.5</v>
      </c>
      <c r="H16" s="270">
        <v>20.000000000000004</v>
      </c>
      <c r="I16" s="271">
        <v>42.857142857142854</v>
      </c>
      <c r="J16" s="272">
        <v>-6.6666666666666581</v>
      </c>
      <c r="K16" s="271">
        <v>5.2631578947368416</v>
      </c>
      <c r="L16" s="272">
        <v>-34.117647058823522</v>
      </c>
      <c r="M16" s="271">
        <v>-4.7619047619047619</v>
      </c>
      <c r="N16" s="272">
        <v>-6.6666666666666581</v>
      </c>
      <c r="O16" s="273">
        <v>25</v>
      </c>
    </row>
    <row r="17" spans="2:15" x14ac:dyDescent="0.35">
      <c r="B17" s="274" t="s">
        <v>13</v>
      </c>
      <c r="C17" s="265" t="s">
        <v>6</v>
      </c>
      <c r="D17" s="266">
        <v>4.166666666666667</v>
      </c>
      <c r="E17" s="267">
        <v>5.166666666666667</v>
      </c>
      <c r="F17" s="268">
        <v>4</v>
      </c>
      <c r="G17" s="269">
        <v>5.5</v>
      </c>
      <c r="H17" s="270">
        <v>4.1666666666666741</v>
      </c>
      <c r="I17" s="271">
        <v>-6.0606060606060552</v>
      </c>
      <c r="J17" s="272">
        <v>-7.4074074074074012</v>
      </c>
      <c r="K17" s="271">
        <v>-20.512820512820511</v>
      </c>
      <c r="L17" s="272">
        <v>-3.9385206532180606</v>
      </c>
      <c r="M17" s="271">
        <v>-4.761904761904753</v>
      </c>
      <c r="N17" s="272">
        <v>66.666666666666671</v>
      </c>
      <c r="O17" s="273">
        <v>47.619047619047628</v>
      </c>
    </row>
    <row r="18" spans="2:15" x14ac:dyDescent="0.35">
      <c r="B18" s="274" t="s">
        <v>24</v>
      </c>
      <c r="C18" s="265" t="s">
        <v>6</v>
      </c>
      <c r="D18" s="266">
        <v>6.2</v>
      </c>
      <c r="E18" s="267">
        <v>8</v>
      </c>
      <c r="F18" s="268">
        <v>7.333333333333333</v>
      </c>
      <c r="G18" s="269">
        <v>8.8333333333333339</v>
      </c>
      <c r="H18" s="270">
        <v>-15.454545454545448</v>
      </c>
      <c r="I18" s="271">
        <v>-9.4339622641509493</v>
      </c>
      <c r="J18" s="272">
        <v>-22.499999999999996</v>
      </c>
      <c r="K18" s="271">
        <v>-17.948717948717949</v>
      </c>
      <c r="L18" s="272">
        <v>-17.333333333333332</v>
      </c>
      <c r="M18" s="271">
        <v>-15.789473684210526</v>
      </c>
      <c r="N18" s="272">
        <v>-38</v>
      </c>
      <c r="O18" s="273">
        <v>-20</v>
      </c>
    </row>
    <row r="19" spans="2:15" x14ac:dyDescent="0.35">
      <c r="B19" s="274" t="s">
        <v>25</v>
      </c>
      <c r="C19" s="265" t="s">
        <v>6</v>
      </c>
      <c r="D19" s="266">
        <v>3.7124999999999999</v>
      </c>
      <c r="E19" s="267">
        <v>4.75</v>
      </c>
      <c r="F19" s="268">
        <v>4.666666666666667</v>
      </c>
      <c r="G19" s="269">
        <v>5.5</v>
      </c>
      <c r="H19" s="270">
        <v>-20.44642857142858</v>
      </c>
      <c r="I19" s="271">
        <v>-13.636363636363635</v>
      </c>
      <c r="J19" s="272">
        <v>-17.5</v>
      </c>
      <c r="K19" s="271">
        <v>-17.391304347826086</v>
      </c>
      <c r="L19" s="272">
        <v>-40.120967741935488</v>
      </c>
      <c r="M19" s="271">
        <v>-30.147058823529409</v>
      </c>
      <c r="N19" s="272">
        <v>-25.75</v>
      </c>
      <c r="O19" s="273">
        <v>-26.923076923076923</v>
      </c>
    </row>
    <row r="20" spans="2:15" x14ac:dyDescent="0.35">
      <c r="B20" s="274" t="s">
        <v>26</v>
      </c>
      <c r="C20" s="265" t="s">
        <v>6</v>
      </c>
      <c r="D20" s="266">
        <v>6.333333333333333</v>
      </c>
      <c r="E20" s="267">
        <v>8</v>
      </c>
      <c r="F20" s="268">
        <v>8</v>
      </c>
      <c r="G20" s="269">
        <v>9.1666666666666661</v>
      </c>
      <c r="H20" s="270">
        <v>-20.833333333333336</v>
      </c>
      <c r="I20" s="271">
        <v>-12.72727272727272</v>
      </c>
      <c r="J20" s="272">
        <v>-25.490196078431378</v>
      </c>
      <c r="K20" s="271">
        <v>-21.951219512195124</v>
      </c>
      <c r="L20" s="272">
        <v>-2.5641025641025683</v>
      </c>
      <c r="M20" s="271">
        <v>-5.8823529411764701</v>
      </c>
      <c r="N20" s="272">
        <v>-20.833333333333336</v>
      </c>
      <c r="O20" s="273">
        <v>0</v>
      </c>
    </row>
    <row r="21" spans="2:15" x14ac:dyDescent="0.35">
      <c r="B21" s="274" t="s">
        <v>15</v>
      </c>
      <c r="C21" s="265" t="s">
        <v>6</v>
      </c>
      <c r="D21" s="266">
        <v>4.916666666666667</v>
      </c>
      <c r="E21" s="267">
        <v>5.8999999999999995</v>
      </c>
      <c r="F21" s="268">
        <v>4.0999999999999996</v>
      </c>
      <c r="G21" s="269">
        <v>5.6199999999999992</v>
      </c>
      <c r="H21" s="270">
        <v>19.918699186991887</v>
      </c>
      <c r="I21" s="271">
        <v>4.9822064056939546</v>
      </c>
      <c r="J21" s="272">
        <v>5.3571428571428568</v>
      </c>
      <c r="K21" s="271">
        <v>0.56818181818180091</v>
      </c>
      <c r="L21" s="272">
        <v>15.347018572825027</v>
      </c>
      <c r="M21" s="271">
        <v>18.147684605757199</v>
      </c>
      <c r="N21" s="272">
        <v>28.260869565217394</v>
      </c>
      <c r="O21" s="273">
        <v>23.130434782608678</v>
      </c>
    </row>
    <row r="22" spans="2:15" x14ac:dyDescent="0.35">
      <c r="B22" s="274" t="s">
        <v>27</v>
      </c>
      <c r="C22" s="265" t="s">
        <v>19</v>
      </c>
      <c r="D22" s="266">
        <v>2.15</v>
      </c>
      <c r="E22" s="267">
        <v>2.5</v>
      </c>
      <c r="F22" s="268">
        <v>2.1</v>
      </c>
      <c r="G22" s="269">
        <v>2.25</v>
      </c>
      <c r="H22" s="270">
        <v>2.3809523809523725</v>
      </c>
      <c r="I22" s="271">
        <v>11.111111111111111</v>
      </c>
      <c r="J22" s="272">
        <v>7.4999999999999956</v>
      </c>
      <c r="K22" s="271">
        <v>0</v>
      </c>
      <c r="L22" s="272">
        <v>13.157894736842104</v>
      </c>
      <c r="M22" s="271">
        <v>19.047619047619044</v>
      </c>
      <c r="N22" s="272">
        <v>7.4999999999999956</v>
      </c>
      <c r="O22" s="273">
        <v>4.1666666666666705</v>
      </c>
    </row>
    <row r="23" spans="2:15" x14ac:dyDescent="0.35">
      <c r="B23" s="274" t="s">
        <v>281</v>
      </c>
      <c r="C23" s="265" t="s">
        <v>19</v>
      </c>
      <c r="D23" s="266">
        <v>2.0499999999999998</v>
      </c>
      <c r="E23" s="267">
        <v>2.85</v>
      </c>
      <c r="F23" s="268">
        <v>2.0499999999999998</v>
      </c>
      <c r="G23" s="269">
        <v>2.85</v>
      </c>
      <c r="H23" s="270">
        <v>0</v>
      </c>
      <c r="I23" s="271">
        <v>0</v>
      </c>
      <c r="J23" s="272">
        <v>0</v>
      </c>
      <c r="K23" s="271">
        <v>-4.9999999999999964</v>
      </c>
      <c r="L23" s="272">
        <v>-4.6511627906976782</v>
      </c>
      <c r="M23" s="271">
        <v>9.615384615384615</v>
      </c>
      <c r="N23" s="272">
        <v>-4.6511627906976782</v>
      </c>
      <c r="O23" s="273">
        <v>9.615384615384615</v>
      </c>
    </row>
    <row r="24" spans="2:15" x14ac:dyDescent="0.35">
      <c r="B24" s="274" t="s">
        <v>17</v>
      </c>
      <c r="C24" s="265" t="s">
        <v>197</v>
      </c>
      <c r="D24" s="266">
        <v>1.55</v>
      </c>
      <c r="E24" s="267">
        <v>1.7999999999999998</v>
      </c>
      <c r="F24" s="268">
        <v>1.6</v>
      </c>
      <c r="G24" s="269">
        <v>1.9</v>
      </c>
      <c r="H24" s="270">
        <v>-3.1250000000000027</v>
      </c>
      <c r="I24" s="271">
        <v>-5.2631578947368478</v>
      </c>
      <c r="J24" s="272">
        <v>-8.8235294117647012</v>
      </c>
      <c r="K24" s="271">
        <v>-8.4745762711864554</v>
      </c>
      <c r="L24" s="272">
        <v>7.9601990049751432</v>
      </c>
      <c r="M24" s="271">
        <v>0.79999999999998472</v>
      </c>
      <c r="N24" s="272">
        <v>-0.21459227467811653</v>
      </c>
      <c r="O24" s="273">
        <v>-9.2436974789915993</v>
      </c>
    </row>
    <row r="25" spans="2:15" x14ac:dyDescent="0.35">
      <c r="B25" s="274" t="s">
        <v>18</v>
      </c>
      <c r="C25" s="265" t="s">
        <v>19</v>
      </c>
      <c r="D25" s="266">
        <v>2.5299999999999998</v>
      </c>
      <c r="E25" s="267">
        <v>2.8744444444444444</v>
      </c>
      <c r="F25" s="268">
        <v>2.2033333333333331</v>
      </c>
      <c r="G25" s="269">
        <v>2.8493333333333331</v>
      </c>
      <c r="H25" s="270">
        <v>14.826021180030258</v>
      </c>
      <c r="I25" s="271">
        <v>0.8812977694587496</v>
      </c>
      <c r="J25" s="272">
        <v>10.802919708029195</v>
      </c>
      <c r="K25" s="271">
        <v>7.7369439071563365E-2</v>
      </c>
      <c r="L25" s="272">
        <v>7.0090634441087509</v>
      </c>
      <c r="M25" s="271">
        <v>3.7170675830469646</v>
      </c>
      <c r="N25" s="272">
        <v>16.619718309859156</v>
      </c>
      <c r="O25" s="273">
        <v>3.9999999999999822</v>
      </c>
    </row>
    <row r="26" spans="2:15" x14ac:dyDescent="0.35">
      <c r="B26" s="274" t="s">
        <v>42</v>
      </c>
      <c r="C26" s="265" t="s">
        <v>6</v>
      </c>
      <c r="D26" s="266">
        <v>4.58</v>
      </c>
      <c r="E26" s="267">
        <v>5.24</v>
      </c>
      <c r="F26" s="268">
        <v>4.4499999999999993</v>
      </c>
      <c r="G26" s="269">
        <v>5.375</v>
      </c>
      <c r="H26" s="270">
        <v>2.9213483146067598</v>
      </c>
      <c r="I26" s="271">
        <v>-2.5116279069767402</v>
      </c>
      <c r="J26" s="272">
        <v>14.500000000000002</v>
      </c>
      <c r="K26" s="271">
        <v>-11.932773109243696</v>
      </c>
      <c r="L26" s="272">
        <v>7.7647058823529429</v>
      </c>
      <c r="M26" s="271">
        <v>12.68817204301077</v>
      </c>
      <c r="N26" s="272">
        <v>19.895287958115176</v>
      </c>
      <c r="O26" s="273">
        <v>23.004694835680763</v>
      </c>
    </row>
    <row r="27" spans="2:15" ht="21.75" thickBot="1" x14ac:dyDescent="0.4">
      <c r="B27" s="274" t="s">
        <v>20</v>
      </c>
      <c r="C27" s="265" t="s">
        <v>6</v>
      </c>
      <c r="D27" s="266">
        <v>1.05</v>
      </c>
      <c r="E27" s="267">
        <v>1.2083333333333333</v>
      </c>
      <c r="F27" s="268">
        <v>1.0888888888888888</v>
      </c>
      <c r="G27" s="269">
        <v>1.2444444444444445</v>
      </c>
      <c r="H27" s="270">
        <v>-3.5714285714285587</v>
      </c>
      <c r="I27" s="271">
        <v>-2.9017857142857215</v>
      </c>
      <c r="J27" s="272">
        <v>2.9411764705882377</v>
      </c>
      <c r="K27" s="271">
        <v>0.69444444444444198</v>
      </c>
      <c r="L27" s="272">
        <v>-8.6956521739130324</v>
      </c>
      <c r="M27" s="271">
        <v>-16.34615384615385</v>
      </c>
      <c r="N27" s="272">
        <v>4.8601864181091843</v>
      </c>
      <c r="O27" s="273">
        <v>-6.8123393316195404</v>
      </c>
    </row>
    <row r="28" spans="2:15" ht="21.75" thickBot="1" x14ac:dyDescent="0.4">
      <c r="B28" s="258" t="s">
        <v>191</v>
      </c>
      <c r="C28" s="275"/>
      <c r="D28" s="260"/>
      <c r="E28" s="260"/>
      <c r="F28" s="260"/>
      <c r="G28" s="260"/>
      <c r="H28" s="262"/>
      <c r="I28" s="262"/>
      <c r="J28" s="262"/>
      <c r="K28" s="262"/>
      <c r="L28" s="262"/>
      <c r="M28" s="262"/>
      <c r="N28" s="262"/>
      <c r="O28" s="263"/>
    </row>
    <row r="29" spans="2:15" x14ac:dyDescent="0.35">
      <c r="B29" s="274" t="s">
        <v>21</v>
      </c>
      <c r="C29" s="265" t="s">
        <v>6</v>
      </c>
      <c r="D29" s="266">
        <v>5.25</v>
      </c>
      <c r="E29" s="267">
        <v>6.75</v>
      </c>
      <c r="F29" s="268">
        <v>3.25</v>
      </c>
      <c r="G29" s="269">
        <v>6.15</v>
      </c>
      <c r="H29" s="270">
        <v>61.53846153846154</v>
      </c>
      <c r="I29" s="271">
        <v>9.7560975609756024</v>
      </c>
      <c r="J29" s="272">
        <v>61.53846153846154</v>
      </c>
      <c r="K29" s="271">
        <v>9.7560975609756024</v>
      </c>
      <c r="L29" s="272">
        <v>12.903225806451605</v>
      </c>
      <c r="M29" s="271">
        <v>14.406779661016941</v>
      </c>
      <c r="N29" s="272">
        <v>61.53846153846154</v>
      </c>
      <c r="O29" s="273">
        <v>15.714285714285719</v>
      </c>
    </row>
    <row r="30" spans="2:15" x14ac:dyDescent="0.35">
      <c r="B30" s="274" t="s">
        <v>299</v>
      </c>
      <c r="C30" s="265" t="s">
        <v>6</v>
      </c>
      <c r="D30" s="266">
        <v>12.4</v>
      </c>
      <c r="E30" s="267">
        <v>14.6</v>
      </c>
      <c r="F30" s="268">
        <v>10.75</v>
      </c>
      <c r="G30" s="269">
        <v>14.25</v>
      </c>
      <c r="H30" s="270">
        <v>15.34883720930233</v>
      </c>
      <c r="I30" s="271">
        <v>2.4561403508771904</v>
      </c>
      <c r="J30" s="272">
        <v>65.333333333333343</v>
      </c>
      <c r="K30" s="271">
        <v>46</v>
      </c>
      <c r="L30" s="272">
        <v>88.354430379746844</v>
      </c>
      <c r="M30" s="271">
        <v>47.226890756302524</v>
      </c>
      <c r="N30" s="272">
        <v>32.857142857142854</v>
      </c>
      <c r="O30" s="273">
        <v>21.666666666666664</v>
      </c>
    </row>
    <row r="31" spans="2:15" x14ac:dyDescent="0.35">
      <c r="B31" s="274" t="s">
        <v>299</v>
      </c>
      <c r="C31" s="265" t="s">
        <v>6</v>
      </c>
      <c r="D31" s="266">
        <v>12.4</v>
      </c>
      <c r="E31" s="267">
        <v>14.6</v>
      </c>
      <c r="F31" s="268">
        <v>10.75</v>
      </c>
      <c r="G31" s="269">
        <v>14.25</v>
      </c>
      <c r="H31" s="270">
        <v>15.34883720930233</v>
      </c>
      <c r="I31" s="271">
        <v>2.4561403508771904</v>
      </c>
      <c r="J31" s="272">
        <v>65.333333333333343</v>
      </c>
      <c r="K31" s="271">
        <v>46</v>
      </c>
      <c r="L31" s="272">
        <v>88.354430379746844</v>
      </c>
      <c r="M31" s="271">
        <v>47.226890756302524</v>
      </c>
      <c r="N31" s="272">
        <v>32.857142857142854</v>
      </c>
      <c r="O31" s="273">
        <v>21.666666666666664</v>
      </c>
    </row>
    <row r="32" spans="2:15" x14ac:dyDescent="0.35">
      <c r="B32" s="274" t="s">
        <v>275</v>
      </c>
      <c r="C32" s="265" t="s">
        <v>6</v>
      </c>
      <c r="D32" s="266">
        <v>9.3333333333333339</v>
      </c>
      <c r="E32" s="267">
        <v>13.666666666666666</v>
      </c>
      <c r="F32" s="268">
        <v>7.8</v>
      </c>
      <c r="G32" s="269">
        <v>13.2</v>
      </c>
      <c r="H32" s="270">
        <v>19.65811965811967</v>
      </c>
      <c r="I32" s="271">
        <v>3.5353535353535368</v>
      </c>
      <c r="J32" s="272">
        <v>27.272727272727288</v>
      </c>
      <c r="K32" s="271">
        <v>24.242424242424239</v>
      </c>
      <c r="L32" s="272">
        <v>36.111111111111128</v>
      </c>
      <c r="M32" s="271">
        <v>31.050228310502277</v>
      </c>
      <c r="N32" s="272">
        <v>47.368421052631589</v>
      </c>
      <c r="O32" s="273">
        <v>30.158730158730151</v>
      </c>
    </row>
    <row r="33" spans="2:15" x14ac:dyDescent="0.35">
      <c r="B33" s="274" t="s">
        <v>277</v>
      </c>
      <c r="C33" s="265" t="s">
        <v>6</v>
      </c>
      <c r="D33" s="266">
        <v>28.8</v>
      </c>
      <c r="E33" s="267">
        <v>35</v>
      </c>
      <c r="F33" s="268">
        <v>27</v>
      </c>
      <c r="G33" s="269">
        <v>35.799999999999997</v>
      </c>
      <c r="H33" s="270">
        <v>6.6666666666666696</v>
      </c>
      <c r="I33" s="271">
        <v>-2.2346368715083722</v>
      </c>
      <c r="J33" s="272">
        <v>25.217391304347831</v>
      </c>
      <c r="K33" s="271">
        <v>11.702127659574472</v>
      </c>
      <c r="L33" s="272">
        <v>5.3658536585365919</v>
      </c>
      <c r="M33" s="271">
        <v>3.9603960396039675</v>
      </c>
      <c r="N33" s="272">
        <v>26.315789473684209</v>
      </c>
      <c r="O33" s="273">
        <v>15.131578947368427</v>
      </c>
    </row>
    <row r="34" spans="2:15" x14ac:dyDescent="0.35">
      <c r="B34" s="274" t="s">
        <v>272</v>
      </c>
      <c r="C34" s="265" t="s">
        <v>6</v>
      </c>
      <c r="D34" s="266">
        <v>5.2</v>
      </c>
      <c r="E34" s="267">
        <v>6.6</v>
      </c>
      <c r="F34" s="268">
        <v>6.333333333333333</v>
      </c>
      <c r="G34" s="269">
        <v>7.333333333333333</v>
      </c>
      <c r="H34" s="270">
        <v>-17.894736842105257</v>
      </c>
      <c r="I34" s="271">
        <v>-10</v>
      </c>
      <c r="J34" s="272">
        <v>-35</v>
      </c>
      <c r="K34" s="271">
        <v>-26.666666666666671</v>
      </c>
      <c r="L34" s="272">
        <v>-29.090909090909083</v>
      </c>
      <c r="M34" s="271">
        <v>-23.846153846153843</v>
      </c>
      <c r="N34" s="272"/>
      <c r="O34" s="273"/>
    </row>
    <row r="35" spans="2:15" x14ac:dyDescent="0.35">
      <c r="B35" s="274" t="s">
        <v>46</v>
      </c>
      <c r="C35" s="265" t="s">
        <v>6</v>
      </c>
      <c r="D35" s="266">
        <v>3</v>
      </c>
      <c r="E35" s="267">
        <v>3.6</v>
      </c>
      <c r="F35" s="268">
        <v>1.5</v>
      </c>
      <c r="G35" s="269">
        <v>3</v>
      </c>
      <c r="H35" s="270">
        <v>100</v>
      </c>
      <c r="I35" s="271">
        <v>20.000000000000004</v>
      </c>
      <c r="J35" s="272">
        <v>100</v>
      </c>
      <c r="K35" s="271">
        <v>20.000000000000004</v>
      </c>
      <c r="L35" s="272">
        <v>-33.333333333333329</v>
      </c>
      <c r="M35" s="271">
        <v>-40</v>
      </c>
      <c r="N35" s="272"/>
      <c r="O35" s="273"/>
    </row>
    <row r="36" spans="2:15" x14ac:dyDescent="0.35">
      <c r="B36" s="274" t="s">
        <v>45</v>
      </c>
      <c r="C36" s="265" t="s">
        <v>6</v>
      </c>
      <c r="D36" s="266">
        <v>12.8</v>
      </c>
      <c r="E36" s="267">
        <v>15</v>
      </c>
      <c r="F36" s="268">
        <v>11.6</v>
      </c>
      <c r="G36" s="269">
        <v>15.4</v>
      </c>
      <c r="H36" s="270">
        <v>10.344827586206906</v>
      </c>
      <c r="I36" s="271">
        <v>-2.5974025974025996</v>
      </c>
      <c r="J36" s="272">
        <v>30.16949152542373</v>
      </c>
      <c r="K36" s="271">
        <v>-6.25</v>
      </c>
      <c r="L36" s="272">
        <v>36.793893129770993</v>
      </c>
      <c r="M36" s="271">
        <v>10.526315789473687</v>
      </c>
      <c r="N36" s="272">
        <v>37.142857142857146</v>
      </c>
      <c r="O36" s="273">
        <v>26.760563380281681</v>
      </c>
    </row>
    <row r="37" spans="2:15" x14ac:dyDescent="0.35">
      <c r="B37" s="274" t="s">
        <v>80</v>
      </c>
      <c r="C37" s="265" t="s">
        <v>6</v>
      </c>
      <c r="D37" s="266">
        <v>11.5</v>
      </c>
      <c r="E37" s="267">
        <v>13.9</v>
      </c>
      <c r="F37" s="268">
        <v>13.25</v>
      </c>
      <c r="G37" s="269">
        <v>15.5</v>
      </c>
      <c r="H37" s="270">
        <v>-13.20754716981132</v>
      </c>
      <c r="I37" s="271">
        <v>-10.322580645161288</v>
      </c>
      <c r="J37" s="272">
        <v>9.5238095238095237</v>
      </c>
      <c r="K37" s="271">
        <v>-0.71428571428571175</v>
      </c>
      <c r="L37" s="272">
        <v>33.720930232558146</v>
      </c>
      <c r="M37" s="271">
        <v>31.132075471698123</v>
      </c>
      <c r="N37" s="272">
        <v>-30.303030303030305</v>
      </c>
      <c r="O37" s="273">
        <v>-30.5</v>
      </c>
    </row>
    <row r="38" spans="2:15" x14ac:dyDescent="0.35">
      <c r="B38" s="274" t="s">
        <v>83</v>
      </c>
      <c r="C38" s="265" t="s">
        <v>6</v>
      </c>
      <c r="D38" s="266">
        <v>7.6</v>
      </c>
      <c r="E38" s="267">
        <v>10</v>
      </c>
      <c r="F38" s="268">
        <v>7</v>
      </c>
      <c r="G38" s="269">
        <v>9.5</v>
      </c>
      <c r="H38" s="270">
        <v>8.5714285714285658</v>
      </c>
      <c r="I38" s="271">
        <v>5.2631578947368416</v>
      </c>
      <c r="J38" s="272">
        <v>51.999999999999993</v>
      </c>
      <c r="K38" s="271">
        <v>11.111111111111111</v>
      </c>
      <c r="L38" s="272">
        <v>-6.9387755102040787</v>
      </c>
      <c r="M38" s="271">
        <v>-1.6393442622950762</v>
      </c>
      <c r="N38" s="272">
        <v>-20.000000000000004</v>
      </c>
      <c r="O38" s="273">
        <v>-28.571428571428569</v>
      </c>
    </row>
    <row r="39" spans="2:15" ht="21.75" thickBot="1" x14ac:dyDescent="0.4">
      <c r="B39" s="274" t="s">
        <v>94</v>
      </c>
      <c r="C39" s="265" t="s">
        <v>6</v>
      </c>
      <c r="D39" s="266">
        <v>4.9000000000000004</v>
      </c>
      <c r="E39" s="267">
        <v>6.2</v>
      </c>
      <c r="F39" s="268">
        <v>5</v>
      </c>
      <c r="G39" s="269">
        <v>7.1111111111111116</v>
      </c>
      <c r="H39" s="270">
        <v>-1.9999999999999927</v>
      </c>
      <c r="I39" s="271">
        <v>-12.812500000000004</v>
      </c>
      <c r="J39" s="272">
        <v>-1.9999999999999927</v>
      </c>
      <c r="K39" s="271">
        <v>-9.2461575994144933</v>
      </c>
      <c r="L39" s="272">
        <v>-29.999999999999993</v>
      </c>
      <c r="M39" s="271">
        <v>-31.111111111111111</v>
      </c>
      <c r="N39" s="272"/>
      <c r="O39" s="273"/>
    </row>
    <row r="40" spans="2:15" ht="21.75" thickBot="1" x14ac:dyDescent="0.4">
      <c r="B40" s="258" t="s">
        <v>115</v>
      </c>
      <c r="C40" s="275"/>
      <c r="D40" s="260"/>
      <c r="E40" s="260"/>
      <c r="F40" s="260"/>
      <c r="G40" s="260"/>
      <c r="H40" s="262"/>
      <c r="I40" s="262"/>
      <c r="J40" s="262"/>
      <c r="K40" s="262"/>
      <c r="L40" s="262"/>
      <c r="M40" s="262"/>
      <c r="N40" s="262"/>
      <c r="O40" s="263"/>
    </row>
    <row r="41" spans="2:15" x14ac:dyDescent="0.35">
      <c r="B41" s="276" t="s">
        <v>237</v>
      </c>
      <c r="C41" s="265" t="s">
        <v>6</v>
      </c>
      <c r="D41" s="266">
        <v>1.625</v>
      </c>
      <c r="E41" s="267">
        <v>2.1</v>
      </c>
      <c r="F41" s="268">
        <v>1.75</v>
      </c>
      <c r="G41" s="269">
        <v>2.2777777777777777</v>
      </c>
      <c r="H41" s="270">
        <v>-7.1428571428571423</v>
      </c>
      <c r="I41" s="271">
        <v>-7.8048780487804796</v>
      </c>
      <c r="J41" s="272">
        <v>0</v>
      </c>
      <c r="K41" s="271">
        <v>-6.6666666666666625</v>
      </c>
      <c r="L41" s="272">
        <v>0</v>
      </c>
      <c r="M41" s="271">
        <v>0</v>
      </c>
      <c r="N41" s="272">
        <v>-0.84745762711865447</v>
      </c>
      <c r="O41" s="273">
        <v>-3.0769230769230664</v>
      </c>
    </row>
    <row r="42" spans="2:15" x14ac:dyDescent="0.35">
      <c r="B42" s="276" t="s">
        <v>196</v>
      </c>
      <c r="C42" s="265" t="s">
        <v>6</v>
      </c>
      <c r="D42" s="266">
        <v>1.7333333333333334</v>
      </c>
      <c r="E42" s="267">
        <v>2.2200000000000002</v>
      </c>
      <c r="F42" s="268">
        <v>1.7333333333333334</v>
      </c>
      <c r="G42" s="269">
        <v>2.2200000000000002</v>
      </c>
      <c r="H42" s="270">
        <v>0</v>
      </c>
      <c r="I42" s="271">
        <v>0</v>
      </c>
      <c r="J42" s="272">
        <v>44.44444444444445</v>
      </c>
      <c r="K42" s="271">
        <v>33.734939759036166</v>
      </c>
      <c r="L42" s="272">
        <v>23.809523809523803</v>
      </c>
      <c r="M42" s="271">
        <v>17.667844522968203</v>
      </c>
      <c r="N42" s="272">
        <v>34.482758620689651</v>
      </c>
      <c r="O42" s="273">
        <v>17.667844522968203</v>
      </c>
    </row>
    <row r="43" spans="2:15" x14ac:dyDescent="0.35">
      <c r="B43" s="276" t="s">
        <v>193</v>
      </c>
      <c r="C43" s="265" t="s">
        <v>6</v>
      </c>
      <c r="D43" s="266">
        <v>1.7766666666666666</v>
      </c>
      <c r="E43" s="267">
        <v>2.4433333333333334</v>
      </c>
      <c r="F43" s="268">
        <v>2.0825</v>
      </c>
      <c r="G43" s="269">
        <v>2.6658333333333335</v>
      </c>
      <c r="H43" s="270">
        <v>-14.685874349739899</v>
      </c>
      <c r="I43" s="271">
        <v>-8.346358236949051</v>
      </c>
      <c r="J43" s="272">
        <v>-17.936874518860666</v>
      </c>
      <c r="K43" s="271">
        <v>-13.713949381989416</v>
      </c>
      <c r="L43" s="272">
        <v>-3.0468394724874979</v>
      </c>
      <c r="M43" s="271">
        <v>1.1383235598482175</v>
      </c>
      <c r="N43" s="272">
        <v>18.510283490828229</v>
      </c>
      <c r="O43" s="273">
        <v>12.812620238553283</v>
      </c>
    </row>
    <row r="44" spans="2:15" x14ac:dyDescent="0.35">
      <c r="B44" s="276" t="s">
        <v>232</v>
      </c>
      <c r="C44" s="265" t="s">
        <v>6</v>
      </c>
      <c r="D44" s="266">
        <v>3</v>
      </c>
      <c r="E44" s="267">
        <v>3.333333333333333</v>
      </c>
      <c r="F44" s="268">
        <v>3.11</v>
      </c>
      <c r="G44" s="269">
        <v>3.7777777777777781</v>
      </c>
      <c r="H44" s="270">
        <v>-3.5369774919614105</v>
      </c>
      <c r="I44" s="271">
        <v>-11.764705882352958</v>
      </c>
      <c r="J44" s="272">
        <v>-1.3157894736842117</v>
      </c>
      <c r="K44" s="271">
        <v>-16.666666666666675</v>
      </c>
      <c r="L44" s="272">
        <v>40.259740259740262</v>
      </c>
      <c r="M44" s="271">
        <v>-6.2500000000000027</v>
      </c>
      <c r="N44" s="272">
        <v>26.796280642434482</v>
      </c>
      <c r="O44" s="273">
        <v>-3.827659165224083</v>
      </c>
    </row>
    <row r="45" spans="2:15" ht="21.75" thickBot="1" x14ac:dyDescent="0.4">
      <c r="B45" s="276" t="s">
        <v>194</v>
      </c>
      <c r="C45" s="265" t="s">
        <v>6</v>
      </c>
      <c r="D45" s="266">
        <v>1.8866666666666667</v>
      </c>
      <c r="E45" s="267">
        <v>2.4333333333333331</v>
      </c>
      <c r="F45" s="268">
        <v>1.83</v>
      </c>
      <c r="G45" s="269">
        <v>2.4074999999999998</v>
      </c>
      <c r="H45" s="270">
        <v>3.0965391621129315</v>
      </c>
      <c r="I45" s="271">
        <v>1.0730356524749067</v>
      </c>
      <c r="J45" s="272">
        <v>13.65461847389559</v>
      </c>
      <c r="K45" s="271">
        <v>5.1115910727141767</v>
      </c>
      <c r="L45" s="272">
        <v>30.816640986132526</v>
      </c>
      <c r="M45" s="271">
        <v>15.873015873015857</v>
      </c>
      <c r="N45" s="272">
        <v>26.057906458797319</v>
      </c>
      <c r="O45" s="273">
        <v>17.316191241462423</v>
      </c>
    </row>
    <row r="46" spans="2:15" ht="21.75" thickBot="1" x14ac:dyDescent="0.4">
      <c r="B46" s="258" t="s">
        <v>238</v>
      </c>
      <c r="C46" s="275"/>
      <c r="D46" s="260"/>
      <c r="E46" s="260"/>
      <c r="F46" s="260"/>
      <c r="G46" s="260"/>
      <c r="H46" s="262"/>
      <c r="I46" s="262"/>
      <c r="J46" s="262"/>
      <c r="K46" s="262"/>
      <c r="L46" s="262"/>
      <c r="M46" s="262"/>
      <c r="N46" s="262"/>
      <c r="O46" s="263"/>
    </row>
    <row r="47" spans="2:15" x14ac:dyDescent="0.35">
      <c r="B47" s="277" t="s">
        <v>22</v>
      </c>
      <c r="C47" s="278" t="s">
        <v>6</v>
      </c>
      <c r="D47" s="266">
        <v>6</v>
      </c>
      <c r="E47" s="267">
        <v>8</v>
      </c>
      <c r="F47" s="268">
        <v>7.5</v>
      </c>
      <c r="G47" s="269">
        <v>12</v>
      </c>
      <c r="H47" s="270">
        <v>-20</v>
      </c>
      <c r="I47" s="271">
        <v>-33.333333333333329</v>
      </c>
      <c r="J47" s="272">
        <v>-20</v>
      </c>
      <c r="K47" s="271">
        <v>-33.333333333333329</v>
      </c>
      <c r="L47" s="272">
        <v>0</v>
      </c>
      <c r="M47" s="271">
        <v>0</v>
      </c>
      <c r="N47" s="272">
        <v>-28.000000000000004</v>
      </c>
      <c r="O47" s="273">
        <v>-33.333333333333329</v>
      </c>
    </row>
    <row r="48" spans="2:15" x14ac:dyDescent="0.35">
      <c r="B48" s="277" t="s">
        <v>24</v>
      </c>
      <c r="C48" s="278" t="s">
        <v>6</v>
      </c>
      <c r="D48" s="266">
        <v>8.3333333333333339</v>
      </c>
      <c r="E48" s="267">
        <v>9.3333333333333339</v>
      </c>
      <c r="F48" s="268">
        <v>8.0749999999999993</v>
      </c>
      <c r="G48" s="269">
        <v>8.875</v>
      </c>
      <c r="H48" s="270">
        <v>3.1991744066047634</v>
      </c>
      <c r="I48" s="271">
        <v>5.1643192488262972</v>
      </c>
      <c r="J48" s="272">
        <v>-3.8461538461538325</v>
      </c>
      <c r="K48" s="271">
        <v>-1.4084507042253471</v>
      </c>
      <c r="L48" s="272">
        <v>-14.529914529914523</v>
      </c>
      <c r="M48" s="271">
        <v>-12.499999999999989</v>
      </c>
      <c r="N48" s="272">
        <v>-14.08934707903779</v>
      </c>
      <c r="O48" s="273">
        <v>-11.949685534591186</v>
      </c>
    </row>
    <row r="49" spans="2:15" ht="21.75" thickBot="1" x14ac:dyDescent="0.4">
      <c r="B49" s="277" t="s">
        <v>26</v>
      </c>
      <c r="C49" s="265" t="s">
        <v>6</v>
      </c>
      <c r="D49" s="266">
        <v>11</v>
      </c>
      <c r="E49" s="267">
        <v>11.5</v>
      </c>
      <c r="F49" s="268">
        <v>8.5</v>
      </c>
      <c r="G49" s="269">
        <v>9.8333333333333339</v>
      </c>
      <c r="H49" s="270">
        <v>29.411764705882355</v>
      </c>
      <c r="I49" s="271">
        <v>16.949152542372875</v>
      </c>
      <c r="J49" s="272">
        <v>26.923076923076934</v>
      </c>
      <c r="K49" s="271">
        <v>15</v>
      </c>
      <c r="L49" s="272">
        <v>13.402061855670111</v>
      </c>
      <c r="M49" s="271">
        <v>8.4905660377358529</v>
      </c>
      <c r="N49" s="272">
        <v>9.7256857855361556</v>
      </c>
      <c r="O49" s="273">
        <v>6.9767441860465116</v>
      </c>
    </row>
    <row r="50" spans="2:15" ht="21.75" thickBot="1" x14ac:dyDescent="0.4">
      <c r="B50" s="258" t="s">
        <v>198</v>
      </c>
      <c r="C50" s="275"/>
      <c r="D50" s="260"/>
      <c r="E50" s="260"/>
      <c r="F50" s="260"/>
      <c r="G50" s="260"/>
      <c r="H50" s="262"/>
      <c r="I50" s="262"/>
      <c r="J50" s="262"/>
      <c r="K50" s="262"/>
      <c r="L50" s="262"/>
      <c r="M50" s="262"/>
      <c r="N50" s="262"/>
      <c r="O50" s="263"/>
    </row>
    <row r="51" spans="2:15" x14ac:dyDescent="0.35">
      <c r="B51" s="277" t="s">
        <v>28</v>
      </c>
      <c r="C51" s="278" t="s">
        <v>19</v>
      </c>
      <c r="D51" s="266">
        <v>6.4</v>
      </c>
      <c r="E51" s="267">
        <v>9.4</v>
      </c>
      <c r="F51" s="268">
        <v>5.75</v>
      </c>
      <c r="G51" s="269">
        <v>9.125</v>
      </c>
      <c r="H51" s="270">
        <v>11.304347826086962</v>
      </c>
      <c r="I51" s="271">
        <v>3.0136986301369904</v>
      </c>
      <c r="J51" s="272">
        <v>50.588235294117659</v>
      </c>
      <c r="K51" s="271">
        <v>70.909090909090907</v>
      </c>
      <c r="L51" s="272">
        <v>-6.1124694376528028</v>
      </c>
      <c r="M51" s="271">
        <v>-4.4067796610169507</v>
      </c>
      <c r="N51" s="272">
        <v>12.676056338028181</v>
      </c>
      <c r="O51" s="273">
        <v>9.3023255813953565</v>
      </c>
    </row>
    <row r="52" spans="2:15" x14ac:dyDescent="0.35">
      <c r="B52" s="277" t="s">
        <v>30</v>
      </c>
      <c r="C52" s="278" t="s">
        <v>6</v>
      </c>
      <c r="D52" s="266">
        <v>4.7392592592592591</v>
      </c>
      <c r="E52" s="267">
        <v>5.7487037037037041</v>
      </c>
      <c r="F52" s="268">
        <v>3.9746666666666663</v>
      </c>
      <c r="G52" s="269">
        <v>4.8873333333333333</v>
      </c>
      <c r="H52" s="270">
        <v>19.236646911923668</v>
      </c>
      <c r="I52" s="271">
        <v>17.624547204413535</v>
      </c>
      <c r="J52" s="272">
        <v>10.787878787878785</v>
      </c>
      <c r="K52" s="271">
        <v>10.089368040286544</v>
      </c>
      <c r="L52" s="272">
        <v>9.8908109434425242</v>
      </c>
      <c r="M52" s="271">
        <v>11.956577740682359</v>
      </c>
      <c r="N52" s="272">
        <v>12.889280988089968</v>
      </c>
      <c r="O52" s="273">
        <v>11.109918035720693</v>
      </c>
    </row>
    <row r="53" spans="2:15" x14ac:dyDescent="0.35">
      <c r="B53" s="277" t="s">
        <v>31</v>
      </c>
      <c r="C53" s="278" t="s">
        <v>6</v>
      </c>
      <c r="D53" s="266">
        <v>7.25</v>
      </c>
      <c r="E53" s="267">
        <v>9</v>
      </c>
      <c r="F53" s="268">
        <v>6.375</v>
      </c>
      <c r="G53" s="269">
        <v>7.75</v>
      </c>
      <c r="H53" s="270">
        <v>13.725490196078432</v>
      </c>
      <c r="I53" s="271">
        <v>16.129032258064516</v>
      </c>
      <c r="J53" s="272">
        <v>3.5714285714285712</v>
      </c>
      <c r="K53" s="271">
        <v>-1.8181818181818119</v>
      </c>
      <c r="L53" s="272">
        <v>3.5714285714285712</v>
      </c>
      <c r="M53" s="271">
        <v>9.0909090909090917</v>
      </c>
      <c r="N53" s="272">
        <v>-7.0512820512820502</v>
      </c>
      <c r="O53" s="273">
        <v>1.1235955056179736</v>
      </c>
    </row>
    <row r="54" spans="2:15" x14ac:dyDescent="0.35">
      <c r="B54" s="277" t="s">
        <v>32</v>
      </c>
      <c r="C54" s="278" t="s">
        <v>6</v>
      </c>
      <c r="D54" s="266">
        <v>6.666666666666667</v>
      </c>
      <c r="E54" s="267">
        <v>7.833333333333333</v>
      </c>
      <c r="F54" s="268">
        <v>6.7</v>
      </c>
      <c r="G54" s="269">
        <v>8</v>
      </c>
      <c r="H54" s="270">
        <v>-0.49751243781094351</v>
      </c>
      <c r="I54" s="271">
        <v>-2.083333333333337</v>
      </c>
      <c r="J54" s="272">
        <v>17.647058823529409</v>
      </c>
      <c r="K54" s="271">
        <v>2.1739130434782532</v>
      </c>
      <c r="L54" s="272">
        <v>-13.580246913580243</v>
      </c>
      <c r="M54" s="271">
        <v>-9.3663911845730006</v>
      </c>
      <c r="N54" s="272">
        <v>-9.0909090909090828</v>
      </c>
      <c r="O54" s="273">
        <v>-7.8431372549019649</v>
      </c>
    </row>
    <row r="55" spans="2:15" x14ac:dyDescent="0.35">
      <c r="B55" s="277" t="s">
        <v>33</v>
      </c>
      <c r="C55" s="278" t="s">
        <v>6</v>
      </c>
      <c r="D55" s="266">
        <v>5.7212885154061617</v>
      </c>
      <c r="E55" s="267">
        <v>8.5931372549019613</v>
      </c>
      <c r="F55" s="268">
        <v>5.1655462184873953</v>
      </c>
      <c r="G55" s="269">
        <v>8.711764705882354</v>
      </c>
      <c r="H55" s="270">
        <v>10.758635648825964</v>
      </c>
      <c r="I55" s="271">
        <v>-1.3616925500787807</v>
      </c>
      <c r="J55" s="272">
        <v>19.549312262218308</v>
      </c>
      <c r="K55" s="271">
        <v>19.904240766073876</v>
      </c>
      <c r="L55" s="272">
        <v>3.1454027341918129</v>
      </c>
      <c r="M55" s="271">
        <v>2.7205759249958152</v>
      </c>
      <c r="N55" s="272">
        <v>11.35341420198989</v>
      </c>
      <c r="O55" s="273">
        <v>4.0356083086053482</v>
      </c>
    </row>
    <row r="56" spans="2:15" x14ac:dyDescent="0.35">
      <c r="B56" s="277" t="s">
        <v>21</v>
      </c>
      <c r="C56" s="278" t="s">
        <v>6</v>
      </c>
      <c r="D56" s="266">
        <v>5.583333333333333</v>
      </c>
      <c r="E56" s="267">
        <v>7.666666666666667</v>
      </c>
      <c r="F56" s="268">
        <v>5.7777777777777777</v>
      </c>
      <c r="G56" s="269">
        <v>8.2222222222222232</v>
      </c>
      <c r="H56" s="270">
        <v>-3.3653846153846185</v>
      </c>
      <c r="I56" s="271">
        <v>-6.7567567567567641</v>
      </c>
      <c r="J56" s="272">
        <v>1.5151515151515098</v>
      </c>
      <c r="K56" s="271">
        <v>-14.814814814814811</v>
      </c>
      <c r="L56" s="272">
        <v>-1.4705882352941126</v>
      </c>
      <c r="M56" s="271">
        <v>5.9907834101382651</v>
      </c>
      <c r="N56" s="272">
        <v>0</v>
      </c>
      <c r="O56" s="273">
        <v>3.3707865168539324</v>
      </c>
    </row>
    <row r="57" spans="2:15" x14ac:dyDescent="0.35">
      <c r="B57" s="277" t="s">
        <v>35</v>
      </c>
      <c r="C57" s="265" t="s">
        <v>6</v>
      </c>
      <c r="D57" s="266">
        <v>7</v>
      </c>
      <c r="E57" s="267">
        <v>8.6666666666666661</v>
      </c>
      <c r="F57" s="268">
        <v>6.6599999999999993</v>
      </c>
      <c r="G57" s="269">
        <v>8.1</v>
      </c>
      <c r="H57" s="270">
        <v>5.1051051051051166</v>
      </c>
      <c r="I57" s="271">
        <v>6.9958847736625485</v>
      </c>
      <c r="J57" s="272">
        <v>13.513513513513509</v>
      </c>
      <c r="K57" s="271">
        <v>6.1224489795918373</v>
      </c>
      <c r="L57" s="272">
        <v>8.167770419426061</v>
      </c>
      <c r="M57" s="271">
        <v>0.27548209366391091</v>
      </c>
      <c r="N57" s="272">
        <v>12</v>
      </c>
      <c r="O57" s="273">
        <v>1.9607843137254832</v>
      </c>
    </row>
    <row r="58" spans="2:15" x14ac:dyDescent="0.35">
      <c r="B58" s="277" t="s">
        <v>272</v>
      </c>
      <c r="C58" s="265" t="s">
        <v>6</v>
      </c>
      <c r="D58" s="266">
        <v>7.65</v>
      </c>
      <c r="E58" s="267">
        <v>9.75</v>
      </c>
      <c r="F58" s="268">
        <v>7.2</v>
      </c>
      <c r="G58" s="269">
        <v>10.666666666666666</v>
      </c>
      <c r="H58" s="270">
        <v>6.2500000000000027</v>
      </c>
      <c r="I58" s="271">
        <v>-8.5937499999999947</v>
      </c>
      <c r="J58" s="272">
        <v>-6.7073170731707394</v>
      </c>
      <c r="K58" s="271">
        <v>-11.363636363636363</v>
      </c>
      <c r="L58" s="272">
        <v>-6.7073170731707199</v>
      </c>
      <c r="M58" s="271">
        <v>-8.0188679245282994</v>
      </c>
      <c r="N58" s="272">
        <v>-16.847826086956509</v>
      </c>
      <c r="O58" s="273">
        <v>-6.2500000000000027</v>
      </c>
    </row>
    <row r="59" spans="2:15" x14ac:dyDescent="0.35">
      <c r="B59" s="277" t="s">
        <v>268</v>
      </c>
      <c r="C59" s="265" t="s">
        <v>6</v>
      </c>
      <c r="D59" s="266">
        <v>6.916666666666667</v>
      </c>
      <c r="E59" s="267">
        <v>8.9166666666666661</v>
      </c>
      <c r="F59" s="268">
        <v>7.4</v>
      </c>
      <c r="G59" s="269">
        <v>9.4</v>
      </c>
      <c r="H59" s="270">
        <v>-6.531531531531531</v>
      </c>
      <c r="I59" s="271">
        <v>-5.1418439716312161</v>
      </c>
      <c r="J59" s="272">
        <v>-9.7826086956521721</v>
      </c>
      <c r="K59" s="271">
        <v>-12.295081967213116</v>
      </c>
      <c r="L59" s="272">
        <v>-15.306122448979581</v>
      </c>
      <c r="M59" s="271">
        <v>-9.3220338983050954</v>
      </c>
      <c r="N59" s="272">
        <v>-16.161616161616159</v>
      </c>
      <c r="O59" s="273">
        <v>-7.7586206896551726</v>
      </c>
    </row>
    <row r="60" spans="2:15" x14ac:dyDescent="0.35">
      <c r="B60" s="277" t="s">
        <v>46</v>
      </c>
      <c r="C60" s="265" t="s">
        <v>6</v>
      </c>
      <c r="D60" s="266">
        <v>6.5</v>
      </c>
      <c r="E60" s="267">
        <v>9</v>
      </c>
      <c r="F60" s="268">
        <v>5.25</v>
      </c>
      <c r="G60" s="269">
        <v>8.5</v>
      </c>
      <c r="H60" s="270">
        <v>23.809523809523807</v>
      </c>
      <c r="I60" s="271">
        <v>5.8823529411764701</v>
      </c>
      <c r="J60" s="272">
        <v>13.043478260869565</v>
      </c>
      <c r="K60" s="271">
        <v>5.8823529411764701</v>
      </c>
      <c r="L60" s="272">
        <v>-33.333333333333329</v>
      </c>
      <c r="M60" s="271">
        <v>-21.739130434782609</v>
      </c>
      <c r="N60" s="272">
        <v>-27.777777777777779</v>
      </c>
      <c r="O60" s="273">
        <v>-21.739130434782609</v>
      </c>
    </row>
    <row r="61" spans="2:15" ht="21.75" thickBot="1" x14ac:dyDescent="0.4">
      <c r="B61" s="279" t="s">
        <v>37</v>
      </c>
      <c r="C61" s="280" t="s">
        <v>6</v>
      </c>
      <c r="D61" s="370">
        <v>8.5833333333333339</v>
      </c>
      <c r="E61" s="371">
        <v>11.333333333333334</v>
      </c>
      <c r="F61" s="372">
        <v>9.7285714285714278</v>
      </c>
      <c r="G61" s="373">
        <v>12.971428571428572</v>
      </c>
      <c r="H61" s="281">
        <v>-11.771904062652947</v>
      </c>
      <c r="I61" s="282">
        <v>-12.628487518355355</v>
      </c>
      <c r="J61" s="283">
        <v>-17.316513761467888</v>
      </c>
      <c r="K61" s="282">
        <v>-14.695340501792115</v>
      </c>
      <c r="L61" s="283">
        <v>-42.855525362318829</v>
      </c>
      <c r="M61" s="282">
        <v>-33.810091378625344</v>
      </c>
      <c r="N61" s="283">
        <v>-41.572123176661258</v>
      </c>
      <c r="O61" s="284">
        <v>-35.636535731187884</v>
      </c>
    </row>
  </sheetData>
  <phoneticPr fontId="14" type="noConversion"/>
  <conditionalFormatting sqref="H7:I11 H34:I34 H56:I58 H50:I51">
    <cfRule type="cellIs" dxfId="41" priority="153" operator="lessThan">
      <formula>0</formula>
    </cfRule>
    <cfRule type="cellIs" dxfId="40" priority="154" operator="greaterThan">
      <formula>0</formula>
    </cfRule>
  </conditionalFormatting>
  <conditionalFormatting sqref="H48:I48">
    <cfRule type="cellIs" dxfId="39" priority="145" operator="lessThan">
      <formula>0</formula>
    </cfRule>
    <cfRule type="cellIs" dxfId="38" priority="146" operator="greaterThan">
      <formula>0</formula>
    </cfRule>
  </conditionalFormatting>
  <conditionalFormatting sqref="H60:I60">
    <cfRule type="cellIs" dxfId="37" priority="129" operator="lessThan">
      <formula>0</formula>
    </cfRule>
    <cfRule type="cellIs" dxfId="36" priority="130" operator="greaterThan">
      <formula>0</formula>
    </cfRule>
  </conditionalFormatting>
  <conditionalFormatting sqref="H48:I49">
    <cfRule type="cellIs" dxfId="35" priority="115" operator="lessThan">
      <formula>0</formula>
    </cfRule>
    <cfRule type="cellIs" dxfId="34" priority="116" operator="greaterThan">
      <formula>0</formula>
    </cfRule>
  </conditionalFormatting>
  <conditionalFormatting sqref="H49">
    <cfRule type="cellIs" dxfId="33" priority="117" operator="lessThan">
      <formula>0</formula>
    </cfRule>
    <cfRule type="cellIs" dxfId="32" priority="118" operator="greaterThan">
      <formula>0</formula>
    </cfRule>
  </conditionalFormatting>
  <conditionalFormatting sqref="H36:I36">
    <cfRule type="cellIs" dxfId="31" priority="55" operator="lessThan">
      <formula>0</formula>
    </cfRule>
    <cfRule type="cellIs" dxfId="30" priority="56" operator="greaterThan">
      <formula>0</formula>
    </cfRule>
  </conditionalFormatting>
  <conditionalFormatting sqref="H35:I35">
    <cfRule type="cellIs" dxfId="29" priority="59" operator="lessThan">
      <formula>0</formula>
    </cfRule>
    <cfRule type="cellIs" dxfId="28" priority="60" operator="greaterThan">
      <formula>0</formula>
    </cfRule>
  </conditionalFormatting>
  <conditionalFormatting sqref="H12:I32">
    <cfRule type="cellIs" dxfId="27" priority="35" operator="lessThan">
      <formula>0</formula>
    </cfRule>
    <cfRule type="cellIs" dxfId="26" priority="36" operator="greaterThan">
      <formula>0</formula>
    </cfRule>
  </conditionalFormatting>
  <conditionalFormatting sqref="H37:I37 H44:I44">
    <cfRule type="cellIs" dxfId="25" priority="33" operator="lessThan">
      <formula>0</formula>
    </cfRule>
    <cfRule type="cellIs" dxfId="24" priority="34" operator="greaterThan">
      <formula>0</formula>
    </cfRule>
  </conditionalFormatting>
  <conditionalFormatting sqref="H38:I38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H39:I43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H59:I59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H52:I52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53:I55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45:I4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46:I4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4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46:I4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1:I6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3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42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11" width="11.7109375" style="192" customWidth="1"/>
    <col min="12" max="16384" width="9.140625" style="192"/>
  </cols>
  <sheetData>
    <row r="2" spans="1:15" ht="21.75" thickBot="1" x14ac:dyDescent="0.35">
      <c r="A2" s="30" t="s">
        <v>323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285" t="s">
        <v>2</v>
      </c>
      <c r="B3" s="286"/>
      <c r="C3" s="287"/>
      <c r="D3" s="288" t="s">
        <v>39</v>
      </c>
      <c r="E3" s="289"/>
      <c r="F3" s="290" t="s">
        <v>316</v>
      </c>
      <c r="G3" s="289"/>
      <c r="H3" s="290" t="s">
        <v>317</v>
      </c>
      <c r="I3" s="289"/>
      <c r="J3" s="290" t="s">
        <v>215</v>
      </c>
      <c r="K3" s="289"/>
      <c r="L3" s="290" t="s">
        <v>320</v>
      </c>
      <c r="M3" s="289"/>
      <c r="N3" s="290" t="s">
        <v>321</v>
      </c>
      <c r="O3" s="291"/>
    </row>
    <row r="4" spans="1:15" x14ac:dyDescent="0.3">
      <c r="A4" s="292" t="s">
        <v>40</v>
      </c>
      <c r="B4" s="293"/>
      <c r="C4" s="294"/>
      <c r="D4" s="295">
        <v>44775</v>
      </c>
      <c r="E4" s="295"/>
      <c r="F4" s="295">
        <v>44775</v>
      </c>
      <c r="G4" s="295"/>
      <c r="H4" s="295">
        <v>44774</v>
      </c>
      <c r="I4" s="295"/>
      <c r="J4" s="295">
        <v>44774</v>
      </c>
      <c r="K4" s="295"/>
      <c r="L4" s="295">
        <v>44775</v>
      </c>
      <c r="M4" s="295"/>
      <c r="N4" s="295">
        <v>44774</v>
      </c>
      <c r="O4" s="296"/>
    </row>
    <row r="5" spans="1:15" ht="19.5" thickBot="1" x14ac:dyDescent="0.35">
      <c r="A5" s="297" t="s">
        <v>43</v>
      </c>
      <c r="B5" s="298"/>
      <c r="C5" s="299"/>
      <c r="D5" s="300" t="s">
        <v>5</v>
      </c>
      <c r="E5" s="301" t="s">
        <v>4</v>
      </c>
      <c r="F5" s="302" t="s">
        <v>5</v>
      </c>
      <c r="G5" s="301" t="s">
        <v>4</v>
      </c>
      <c r="H5" s="302" t="s">
        <v>5</v>
      </c>
      <c r="I5" s="301" t="s">
        <v>4</v>
      </c>
      <c r="J5" s="302" t="s">
        <v>5</v>
      </c>
      <c r="K5" s="301" t="s">
        <v>4</v>
      </c>
      <c r="L5" s="302" t="s">
        <v>5</v>
      </c>
      <c r="M5" s="301" t="s">
        <v>4</v>
      </c>
      <c r="N5" s="302" t="s">
        <v>5</v>
      </c>
      <c r="O5" s="303" t="s">
        <v>4</v>
      </c>
    </row>
    <row r="6" spans="1:15" ht="19.5" thickBot="1" x14ac:dyDescent="0.35">
      <c r="A6" s="304" t="s">
        <v>41</v>
      </c>
      <c r="B6" s="305"/>
      <c r="C6" s="306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8"/>
    </row>
    <row r="7" spans="1:15" x14ac:dyDescent="0.3">
      <c r="A7" s="309" t="s">
        <v>111</v>
      </c>
      <c r="B7" s="310"/>
      <c r="C7" s="311" t="s">
        <v>6</v>
      </c>
      <c r="D7" s="312">
        <v>0.8</v>
      </c>
      <c r="E7" s="313">
        <v>1.2</v>
      </c>
      <c r="F7" s="314">
        <v>1.8</v>
      </c>
      <c r="G7" s="315">
        <v>2</v>
      </c>
      <c r="H7" s="314"/>
      <c r="I7" s="315"/>
      <c r="J7" s="314"/>
      <c r="K7" s="315"/>
      <c r="L7" s="314">
        <v>2</v>
      </c>
      <c r="M7" s="315">
        <v>2.5</v>
      </c>
      <c r="N7" s="314">
        <v>1.6</v>
      </c>
      <c r="O7" s="316">
        <v>2</v>
      </c>
    </row>
    <row r="8" spans="1:15" x14ac:dyDescent="0.3">
      <c r="A8" s="317" t="s">
        <v>274</v>
      </c>
      <c r="B8" s="318"/>
      <c r="C8" s="311" t="s">
        <v>6</v>
      </c>
      <c r="D8" s="312"/>
      <c r="E8" s="313"/>
      <c r="F8" s="314">
        <v>1.8</v>
      </c>
      <c r="G8" s="315">
        <v>2</v>
      </c>
      <c r="H8" s="314">
        <v>1.2</v>
      </c>
      <c r="I8" s="315">
        <v>2</v>
      </c>
      <c r="J8" s="314">
        <v>2</v>
      </c>
      <c r="K8" s="315">
        <v>2.8</v>
      </c>
      <c r="L8" s="314"/>
      <c r="M8" s="315"/>
      <c r="N8" s="314"/>
      <c r="O8" s="316"/>
    </row>
    <row r="9" spans="1:15" x14ac:dyDescent="0.3">
      <c r="A9" s="309"/>
      <c r="B9" s="310"/>
      <c r="C9" s="311" t="s">
        <v>197</v>
      </c>
      <c r="D9" s="312">
        <v>1.5</v>
      </c>
      <c r="E9" s="313">
        <v>2</v>
      </c>
      <c r="F9" s="314"/>
      <c r="G9" s="315"/>
      <c r="H9" s="314"/>
      <c r="I9" s="315"/>
      <c r="J9" s="314"/>
      <c r="K9" s="315"/>
      <c r="L9" s="314"/>
      <c r="M9" s="315"/>
      <c r="N9" s="314"/>
      <c r="O9" s="316"/>
    </row>
    <row r="10" spans="1:15" x14ac:dyDescent="0.3">
      <c r="A10" s="309" t="s">
        <v>8</v>
      </c>
      <c r="B10" s="310"/>
      <c r="C10" s="311" t="s">
        <v>6</v>
      </c>
      <c r="D10" s="312">
        <v>1.45</v>
      </c>
      <c r="E10" s="313">
        <v>1.86</v>
      </c>
      <c r="F10" s="314">
        <v>2.5</v>
      </c>
      <c r="G10" s="315">
        <v>2.5</v>
      </c>
      <c r="H10" s="314">
        <v>1.2</v>
      </c>
      <c r="I10" s="315">
        <v>2</v>
      </c>
      <c r="J10" s="314">
        <v>1.5</v>
      </c>
      <c r="K10" s="315">
        <v>2</v>
      </c>
      <c r="L10" s="314">
        <v>2</v>
      </c>
      <c r="M10" s="315">
        <v>3</v>
      </c>
      <c r="N10" s="314">
        <v>2</v>
      </c>
      <c r="O10" s="316">
        <v>2</v>
      </c>
    </row>
    <row r="11" spans="1:15" x14ac:dyDescent="0.3">
      <c r="A11" s="309" t="s">
        <v>280</v>
      </c>
      <c r="B11" s="310"/>
      <c r="C11" s="311" t="s">
        <v>6</v>
      </c>
      <c r="D11" s="312">
        <v>3</v>
      </c>
      <c r="E11" s="313">
        <v>3.5</v>
      </c>
      <c r="F11" s="314"/>
      <c r="G11" s="315"/>
      <c r="H11" s="314"/>
      <c r="I11" s="315"/>
      <c r="J11" s="314"/>
      <c r="K11" s="315"/>
      <c r="L11" s="314"/>
      <c r="M11" s="315"/>
      <c r="N11" s="314"/>
      <c r="O11" s="316"/>
    </row>
    <row r="12" spans="1:15" x14ac:dyDescent="0.3">
      <c r="A12" s="309" t="s">
        <v>23</v>
      </c>
      <c r="B12" s="310"/>
      <c r="C12" s="311" t="s">
        <v>19</v>
      </c>
      <c r="D12" s="312">
        <v>3</v>
      </c>
      <c r="E12" s="313">
        <v>4.5</v>
      </c>
      <c r="F12" s="314">
        <v>3.5</v>
      </c>
      <c r="G12" s="315">
        <v>5.5</v>
      </c>
      <c r="H12" s="314">
        <v>3</v>
      </c>
      <c r="I12" s="315">
        <v>5</v>
      </c>
      <c r="J12" s="314">
        <v>4.5</v>
      </c>
      <c r="K12" s="315">
        <v>5</v>
      </c>
      <c r="L12" s="314">
        <v>3.5</v>
      </c>
      <c r="M12" s="315">
        <v>6</v>
      </c>
      <c r="N12" s="314">
        <v>6</v>
      </c>
      <c r="O12" s="316">
        <v>6</v>
      </c>
    </row>
    <row r="13" spans="1:15" x14ac:dyDescent="0.3">
      <c r="A13" s="309" t="s">
        <v>9</v>
      </c>
      <c r="B13" s="310"/>
      <c r="C13" s="311" t="s">
        <v>6</v>
      </c>
      <c r="D13" s="312">
        <v>1.85</v>
      </c>
      <c r="E13" s="313">
        <v>2.2000000000000002</v>
      </c>
      <c r="F13" s="314">
        <v>1.2</v>
      </c>
      <c r="G13" s="315">
        <v>1.5</v>
      </c>
      <c r="H13" s="314">
        <v>1.75</v>
      </c>
      <c r="I13" s="315">
        <v>2.5</v>
      </c>
      <c r="J13" s="314"/>
      <c r="K13" s="315"/>
      <c r="L13" s="314">
        <v>1</v>
      </c>
      <c r="M13" s="315">
        <v>1</v>
      </c>
      <c r="N13" s="314"/>
      <c r="O13" s="316"/>
    </row>
    <row r="14" spans="1:15" x14ac:dyDescent="0.3">
      <c r="A14" s="309" t="s">
        <v>256</v>
      </c>
      <c r="B14" s="310"/>
      <c r="C14" s="311" t="s">
        <v>19</v>
      </c>
      <c r="D14" s="312">
        <v>4</v>
      </c>
      <c r="E14" s="313">
        <v>5.5</v>
      </c>
      <c r="F14" s="314">
        <v>4</v>
      </c>
      <c r="G14" s="315">
        <v>4</v>
      </c>
      <c r="H14" s="314">
        <v>3</v>
      </c>
      <c r="I14" s="315">
        <v>5</v>
      </c>
      <c r="J14" s="314">
        <v>4</v>
      </c>
      <c r="K14" s="315">
        <v>6</v>
      </c>
      <c r="L14" s="314">
        <v>4</v>
      </c>
      <c r="M14" s="315">
        <v>5</v>
      </c>
      <c r="N14" s="314">
        <v>4.5</v>
      </c>
      <c r="O14" s="316">
        <v>5.5</v>
      </c>
    </row>
    <row r="15" spans="1:15" x14ac:dyDescent="0.3">
      <c r="A15" s="317" t="s">
        <v>10</v>
      </c>
      <c r="B15" s="318"/>
      <c r="C15" s="311" t="s">
        <v>6</v>
      </c>
      <c r="D15" s="312">
        <v>1.3</v>
      </c>
      <c r="E15" s="313">
        <v>1.7</v>
      </c>
      <c r="F15" s="314">
        <v>1.8</v>
      </c>
      <c r="G15" s="315">
        <v>2</v>
      </c>
      <c r="H15" s="314">
        <v>1.5</v>
      </c>
      <c r="I15" s="315">
        <v>2.2000000000000002</v>
      </c>
      <c r="J15" s="314"/>
      <c r="K15" s="315"/>
      <c r="L15" s="314">
        <v>1.7</v>
      </c>
      <c r="M15" s="315">
        <v>2</v>
      </c>
      <c r="N15" s="314">
        <v>2</v>
      </c>
      <c r="O15" s="316">
        <v>2</v>
      </c>
    </row>
    <row r="16" spans="1:15" x14ac:dyDescent="0.3">
      <c r="A16" s="317" t="s">
        <v>276</v>
      </c>
      <c r="B16" s="318"/>
      <c r="C16" s="311" t="s">
        <v>6</v>
      </c>
      <c r="D16" s="312"/>
      <c r="E16" s="313"/>
      <c r="F16" s="314"/>
      <c r="G16" s="315"/>
      <c r="H16" s="314"/>
      <c r="I16" s="315"/>
      <c r="J16" s="314">
        <v>1.8</v>
      </c>
      <c r="K16" s="315">
        <v>2.2000000000000002</v>
      </c>
      <c r="L16" s="314"/>
      <c r="M16" s="315"/>
      <c r="N16" s="314"/>
      <c r="O16" s="316"/>
    </row>
    <row r="17" spans="1:15" x14ac:dyDescent="0.3">
      <c r="A17" s="309"/>
      <c r="B17" s="310"/>
      <c r="C17" s="311" t="s">
        <v>197</v>
      </c>
      <c r="D17" s="312">
        <v>2</v>
      </c>
      <c r="E17" s="313">
        <v>2.5</v>
      </c>
      <c r="F17" s="314">
        <v>2</v>
      </c>
      <c r="G17" s="315">
        <v>2</v>
      </c>
      <c r="H17" s="314"/>
      <c r="I17" s="315"/>
      <c r="J17" s="314"/>
      <c r="K17" s="315"/>
      <c r="L17" s="314">
        <v>2.5</v>
      </c>
      <c r="M17" s="315">
        <v>2.5</v>
      </c>
      <c r="N17" s="314"/>
      <c r="O17" s="316"/>
    </row>
    <row r="18" spans="1:15" x14ac:dyDescent="0.3">
      <c r="A18" s="309" t="s">
        <v>11</v>
      </c>
      <c r="B18" s="310"/>
      <c r="C18" s="311" t="s">
        <v>6</v>
      </c>
      <c r="D18" s="312"/>
      <c r="E18" s="313"/>
      <c r="F18" s="314">
        <v>4</v>
      </c>
      <c r="G18" s="315">
        <v>5</v>
      </c>
      <c r="H18" s="314"/>
      <c r="I18" s="315"/>
      <c r="J18" s="314">
        <v>4</v>
      </c>
      <c r="K18" s="315">
        <v>5</v>
      </c>
      <c r="L18" s="314">
        <v>5</v>
      </c>
      <c r="M18" s="315">
        <v>5.5</v>
      </c>
      <c r="N18" s="314">
        <v>5</v>
      </c>
      <c r="O18" s="316">
        <v>5</v>
      </c>
    </row>
    <row r="19" spans="1:15" x14ac:dyDescent="0.3">
      <c r="A19" s="309" t="s">
        <v>12</v>
      </c>
      <c r="B19" s="310"/>
      <c r="C19" s="311" t="s">
        <v>6</v>
      </c>
      <c r="D19" s="312">
        <v>2</v>
      </c>
      <c r="E19" s="313">
        <v>6</v>
      </c>
      <c r="F19" s="314">
        <v>4</v>
      </c>
      <c r="G19" s="315">
        <v>5</v>
      </c>
      <c r="H19" s="314"/>
      <c r="I19" s="315"/>
      <c r="J19" s="314"/>
      <c r="K19" s="315"/>
      <c r="L19" s="314">
        <v>2.4</v>
      </c>
      <c r="M19" s="315">
        <v>4</v>
      </c>
      <c r="N19" s="314"/>
      <c r="O19" s="316"/>
    </row>
    <row r="20" spans="1:15" x14ac:dyDescent="0.3">
      <c r="A20" s="309" t="s">
        <v>13</v>
      </c>
      <c r="B20" s="310"/>
      <c r="C20" s="311" t="s">
        <v>6</v>
      </c>
      <c r="D20" s="312">
        <v>3.5</v>
      </c>
      <c r="E20" s="313">
        <v>4.5</v>
      </c>
      <c r="F20" s="314"/>
      <c r="G20" s="315"/>
      <c r="H20" s="314">
        <v>4</v>
      </c>
      <c r="I20" s="315">
        <v>6</v>
      </c>
      <c r="J20" s="314"/>
      <c r="K20" s="315"/>
      <c r="L20" s="314"/>
      <c r="M20" s="315"/>
      <c r="N20" s="314">
        <v>5</v>
      </c>
      <c r="O20" s="316">
        <v>5</v>
      </c>
    </row>
    <row r="21" spans="1:15" x14ac:dyDescent="0.3">
      <c r="A21" s="309" t="s">
        <v>24</v>
      </c>
      <c r="B21" s="310"/>
      <c r="C21" s="311" t="s">
        <v>6</v>
      </c>
      <c r="D21" s="312">
        <v>4</v>
      </c>
      <c r="E21" s="313">
        <v>7</v>
      </c>
      <c r="F21" s="314"/>
      <c r="G21" s="315"/>
      <c r="H21" s="314">
        <v>6</v>
      </c>
      <c r="I21" s="315">
        <v>9</v>
      </c>
      <c r="J21" s="314">
        <v>8</v>
      </c>
      <c r="K21" s="315">
        <v>9</v>
      </c>
      <c r="L21" s="314">
        <v>4</v>
      </c>
      <c r="M21" s="315">
        <v>6</v>
      </c>
      <c r="N21" s="314">
        <v>9</v>
      </c>
      <c r="O21" s="316">
        <v>9</v>
      </c>
    </row>
    <row r="22" spans="1:15" x14ac:dyDescent="0.3">
      <c r="A22" s="309" t="s">
        <v>25</v>
      </c>
      <c r="B22" s="310"/>
      <c r="C22" s="311" t="s">
        <v>6</v>
      </c>
      <c r="D22" s="312">
        <v>2.85</v>
      </c>
      <c r="E22" s="313">
        <v>4</v>
      </c>
      <c r="F22" s="314">
        <v>5</v>
      </c>
      <c r="G22" s="315">
        <v>5</v>
      </c>
      <c r="H22" s="314"/>
      <c r="I22" s="315"/>
      <c r="J22" s="314">
        <v>6</v>
      </c>
      <c r="K22" s="315">
        <v>7</v>
      </c>
      <c r="L22" s="314">
        <v>1</v>
      </c>
      <c r="M22" s="315">
        <v>3</v>
      </c>
      <c r="N22" s="314"/>
      <c r="O22" s="316"/>
    </row>
    <row r="23" spans="1:15" x14ac:dyDescent="0.3">
      <c r="A23" s="309" t="s">
        <v>26</v>
      </c>
      <c r="B23" s="310"/>
      <c r="C23" s="311" t="s">
        <v>6</v>
      </c>
      <c r="D23" s="312">
        <v>4</v>
      </c>
      <c r="E23" s="313">
        <v>7</v>
      </c>
      <c r="F23" s="314">
        <v>7</v>
      </c>
      <c r="G23" s="315">
        <v>8</v>
      </c>
      <c r="H23" s="314"/>
      <c r="I23" s="315"/>
      <c r="J23" s="314">
        <v>8</v>
      </c>
      <c r="K23" s="315">
        <v>9</v>
      </c>
      <c r="L23" s="314"/>
      <c r="M23" s="315"/>
      <c r="N23" s="314"/>
      <c r="O23" s="316"/>
    </row>
    <row r="24" spans="1:15" x14ac:dyDescent="0.3">
      <c r="A24" s="309" t="s">
        <v>15</v>
      </c>
      <c r="B24" s="310"/>
      <c r="C24" s="311" t="s">
        <v>6</v>
      </c>
      <c r="D24" s="312">
        <v>4.5</v>
      </c>
      <c r="E24" s="313">
        <v>6</v>
      </c>
      <c r="F24" s="314">
        <v>5</v>
      </c>
      <c r="G24" s="315">
        <v>5</v>
      </c>
      <c r="H24" s="314">
        <v>3</v>
      </c>
      <c r="I24" s="315">
        <v>4.4000000000000004</v>
      </c>
      <c r="J24" s="314">
        <v>5</v>
      </c>
      <c r="K24" s="315">
        <v>6</v>
      </c>
      <c r="L24" s="314">
        <v>5</v>
      </c>
      <c r="M24" s="315">
        <v>6</v>
      </c>
      <c r="N24" s="314">
        <v>7</v>
      </c>
      <c r="O24" s="316">
        <v>8</v>
      </c>
    </row>
    <row r="25" spans="1:15" x14ac:dyDescent="0.3">
      <c r="A25" s="309" t="s">
        <v>16</v>
      </c>
      <c r="B25" s="310"/>
      <c r="C25" s="311" t="s">
        <v>6</v>
      </c>
      <c r="D25" s="312">
        <v>3.3</v>
      </c>
      <c r="E25" s="313">
        <v>4.75</v>
      </c>
      <c r="F25" s="314">
        <v>4.5</v>
      </c>
      <c r="G25" s="315">
        <v>4.5</v>
      </c>
      <c r="H25" s="314">
        <v>3.3333333333333335</v>
      </c>
      <c r="I25" s="315">
        <v>5</v>
      </c>
      <c r="J25" s="314">
        <v>4.333333333333333</v>
      </c>
      <c r="K25" s="315">
        <v>5.5</v>
      </c>
      <c r="L25" s="314">
        <v>3.5</v>
      </c>
      <c r="M25" s="315">
        <v>5</v>
      </c>
      <c r="N25" s="314">
        <v>5</v>
      </c>
      <c r="O25" s="316">
        <v>5</v>
      </c>
    </row>
    <row r="26" spans="1:15" x14ac:dyDescent="0.3">
      <c r="A26" s="309" t="s">
        <v>322</v>
      </c>
      <c r="B26" s="310"/>
      <c r="C26" s="311" t="s">
        <v>6</v>
      </c>
      <c r="D26" s="312">
        <v>3</v>
      </c>
      <c r="E26" s="313">
        <v>4.5</v>
      </c>
      <c r="F26" s="314"/>
      <c r="G26" s="315"/>
      <c r="H26" s="314"/>
      <c r="I26" s="315"/>
      <c r="J26" s="314"/>
      <c r="K26" s="315"/>
      <c r="L26" s="314"/>
      <c r="M26" s="315"/>
      <c r="N26" s="314"/>
      <c r="O26" s="316"/>
    </row>
    <row r="27" spans="1:15" x14ac:dyDescent="0.3">
      <c r="A27" s="309" t="s">
        <v>116</v>
      </c>
      <c r="B27" s="310"/>
      <c r="C27" s="311" t="s">
        <v>6</v>
      </c>
      <c r="D27" s="312">
        <v>3.3</v>
      </c>
      <c r="E27" s="313">
        <v>5</v>
      </c>
      <c r="F27" s="314">
        <v>3.3333333333333335</v>
      </c>
      <c r="G27" s="315">
        <v>3.6666666666666665</v>
      </c>
      <c r="H27" s="314">
        <v>4.166666666666667</v>
      </c>
      <c r="I27" s="315">
        <v>5.833333333333333</v>
      </c>
      <c r="J27" s="314">
        <v>4.666666666666667</v>
      </c>
      <c r="K27" s="315">
        <v>5.833333333333333</v>
      </c>
      <c r="L27" s="314"/>
      <c r="M27" s="315"/>
      <c r="N27" s="314"/>
      <c r="O27" s="316"/>
    </row>
    <row r="28" spans="1:15" x14ac:dyDescent="0.3">
      <c r="A28" s="309" t="s">
        <v>27</v>
      </c>
      <c r="B28" s="310"/>
      <c r="C28" s="311" t="s">
        <v>19</v>
      </c>
      <c r="D28" s="312"/>
      <c r="E28" s="313"/>
      <c r="F28" s="314">
        <v>2.5</v>
      </c>
      <c r="G28" s="315">
        <v>2.5</v>
      </c>
      <c r="H28" s="314">
        <v>1.8</v>
      </c>
      <c r="I28" s="315">
        <v>2.5</v>
      </c>
      <c r="J28" s="314"/>
      <c r="K28" s="315"/>
      <c r="L28" s="314"/>
      <c r="M28" s="315"/>
      <c r="N28" s="314"/>
      <c r="O28" s="316"/>
    </row>
    <row r="29" spans="1:15" x14ac:dyDescent="0.3">
      <c r="A29" s="309" t="s">
        <v>281</v>
      </c>
      <c r="B29" s="310"/>
      <c r="C29" s="311" t="s">
        <v>19</v>
      </c>
      <c r="D29" s="312">
        <v>1.5</v>
      </c>
      <c r="E29" s="313">
        <v>2.2000000000000002</v>
      </c>
      <c r="F29" s="314"/>
      <c r="G29" s="315"/>
      <c r="H29" s="314"/>
      <c r="I29" s="315"/>
      <c r="J29" s="314">
        <v>2.6</v>
      </c>
      <c r="K29" s="315">
        <v>3.5</v>
      </c>
      <c r="L29" s="314"/>
      <c r="M29" s="315"/>
      <c r="N29" s="314"/>
      <c r="O29" s="316"/>
    </row>
    <row r="30" spans="1:15" x14ac:dyDescent="0.3">
      <c r="A30" s="309" t="s">
        <v>17</v>
      </c>
      <c r="B30" s="310"/>
      <c r="C30" s="311" t="s">
        <v>197</v>
      </c>
      <c r="D30" s="312">
        <v>1.5</v>
      </c>
      <c r="E30" s="313">
        <v>2</v>
      </c>
      <c r="F30" s="314">
        <v>2</v>
      </c>
      <c r="G30" s="315">
        <v>2</v>
      </c>
      <c r="H30" s="314">
        <v>1.5</v>
      </c>
      <c r="I30" s="315">
        <v>2.2999999999999998</v>
      </c>
      <c r="J30" s="314">
        <v>1.5</v>
      </c>
      <c r="K30" s="315">
        <v>1.7</v>
      </c>
      <c r="L30" s="314">
        <v>1.4</v>
      </c>
      <c r="M30" s="315">
        <v>1.4</v>
      </c>
      <c r="N30" s="314">
        <v>1.4</v>
      </c>
      <c r="O30" s="316">
        <v>1.4</v>
      </c>
    </row>
    <row r="31" spans="1:15" x14ac:dyDescent="0.3">
      <c r="A31" s="309" t="s">
        <v>18</v>
      </c>
      <c r="B31" s="310"/>
      <c r="C31" s="311" t="s">
        <v>19</v>
      </c>
      <c r="D31" s="312">
        <v>2.35</v>
      </c>
      <c r="E31" s="313">
        <v>3</v>
      </c>
      <c r="F31" s="314">
        <v>2.5</v>
      </c>
      <c r="G31" s="315">
        <v>2.5</v>
      </c>
      <c r="H31" s="314">
        <v>2.5</v>
      </c>
      <c r="I31" s="315">
        <v>3.5</v>
      </c>
      <c r="J31" s="314">
        <v>2.5</v>
      </c>
      <c r="K31" s="315">
        <v>2.9166666666666665</v>
      </c>
      <c r="L31" s="314">
        <v>2</v>
      </c>
      <c r="M31" s="315">
        <v>2</v>
      </c>
      <c r="N31" s="314">
        <v>3.33</v>
      </c>
      <c r="O31" s="316">
        <v>3.33</v>
      </c>
    </row>
    <row r="32" spans="1:15" x14ac:dyDescent="0.3">
      <c r="A32" s="309" t="s">
        <v>42</v>
      </c>
      <c r="B32" s="310"/>
      <c r="C32" s="311" t="s">
        <v>6</v>
      </c>
      <c r="D32" s="312">
        <v>3.3</v>
      </c>
      <c r="E32" s="313">
        <v>4.2</v>
      </c>
      <c r="F32" s="314">
        <v>5</v>
      </c>
      <c r="G32" s="315">
        <v>5</v>
      </c>
      <c r="H32" s="314">
        <v>3.6</v>
      </c>
      <c r="I32" s="315">
        <v>5</v>
      </c>
      <c r="J32" s="314"/>
      <c r="K32" s="315"/>
      <c r="L32" s="314">
        <v>5</v>
      </c>
      <c r="M32" s="315">
        <v>6</v>
      </c>
      <c r="N32" s="314">
        <v>6</v>
      </c>
      <c r="O32" s="316">
        <v>6</v>
      </c>
    </row>
    <row r="33" spans="1:15" x14ac:dyDescent="0.3">
      <c r="A33" s="317" t="s">
        <v>282</v>
      </c>
      <c r="B33" s="318"/>
      <c r="C33" s="311" t="s">
        <v>6</v>
      </c>
      <c r="D33" s="312"/>
      <c r="E33" s="313"/>
      <c r="F33" s="314"/>
      <c r="G33" s="315"/>
      <c r="H33" s="314"/>
      <c r="I33" s="315"/>
      <c r="J33" s="314">
        <v>5</v>
      </c>
      <c r="K33" s="315">
        <v>6</v>
      </c>
      <c r="L33" s="314"/>
      <c r="M33" s="315"/>
      <c r="N33" s="314"/>
      <c r="O33" s="316"/>
    </row>
    <row r="34" spans="1:15" x14ac:dyDescent="0.3">
      <c r="A34" s="309"/>
      <c r="B34" s="310"/>
      <c r="C34" s="311" t="s">
        <v>19</v>
      </c>
      <c r="D34" s="312">
        <v>2</v>
      </c>
      <c r="E34" s="313">
        <v>2.5</v>
      </c>
      <c r="F34" s="314"/>
      <c r="G34" s="315"/>
      <c r="H34" s="314"/>
      <c r="I34" s="315"/>
      <c r="J34" s="314"/>
      <c r="K34" s="315"/>
      <c r="L34" s="314"/>
      <c r="M34" s="315"/>
      <c r="N34" s="314"/>
      <c r="O34" s="316"/>
    </row>
    <row r="35" spans="1:15" x14ac:dyDescent="0.3">
      <c r="A35" s="309" t="s">
        <v>20</v>
      </c>
      <c r="B35" s="310"/>
      <c r="C35" s="311" t="s">
        <v>6</v>
      </c>
      <c r="D35" s="312">
        <v>0.9</v>
      </c>
      <c r="E35" s="313">
        <v>1.1000000000000001</v>
      </c>
      <c r="F35" s="314">
        <v>1.2</v>
      </c>
      <c r="G35" s="315">
        <v>1.3333333333333333</v>
      </c>
      <c r="H35" s="314"/>
      <c r="I35" s="315"/>
      <c r="J35" s="314"/>
      <c r="K35" s="315"/>
      <c r="L35" s="314">
        <v>0.9</v>
      </c>
      <c r="M35" s="315">
        <v>1.2</v>
      </c>
      <c r="N35" s="314">
        <v>1.2</v>
      </c>
      <c r="O35" s="316">
        <v>1.2</v>
      </c>
    </row>
    <row r="36" spans="1:15" x14ac:dyDescent="0.3">
      <c r="A36" s="309" t="s">
        <v>251</v>
      </c>
      <c r="B36" s="310"/>
      <c r="C36" s="311" t="s">
        <v>6</v>
      </c>
      <c r="D36" s="312"/>
      <c r="E36" s="313"/>
      <c r="F36" s="314">
        <v>1.2</v>
      </c>
      <c r="G36" s="315">
        <v>1.3333333333333333</v>
      </c>
      <c r="H36" s="314">
        <v>0.93333333333333335</v>
      </c>
      <c r="I36" s="315">
        <v>1.3333333333333333</v>
      </c>
      <c r="J36" s="314">
        <v>1.2</v>
      </c>
      <c r="K36" s="315">
        <v>1.4666666666666666</v>
      </c>
      <c r="L36" s="314"/>
      <c r="M36" s="315"/>
      <c r="N36" s="314"/>
      <c r="O36" s="316"/>
    </row>
    <row r="37" spans="1:15" x14ac:dyDescent="0.3">
      <c r="A37" s="309" t="s">
        <v>7</v>
      </c>
      <c r="B37" s="310"/>
      <c r="C37" s="311" t="s">
        <v>6</v>
      </c>
      <c r="D37" s="312">
        <v>14</v>
      </c>
      <c r="E37" s="313">
        <v>20</v>
      </c>
      <c r="F37" s="314"/>
      <c r="G37" s="315"/>
      <c r="H37" s="314"/>
      <c r="I37" s="315"/>
      <c r="J37" s="314"/>
      <c r="K37" s="315"/>
      <c r="L37" s="314"/>
      <c r="M37" s="315"/>
      <c r="N37" s="314"/>
      <c r="O37" s="316"/>
    </row>
    <row r="38" spans="1:15" ht="19.5" thickBot="1" x14ac:dyDescent="0.35">
      <c r="A38" s="309" t="s">
        <v>14</v>
      </c>
      <c r="B38" s="310"/>
      <c r="C38" s="311" t="s">
        <v>6</v>
      </c>
      <c r="D38" s="312">
        <v>6.5</v>
      </c>
      <c r="E38" s="313">
        <v>8</v>
      </c>
      <c r="F38" s="314">
        <v>6</v>
      </c>
      <c r="G38" s="315">
        <v>7</v>
      </c>
      <c r="H38" s="314">
        <v>7.333333333333333</v>
      </c>
      <c r="I38" s="315">
        <v>8</v>
      </c>
      <c r="J38" s="314">
        <v>8</v>
      </c>
      <c r="K38" s="315">
        <v>9.3333333333333339</v>
      </c>
      <c r="L38" s="314">
        <v>7</v>
      </c>
      <c r="M38" s="315">
        <v>8</v>
      </c>
      <c r="N38" s="314">
        <v>8</v>
      </c>
      <c r="O38" s="316">
        <v>8</v>
      </c>
    </row>
    <row r="39" spans="1:15" ht="19.5" thickBot="1" x14ac:dyDescent="0.35">
      <c r="A39" s="319" t="s">
        <v>112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20"/>
    </row>
    <row r="40" spans="1:15" x14ac:dyDescent="0.3">
      <c r="A40" s="309" t="s">
        <v>22</v>
      </c>
      <c r="B40" s="310"/>
      <c r="C40" s="311" t="s">
        <v>6</v>
      </c>
      <c r="D40" s="312">
        <v>6</v>
      </c>
      <c r="E40" s="313">
        <v>8</v>
      </c>
      <c r="F40" s="314"/>
      <c r="G40" s="315"/>
      <c r="H40" s="314"/>
      <c r="I40" s="315"/>
      <c r="J40" s="314"/>
      <c r="K40" s="315"/>
      <c r="L40" s="314"/>
      <c r="M40" s="315"/>
      <c r="N40" s="314"/>
      <c r="O40" s="316"/>
    </row>
    <row r="41" spans="1:15" x14ac:dyDescent="0.3">
      <c r="A41" s="309" t="s">
        <v>24</v>
      </c>
      <c r="B41" s="310"/>
      <c r="C41" s="311" t="s">
        <v>6</v>
      </c>
      <c r="D41" s="312"/>
      <c r="E41" s="313"/>
      <c r="F41" s="314">
        <v>8</v>
      </c>
      <c r="G41" s="315">
        <v>9</v>
      </c>
      <c r="H41" s="314">
        <v>10</v>
      </c>
      <c r="I41" s="315">
        <v>11</v>
      </c>
      <c r="J41" s="314">
        <v>7</v>
      </c>
      <c r="K41" s="315">
        <v>8</v>
      </c>
      <c r="L41" s="314"/>
      <c r="M41" s="315"/>
      <c r="N41" s="314"/>
      <c r="O41" s="316"/>
    </row>
    <row r="42" spans="1:15" ht="19.5" thickBot="1" x14ac:dyDescent="0.35">
      <c r="A42" s="374" t="s">
        <v>26</v>
      </c>
      <c r="B42" s="375"/>
      <c r="C42" s="321" t="s">
        <v>6</v>
      </c>
      <c r="D42" s="322"/>
      <c r="E42" s="323"/>
      <c r="F42" s="324"/>
      <c r="G42" s="325"/>
      <c r="H42" s="324"/>
      <c r="I42" s="325"/>
      <c r="J42" s="324">
        <v>12</v>
      </c>
      <c r="K42" s="325">
        <v>13</v>
      </c>
      <c r="L42" s="324"/>
      <c r="M42" s="325"/>
      <c r="N42" s="324">
        <v>10</v>
      </c>
      <c r="O42" s="326">
        <v>10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42"/>
  <sheetViews>
    <sheetView showGridLines="0" showZeros="0" zoomScaleNormal="100" workbookViewId="0">
      <selection activeCell="Q5" sqref="Q5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328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85" t="s">
        <v>38</v>
      </c>
      <c r="B2" s="286"/>
      <c r="C2" s="287"/>
      <c r="D2" s="289" t="s">
        <v>39</v>
      </c>
      <c r="E2" s="289"/>
      <c r="F2" s="290" t="s">
        <v>316</v>
      </c>
      <c r="G2" s="289"/>
      <c r="H2" s="290" t="s">
        <v>317</v>
      </c>
      <c r="I2" s="289"/>
      <c r="J2" s="290" t="s">
        <v>215</v>
      </c>
      <c r="K2" s="289"/>
      <c r="L2" s="290" t="s">
        <v>320</v>
      </c>
      <c r="M2" s="289"/>
      <c r="N2" s="290" t="s">
        <v>321</v>
      </c>
      <c r="O2" s="291"/>
    </row>
    <row r="3" spans="1:15" x14ac:dyDescent="0.25">
      <c r="A3" s="292" t="s">
        <v>40</v>
      </c>
      <c r="B3" s="293"/>
      <c r="C3" s="294"/>
      <c r="D3" s="295">
        <v>44775</v>
      </c>
      <c r="E3" s="295"/>
      <c r="F3" s="295">
        <v>44775</v>
      </c>
      <c r="G3" s="295"/>
      <c r="H3" s="295">
        <v>44774</v>
      </c>
      <c r="I3" s="295"/>
      <c r="J3" s="295">
        <v>44774</v>
      </c>
      <c r="K3" s="295"/>
      <c r="L3" s="295">
        <v>44775</v>
      </c>
      <c r="M3" s="295"/>
      <c r="N3" s="295">
        <v>44774</v>
      </c>
      <c r="O3" s="296"/>
    </row>
    <row r="4" spans="1:15" ht="16.5" thickBot="1" x14ac:dyDescent="0.3">
      <c r="A4" s="327" t="s">
        <v>43</v>
      </c>
      <c r="B4" s="328" t="s">
        <v>44</v>
      </c>
      <c r="C4" s="329" t="s">
        <v>3</v>
      </c>
      <c r="D4" s="330" t="s">
        <v>4</v>
      </c>
      <c r="E4" s="331" t="s">
        <v>5</v>
      </c>
      <c r="F4" s="330" t="s">
        <v>4</v>
      </c>
      <c r="G4" s="331" t="s">
        <v>5</v>
      </c>
      <c r="H4" s="330" t="s">
        <v>4</v>
      </c>
      <c r="I4" s="331" t="s">
        <v>5</v>
      </c>
      <c r="J4" s="330" t="s">
        <v>4</v>
      </c>
      <c r="K4" s="331" t="s">
        <v>5</v>
      </c>
      <c r="L4" s="330" t="s">
        <v>4</v>
      </c>
      <c r="M4" s="331" t="s">
        <v>5</v>
      </c>
      <c r="N4" s="330" t="s">
        <v>4</v>
      </c>
      <c r="O4" s="354" t="s">
        <v>5</v>
      </c>
    </row>
    <row r="5" spans="1:15" ht="16.5" thickBot="1" x14ac:dyDescent="0.3">
      <c r="A5" s="319" t="s">
        <v>41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20"/>
    </row>
    <row r="6" spans="1:15" ht="15" x14ac:dyDescent="0.2">
      <c r="A6" s="376" t="s">
        <v>299</v>
      </c>
      <c r="B6" s="377"/>
      <c r="C6" s="378" t="s">
        <v>6</v>
      </c>
      <c r="D6" s="348">
        <v>15</v>
      </c>
      <c r="E6" s="361">
        <v>20</v>
      </c>
      <c r="F6" s="350">
        <v>15</v>
      </c>
      <c r="G6" s="361">
        <v>15</v>
      </c>
      <c r="H6" s="350">
        <v>8</v>
      </c>
      <c r="I6" s="361">
        <v>10</v>
      </c>
      <c r="J6" s="350">
        <v>16</v>
      </c>
      <c r="K6" s="361">
        <v>20</v>
      </c>
      <c r="L6" s="350"/>
      <c r="M6" s="361"/>
      <c r="N6" s="350">
        <v>8</v>
      </c>
      <c r="O6" s="363">
        <v>8</v>
      </c>
    </row>
    <row r="7" spans="1:15" ht="15" x14ac:dyDescent="0.2">
      <c r="A7" s="379" t="s">
        <v>31</v>
      </c>
      <c r="B7" s="380"/>
      <c r="C7" s="363" t="s">
        <v>6</v>
      </c>
      <c r="D7" s="337">
        <v>3.5</v>
      </c>
      <c r="E7" s="333">
        <v>6</v>
      </c>
      <c r="F7" s="338">
        <v>2.5</v>
      </c>
      <c r="G7" s="334">
        <v>4</v>
      </c>
      <c r="H7" s="338"/>
      <c r="I7" s="334"/>
      <c r="J7" s="338">
        <v>5</v>
      </c>
      <c r="K7" s="334">
        <v>7</v>
      </c>
      <c r="L7" s="338"/>
      <c r="M7" s="334"/>
      <c r="N7" s="338">
        <v>7</v>
      </c>
      <c r="O7" s="355">
        <v>8.5</v>
      </c>
    </row>
    <row r="8" spans="1:15" ht="15" x14ac:dyDescent="0.2">
      <c r="A8" s="379" t="s">
        <v>275</v>
      </c>
      <c r="B8" s="380"/>
      <c r="C8" s="363" t="s">
        <v>6</v>
      </c>
      <c r="D8" s="337">
        <v>10</v>
      </c>
      <c r="E8" s="333">
        <v>20</v>
      </c>
      <c r="F8" s="338">
        <v>15</v>
      </c>
      <c r="G8" s="334">
        <v>20</v>
      </c>
      <c r="H8" s="314">
        <v>10</v>
      </c>
      <c r="I8" s="334">
        <v>14</v>
      </c>
      <c r="J8" s="338">
        <v>8</v>
      </c>
      <c r="K8" s="334">
        <v>12</v>
      </c>
      <c r="L8" s="314">
        <v>5</v>
      </c>
      <c r="M8" s="334">
        <v>6</v>
      </c>
      <c r="N8" s="338">
        <v>8</v>
      </c>
      <c r="O8" s="355">
        <v>10</v>
      </c>
    </row>
    <row r="9" spans="1:15" ht="16.5" thickBot="1" x14ac:dyDescent="0.3">
      <c r="A9" s="381" t="s">
        <v>21</v>
      </c>
      <c r="B9" s="367"/>
      <c r="C9" s="368" t="s">
        <v>6</v>
      </c>
      <c r="D9" s="366">
        <v>3</v>
      </c>
      <c r="E9" s="333">
        <v>5.5</v>
      </c>
      <c r="F9" s="364"/>
      <c r="G9" s="334"/>
      <c r="H9" s="338"/>
      <c r="I9" s="382"/>
      <c r="J9" s="364"/>
      <c r="K9" s="334"/>
      <c r="L9" s="338"/>
      <c r="M9" s="382"/>
      <c r="N9" s="364">
        <v>7.5</v>
      </c>
      <c r="O9" s="355">
        <v>8</v>
      </c>
    </row>
    <row r="10" spans="1:15" ht="16.5" thickBot="1" x14ac:dyDescent="0.3">
      <c r="A10" s="339" t="s">
        <v>34</v>
      </c>
      <c r="B10" s="340"/>
      <c r="C10" s="383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56"/>
    </row>
    <row r="11" spans="1:15" x14ac:dyDescent="0.25">
      <c r="A11" s="342"/>
      <c r="B11" s="343" t="s">
        <v>324</v>
      </c>
      <c r="C11" s="311" t="s">
        <v>6</v>
      </c>
      <c r="D11" s="384">
        <v>2.85</v>
      </c>
      <c r="E11" s="361">
        <v>3.33</v>
      </c>
      <c r="F11" s="365"/>
      <c r="G11" s="361"/>
      <c r="H11" s="365"/>
      <c r="I11" s="361"/>
      <c r="J11" s="365"/>
      <c r="K11" s="361"/>
      <c r="L11" s="365"/>
      <c r="M11" s="361"/>
      <c r="N11" s="365"/>
      <c r="O11" s="363"/>
    </row>
    <row r="12" spans="1:15" x14ac:dyDescent="0.25">
      <c r="A12" s="342"/>
      <c r="B12" s="343" t="s">
        <v>325</v>
      </c>
      <c r="C12" s="311" t="s">
        <v>6</v>
      </c>
      <c r="D12" s="362">
        <v>2</v>
      </c>
      <c r="E12" s="361">
        <v>2.66</v>
      </c>
      <c r="F12" s="314">
        <v>2.3333333333333335</v>
      </c>
      <c r="G12" s="361">
        <v>2.6666666666666665</v>
      </c>
      <c r="H12" s="314">
        <v>2.6666666666666665</v>
      </c>
      <c r="I12" s="361">
        <v>3.6666666666666665</v>
      </c>
      <c r="J12" s="314">
        <v>2.6666666666666665</v>
      </c>
      <c r="K12" s="361">
        <v>3.3333333333333335</v>
      </c>
      <c r="L12" s="314"/>
      <c r="M12" s="361"/>
      <c r="N12" s="314"/>
      <c r="O12" s="363"/>
    </row>
    <row r="13" spans="1:15" x14ac:dyDescent="0.25">
      <c r="A13" s="342"/>
      <c r="B13" s="343" t="s">
        <v>234</v>
      </c>
      <c r="C13" s="311" t="s">
        <v>6</v>
      </c>
      <c r="D13" s="362"/>
      <c r="E13" s="361"/>
      <c r="F13" s="314">
        <v>2</v>
      </c>
      <c r="G13" s="361">
        <v>2</v>
      </c>
      <c r="H13" s="314"/>
      <c r="I13" s="361"/>
      <c r="J13" s="314"/>
      <c r="K13" s="361"/>
      <c r="L13" s="314"/>
      <c r="M13" s="361"/>
      <c r="N13" s="314"/>
      <c r="O13" s="363"/>
    </row>
    <row r="14" spans="1:15" x14ac:dyDescent="0.25">
      <c r="A14" s="342"/>
      <c r="B14" s="343" t="s">
        <v>237</v>
      </c>
      <c r="C14" s="311" t="s">
        <v>6</v>
      </c>
      <c r="D14" s="362">
        <v>1.25</v>
      </c>
      <c r="E14" s="361">
        <v>2.2000000000000002</v>
      </c>
      <c r="F14" s="314">
        <v>2</v>
      </c>
      <c r="G14" s="361">
        <v>2</v>
      </c>
      <c r="H14" s="314"/>
      <c r="I14" s="361"/>
      <c r="J14" s="314"/>
      <c r="K14" s="361"/>
      <c r="L14" s="314"/>
      <c r="M14" s="361"/>
      <c r="N14" s="314"/>
      <c r="O14" s="363"/>
    </row>
    <row r="15" spans="1:15" x14ac:dyDescent="0.25">
      <c r="A15" s="342"/>
      <c r="B15" s="343" t="s">
        <v>196</v>
      </c>
      <c r="C15" s="311" t="s">
        <v>6</v>
      </c>
      <c r="D15" s="362">
        <v>1.2</v>
      </c>
      <c r="E15" s="361">
        <v>1.66</v>
      </c>
      <c r="F15" s="314">
        <v>2</v>
      </c>
      <c r="G15" s="361">
        <v>2</v>
      </c>
      <c r="H15" s="314">
        <v>2</v>
      </c>
      <c r="I15" s="361">
        <v>3</v>
      </c>
      <c r="J15" s="314"/>
      <c r="K15" s="361"/>
      <c r="L15" s="314"/>
      <c r="M15" s="361"/>
      <c r="N15" s="314"/>
      <c r="O15" s="363"/>
    </row>
    <row r="16" spans="1:15" x14ac:dyDescent="0.25">
      <c r="A16" s="342"/>
      <c r="B16" s="343" t="s">
        <v>193</v>
      </c>
      <c r="C16" s="311" t="s">
        <v>6</v>
      </c>
      <c r="D16" s="362">
        <v>1.33</v>
      </c>
      <c r="E16" s="361">
        <v>2.33</v>
      </c>
      <c r="F16" s="314">
        <v>2</v>
      </c>
      <c r="G16" s="361">
        <v>2</v>
      </c>
      <c r="H16" s="314">
        <v>2</v>
      </c>
      <c r="I16" s="361">
        <v>3</v>
      </c>
      <c r="J16" s="314"/>
      <c r="K16" s="361"/>
      <c r="L16" s="314"/>
      <c r="M16" s="361"/>
      <c r="N16" s="314"/>
      <c r="O16" s="363"/>
    </row>
    <row r="17" spans="1:15" x14ac:dyDescent="0.25">
      <c r="A17" s="342"/>
      <c r="B17" s="343" t="s">
        <v>232</v>
      </c>
      <c r="C17" s="311" t="s">
        <v>6</v>
      </c>
      <c r="D17" s="362"/>
      <c r="E17" s="361"/>
      <c r="F17" s="314">
        <v>2.6666666666666665</v>
      </c>
      <c r="G17" s="361">
        <v>2.6666666666666665</v>
      </c>
      <c r="H17" s="314">
        <v>3.3333333333333335</v>
      </c>
      <c r="I17" s="361">
        <v>4</v>
      </c>
      <c r="J17" s="314"/>
      <c r="K17" s="361"/>
      <c r="L17" s="314"/>
      <c r="M17" s="361"/>
      <c r="N17" s="314"/>
      <c r="O17" s="363"/>
    </row>
    <row r="18" spans="1:15" x14ac:dyDescent="0.25">
      <c r="A18" s="342"/>
      <c r="B18" s="343" t="s">
        <v>326</v>
      </c>
      <c r="C18" s="311" t="s">
        <v>6</v>
      </c>
      <c r="D18" s="362">
        <v>1.75</v>
      </c>
      <c r="E18" s="361">
        <v>2.5</v>
      </c>
      <c r="F18" s="314">
        <v>2.6666666666666665</v>
      </c>
      <c r="G18" s="361">
        <v>3.3333333333333335</v>
      </c>
      <c r="H18" s="314"/>
      <c r="I18" s="361"/>
      <c r="J18" s="314">
        <v>3.3333333333333335</v>
      </c>
      <c r="K18" s="361">
        <v>4</v>
      </c>
      <c r="L18" s="314"/>
      <c r="M18" s="361"/>
      <c r="N18" s="314"/>
      <c r="O18" s="363"/>
    </row>
    <row r="19" spans="1:15" x14ac:dyDescent="0.25">
      <c r="A19" s="342"/>
      <c r="B19" s="343" t="s">
        <v>327</v>
      </c>
      <c r="C19" s="311" t="s">
        <v>6</v>
      </c>
      <c r="D19" s="362">
        <v>2</v>
      </c>
      <c r="E19" s="361">
        <v>2.33</v>
      </c>
      <c r="F19" s="314">
        <v>2.6666666666666665</v>
      </c>
      <c r="G19" s="361">
        <v>2.6666666666666665</v>
      </c>
      <c r="H19" s="314"/>
      <c r="I19" s="361"/>
      <c r="J19" s="314">
        <v>4.666666666666667</v>
      </c>
      <c r="K19" s="361">
        <v>5</v>
      </c>
      <c r="L19" s="314"/>
      <c r="M19" s="361"/>
      <c r="N19" s="314"/>
      <c r="O19" s="363"/>
    </row>
    <row r="20" spans="1:15" x14ac:dyDescent="0.25">
      <c r="A20" s="342"/>
      <c r="B20" s="343" t="s">
        <v>194</v>
      </c>
      <c r="C20" s="311" t="s">
        <v>6</v>
      </c>
      <c r="D20" s="362">
        <v>1.66</v>
      </c>
      <c r="E20" s="361">
        <v>2.2999999999999998</v>
      </c>
      <c r="F20" s="314">
        <v>2</v>
      </c>
      <c r="G20" s="361">
        <v>2</v>
      </c>
      <c r="H20" s="314">
        <v>2</v>
      </c>
      <c r="I20" s="361">
        <v>3</v>
      </c>
      <c r="J20" s="314"/>
      <c r="K20" s="361"/>
      <c r="L20" s="314"/>
      <c r="M20" s="361"/>
      <c r="N20" s="314"/>
      <c r="O20" s="363"/>
    </row>
    <row r="21" spans="1:15" x14ac:dyDescent="0.25">
      <c r="A21" s="344" t="s">
        <v>277</v>
      </c>
      <c r="B21" s="336"/>
      <c r="C21" s="311" t="s">
        <v>6</v>
      </c>
      <c r="D21" s="362">
        <v>30</v>
      </c>
      <c r="E21" s="332">
        <v>37</v>
      </c>
      <c r="F21" s="314">
        <v>28</v>
      </c>
      <c r="G21" s="361">
        <v>32</v>
      </c>
      <c r="H21" s="314">
        <v>24</v>
      </c>
      <c r="I21" s="361">
        <v>36</v>
      </c>
      <c r="J21" s="314">
        <v>32</v>
      </c>
      <c r="K21" s="361">
        <v>40</v>
      </c>
      <c r="L21" s="314"/>
      <c r="M21" s="361"/>
      <c r="N21" s="314">
        <v>30</v>
      </c>
      <c r="O21" s="363">
        <v>30</v>
      </c>
    </row>
    <row r="22" spans="1:15" x14ac:dyDescent="0.25">
      <c r="A22" s="335" t="s">
        <v>272</v>
      </c>
      <c r="B22" s="336"/>
      <c r="C22" s="311" t="s">
        <v>6</v>
      </c>
      <c r="D22" s="362">
        <v>5</v>
      </c>
      <c r="E22" s="332">
        <v>7</v>
      </c>
      <c r="F22" s="314">
        <v>3</v>
      </c>
      <c r="G22" s="361">
        <v>4</v>
      </c>
      <c r="H22" s="314">
        <v>6</v>
      </c>
      <c r="I22" s="361">
        <v>7</v>
      </c>
      <c r="J22" s="314">
        <v>7</v>
      </c>
      <c r="K22" s="361">
        <v>9</v>
      </c>
      <c r="L22" s="314">
        <v>5</v>
      </c>
      <c r="M22" s="361">
        <v>6</v>
      </c>
      <c r="N22" s="314"/>
      <c r="O22" s="363"/>
    </row>
    <row r="23" spans="1:15" x14ac:dyDescent="0.25">
      <c r="A23" s="335" t="s">
        <v>268</v>
      </c>
      <c r="B23" s="336"/>
      <c r="C23" s="311" t="s">
        <v>6</v>
      </c>
      <c r="D23" s="362"/>
      <c r="E23" s="332"/>
      <c r="F23" s="314">
        <v>5</v>
      </c>
      <c r="G23" s="361">
        <v>5</v>
      </c>
      <c r="H23" s="314"/>
      <c r="I23" s="361"/>
      <c r="J23" s="314">
        <v>9</v>
      </c>
      <c r="K23" s="361">
        <v>11.5</v>
      </c>
      <c r="L23" s="314"/>
      <c r="M23" s="361"/>
      <c r="N23" s="314"/>
      <c r="O23" s="363"/>
    </row>
    <row r="24" spans="1:15" x14ac:dyDescent="0.25">
      <c r="A24" s="335" t="s">
        <v>80</v>
      </c>
      <c r="B24" s="336"/>
      <c r="C24" s="311" t="s">
        <v>6</v>
      </c>
      <c r="D24" s="362">
        <v>10</v>
      </c>
      <c r="E24" s="332">
        <v>15</v>
      </c>
      <c r="F24" s="314">
        <v>16</v>
      </c>
      <c r="G24" s="361">
        <v>16</v>
      </c>
      <c r="H24" s="314">
        <v>12</v>
      </c>
      <c r="I24" s="361">
        <v>14</v>
      </c>
      <c r="J24" s="314">
        <v>12</v>
      </c>
      <c r="K24" s="361">
        <v>17</v>
      </c>
      <c r="L24" s="314"/>
      <c r="M24" s="361"/>
      <c r="N24" s="314">
        <v>7.5</v>
      </c>
      <c r="O24" s="363">
        <v>7.5</v>
      </c>
    </row>
    <row r="25" spans="1:15" x14ac:dyDescent="0.25">
      <c r="A25" s="335" t="s">
        <v>83</v>
      </c>
      <c r="B25" s="336"/>
      <c r="C25" s="311" t="s">
        <v>6</v>
      </c>
      <c r="D25" s="362">
        <v>7</v>
      </c>
      <c r="E25" s="332">
        <v>11</v>
      </c>
      <c r="F25" s="314">
        <v>12</v>
      </c>
      <c r="G25" s="361">
        <v>15</v>
      </c>
      <c r="H25" s="314">
        <v>5</v>
      </c>
      <c r="I25" s="361">
        <v>7</v>
      </c>
      <c r="J25" s="314">
        <v>7</v>
      </c>
      <c r="K25" s="361">
        <v>9</v>
      </c>
      <c r="L25" s="314"/>
      <c r="M25" s="361"/>
      <c r="N25" s="314">
        <v>7</v>
      </c>
      <c r="O25" s="363">
        <v>8</v>
      </c>
    </row>
    <row r="26" spans="1:15" x14ac:dyDescent="0.25">
      <c r="A26" s="335" t="s">
        <v>46</v>
      </c>
      <c r="B26" s="336"/>
      <c r="C26" s="311" t="s">
        <v>6</v>
      </c>
      <c r="D26" s="362">
        <v>1.5</v>
      </c>
      <c r="E26" s="332">
        <v>2.5</v>
      </c>
      <c r="F26" s="314">
        <v>2.5</v>
      </c>
      <c r="G26" s="361">
        <v>3</v>
      </c>
      <c r="H26" s="314">
        <v>3</v>
      </c>
      <c r="I26" s="361">
        <v>3</v>
      </c>
      <c r="J26" s="314"/>
      <c r="K26" s="361"/>
      <c r="L26" s="314">
        <v>2.5</v>
      </c>
      <c r="M26" s="361">
        <v>3.5</v>
      </c>
      <c r="N26" s="314">
        <v>5.5</v>
      </c>
      <c r="O26" s="363">
        <v>6</v>
      </c>
    </row>
    <row r="27" spans="1:15" x14ac:dyDescent="0.25">
      <c r="A27" s="335" t="s">
        <v>45</v>
      </c>
      <c r="B27" s="336"/>
      <c r="C27" s="311" t="s">
        <v>6</v>
      </c>
      <c r="D27" s="362">
        <v>14</v>
      </c>
      <c r="E27" s="332">
        <v>18</v>
      </c>
      <c r="F27" s="314">
        <v>14</v>
      </c>
      <c r="G27" s="361">
        <v>16</v>
      </c>
      <c r="H27" s="314">
        <v>9</v>
      </c>
      <c r="I27" s="361">
        <v>12</v>
      </c>
      <c r="J27" s="314">
        <v>12</v>
      </c>
      <c r="K27" s="361">
        <v>14</v>
      </c>
      <c r="L27" s="314"/>
      <c r="M27" s="361"/>
      <c r="N27" s="314">
        <v>15</v>
      </c>
      <c r="O27" s="363">
        <v>15</v>
      </c>
    </row>
    <row r="28" spans="1:15" ht="16.5" thickBot="1" x14ac:dyDescent="0.3">
      <c r="A28" s="344" t="s">
        <v>94</v>
      </c>
      <c r="B28" s="343"/>
      <c r="C28" s="311" t="s">
        <v>6</v>
      </c>
      <c r="D28" s="362">
        <v>7</v>
      </c>
      <c r="E28" s="361">
        <v>8</v>
      </c>
      <c r="F28" s="314">
        <v>3.5</v>
      </c>
      <c r="G28" s="361">
        <v>5</v>
      </c>
      <c r="H28" s="314">
        <v>4</v>
      </c>
      <c r="I28" s="361">
        <v>6</v>
      </c>
      <c r="J28" s="314">
        <v>5</v>
      </c>
      <c r="K28" s="361">
        <v>7</v>
      </c>
      <c r="L28" s="314">
        <v>5</v>
      </c>
      <c r="M28" s="361">
        <v>5</v>
      </c>
      <c r="N28" s="314"/>
      <c r="O28" s="363"/>
    </row>
    <row r="29" spans="1:15" ht="16.5" thickBot="1" x14ac:dyDescent="0.3">
      <c r="A29" s="319" t="s">
        <v>112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20"/>
    </row>
    <row r="30" spans="1:15" x14ac:dyDescent="0.25">
      <c r="A30" s="345" t="s">
        <v>28</v>
      </c>
      <c r="B30" s="346"/>
      <c r="C30" s="347" t="s">
        <v>19</v>
      </c>
      <c r="D30" s="348">
        <v>4</v>
      </c>
      <c r="E30" s="349">
        <v>5</v>
      </c>
      <c r="F30" s="350">
        <v>6</v>
      </c>
      <c r="G30" s="351">
        <v>15</v>
      </c>
      <c r="H30" s="350">
        <v>9</v>
      </c>
      <c r="I30" s="351">
        <v>11</v>
      </c>
      <c r="J30" s="350"/>
      <c r="K30" s="351"/>
      <c r="L30" s="350">
        <v>4</v>
      </c>
      <c r="M30" s="351">
        <v>6</v>
      </c>
      <c r="N30" s="350">
        <v>9</v>
      </c>
      <c r="O30" s="357">
        <v>10</v>
      </c>
    </row>
    <row r="31" spans="1:15" x14ac:dyDescent="0.25">
      <c r="A31" s="335" t="s">
        <v>29</v>
      </c>
      <c r="B31" s="336"/>
      <c r="C31" s="311" t="s">
        <v>6</v>
      </c>
      <c r="D31" s="312">
        <v>1.6</v>
      </c>
      <c r="E31" s="313">
        <v>3</v>
      </c>
      <c r="F31" s="314">
        <v>2.5</v>
      </c>
      <c r="G31" s="315">
        <v>4.8</v>
      </c>
      <c r="H31" s="314">
        <v>3</v>
      </c>
      <c r="I31" s="315">
        <v>6</v>
      </c>
      <c r="J31" s="314">
        <v>3</v>
      </c>
      <c r="K31" s="315">
        <v>5</v>
      </c>
      <c r="L31" s="314">
        <v>2.4</v>
      </c>
      <c r="M31" s="315">
        <v>3</v>
      </c>
      <c r="N31" s="314">
        <v>3</v>
      </c>
      <c r="O31" s="316">
        <v>3.5</v>
      </c>
    </row>
    <row r="32" spans="1:15" x14ac:dyDescent="0.25">
      <c r="A32" s="335" t="s">
        <v>30</v>
      </c>
      <c r="B32" s="336"/>
      <c r="C32" s="311" t="s">
        <v>6</v>
      </c>
      <c r="D32" s="312">
        <v>3.88</v>
      </c>
      <c r="E32" s="313">
        <v>5.27</v>
      </c>
      <c r="F32" s="314">
        <v>4.166666666666667</v>
      </c>
      <c r="G32" s="315">
        <v>4.7222222222222223</v>
      </c>
      <c r="H32" s="314">
        <v>3.8888888888888888</v>
      </c>
      <c r="I32" s="315">
        <v>4.4444444444444446</v>
      </c>
      <c r="J32" s="314">
        <v>4</v>
      </c>
      <c r="K32" s="315">
        <v>5.5555555555555554</v>
      </c>
      <c r="L32" s="314">
        <v>4.5</v>
      </c>
      <c r="M32" s="315">
        <v>5.5</v>
      </c>
      <c r="N32" s="314">
        <v>8</v>
      </c>
      <c r="O32" s="316">
        <v>9</v>
      </c>
    </row>
    <row r="33" spans="1:15" x14ac:dyDescent="0.25">
      <c r="A33" s="335" t="s">
        <v>31</v>
      </c>
      <c r="B33" s="336"/>
      <c r="C33" s="311" t="s">
        <v>6</v>
      </c>
      <c r="D33" s="362">
        <v>5</v>
      </c>
      <c r="E33" s="313">
        <v>9</v>
      </c>
      <c r="F33" s="314"/>
      <c r="G33" s="315"/>
      <c r="H33" s="314">
        <v>9</v>
      </c>
      <c r="I33" s="315">
        <v>10</v>
      </c>
      <c r="J33" s="314">
        <v>9</v>
      </c>
      <c r="K33" s="315">
        <v>10</v>
      </c>
      <c r="L33" s="314">
        <v>6</v>
      </c>
      <c r="M33" s="315">
        <v>7</v>
      </c>
      <c r="N33" s="314"/>
      <c r="O33" s="316"/>
    </row>
    <row r="34" spans="1:15" x14ac:dyDescent="0.25">
      <c r="A34" s="335" t="s">
        <v>32</v>
      </c>
      <c r="B34" s="336"/>
      <c r="C34" s="311" t="s">
        <v>6</v>
      </c>
      <c r="D34" s="362">
        <v>5</v>
      </c>
      <c r="E34" s="313">
        <v>8</v>
      </c>
      <c r="F34" s="314">
        <v>6</v>
      </c>
      <c r="G34" s="315">
        <v>6</v>
      </c>
      <c r="H34" s="314">
        <v>8</v>
      </c>
      <c r="I34" s="315">
        <v>8</v>
      </c>
      <c r="J34" s="314">
        <v>6.5</v>
      </c>
      <c r="K34" s="315">
        <v>8</v>
      </c>
      <c r="L34" s="314">
        <v>6.5</v>
      </c>
      <c r="M34" s="315">
        <v>8</v>
      </c>
      <c r="N34" s="314">
        <v>8</v>
      </c>
      <c r="O34" s="316">
        <v>9</v>
      </c>
    </row>
    <row r="35" spans="1:15" x14ac:dyDescent="0.25">
      <c r="A35" s="335" t="s">
        <v>33</v>
      </c>
      <c r="B35" s="336"/>
      <c r="C35" s="311" t="s">
        <v>6</v>
      </c>
      <c r="D35" s="362">
        <v>4</v>
      </c>
      <c r="E35" s="313">
        <v>7</v>
      </c>
      <c r="F35" s="314">
        <v>5</v>
      </c>
      <c r="G35" s="315">
        <v>15</v>
      </c>
      <c r="H35" s="314">
        <v>6.4705882352941178</v>
      </c>
      <c r="I35" s="315">
        <v>7.0588235294117645</v>
      </c>
      <c r="J35" s="314">
        <v>5.3571428571428568</v>
      </c>
      <c r="K35" s="315">
        <v>7.5</v>
      </c>
      <c r="L35" s="314">
        <v>5</v>
      </c>
      <c r="M35" s="315">
        <v>6</v>
      </c>
      <c r="N35" s="314">
        <v>8.5</v>
      </c>
      <c r="O35" s="316">
        <v>9</v>
      </c>
    </row>
    <row r="36" spans="1:15" x14ac:dyDescent="0.25">
      <c r="A36" s="335" t="s">
        <v>21</v>
      </c>
      <c r="B36" s="336"/>
      <c r="C36" s="311" t="s">
        <v>6</v>
      </c>
      <c r="D36" s="362">
        <v>5.5</v>
      </c>
      <c r="E36" s="313">
        <v>9</v>
      </c>
      <c r="F36" s="314">
        <v>6</v>
      </c>
      <c r="G36" s="315">
        <v>9</v>
      </c>
      <c r="H36" s="314">
        <v>5.833333333333333</v>
      </c>
      <c r="I36" s="315">
        <v>6.666666666666667</v>
      </c>
      <c r="J36" s="314"/>
      <c r="K36" s="315"/>
      <c r="L36" s="314">
        <v>5</v>
      </c>
      <c r="M36" s="315">
        <v>6</v>
      </c>
      <c r="N36" s="314"/>
      <c r="O36" s="316"/>
    </row>
    <row r="37" spans="1:15" x14ac:dyDescent="0.25">
      <c r="A37" s="335" t="s">
        <v>35</v>
      </c>
      <c r="B37" s="336"/>
      <c r="C37" s="311" t="s">
        <v>6</v>
      </c>
      <c r="D37" s="362">
        <v>7</v>
      </c>
      <c r="E37" s="313">
        <v>10</v>
      </c>
      <c r="F37" s="314">
        <v>9</v>
      </c>
      <c r="G37" s="315">
        <v>9</v>
      </c>
      <c r="H37" s="314">
        <v>5</v>
      </c>
      <c r="I37" s="315">
        <v>7</v>
      </c>
      <c r="J37" s="314">
        <v>6</v>
      </c>
      <c r="K37" s="315">
        <v>7</v>
      </c>
      <c r="L37" s="314">
        <v>7</v>
      </c>
      <c r="M37" s="315">
        <v>10</v>
      </c>
      <c r="N37" s="314">
        <v>8</v>
      </c>
      <c r="O37" s="316">
        <v>9</v>
      </c>
    </row>
    <row r="38" spans="1:15" x14ac:dyDescent="0.25">
      <c r="A38" s="335" t="s">
        <v>272</v>
      </c>
      <c r="B38" s="336"/>
      <c r="C38" s="311" t="s">
        <v>6</v>
      </c>
      <c r="D38" s="362">
        <v>6</v>
      </c>
      <c r="E38" s="313">
        <v>12</v>
      </c>
      <c r="F38" s="314"/>
      <c r="G38" s="315"/>
      <c r="H38" s="314"/>
      <c r="I38" s="315"/>
      <c r="J38" s="314">
        <v>10.6</v>
      </c>
      <c r="K38" s="315">
        <v>12</v>
      </c>
      <c r="L38" s="314">
        <v>6</v>
      </c>
      <c r="M38" s="315">
        <v>7</v>
      </c>
      <c r="N38" s="314">
        <v>8</v>
      </c>
      <c r="O38" s="316">
        <v>8</v>
      </c>
    </row>
    <row r="39" spans="1:15" x14ac:dyDescent="0.25">
      <c r="A39" s="335" t="s">
        <v>268</v>
      </c>
      <c r="B39" s="336"/>
      <c r="C39" s="311" t="s">
        <v>6</v>
      </c>
      <c r="D39" s="362">
        <v>6</v>
      </c>
      <c r="E39" s="313">
        <v>11</v>
      </c>
      <c r="F39" s="314">
        <v>5</v>
      </c>
      <c r="G39" s="315">
        <v>5</v>
      </c>
      <c r="H39" s="314">
        <v>6</v>
      </c>
      <c r="I39" s="315">
        <v>9</v>
      </c>
      <c r="J39" s="314">
        <v>9</v>
      </c>
      <c r="K39" s="315">
        <v>10</v>
      </c>
      <c r="L39" s="314">
        <v>8</v>
      </c>
      <c r="M39" s="315">
        <v>9</v>
      </c>
      <c r="N39" s="314">
        <v>7.5</v>
      </c>
      <c r="O39" s="316">
        <v>9.5</v>
      </c>
    </row>
    <row r="40" spans="1:15" x14ac:dyDescent="0.25">
      <c r="A40" s="335" t="s">
        <v>36</v>
      </c>
      <c r="B40" s="336"/>
      <c r="C40" s="311" t="s">
        <v>6</v>
      </c>
      <c r="D40" s="362">
        <v>4.5</v>
      </c>
      <c r="E40" s="313">
        <v>7</v>
      </c>
      <c r="F40" s="314">
        <v>4.5</v>
      </c>
      <c r="G40" s="315">
        <v>7.5</v>
      </c>
      <c r="H40" s="314">
        <v>6</v>
      </c>
      <c r="I40" s="315">
        <v>7.5</v>
      </c>
      <c r="J40" s="314">
        <v>5</v>
      </c>
      <c r="K40" s="315">
        <v>6.5</v>
      </c>
      <c r="L40" s="314">
        <v>5</v>
      </c>
      <c r="M40" s="315">
        <v>6</v>
      </c>
      <c r="N40" s="314">
        <v>7</v>
      </c>
      <c r="O40" s="316">
        <v>7</v>
      </c>
    </row>
    <row r="41" spans="1:15" x14ac:dyDescent="0.25">
      <c r="A41" s="335" t="s">
        <v>46</v>
      </c>
      <c r="B41" s="336"/>
      <c r="C41" s="311" t="s">
        <v>6</v>
      </c>
      <c r="D41" s="362">
        <v>6</v>
      </c>
      <c r="E41" s="313">
        <v>9</v>
      </c>
      <c r="F41" s="314"/>
      <c r="G41" s="315"/>
      <c r="H41" s="314"/>
      <c r="I41" s="315"/>
      <c r="J41" s="314"/>
      <c r="K41" s="315"/>
      <c r="L41" s="314"/>
      <c r="M41" s="315"/>
      <c r="N41" s="314">
        <v>7</v>
      </c>
      <c r="O41" s="316">
        <v>9</v>
      </c>
    </row>
    <row r="42" spans="1:15" ht="16.5" thickBot="1" x14ac:dyDescent="0.3">
      <c r="A42" s="352" t="s">
        <v>37</v>
      </c>
      <c r="B42" s="353"/>
      <c r="C42" s="321" t="s">
        <v>6</v>
      </c>
      <c r="D42" s="322">
        <v>5.5</v>
      </c>
      <c r="E42" s="323">
        <v>10</v>
      </c>
      <c r="F42" s="324">
        <v>10</v>
      </c>
      <c r="G42" s="325">
        <v>15</v>
      </c>
      <c r="H42" s="324">
        <v>10</v>
      </c>
      <c r="I42" s="325">
        <v>12</v>
      </c>
      <c r="J42" s="324">
        <v>10</v>
      </c>
      <c r="K42" s="325">
        <v>12</v>
      </c>
      <c r="L42" s="324">
        <v>6</v>
      </c>
      <c r="M42" s="325">
        <v>8</v>
      </c>
      <c r="N42" s="324">
        <v>10</v>
      </c>
      <c r="O42" s="326">
        <v>11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3" sqref="I3:L17"/>
    </sheetView>
  </sheetViews>
  <sheetFormatPr defaultColWidth="9.140625" defaultRowHeight="15.75" x14ac:dyDescent="0.25"/>
  <cols>
    <col min="1" max="1" width="30.7109375" style="104" customWidth="1"/>
    <col min="2" max="2" width="15" style="104" customWidth="1"/>
    <col min="3" max="3" width="15.140625" style="104" customWidth="1"/>
    <col min="4" max="4" width="14.140625" style="104" bestFit="1" customWidth="1"/>
    <col min="5" max="8" width="9.140625" style="104"/>
    <col min="9" max="9" width="32.42578125" style="104" customWidth="1"/>
    <col min="10" max="10" width="15.140625" style="104" customWidth="1"/>
    <col min="11" max="11" width="14.42578125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260</v>
      </c>
      <c r="I3" s="141" t="s">
        <v>264</v>
      </c>
    </row>
    <row r="4" spans="1:15" ht="16.5" thickBot="1" x14ac:dyDescent="0.3">
      <c r="A4" s="389" t="s">
        <v>261</v>
      </c>
      <c r="B4" s="389"/>
      <c r="C4" s="389"/>
      <c r="I4" s="389" t="s">
        <v>261</v>
      </c>
      <c r="J4" s="389"/>
      <c r="K4" s="389"/>
      <c r="L4" s="389"/>
      <c r="M4" s="203"/>
      <c r="N4" s="203"/>
      <c r="O4" s="203"/>
    </row>
    <row r="5" spans="1:15" ht="16.5" thickBot="1" x14ac:dyDescent="0.3">
      <c r="A5" s="142" t="s">
        <v>262</v>
      </c>
      <c r="B5" s="139" t="s">
        <v>332</v>
      </c>
      <c r="C5" s="139" t="s">
        <v>333</v>
      </c>
      <c r="D5" s="139" t="s">
        <v>218</v>
      </c>
      <c r="I5" s="142" t="s">
        <v>262</v>
      </c>
      <c r="J5" s="140" t="s">
        <v>332</v>
      </c>
      <c r="K5" s="140" t="s">
        <v>333</v>
      </c>
      <c r="L5" s="155" t="s">
        <v>218</v>
      </c>
    </row>
    <row r="6" spans="1:15" x14ac:dyDescent="0.25">
      <c r="A6" s="143" t="s">
        <v>247</v>
      </c>
      <c r="B6" s="144">
        <v>101</v>
      </c>
      <c r="C6" s="145">
        <v>100.01128803853067</v>
      </c>
      <c r="D6" s="156">
        <v>0.98860036787889427</v>
      </c>
      <c r="I6" s="146" t="s">
        <v>235</v>
      </c>
      <c r="J6" s="147">
        <v>194.93671120917369</v>
      </c>
      <c r="K6" s="148">
        <v>194.38274432718384</v>
      </c>
      <c r="L6" s="156">
        <v>0.28498768443016587</v>
      </c>
    </row>
    <row r="7" spans="1:15" ht="16.5" thickBot="1" x14ac:dyDescent="0.3">
      <c r="A7" s="150" t="s">
        <v>270</v>
      </c>
      <c r="B7" s="151">
        <v>106.41621520342612</v>
      </c>
      <c r="C7" s="152" t="s">
        <v>300</v>
      </c>
      <c r="D7" s="158"/>
      <c r="I7" s="146" t="s">
        <v>247</v>
      </c>
      <c r="J7" s="147">
        <v>189.75109544520205</v>
      </c>
      <c r="K7" s="149">
        <v>185.72019954006001</v>
      </c>
      <c r="L7" s="157">
        <v>2.1704132965205964</v>
      </c>
    </row>
    <row r="8" spans="1:15" x14ac:dyDescent="0.25">
      <c r="A8"/>
      <c r="B8"/>
      <c r="C8"/>
      <c r="D8"/>
      <c r="I8" s="146" t="s">
        <v>263</v>
      </c>
      <c r="J8" s="147">
        <v>204.77701268095615</v>
      </c>
      <c r="K8" s="148">
        <v>196.94793942336122</v>
      </c>
      <c r="L8" s="156">
        <v>3.9751993752854022</v>
      </c>
    </row>
    <row r="9" spans="1:15" x14ac:dyDescent="0.25">
      <c r="A9"/>
      <c r="B9"/>
      <c r="C9"/>
      <c r="D9"/>
      <c r="I9" s="146" t="s">
        <v>270</v>
      </c>
      <c r="J9" s="147">
        <v>231.07048401754321</v>
      </c>
      <c r="K9" s="148">
        <v>227.21836846408138</v>
      </c>
      <c r="L9" s="156">
        <v>1.6953363319615464</v>
      </c>
    </row>
    <row r="10" spans="1:15" ht="16.5" thickBot="1" x14ac:dyDescent="0.3">
      <c r="A10"/>
      <c r="B10"/>
      <c r="C10"/>
      <c r="D10"/>
      <c r="I10" s="150" t="s">
        <v>194</v>
      </c>
      <c r="J10" s="151">
        <v>202</v>
      </c>
      <c r="K10" s="152">
        <v>203.54715972653824</v>
      </c>
      <c r="L10" s="158">
        <v>-0.7600989021987925</v>
      </c>
    </row>
    <row r="11" spans="1:15" x14ac:dyDescent="0.25">
      <c r="A11"/>
      <c r="B11"/>
      <c r="C11"/>
      <c r="D11"/>
    </row>
    <row r="12" spans="1:15" x14ac:dyDescent="0.25">
      <c r="A12" s="153" t="s">
        <v>293</v>
      </c>
      <c r="I12" s="153" t="s">
        <v>293</v>
      </c>
    </row>
    <row r="13" spans="1:15" x14ac:dyDescent="0.25">
      <c r="A13" s="104" t="s">
        <v>302</v>
      </c>
    </row>
    <row r="15" spans="1:15" ht="16.5" thickBot="1" x14ac:dyDescent="0.3">
      <c r="I15" s="389" t="s">
        <v>261</v>
      </c>
      <c r="J15" s="389"/>
      <c r="K15" s="389"/>
      <c r="L15" s="389"/>
      <c r="M15" s="203"/>
      <c r="N15" s="203"/>
      <c r="O15" s="203"/>
    </row>
    <row r="16" spans="1:15" ht="16.5" thickBot="1" x14ac:dyDescent="0.3">
      <c r="A16" s="142" t="s">
        <v>262</v>
      </c>
      <c r="B16" s="139" t="s">
        <v>332</v>
      </c>
      <c r="C16" s="139" t="s">
        <v>333</v>
      </c>
      <c r="D16" s="139" t="s">
        <v>218</v>
      </c>
      <c r="I16" s="142" t="s">
        <v>262</v>
      </c>
      <c r="J16" s="139" t="str">
        <f>J5</f>
        <v>25-31.07</v>
      </c>
      <c r="K16" s="139" t="str">
        <f>K5</f>
        <v>18-24.07</v>
      </c>
      <c r="L16" s="139" t="s">
        <v>218</v>
      </c>
    </row>
    <row r="17" spans="1:15" ht="42" customHeight="1" thickBot="1" x14ac:dyDescent="0.3">
      <c r="A17" s="154" t="s">
        <v>271</v>
      </c>
      <c r="B17" s="151">
        <v>105.5</v>
      </c>
      <c r="C17" s="152">
        <v>104.59108018124205</v>
      </c>
      <c r="D17" s="158">
        <v>0.86902230781335987</v>
      </c>
      <c r="I17" s="154" t="s">
        <v>271</v>
      </c>
      <c r="J17" s="151">
        <v>201.57405864678447</v>
      </c>
      <c r="K17" s="152">
        <v>210.20159392164877</v>
      </c>
      <c r="L17" s="158">
        <v>-4.1044100160725501</v>
      </c>
    </row>
    <row r="19" spans="1:15" ht="12.75" customHeight="1" x14ac:dyDescent="0.25">
      <c r="A19" s="104" t="s">
        <v>266</v>
      </c>
      <c r="I19" s="390"/>
      <c r="J19" s="390"/>
      <c r="K19" s="390"/>
      <c r="L19" s="390"/>
      <c r="M19" s="390"/>
      <c r="N19" s="390"/>
      <c r="O19" s="390"/>
    </row>
    <row r="20" spans="1:15" x14ac:dyDescent="0.25">
      <c r="A20" s="104" t="s">
        <v>267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30"/>
  <sheetViews>
    <sheetView showGridLines="0" workbookViewId="0">
      <selection activeCell="G5" sqref="G5:O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5" ht="15.75" x14ac:dyDescent="0.25">
      <c r="A2" s="160" t="s">
        <v>329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61" t="s">
        <v>279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61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62" t="s">
        <v>227</v>
      </c>
      <c r="B5" s="163"/>
      <c r="C5" s="163"/>
      <c r="D5" s="163"/>
      <c r="E5" s="163"/>
      <c r="F5" s="105"/>
      <c r="G5" s="385" t="s">
        <v>228</v>
      </c>
      <c r="H5" s="386"/>
      <c r="I5" s="386"/>
      <c r="J5" s="386"/>
      <c r="K5" s="386"/>
      <c r="L5" s="385" t="s">
        <v>229</v>
      </c>
      <c r="M5" s="386"/>
      <c r="N5" s="386"/>
      <c r="O5" s="386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4" t="s">
        <v>230</v>
      </c>
      <c r="B7" s="393" t="s">
        <v>113</v>
      </c>
      <c r="C7" s="392"/>
      <c r="D7" s="394" t="s">
        <v>218</v>
      </c>
      <c r="E7" s="104"/>
      <c r="F7" s="104"/>
      <c r="G7" s="164" t="s">
        <v>230</v>
      </c>
      <c r="H7" s="393" t="s">
        <v>113</v>
      </c>
      <c r="I7" s="392"/>
      <c r="J7" s="394" t="s">
        <v>218</v>
      </c>
      <c r="K7" s="104"/>
      <c r="L7" s="164" t="s">
        <v>230</v>
      </c>
      <c r="M7" s="391" t="s">
        <v>113</v>
      </c>
      <c r="N7" s="392"/>
      <c r="O7" s="369" t="s">
        <v>218</v>
      </c>
    </row>
    <row r="8" spans="1:15" ht="16.5" thickBot="1" x14ac:dyDescent="0.3">
      <c r="A8" s="165"/>
      <c r="B8" s="166">
        <v>44773</v>
      </c>
      <c r="C8" s="167">
        <v>44766</v>
      </c>
      <c r="D8" s="395"/>
      <c r="E8" s="104"/>
      <c r="F8" s="104"/>
      <c r="G8" s="165"/>
      <c r="H8" s="166">
        <v>44773</v>
      </c>
      <c r="I8" s="167">
        <v>44766</v>
      </c>
      <c r="J8" s="395"/>
      <c r="K8" s="104"/>
      <c r="L8" s="168"/>
      <c r="M8" s="166">
        <v>44773</v>
      </c>
      <c r="N8" s="167">
        <v>44766</v>
      </c>
      <c r="O8" s="169"/>
    </row>
    <row r="9" spans="1:15" ht="15.75" x14ac:dyDescent="0.25">
      <c r="A9" s="358" t="s">
        <v>219</v>
      </c>
      <c r="B9" s="359"/>
      <c r="C9" s="359"/>
      <c r="D9" s="360"/>
      <c r="E9" s="104"/>
      <c r="F9" s="104"/>
      <c r="G9" s="358" t="s">
        <v>220</v>
      </c>
      <c r="H9" s="359"/>
      <c r="I9" s="359"/>
      <c r="J9" s="360"/>
      <c r="K9" s="104"/>
      <c r="L9" s="358" t="s">
        <v>220</v>
      </c>
      <c r="M9" s="359"/>
      <c r="N9" s="359"/>
      <c r="O9" s="360"/>
    </row>
    <row r="10" spans="1:15" ht="16.5" thickBot="1" x14ac:dyDescent="0.3">
      <c r="A10" s="174" t="s">
        <v>233</v>
      </c>
      <c r="B10" s="182" t="s">
        <v>303</v>
      </c>
      <c r="C10" s="184" t="s">
        <v>303</v>
      </c>
      <c r="D10" s="177" t="s">
        <v>301</v>
      </c>
      <c r="E10" s="104"/>
      <c r="F10" s="104"/>
      <c r="G10" s="170" t="s">
        <v>10</v>
      </c>
      <c r="H10" s="171">
        <v>1.88</v>
      </c>
      <c r="I10" s="172">
        <v>2.08</v>
      </c>
      <c r="J10" s="173">
        <f t="shared" ref="J10:J14" si="0">(H10-I10)/I10*100</f>
        <v>-9.6153846153846239</v>
      </c>
      <c r="K10" s="104"/>
      <c r="L10" s="170" t="s">
        <v>10</v>
      </c>
      <c r="M10" s="171">
        <v>3.96</v>
      </c>
      <c r="N10" s="172">
        <v>3.83</v>
      </c>
      <c r="O10" s="173">
        <f>(M10-N10)/N10*100</f>
        <v>3.3942558746736262</v>
      </c>
    </row>
    <row r="11" spans="1:15" ht="15.75" x14ac:dyDescent="0.25">
      <c r="A11" s="174" t="s">
        <v>234</v>
      </c>
      <c r="B11" s="175">
        <v>2.5499999999999998</v>
      </c>
      <c r="C11" s="176">
        <v>2.5849000000000002</v>
      </c>
      <c r="D11" s="177">
        <f t="shared" ref="D11:D17" si="1">(B11-C11)/C11*100</f>
        <v>-1.3501489419320041</v>
      </c>
      <c r="E11" s="104"/>
      <c r="F11" s="104"/>
      <c r="G11" s="178" t="s">
        <v>269</v>
      </c>
      <c r="H11" s="179">
        <v>5.0199999999999996</v>
      </c>
      <c r="I11" s="180">
        <v>3.9</v>
      </c>
      <c r="J11" s="181">
        <f t="shared" si="0"/>
        <v>28.717948717948712</v>
      </c>
      <c r="K11" s="104"/>
      <c r="L11" s="178" t="s">
        <v>269</v>
      </c>
      <c r="M11" s="179">
        <v>7.96</v>
      </c>
      <c r="N11" s="180">
        <v>7.87</v>
      </c>
      <c r="O11" s="181">
        <f t="shared" ref="O11:O14" si="2">(M11-N11)/N11*100</f>
        <v>1.1435832274459956</v>
      </c>
    </row>
    <row r="12" spans="1:15" ht="15.75" x14ac:dyDescent="0.25">
      <c r="A12" s="174" t="s">
        <v>235</v>
      </c>
      <c r="B12" s="175">
        <v>2.69</v>
      </c>
      <c r="C12" s="176">
        <v>2.7</v>
      </c>
      <c r="D12" s="177">
        <f t="shared" si="1"/>
        <v>-0.3703703703703789</v>
      </c>
      <c r="E12" s="104"/>
      <c r="F12" s="104"/>
      <c r="G12" s="174" t="s">
        <v>221</v>
      </c>
      <c r="H12" s="182">
        <v>4.71</v>
      </c>
      <c r="I12" s="176">
        <v>5.0199999999999996</v>
      </c>
      <c r="J12" s="183">
        <f t="shared" si="0"/>
        <v>-6.1752988047808692</v>
      </c>
      <c r="K12" s="104"/>
      <c r="L12" s="174" t="s">
        <v>221</v>
      </c>
      <c r="M12" s="182">
        <v>4.4400000000000004</v>
      </c>
      <c r="N12" s="176">
        <v>4.7</v>
      </c>
      <c r="O12" s="183">
        <f t="shared" si="2"/>
        <v>-5.5319148936170164</v>
      </c>
    </row>
    <row r="13" spans="1:15" ht="15.75" x14ac:dyDescent="0.25">
      <c r="A13" s="174" t="s">
        <v>247</v>
      </c>
      <c r="B13" s="182">
        <v>2.04</v>
      </c>
      <c r="C13" s="176">
        <v>2.2599999999999998</v>
      </c>
      <c r="D13" s="177">
        <f t="shared" si="1"/>
        <v>-9.7345132743362726</v>
      </c>
      <c r="E13" s="104"/>
      <c r="F13" s="104"/>
      <c r="G13" s="174" t="s">
        <v>222</v>
      </c>
      <c r="H13" s="182">
        <v>8.74</v>
      </c>
      <c r="I13" s="184">
        <v>8.91</v>
      </c>
      <c r="J13" s="183">
        <f t="shared" si="0"/>
        <v>-1.9079685746352406</v>
      </c>
      <c r="K13" s="104"/>
      <c r="L13" s="174" t="s">
        <v>222</v>
      </c>
      <c r="M13" s="182">
        <v>11.57</v>
      </c>
      <c r="N13" s="184">
        <v>11.54</v>
      </c>
      <c r="O13" s="183">
        <f t="shared" si="2"/>
        <v>0.25996533795494919</v>
      </c>
    </row>
    <row r="14" spans="1:15" ht="16.5" thickBot="1" x14ac:dyDescent="0.3">
      <c r="A14" s="174" t="s">
        <v>223</v>
      </c>
      <c r="B14" s="182">
        <v>2.15</v>
      </c>
      <c r="C14" s="176">
        <v>2.23</v>
      </c>
      <c r="D14" s="177">
        <f t="shared" si="1"/>
        <v>-3.5874439461883441</v>
      </c>
      <c r="E14" s="104"/>
      <c r="F14" s="104"/>
      <c r="G14" s="170" t="s">
        <v>20</v>
      </c>
      <c r="H14" s="171">
        <v>1.21</v>
      </c>
      <c r="I14" s="190">
        <v>1.19</v>
      </c>
      <c r="J14" s="173">
        <f t="shared" si="0"/>
        <v>1.6806722689075646</v>
      </c>
      <c r="K14" s="104"/>
      <c r="L14" s="174" t="s">
        <v>20</v>
      </c>
      <c r="M14" s="182">
        <v>2.27</v>
      </c>
      <c r="N14" s="184">
        <v>2.58</v>
      </c>
      <c r="O14" s="183">
        <f t="shared" si="2"/>
        <v>-12.015503875968994</v>
      </c>
    </row>
    <row r="15" spans="1:15" ht="15.75" x14ac:dyDescent="0.25">
      <c r="A15" s="174" t="s">
        <v>193</v>
      </c>
      <c r="B15" s="182">
        <v>2.56</v>
      </c>
      <c r="C15" s="176">
        <v>2.56</v>
      </c>
      <c r="D15" s="177">
        <f t="shared" si="1"/>
        <v>0</v>
      </c>
      <c r="E15" s="104"/>
      <c r="F15" s="104"/>
      <c r="K15" s="104"/>
      <c r="L15" s="358" t="s">
        <v>224</v>
      </c>
      <c r="M15" s="359"/>
      <c r="N15" s="359"/>
      <c r="O15" s="360"/>
    </row>
    <row r="16" spans="1:15" ht="15.75" x14ac:dyDescent="0.25">
      <c r="A16" s="174" t="s">
        <v>330</v>
      </c>
      <c r="B16" s="182"/>
      <c r="C16" s="387"/>
      <c r="D16" s="177" t="s">
        <v>301</v>
      </c>
      <c r="E16" s="104"/>
      <c r="F16" s="104"/>
      <c r="K16" s="104"/>
      <c r="L16" s="186" t="s">
        <v>10</v>
      </c>
      <c r="M16" s="187">
        <v>3.54</v>
      </c>
      <c r="N16" s="188">
        <v>3.59</v>
      </c>
      <c r="O16" s="189">
        <f t="shared" ref="O16" si="3">(M16-N16)/N16*100</f>
        <v>-1.3927576601671261</v>
      </c>
    </row>
    <row r="17" spans="1:15" ht="16.5" thickBot="1" x14ac:dyDescent="0.3">
      <c r="A17" s="170" t="s">
        <v>194</v>
      </c>
      <c r="B17" s="171">
        <v>2.54</v>
      </c>
      <c r="C17" s="172">
        <v>2.46</v>
      </c>
      <c r="D17" s="185">
        <f t="shared" si="1"/>
        <v>3.2520325203252063</v>
      </c>
      <c r="E17" s="104"/>
      <c r="F17" s="104"/>
      <c r="K17" s="104"/>
      <c r="L17" s="170" t="s">
        <v>222</v>
      </c>
      <c r="M17" s="171">
        <v>14.05</v>
      </c>
      <c r="N17" s="190">
        <v>12.82</v>
      </c>
      <c r="O17" s="173">
        <f>(M17-N17)/N17*100</f>
        <v>9.5943837753510177</v>
      </c>
    </row>
    <row r="18" spans="1:15" ht="15.75" x14ac:dyDescent="0.25">
      <c r="A18" s="358" t="s">
        <v>225</v>
      </c>
      <c r="B18" s="359"/>
      <c r="C18" s="359"/>
      <c r="D18" s="360"/>
      <c r="E18" s="104"/>
      <c r="F18" s="104"/>
      <c r="K18" s="104"/>
    </row>
    <row r="19" spans="1:15" ht="16.5" thickBot="1" x14ac:dyDescent="0.3">
      <c r="A19" s="170" t="s">
        <v>226</v>
      </c>
      <c r="B19" s="171">
        <v>5.33</v>
      </c>
      <c r="C19" s="190">
        <v>4.58</v>
      </c>
      <c r="D19" s="173">
        <f t="shared" ref="D19" si="4">(B19-C19)/C19*100</f>
        <v>16.375545851528383</v>
      </c>
      <c r="E19" s="104"/>
      <c r="F19" s="104"/>
      <c r="K19" s="104"/>
    </row>
    <row r="20" spans="1:15" ht="15.75" x14ac:dyDescent="0.25">
      <c r="A20" s="358" t="s">
        <v>273</v>
      </c>
      <c r="B20" s="359"/>
      <c r="C20" s="359"/>
      <c r="D20" s="360"/>
      <c r="E20" s="104"/>
      <c r="F20" s="104"/>
      <c r="K20" s="104"/>
    </row>
    <row r="21" spans="1:15" ht="15.75" x14ac:dyDescent="0.25">
      <c r="A21" s="174" t="s">
        <v>278</v>
      </c>
      <c r="B21" s="182">
        <v>8.33</v>
      </c>
      <c r="C21" s="184"/>
      <c r="D21" s="18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5.75" x14ac:dyDescent="0.25">
      <c r="A22" s="174" t="s">
        <v>294</v>
      </c>
      <c r="B22" s="182">
        <v>9.36</v>
      </c>
      <c r="C22" s="184">
        <v>8.31</v>
      </c>
      <c r="D22" s="183">
        <f t="shared" ref="D22:D23" si="5">(B22-C22)/C22*100</f>
        <v>12.635379061371827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6.5" thickBot="1" x14ac:dyDescent="0.3">
      <c r="A23" s="170" t="s">
        <v>226</v>
      </c>
      <c r="B23" s="171">
        <v>7.59</v>
      </c>
      <c r="C23" s="190">
        <v>7.34</v>
      </c>
      <c r="D23" s="173">
        <f t="shared" si="5"/>
        <v>3.4059945504087197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5.75" x14ac:dyDescent="0.25">
      <c r="A24" s="358" t="s">
        <v>257</v>
      </c>
      <c r="B24" s="359"/>
      <c r="C24" s="359"/>
      <c r="D24" s="360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ht="15.75" x14ac:dyDescent="0.25">
      <c r="A25" s="174" t="s">
        <v>278</v>
      </c>
      <c r="B25" s="175">
        <v>6.7</v>
      </c>
      <c r="C25" s="191">
        <v>8.3800000000000008</v>
      </c>
      <c r="D25" s="183">
        <f t="shared" ref="D25:D26" si="6">(B25-C25)/C25*100</f>
        <v>-20.047732696897381</v>
      </c>
      <c r="E25" s="104"/>
      <c r="F25" s="104"/>
      <c r="G25" s="388"/>
      <c r="H25" s="104"/>
      <c r="I25" s="104"/>
      <c r="J25" s="104"/>
      <c r="K25" s="104"/>
      <c r="L25" s="104"/>
      <c r="M25" s="104"/>
      <c r="N25" s="104"/>
      <c r="O25" s="104"/>
    </row>
    <row r="26" spans="1:15" ht="16.5" thickBot="1" x14ac:dyDescent="0.3">
      <c r="A26" s="170" t="s">
        <v>226</v>
      </c>
      <c r="B26" s="171">
        <v>7.26</v>
      </c>
      <c r="C26" s="190">
        <v>6.9</v>
      </c>
      <c r="D26" s="173">
        <f t="shared" si="6"/>
        <v>5.2173913043478173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15" ht="15.75" x14ac:dyDescent="0.25"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1:15" ht="15.75" x14ac:dyDescent="0.25"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 ht="15.75" x14ac:dyDescent="0.25"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</row>
    <row r="30" spans="1:15" ht="15.75" x14ac:dyDescent="0.25"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4" workbookViewId="0">
      <selection activeCell="L65" sqref="L6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6" t="s">
        <v>259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331</v>
      </c>
      <c r="C61" s="107">
        <v>44766</v>
      </c>
      <c r="D61" s="108"/>
      <c r="E61" s="105"/>
    </row>
    <row r="62" spans="1:5" x14ac:dyDescent="0.25">
      <c r="A62" s="106" t="s">
        <v>234</v>
      </c>
      <c r="B62" s="109">
        <v>2.5499999999999998</v>
      </c>
      <c r="C62" s="109">
        <v>2.5849000000000002</v>
      </c>
      <c r="D62" s="110"/>
      <c r="E62" s="105"/>
    </row>
    <row r="63" spans="1:5" x14ac:dyDescent="0.25">
      <c r="A63" s="106" t="s">
        <v>235</v>
      </c>
      <c r="B63" s="109">
        <v>2.69</v>
      </c>
      <c r="C63" s="109">
        <v>2.7</v>
      </c>
      <c r="D63" s="110"/>
      <c r="E63" s="105"/>
    </row>
    <row r="64" spans="1:5" x14ac:dyDescent="0.25">
      <c r="A64" s="106" t="s">
        <v>247</v>
      </c>
      <c r="B64" s="109">
        <v>2.04</v>
      </c>
      <c r="C64" s="109">
        <v>2.2599999999999998</v>
      </c>
      <c r="D64" s="110"/>
      <c r="E64" s="105"/>
    </row>
    <row r="65" spans="1:5" x14ac:dyDescent="0.25">
      <c r="A65" s="106" t="s">
        <v>223</v>
      </c>
      <c r="B65" s="109">
        <v>2.15</v>
      </c>
      <c r="C65" s="109">
        <v>2.23</v>
      </c>
      <c r="D65" s="110"/>
      <c r="E65" s="105"/>
    </row>
    <row r="66" spans="1:5" x14ac:dyDescent="0.25">
      <c r="A66" s="106" t="s">
        <v>193</v>
      </c>
      <c r="B66" s="109">
        <v>2.56</v>
      </c>
      <c r="C66" s="109">
        <v>2.56</v>
      </c>
      <c r="D66" s="110"/>
      <c r="E66" s="105"/>
    </row>
    <row r="67" spans="1:5" x14ac:dyDescent="0.25">
      <c r="A67" s="106" t="s">
        <v>194</v>
      </c>
      <c r="B67" s="109">
        <v>2.54</v>
      </c>
      <c r="C67" s="109">
        <v>2.46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J59" sqref="J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96" t="s">
        <v>258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</row>
    <row r="59" spans="1:4" x14ac:dyDescent="0.25">
      <c r="D59" s="105"/>
    </row>
    <row r="60" spans="1:4" x14ac:dyDescent="0.25">
      <c r="A60" s="106"/>
      <c r="B60" s="107">
        <v>44773</v>
      </c>
      <c r="C60" s="107">
        <v>44766</v>
      </c>
      <c r="D60" s="108"/>
    </row>
    <row r="61" spans="1:4" x14ac:dyDescent="0.25">
      <c r="A61" s="106" t="s">
        <v>10</v>
      </c>
      <c r="B61" s="109">
        <v>1.88</v>
      </c>
      <c r="C61" s="109">
        <v>2.08</v>
      </c>
      <c r="D61" s="110"/>
    </row>
    <row r="62" spans="1:4" x14ac:dyDescent="0.25">
      <c r="A62" s="106" t="s">
        <v>269</v>
      </c>
      <c r="B62" s="109">
        <v>5.0199999999999996</v>
      </c>
      <c r="C62" s="109">
        <v>3.9</v>
      </c>
      <c r="D62" s="110"/>
    </row>
    <row r="63" spans="1:4" x14ac:dyDescent="0.25">
      <c r="A63" s="106" t="s">
        <v>221</v>
      </c>
      <c r="B63" s="109">
        <v>4.71</v>
      </c>
      <c r="C63" s="109">
        <v>5.0199999999999996</v>
      </c>
      <c r="D63" s="110"/>
    </row>
    <row r="64" spans="1:4" x14ac:dyDescent="0.25">
      <c r="A64" s="106" t="s">
        <v>222</v>
      </c>
      <c r="B64" s="106">
        <v>8.74</v>
      </c>
      <c r="C64" s="106">
        <v>8.91</v>
      </c>
      <c r="D64" s="105"/>
    </row>
    <row r="65" spans="1:4" x14ac:dyDescent="0.25">
      <c r="A65" s="106" t="s">
        <v>20</v>
      </c>
      <c r="B65" s="106">
        <v>1.21</v>
      </c>
      <c r="C65" s="106">
        <v>1.19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F41" sqref="F41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295</v>
      </c>
      <c r="D6" s="125" t="s">
        <v>296</v>
      </c>
      <c r="E6" s="124" t="s">
        <v>295</v>
      </c>
      <c r="F6" s="125" t="s">
        <v>296</v>
      </c>
      <c r="G6" s="124" t="s">
        <v>295</v>
      </c>
      <c r="H6" s="125" t="s">
        <v>296</v>
      </c>
      <c r="I6" s="124" t="s">
        <v>295</v>
      </c>
      <c r="J6" s="125" t="s">
        <v>296</v>
      </c>
      <c r="K6" s="124" t="s">
        <v>295</v>
      </c>
      <c r="L6" s="126" t="s">
        <v>296</v>
      </c>
    </row>
    <row r="7" spans="1:12" x14ac:dyDescent="0.25">
      <c r="A7" s="127" t="s">
        <v>152</v>
      </c>
      <c r="B7" s="128" t="s">
        <v>153</v>
      </c>
      <c r="C7" s="129">
        <v>12346.986999999999</v>
      </c>
      <c r="D7" s="130">
        <v>5628.0870000000004</v>
      </c>
      <c r="E7" s="129">
        <v>90850.952999999994</v>
      </c>
      <c r="F7" s="131">
        <v>17409.128000000001</v>
      </c>
      <c r="G7" s="129">
        <v>24025.955999999998</v>
      </c>
      <c r="H7" s="130">
        <v>31356.691999999999</v>
      </c>
      <c r="I7" s="129">
        <v>84247.350999999995</v>
      </c>
      <c r="J7" s="131">
        <v>97567.88</v>
      </c>
      <c r="K7" s="129">
        <v>-11678.968999999999</v>
      </c>
      <c r="L7" s="132">
        <v>-25728.605</v>
      </c>
    </row>
    <row r="8" spans="1:12" x14ac:dyDescent="0.25">
      <c r="A8" s="127" t="s">
        <v>154</v>
      </c>
      <c r="B8" s="128" t="s">
        <v>155</v>
      </c>
      <c r="C8" s="129">
        <v>16142.056</v>
      </c>
      <c r="D8" s="130">
        <v>24980.846000000001</v>
      </c>
      <c r="E8" s="129">
        <v>11060.852999999999</v>
      </c>
      <c r="F8" s="131">
        <v>15931.582</v>
      </c>
      <c r="G8" s="129">
        <v>155484.41800000001</v>
      </c>
      <c r="H8" s="130">
        <v>184883.742</v>
      </c>
      <c r="I8" s="129">
        <v>100342.552</v>
      </c>
      <c r="J8" s="131">
        <v>99559.203999999998</v>
      </c>
      <c r="K8" s="129">
        <v>-139342.36199999999</v>
      </c>
      <c r="L8" s="132">
        <v>-159902.89600000001</v>
      </c>
    </row>
    <row r="9" spans="1:12" x14ac:dyDescent="0.25">
      <c r="A9" s="127" t="s">
        <v>156</v>
      </c>
      <c r="B9" s="128" t="s">
        <v>157</v>
      </c>
      <c r="C9" s="129">
        <v>32344.06</v>
      </c>
      <c r="D9" s="130">
        <v>41370.457999999999</v>
      </c>
      <c r="E9" s="129">
        <v>71329.83</v>
      </c>
      <c r="F9" s="131">
        <v>86167.433999999994</v>
      </c>
      <c r="G9" s="129">
        <v>34475.413999999997</v>
      </c>
      <c r="H9" s="130">
        <v>38520.159</v>
      </c>
      <c r="I9" s="129">
        <v>75304.010999999999</v>
      </c>
      <c r="J9" s="131">
        <v>122973.611</v>
      </c>
      <c r="K9" s="129">
        <v>-2131.3539999999957</v>
      </c>
      <c r="L9" s="132">
        <v>2850.2989999999991</v>
      </c>
    </row>
    <row r="10" spans="1:12" x14ac:dyDescent="0.25">
      <c r="A10" s="127" t="s">
        <v>158</v>
      </c>
      <c r="B10" s="128" t="s">
        <v>159</v>
      </c>
      <c r="C10" s="129">
        <v>16621.534</v>
      </c>
      <c r="D10" s="130">
        <v>24953.832999999999</v>
      </c>
      <c r="E10" s="129">
        <v>29085.379000000001</v>
      </c>
      <c r="F10" s="131">
        <v>45405.578999999998</v>
      </c>
      <c r="G10" s="129">
        <v>49554.427000000003</v>
      </c>
      <c r="H10" s="130">
        <v>52068.076000000001</v>
      </c>
      <c r="I10" s="129">
        <v>51395.362000000001</v>
      </c>
      <c r="J10" s="131">
        <v>56552.904000000002</v>
      </c>
      <c r="K10" s="129">
        <v>-32932.893000000004</v>
      </c>
      <c r="L10" s="132">
        <v>-27114.243000000002</v>
      </c>
    </row>
    <row r="11" spans="1:12" x14ac:dyDescent="0.25">
      <c r="A11" s="127" t="s">
        <v>160</v>
      </c>
      <c r="B11" s="128" t="s">
        <v>161</v>
      </c>
      <c r="C11" s="129">
        <v>8098.6610000000001</v>
      </c>
      <c r="D11" s="130">
        <v>7114.3270000000002</v>
      </c>
      <c r="E11" s="129">
        <v>6888.6779999999999</v>
      </c>
      <c r="F11" s="131">
        <v>4504.2110000000002</v>
      </c>
      <c r="G11" s="129">
        <v>41230.745000000003</v>
      </c>
      <c r="H11" s="130">
        <v>50400.080999999998</v>
      </c>
      <c r="I11" s="129">
        <v>37127.120000000003</v>
      </c>
      <c r="J11" s="131">
        <v>37915.461000000003</v>
      </c>
      <c r="K11" s="129">
        <v>-33132.084000000003</v>
      </c>
      <c r="L11" s="132">
        <v>-43285.754000000001</v>
      </c>
    </row>
    <row r="12" spans="1:12" x14ac:dyDescent="0.25">
      <c r="A12" s="127" t="s">
        <v>162</v>
      </c>
      <c r="B12" s="128" t="s">
        <v>163</v>
      </c>
      <c r="C12" s="129">
        <v>10994.333000000001</v>
      </c>
      <c r="D12" s="130">
        <v>15656.117</v>
      </c>
      <c r="E12" s="129">
        <v>27143.277999999998</v>
      </c>
      <c r="F12" s="131">
        <v>42938.65</v>
      </c>
      <c r="G12" s="129">
        <v>28409.403999999999</v>
      </c>
      <c r="H12" s="130">
        <v>32889.415999999997</v>
      </c>
      <c r="I12" s="129">
        <v>41881.214</v>
      </c>
      <c r="J12" s="131">
        <v>56466.792999999998</v>
      </c>
      <c r="K12" s="129">
        <v>-17415.070999999996</v>
      </c>
      <c r="L12" s="132">
        <v>-17233.298999999999</v>
      </c>
    </row>
    <row r="13" spans="1:12" x14ac:dyDescent="0.25">
      <c r="A13" s="127" t="s">
        <v>164</v>
      </c>
      <c r="B13" s="128" t="s">
        <v>165</v>
      </c>
      <c r="C13" s="129">
        <v>7248.1869999999999</v>
      </c>
      <c r="D13" s="130">
        <v>9761.7250000000004</v>
      </c>
      <c r="E13" s="129">
        <v>5363.5209999999997</v>
      </c>
      <c r="F13" s="131">
        <v>6286.982</v>
      </c>
      <c r="G13" s="129">
        <v>41912.553</v>
      </c>
      <c r="H13" s="130">
        <v>48956.930999999997</v>
      </c>
      <c r="I13" s="129">
        <v>33816.474000000002</v>
      </c>
      <c r="J13" s="131">
        <v>33302.019999999997</v>
      </c>
      <c r="K13" s="129">
        <v>-34664.366000000002</v>
      </c>
      <c r="L13" s="132">
        <v>-39195.205999999998</v>
      </c>
    </row>
    <row r="14" spans="1:12" x14ac:dyDescent="0.25">
      <c r="A14" s="127" t="s">
        <v>166</v>
      </c>
      <c r="B14" s="128" t="s">
        <v>167</v>
      </c>
      <c r="C14" s="129">
        <v>3825.7629999999999</v>
      </c>
      <c r="D14" s="130">
        <v>3297.8119999999999</v>
      </c>
      <c r="E14" s="129">
        <v>8619.8760000000002</v>
      </c>
      <c r="F14" s="131">
        <v>4746.2879999999996</v>
      </c>
      <c r="G14" s="129">
        <v>1589.8309999999999</v>
      </c>
      <c r="H14" s="130">
        <v>1796.6590000000001</v>
      </c>
      <c r="I14" s="129">
        <v>745.14499999999998</v>
      </c>
      <c r="J14" s="131">
        <v>758.404</v>
      </c>
      <c r="K14" s="129">
        <v>2235.9319999999998</v>
      </c>
      <c r="L14" s="132">
        <v>1501.1529999999998</v>
      </c>
    </row>
    <row r="15" spans="1:12" x14ac:dyDescent="0.25">
      <c r="A15" s="127" t="s">
        <v>199</v>
      </c>
      <c r="B15" s="128" t="s">
        <v>200</v>
      </c>
      <c r="C15" s="129">
        <v>192792.041</v>
      </c>
      <c r="D15" s="130">
        <v>225084.60699999999</v>
      </c>
      <c r="E15" s="129">
        <v>119555.73299999999</v>
      </c>
      <c r="F15" s="131">
        <v>126854.95299999999</v>
      </c>
      <c r="G15" s="129">
        <v>147092.856</v>
      </c>
      <c r="H15" s="130">
        <v>160587.18700000001</v>
      </c>
      <c r="I15" s="129">
        <v>84578.476999999999</v>
      </c>
      <c r="J15" s="131">
        <v>89040.688999999998</v>
      </c>
      <c r="K15" s="129">
        <v>45699.184999999998</v>
      </c>
      <c r="L15" s="132">
        <v>64497.419999999984</v>
      </c>
    </row>
    <row r="16" spans="1:12" x14ac:dyDescent="0.25">
      <c r="A16" s="127" t="s">
        <v>201</v>
      </c>
      <c r="B16" s="128" t="s">
        <v>202</v>
      </c>
      <c r="C16" s="129">
        <v>123083.65399999999</v>
      </c>
      <c r="D16" s="130">
        <v>140266.495</v>
      </c>
      <c r="E16" s="129">
        <v>182711.56</v>
      </c>
      <c r="F16" s="131">
        <v>185598.66699999999</v>
      </c>
      <c r="G16" s="129">
        <v>24262.221000000001</v>
      </c>
      <c r="H16" s="130">
        <v>28455.669000000002</v>
      </c>
      <c r="I16" s="129">
        <v>29145.556</v>
      </c>
      <c r="J16" s="131">
        <v>28972.36</v>
      </c>
      <c r="K16" s="129">
        <v>98821.43299999999</v>
      </c>
      <c r="L16" s="132">
        <v>111810.826</v>
      </c>
    </row>
    <row r="17" spans="1:12" x14ac:dyDescent="0.25">
      <c r="A17" s="127" t="s">
        <v>203</v>
      </c>
      <c r="B17" s="128" t="s">
        <v>204</v>
      </c>
      <c r="C17" s="129">
        <v>8503.3269999999993</v>
      </c>
      <c r="D17" s="130">
        <v>9612.5540000000001</v>
      </c>
      <c r="E17" s="129">
        <v>5526.7380000000003</v>
      </c>
      <c r="F17" s="131">
        <v>5259.53</v>
      </c>
      <c r="G17" s="129">
        <v>7241.6859999999997</v>
      </c>
      <c r="H17" s="130">
        <v>11365.093000000001</v>
      </c>
      <c r="I17" s="129">
        <v>7091.6959999999999</v>
      </c>
      <c r="J17" s="131">
        <v>8022.799</v>
      </c>
      <c r="K17" s="129">
        <v>1261.6409999999996</v>
      </c>
      <c r="L17" s="132">
        <v>-1752.5390000000007</v>
      </c>
    </row>
    <row r="18" spans="1:12" x14ac:dyDescent="0.25">
      <c r="A18" s="127" t="s">
        <v>205</v>
      </c>
      <c r="B18" s="128" t="s">
        <v>206</v>
      </c>
      <c r="C18" s="129">
        <v>40041.927000000003</v>
      </c>
      <c r="D18" s="130">
        <v>48801.686000000002</v>
      </c>
      <c r="E18" s="129">
        <v>13749.73</v>
      </c>
      <c r="F18" s="131">
        <v>13723.502</v>
      </c>
      <c r="G18" s="129">
        <v>22846.657999999999</v>
      </c>
      <c r="H18" s="130">
        <v>26259.797999999999</v>
      </c>
      <c r="I18" s="129">
        <v>7398.5919999999996</v>
      </c>
      <c r="J18" s="131">
        <v>7543.3760000000002</v>
      </c>
      <c r="K18" s="129">
        <v>17195.269000000004</v>
      </c>
      <c r="L18" s="132">
        <v>22541.888000000003</v>
      </c>
    </row>
    <row r="19" spans="1:12" x14ac:dyDescent="0.25">
      <c r="A19" s="127" t="s">
        <v>207</v>
      </c>
      <c r="B19" s="128" t="s">
        <v>208</v>
      </c>
      <c r="C19" s="129">
        <v>18432.345000000001</v>
      </c>
      <c r="D19" s="130">
        <v>21335.839</v>
      </c>
      <c r="E19" s="129">
        <v>30124.133000000002</v>
      </c>
      <c r="F19" s="131">
        <v>27114.598999999998</v>
      </c>
      <c r="G19" s="129">
        <v>13742.642</v>
      </c>
      <c r="H19" s="130">
        <v>19558.296999999999</v>
      </c>
      <c r="I19" s="129">
        <v>14904.716</v>
      </c>
      <c r="J19" s="131">
        <v>18420.940999999999</v>
      </c>
      <c r="K19" s="129">
        <v>4689.7030000000013</v>
      </c>
      <c r="L19" s="132">
        <v>1777.5420000000013</v>
      </c>
    </row>
    <row r="20" spans="1:12" x14ac:dyDescent="0.25">
      <c r="A20" s="127" t="s">
        <v>209</v>
      </c>
      <c r="B20" s="128" t="s">
        <v>210</v>
      </c>
      <c r="C20" s="129">
        <v>189.15899999999999</v>
      </c>
      <c r="D20" s="130">
        <v>340.53100000000001</v>
      </c>
      <c r="E20" s="129">
        <v>263.51100000000002</v>
      </c>
      <c r="F20" s="131">
        <v>1076.4280000000001</v>
      </c>
      <c r="G20" s="129">
        <v>5884.7</v>
      </c>
      <c r="H20" s="130">
        <v>5637.0450000000001</v>
      </c>
      <c r="I20" s="129">
        <v>4258.6450000000004</v>
      </c>
      <c r="J20" s="131">
        <v>4395.4589999999998</v>
      </c>
      <c r="K20" s="129">
        <v>-5695.5410000000002</v>
      </c>
      <c r="L20" s="132">
        <v>-5296.5140000000001</v>
      </c>
    </row>
    <row r="21" spans="1:12" x14ac:dyDescent="0.25">
      <c r="A21" s="127" t="s">
        <v>211</v>
      </c>
      <c r="B21" s="128" t="s">
        <v>212</v>
      </c>
      <c r="C21" s="129">
        <v>2002.453</v>
      </c>
      <c r="D21" s="130">
        <v>1989.7470000000001</v>
      </c>
      <c r="E21" s="129">
        <v>692.702</v>
      </c>
      <c r="F21" s="131">
        <v>444.65600000000001</v>
      </c>
      <c r="G21" s="129">
        <v>32122.870999999999</v>
      </c>
      <c r="H21" s="130">
        <v>37627.445</v>
      </c>
      <c r="I21" s="129">
        <v>7799.3940000000002</v>
      </c>
      <c r="J21" s="131">
        <v>7893.1790000000001</v>
      </c>
      <c r="K21" s="129">
        <v>-30120.417999999998</v>
      </c>
      <c r="L21" s="132">
        <v>-35637.697999999997</v>
      </c>
    </row>
    <row r="22" spans="1:12" x14ac:dyDescent="0.25">
      <c r="A22" s="127" t="s">
        <v>213</v>
      </c>
      <c r="B22" s="128" t="s">
        <v>214</v>
      </c>
      <c r="C22" s="129">
        <v>5040.848</v>
      </c>
      <c r="D22" s="130">
        <v>5932.442</v>
      </c>
      <c r="E22" s="129">
        <v>1194.8399999999999</v>
      </c>
      <c r="F22" s="131">
        <v>1464.173</v>
      </c>
      <c r="G22" s="129">
        <v>64613.146000000001</v>
      </c>
      <c r="H22" s="130">
        <v>58301.614000000001</v>
      </c>
      <c r="I22" s="129">
        <v>9425.3719999999994</v>
      </c>
      <c r="J22" s="131">
        <v>8751.5930000000008</v>
      </c>
      <c r="K22" s="129">
        <v>-59572.298000000003</v>
      </c>
      <c r="L22" s="132">
        <v>-52369.171999999999</v>
      </c>
    </row>
    <row r="23" spans="1:12" x14ac:dyDescent="0.25">
      <c r="A23" s="127" t="s">
        <v>168</v>
      </c>
      <c r="B23" s="128" t="s">
        <v>30</v>
      </c>
      <c r="C23" s="129">
        <v>25131.569</v>
      </c>
      <c r="D23" s="130">
        <v>24800.197</v>
      </c>
      <c r="E23" s="129">
        <v>33008.593000000001</v>
      </c>
      <c r="F23" s="131">
        <v>28192.746999999999</v>
      </c>
      <c r="G23" s="129">
        <v>137313.40299999999</v>
      </c>
      <c r="H23" s="130">
        <v>156196.81700000001</v>
      </c>
      <c r="I23" s="129">
        <v>228895.81899999999</v>
      </c>
      <c r="J23" s="131">
        <v>225433.601</v>
      </c>
      <c r="K23" s="129">
        <v>-112181.83399999999</v>
      </c>
      <c r="L23" s="132">
        <v>-131396.62</v>
      </c>
    </row>
    <row r="24" spans="1:12" x14ac:dyDescent="0.25">
      <c r="A24" s="127" t="s">
        <v>186</v>
      </c>
      <c r="B24" s="128" t="s">
        <v>187</v>
      </c>
      <c r="C24" s="129">
        <v>9462.7270000000008</v>
      </c>
      <c r="D24" s="130">
        <v>7364.7349999999997</v>
      </c>
      <c r="E24" s="129">
        <v>7570.6130000000003</v>
      </c>
      <c r="F24" s="131">
        <v>4771.0140000000001</v>
      </c>
      <c r="G24" s="129">
        <v>62411.125</v>
      </c>
      <c r="H24" s="130">
        <v>55162.21</v>
      </c>
      <c r="I24" s="129">
        <v>31271.937999999998</v>
      </c>
      <c r="J24" s="131">
        <v>30769.695</v>
      </c>
      <c r="K24" s="129">
        <v>-52948.398000000001</v>
      </c>
      <c r="L24" s="132">
        <v>-47797.474999999999</v>
      </c>
    </row>
    <row r="25" spans="1:12" x14ac:dyDescent="0.25">
      <c r="A25" s="127" t="s">
        <v>169</v>
      </c>
      <c r="B25" s="128" t="s">
        <v>170</v>
      </c>
      <c r="C25" s="129">
        <v>7894.732</v>
      </c>
      <c r="D25" s="130">
        <v>9658.6470000000008</v>
      </c>
      <c r="E25" s="129">
        <v>12928.555</v>
      </c>
      <c r="F25" s="131">
        <v>12670.147999999999</v>
      </c>
      <c r="G25" s="129">
        <v>198851.198</v>
      </c>
      <c r="H25" s="130">
        <v>205845.38200000001</v>
      </c>
      <c r="I25" s="129">
        <v>251985.226</v>
      </c>
      <c r="J25" s="131">
        <v>249553.11799999999</v>
      </c>
      <c r="K25" s="129">
        <v>-190956.46600000001</v>
      </c>
      <c r="L25" s="132">
        <v>-196186.73500000002</v>
      </c>
    </row>
    <row r="26" spans="1:12" x14ac:dyDescent="0.25">
      <c r="A26" s="127" t="s">
        <v>171</v>
      </c>
      <c r="B26" s="128" t="s">
        <v>172</v>
      </c>
      <c r="C26" s="129">
        <v>3025.2249999999999</v>
      </c>
      <c r="D26" s="130">
        <v>2460.9989999999998</v>
      </c>
      <c r="E26" s="129">
        <v>1968.454</v>
      </c>
      <c r="F26" s="131">
        <v>1460.39</v>
      </c>
      <c r="G26" s="129">
        <v>73752.447</v>
      </c>
      <c r="H26" s="130">
        <v>84613.504000000001</v>
      </c>
      <c r="I26" s="129">
        <v>41336.483999999997</v>
      </c>
      <c r="J26" s="131">
        <v>41731.101999999999</v>
      </c>
      <c r="K26" s="129">
        <v>-70727.221999999994</v>
      </c>
      <c r="L26" s="132">
        <v>-82152.505000000005</v>
      </c>
    </row>
    <row r="27" spans="1:12" x14ac:dyDescent="0.25">
      <c r="A27" s="127" t="s">
        <v>173</v>
      </c>
      <c r="B27" s="128" t="s">
        <v>174</v>
      </c>
      <c r="C27" s="129">
        <v>490.03100000000001</v>
      </c>
      <c r="D27" s="130">
        <v>412.97899999999998</v>
      </c>
      <c r="E27" s="129">
        <v>510.08800000000002</v>
      </c>
      <c r="F27" s="131">
        <v>398.49299999999999</v>
      </c>
      <c r="G27" s="129">
        <v>33885.339</v>
      </c>
      <c r="H27" s="130">
        <v>34066.415999999997</v>
      </c>
      <c r="I27" s="129">
        <v>42623.194000000003</v>
      </c>
      <c r="J27" s="131">
        <v>34216.589999999997</v>
      </c>
      <c r="K27" s="129">
        <v>-33395.307999999997</v>
      </c>
      <c r="L27" s="132">
        <v>-33653.436999999998</v>
      </c>
    </row>
    <row r="28" spans="1:12" x14ac:dyDescent="0.25">
      <c r="A28" s="127" t="s">
        <v>175</v>
      </c>
      <c r="B28" s="128" t="s">
        <v>176</v>
      </c>
      <c r="C28" s="129">
        <v>196575.86600000001</v>
      </c>
      <c r="D28" s="130">
        <v>170513.755</v>
      </c>
      <c r="E28" s="129">
        <v>496308.72399999999</v>
      </c>
      <c r="F28" s="131">
        <v>402961.09</v>
      </c>
      <c r="G28" s="129">
        <v>20741.178</v>
      </c>
      <c r="H28" s="130">
        <v>19958.377</v>
      </c>
      <c r="I28" s="129">
        <v>27043.322</v>
      </c>
      <c r="J28" s="131">
        <v>21664.545999999998</v>
      </c>
      <c r="K28" s="129">
        <v>175834.68800000002</v>
      </c>
      <c r="L28" s="132">
        <v>150555.378</v>
      </c>
    </row>
    <row r="29" spans="1:12" x14ac:dyDescent="0.25">
      <c r="A29" s="127" t="s">
        <v>177</v>
      </c>
      <c r="B29" s="128" t="s">
        <v>178</v>
      </c>
      <c r="C29" s="129">
        <v>1826.278</v>
      </c>
      <c r="D29" s="130">
        <v>853.61199999999997</v>
      </c>
      <c r="E29" s="129">
        <v>2258.3530000000001</v>
      </c>
      <c r="F29" s="131">
        <v>629.27300000000002</v>
      </c>
      <c r="G29" s="129">
        <v>19812.620999999999</v>
      </c>
      <c r="H29" s="130">
        <v>19016.952000000001</v>
      </c>
      <c r="I29" s="129">
        <v>11060.014999999999</v>
      </c>
      <c r="J29" s="131">
        <v>9425.92</v>
      </c>
      <c r="K29" s="129">
        <v>-17986.343000000001</v>
      </c>
      <c r="L29" s="132">
        <v>-18163.34</v>
      </c>
    </row>
    <row r="30" spans="1:12" ht="16.5" thickBot="1" x14ac:dyDescent="0.3">
      <c r="A30" s="133" t="s">
        <v>188</v>
      </c>
      <c r="B30" s="134" t="s">
        <v>189</v>
      </c>
      <c r="C30" s="135">
        <v>23980.042000000001</v>
      </c>
      <c r="D30" s="136">
        <v>33124.334999999999</v>
      </c>
      <c r="E30" s="135">
        <v>21098.576000000001</v>
      </c>
      <c r="F30" s="137">
        <v>16586.608</v>
      </c>
      <c r="G30" s="135">
        <v>134577.85</v>
      </c>
      <c r="H30" s="136">
        <v>164587.61799999999</v>
      </c>
      <c r="I30" s="135">
        <v>49820.870999999999</v>
      </c>
      <c r="J30" s="137">
        <v>58890.966</v>
      </c>
      <c r="K30" s="135">
        <v>-110597.808</v>
      </c>
      <c r="L30" s="138">
        <v>-131463.283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zagraniczny_V_2022</vt:lpstr>
      <vt:lpstr>eksport_V_2022</vt:lpstr>
      <vt:lpstr>import_V_2022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2022-08-04T11:32:43Z</dcterms:modified>
</cp:coreProperties>
</file>