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PRZETARGI\PRZETARGI 2022\Gospodarowanie odpadmi komunalnymi\Rozeznanie rynku\"/>
    </mc:Choice>
  </mc:AlternateContent>
  <bookViews>
    <workbookView xWindow="0" yWindow="0" windowWidth="28800" windowHeight="12300"/>
  </bookViews>
  <sheets>
    <sheet name="Arkusz1" sheetId="1" r:id="rId1"/>
    <sheet name="wersja 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2" l="1"/>
  <c r="N16" i="2"/>
  <c r="N14" i="2"/>
  <c r="N13" i="2"/>
  <c r="N12" i="2"/>
  <c r="N11" i="2"/>
  <c r="N10" i="2"/>
  <c r="N9" i="2"/>
  <c r="N8" i="2"/>
  <c r="N7" i="2"/>
  <c r="K16" i="2"/>
  <c r="K14" i="2"/>
  <c r="K13" i="2"/>
  <c r="K12" i="2"/>
  <c r="K11" i="2"/>
  <c r="H16" i="2"/>
  <c r="H14" i="2"/>
  <c r="H13" i="2"/>
  <c r="H12" i="2"/>
  <c r="F24" i="2"/>
  <c r="E10" i="2" s="1"/>
  <c r="H7" i="2" l="1"/>
  <c r="F23" i="2"/>
  <c r="K9" i="2" s="1"/>
  <c r="K8" i="1"/>
  <c r="K9" i="1" s="1"/>
  <c r="K10" i="1" s="1"/>
  <c r="H8" i="1"/>
  <c r="H9" i="1" s="1"/>
  <c r="H10" i="1" s="1"/>
  <c r="F22" i="2"/>
  <c r="E11" i="2" s="1"/>
  <c r="F21" i="2"/>
  <c r="E8" i="2" s="1"/>
  <c r="H10" i="2" l="1"/>
  <c r="H8" i="2"/>
  <c r="H9" i="2"/>
  <c r="K10" i="2"/>
  <c r="E12" i="2"/>
  <c r="E13" i="2"/>
  <c r="K7" i="2"/>
  <c r="E9" i="2"/>
  <c r="K8" i="2"/>
  <c r="E14" i="2"/>
  <c r="E16" i="2"/>
  <c r="M17" i="2"/>
  <c r="J17" i="2"/>
  <c r="G17" i="2"/>
  <c r="D17" i="2"/>
  <c r="E17" i="2" l="1"/>
  <c r="N17" i="2"/>
  <c r="K17" i="2"/>
  <c r="H17" i="2"/>
</calcChain>
</file>

<file path=xl/sharedStrings.xml><?xml version="1.0" encoding="utf-8"?>
<sst xmlns="http://schemas.openxmlformats.org/spreadsheetml/2006/main" count="122" uniqueCount="43">
  <si>
    <t>Lp.</t>
  </si>
  <si>
    <t xml:space="preserve">Adres </t>
  </si>
  <si>
    <t>odpady zmieszane</t>
  </si>
  <si>
    <t>papier</t>
  </si>
  <si>
    <t>szkło</t>
  </si>
  <si>
    <t>pojemność pojemnika w l</t>
  </si>
  <si>
    <t>liczba pojemników w szt.</t>
  </si>
  <si>
    <t>pojemność pojemnika wl</t>
  </si>
  <si>
    <t>-</t>
  </si>
  <si>
    <t>ul. Litewska 2/4</t>
  </si>
  <si>
    <t>ul. Bagatela 5</t>
  </si>
  <si>
    <t>ul. Taneczna 67A</t>
  </si>
  <si>
    <t>ul. Taneczna 67B</t>
  </si>
  <si>
    <t>ul. Taneczna 73</t>
  </si>
  <si>
    <t>ul. Karmazynowa 1A</t>
  </si>
  <si>
    <t>Razem</t>
  </si>
  <si>
    <t>Wyszczególninie</t>
  </si>
  <si>
    <t xml:space="preserve">tworzywa sztuczne i metale </t>
  </si>
  <si>
    <t>Miesięczne zestawienie ilości pojemników do selektywnej zbiórki odpadów w nieruchomościach MSZ</t>
  </si>
  <si>
    <t xml:space="preserve">Załącznik nr 1 
do opisu przedmiotu zamówienia na odbiór odpadów komunalnych 
</t>
  </si>
  <si>
    <t>Al. J. Ch. Szucha 23</t>
  </si>
  <si>
    <t>Al. J. Ch. Szucha 23A</t>
  </si>
  <si>
    <t>Al. J. Ch. Szucha 21</t>
  </si>
  <si>
    <t xml:space="preserve">liczba opróżnień pojemników przez 24 m-ce nie więcej niż </t>
  </si>
  <si>
    <t>Zestawienie ilości pojemników do selektywnej zbiórki odpadów w nieruchomościach MSZ</t>
  </si>
  <si>
    <t xml:space="preserve">w każdy dzień roboczy </t>
  </si>
  <si>
    <t xml:space="preserve">Częstotliwość odbioru odpadu </t>
  </si>
  <si>
    <r>
      <t>jeden raz w miesiącu</t>
    </r>
    <r>
      <rPr>
        <sz val="9"/>
        <color theme="1"/>
        <rFont val="Calibri"/>
        <family val="2"/>
        <charset val="238"/>
      </rPr>
      <t>*</t>
    </r>
    <r>
      <rPr>
        <sz val="9"/>
        <color theme="1"/>
        <rFont val="Calibri"/>
        <family val="2"/>
        <charset val="238"/>
        <scheme val="minor"/>
      </rPr>
      <t xml:space="preserve"> </t>
    </r>
  </si>
  <si>
    <r>
      <t>jeden raz w miesiącu</t>
    </r>
    <r>
      <rPr>
        <sz val="9"/>
        <color theme="1"/>
        <rFont val="Calibri"/>
        <family val="2"/>
        <charset val="238"/>
      </rPr>
      <t>*</t>
    </r>
  </si>
  <si>
    <r>
      <t>dwa razy w miesiącu</t>
    </r>
    <r>
      <rPr>
        <sz val="11"/>
        <color theme="1"/>
        <rFont val="Calibri"/>
        <family val="2"/>
        <charset val="238"/>
      </rPr>
      <t>*</t>
    </r>
  </si>
  <si>
    <t xml:space="preserve">* do uzgodnienia z administratorem obiektu </t>
  </si>
  <si>
    <t>dwa razy w miesiącu*</t>
  </si>
  <si>
    <r>
      <t>w każdy piątek</t>
    </r>
    <r>
      <rPr>
        <sz val="9"/>
        <color theme="1"/>
        <rFont val="Calibri"/>
        <family val="2"/>
        <charset val="238"/>
      </rPr>
      <t>**</t>
    </r>
  </si>
  <si>
    <r>
      <t>poniedziałek, środa, piątek</t>
    </r>
    <r>
      <rPr>
        <sz val="9"/>
        <color theme="1"/>
        <rFont val="Calibri"/>
        <family val="2"/>
        <charset val="238"/>
      </rPr>
      <t>**</t>
    </r>
    <r>
      <rPr>
        <sz val="9"/>
        <color theme="1"/>
        <rFont val="Calibri"/>
        <family val="2"/>
        <charset val="238"/>
        <scheme val="minor"/>
      </rPr>
      <t xml:space="preserve"> </t>
    </r>
  </si>
  <si>
    <t xml:space="preserve">pon., środa, piątek </t>
  </si>
  <si>
    <t xml:space="preserve">2025-styczeń </t>
  </si>
  <si>
    <t xml:space="preserve">razem: </t>
  </si>
  <si>
    <t xml:space="preserve">piątek </t>
  </si>
  <si>
    <r>
      <t>w każdy poniedziałek i czwartek</t>
    </r>
    <r>
      <rPr>
        <sz val="9"/>
        <color theme="1"/>
        <rFont val="Calibri"/>
        <family val="2"/>
        <charset val="238"/>
      </rPr>
      <t>**</t>
    </r>
    <r>
      <rPr>
        <sz val="9"/>
        <color theme="1"/>
        <rFont val="Calibri"/>
        <family val="2"/>
        <charset val="238"/>
        <scheme val="minor"/>
      </rPr>
      <t xml:space="preserve"> </t>
    </r>
  </si>
  <si>
    <t xml:space="preserve">w każdy poniedziałek i czwartek**  </t>
  </si>
  <si>
    <t>pon. i czwartek</t>
  </si>
  <si>
    <t xml:space="preserve">** w przypadku, gdy odbiór odpadów przypada w dzień wolny od pracy, wykonawca zobowiązany jest do wywozu odpadów w następny dzień roboczy  </t>
  </si>
  <si>
    <t xml:space="preserve">Liczba dni roboczych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</si>
</sst>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11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FFC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3" borderId="1" xfId="0" applyFont="1" applyFill="1" applyBorder="1" applyAlignment="1">
      <alignment horizontal="center" vertical="center" textRotation="90" wrapText="1"/>
    </xf>
    <xf numFmtId="0" fontId="3" fillId="4" borderId="1" xfId="0" applyFont="1" applyFill="1" applyBorder="1" applyAlignment="1">
      <alignment horizontal="center" vertical="center" textRotation="90" wrapText="1"/>
    </xf>
    <xf numFmtId="0" fontId="3" fillId="5" borderId="1" xfId="0" applyFont="1" applyFill="1" applyBorder="1" applyAlignment="1">
      <alignment horizontal="center" vertical="center" textRotation="90" wrapText="1"/>
    </xf>
    <xf numFmtId="0" fontId="3" fillId="5" borderId="10" xfId="0" applyFont="1" applyFill="1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2" borderId="1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5" borderId="17" xfId="0" applyFont="1" applyFill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0" borderId="0" xfId="0" applyFont="1"/>
    <xf numFmtId="0" fontId="4" fillId="0" borderId="0" xfId="0" applyFont="1" applyAlignment="1">
      <alignment vertical="top" wrapText="1"/>
    </xf>
    <xf numFmtId="0" fontId="5" fillId="5" borderId="10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top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3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"/>
  <sheetViews>
    <sheetView tabSelected="1" topLeftCell="A4" workbookViewId="0">
      <selection activeCell="E25" sqref="E25"/>
    </sheetView>
  </sheetViews>
  <sheetFormatPr defaultRowHeight="15" x14ac:dyDescent="0.25"/>
  <cols>
    <col min="1" max="1" width="6.5703125" customWidth="1"/>
    <col min="2" max="2" width="19.28515625" customWidth="1"/>
    <col min="3" max="4" width="7.7109375" customWidth="1"/>
    <col min="5" max="5" width="21" customWidth="1"/>
    <col min="6" max="7" width="7.7109375" customWidth="1"/>
    <col min="8" max="8" width="21" customWidth="1"/>
    <col min="9" max="10" width="7.7109375" customWidth="1"/>
    <col min="11" max="11" width="21" customWidth="1"/>
    <col min="12" max="13" width="7.7109375" customWidth="1"/>
    <col min="14" max="14" width="20.85546875" customWidth="1"/>
  </cols>
  <sheetData>
    <row r="1" spans="1:14" ht="48.75" customHeight="1" x14ac:dyDescent="0.25">
      <c r="L1" s="39"/>
      <c r="M1" s="44" t="s">
        <v>19</v>
      </c>
      <c r="N1" s="44"/>
    </row>
    <row r="2" spans="1:14" s="1" customFormat="1" ht="18.75" x14ac:dyDescent="0.3">
      <c r="A2" s="43" t="s">
        <v>18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14" ht="15.75" thickBot="1" x14ac:dyDescent="0.3"/>
    <row r="4" spans="1:14" s="2" customFormat="1" x14ac:dyDescent="0.25">
      <c r="A4" s="49" t="s">
        <v>0</v>
      </c>
      <c r="B4" s="50" t="s">
        <v>1</v>
      </c>
      <c r="C4" s="51" t="s">
        <v>16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3"/>
    </row>
    <row r="5" spans="1:14" s="3" customFormat="1" ht="31.5" customHeight="1" x14ac:dyDescent="0.25">
      <c r="A5" s="49"/>
      <c r="B5" s="50"/>
      <c r="C5" s="63" t="s">
        <v>2</v>
      </c>
      <c r="D5" s="64"/>
      <c r="E5" s="65"/>
      <c r="F5" s="54" t="s">
        <v>3</v>
      </c>
      <c r="G5" s="55"/>
      <c r="H5" s="56"/>
      <c r="I5" s="57" t="s">
        <v>17</v>
      </c>
      <c r="J5" s="58"/>
      <c r="K5" s="59"/>
      <c r="L5" s="60" t="s">
        <v>4</v>
      </c>
      <c r="M5" s="61"/>
      <c r="N5" s="62"/>
    </row>
    <row r="6" spans="1:14" s="2" customFormat="1" ht="93" customHeight="1" x14ac:dyDescent="0.25">
      <c r="A6" s="49"/>
      <c r="B6" s="50"/>
      <c r="C6" s="4" t="s">
        <v>5</v>
      </c>
      <c r="D6" s="5" t="s">
        <v>6</v>
      </c>
      <c r="E6" s="5" t="s">
        <v>26</v>
      </c>
      <c r="F6" s="6" t="s">
        <v>5</v>
      </c>
      <c r="G6" s="6" t="s">
        <v>6</v>
      </c>
      <c r="H6" s="6" t="s">
        <v>26</v>
      </c>
      <c r="I6" s="7" t="s">
        <v>5</v>
      </c>
      <c r="J6" s="7" t="s">
        <v>6</v>
      </c>
      <c r="K6" s="7" t="s">
        <v>26</v>
      </c>
      <c r="L6" s="8" t="s">
        <v>7</v>
      </c>
      <c r="M6" s="8" t="s">
        <v>6</v>
      </c>
      <c r="N6" s="9" t="s">
        <v>26</v>
      </c>
    </row>
    <row r="7" spans="1:14" s="18" customFormat="1" ht="24" x14ac:dyDescent="0.25">
      <c r="A7" s="10">
        <v>1</v>
      </c>
      <c r="B7" s="11" t="s">
        <v>20</v>
      </c>
      <c r="C7" s="12">
        <v>1100</v>
      </c>
      <c r="D7" s="13">
        <v>3</v>
      </c>
      <c r="E7" s="34" t="s">
        <v>25</v>
      </c>
      <c r="F7" s="14">
        <v>1100</v>
      </c>
      <c r="G7" s="14">
        <v>1</v>
      </c>
      <c r="H7" s="37" t="s">
        <v>38</v>
      </c>
      <c r="I7" s="15">
        <v>1100</v>
      </c>
      <c r="J7" s="15">
        <v>1</v>
      </c>
      <c r="K7" s="41" t="s">
        <v>39</v>
      </c>
      <c r="L7" s="16">
        <v>120</v>
      </c>
      <c r="M7" s="16">
        <v>1</v>
      </c>
      <c r="N7" s="40" t="s">
        <v>31</v>
      </c>
    </row>
    <row r="8" spans="1:14" ht="24.75" x14ac:dyDescent="0.25">
      <c r="A8" s="19">
        <v>2</v>
      </c>
      <c r="B8" s="11" t="s">
        <v>21</v>
      </c>
      <c r="C8" s="22">
        <v>1100</v>
      </c>
      <c r="D8" s="20">
        <v>2</v>
      </c>
      <c r="E8" s="35" t="s">
        <v>33</v>
      </c>
      <c r="F8" s="14">
        <v>1100</v>
      </c>
      <c r="G8" s="14">
        <v>1</v>
      </c>
      <c r="H8" s="37" t="str">
        <f>H7</f>
        <v xml:space="preserve">w każdy poniedziałek i czwartek** </v>
      </c>
      <c r="I8" s="21">
        <v>1100</v>
      </c>
      <c r="J8" s="21">
        <v>1</v>
      </c>
      <c r="K8" s="41" t="str">
        <f>K7</f>
        <v xml:space="preserve">w każdy poniedziałek i czwartek**  </v>
      </c>
      <c r="L8" s="16">
        <v>120</v>
      </c>
      <c r="M8" s="16">
        <v>1</v>
      </c>
      <c r="N8" s="40" t="s">
        <v>31</v>
      </c>
    </row>
    <row r="9" spans="1:14" ht="24.75" x14ac:dyDescent="0.25">
      <c r="A9" s="19">
        <v>3</v>
      </c>
      <c r="B9" s="11" t="s">
        <v>22</v>
      </c>
      <c r="C9" s="22">
        <v>1100</v>
      </c>
      <c r="D9" s="20">
        <v>3</v>
      </c>
      <c r="E9" s="35" t="s">
        <v>33</v>
      </c>
      <c r="F9" s="14">
        <v>1100</v>
      </c>
      <c r="G9" s="14">
        <v>1</v>
      </c>
      <c r="H9" s="37" t="str">
        <f>H8</f>
        <v xml:space="preserve">w każdy poniedziałek i czwartek** </v>
      </c>
      <c r="I9" s="21">
        <v>1100</v>
      </c>
      <c r="J9" s="21">
        <v>1</v>
      </c>
      <c r="K9" s="41" t="str">
        <f>K8</f>
        <v xml:space="preserve">w każdy poniedziałek i czwartek**  </v>
      </c>
      <c r="L9" s="16">
        <v>120</v>
      </c>
      <c r="M9" s="16">
        <v>1</v>
      </c>
      <c r="N9" s="40" t="s">
        <v>31</v>
      </c>
    </row>
    <row r="10" spans="1:14" ht="24" x14ac:dyDescent="0.25">
      <c r="A10" s="19">
        <v>4</v>
      </c>
      <c r="B10" s="11" t="s">
        <v>9</v>
      </c>
      <c r="C10" s="22">
        <v>1100</v>
      </c>
      <c r="D10" s="20">
        <v>3</v>
      </c>
      <c r="E10" s="34" t="s">
        <v>25</v>
      </c>
      <c r="F10" s="14">
        <v>1100</v>
      </c>
      <c r="G10" s="14">
        <v>1</v>
      </c>
      <c r="H10" s="37" t="str">
        <f>H9</f>
        <v xml:space="preserve">w każdy poniedziałek i czwartek** </v>
      </c>
      <c r="I10" s="21">
        <v>1100</v>
      </c>
      <c r="J10" s="21">
        <v>1</v>
      </c>
      <c r="K10" s="41" t="str">
        <f>K9</f>
        <v xml:space="preserve">w każdy poniedziałek i czwartek**  </v>
      </c>
      <c r="L10" s="16">
        <v>120</v>
      </c>
      <c r="M10" s="16">
        <v>1</v>
      </c>
      <c r="N10" s="40" t="s">
        <v>31</v>
      </c>
    </row>
    <row r="11" spans="1:14" x14ac:dyDescent="0.25">
      <c r="A11" s="19">
        <v>5</v>
      </c>
      <c r="B11" s="11" t="s">
        <v>10</v>
      </c>
      <c r="C11" s="22">
        <v>1100</v>
      </c>
      <c r="D11" s="20">
        <v>1</v>
      </c>
      <c r="E11" s="34" t="s">
        <v>32</v>
      </c>
      <c r="F11" s="14">
        <v>660</v>
      </c>
      <c r="G11" s="14">
        <v>1</v>
      </c>
      <c r="H11" s="37" t="s">
        <v>28</v>
      </c>
      <c r="I11" s="21">
        <v>120</v>
      </c>
      <c r="J11" s="21">
        <v>1</v>
      </c>
      <c r="K11" s="41" t="s">
        <v>29</v>
      </c>
      <c r="L11" s="16">
        <v>120</v>
      </c>
      <c r="M11" s="16">
        <v>1</v>
      </c>
      <c r="N11" s="40" t="s">
        <v>31</v>
      </c>
    </row>
    <row r="12" spans="1:14" ht="24" x14ac:dyDescent="0.25">
      <c r="A12" s="19">
        <v>6</v>
      </c>
      <c r="B12" s="11" t="s">
        <v>11</v>
      </c>
      <c r="C12" s="22">
        <v>1100</v>
      </c>
      <c r="D12" s="20">
        <v>1</v>
      </c>
      <c r="E12" s="36" t="s">
        <v>38</v>
      </c>
      <c r="F12" s="14">
        <v>1100</v>
      </c>
      <c r="G12" s="14">
        <v>1</v>
      </c>
      <c r="H12" s="37" t="s">
        <v>29</v>
      </c>
      <c r="I12" s="21">
        <v>660</v>
      </c>
      <c r="J12" s="21">
        <v>1</v>
      </c>
      <c r="K12" s="41" t="s">
        <v>29</v>
      </c>
      <c r="L12" s="16">
        <v>120</v>
      </c>
      <c r="M12" s="16">
        <v>1</v>
      </c>
      <c r="N12" s="40" t="s">
        <v>31</v>
      </c>
    </row>
    <row r="13" spans="1:14" ht="24" x14ac:dyDescent="0.25">
      <c r="A13" s="19">
        <v>7</v>
      </c>
      <c r="B13" s="11" t="s">
        <v>12</v>
      </c>
      <c r="C13" s="22">
        <v>1100</v>
      </c>
      <c r="D13" s="20">
        <v>2</v>
      </c>
      <c r="E13" s="36" t="s">
        <v>38</v>
      </c>
      <c r="F13" s="14">
        <v>1100</v>
      </c>
      <c r="G13" s="14">
        <v>1</v>
      </c>
      <c r="H13" s="37" t="s">
        <v>29</v>
      </c>
      <c r="I13" s="21">
        <v>1100</v>
      </c>
      <c r="J13" s="21">
        <v>1</v>
      </c>
      <c r="K13" s="41" t="s">
        <v>29</v>
      </c>
      <c r="L13" s="16">
        <v>120</v>
      </c>
      <c r="M13" s="16">
        <v>1</v>
      </c>
      <c r="N13" s="40" t="s">
        <v>31</v>
      </c>
    </row>
    <row r="14" spans="1:14" ht="24" x14ac:dyDescent="0.25">
      <c r="A14" s="45">
        <v>8</v>
      </c>
      <c r="B14" s="47" t="s">
        <v>13</v>
      </c>
      <c r="C14" s="22">
        <v>1100</v>
      </c>
      <c r="D14" s="20">
        <v>2</v>
      </c>
      <c r="E14" s="36" t="s">
        <v>38</v>
      </c>
      <c r="F14" s="14">
        <v>1100</v>
      </c>
      <c r="G14" s="14">
        <v>1</v>
      </c>
      <c r="H14" s="37" t="s">
        <v>29</v>
      </c>
      <c r="I14" s="21">
        <v>1100</v>
      </c>
      <c r="J14" s="21">
        <v>1</v>
      </c>
      <c r="K14" s="41" t="s">
        <v>29</v>
      </c>
      <c r="L14" s="16">
        <v>120</v>
      </c>
      <c r="M14" s="16">
        <v>1</v>
      </c>
      <c r="N14" s="40" t="s">
        <v>31</v>
      </c>
    </row>
    <row r="15" spans="1:14" x14ac:dyDescent="0.25">
      <c r="A15" s="46"/>
      <c r="B15" s="48"/>
      <c r="C15" s="22">
        <v>7000</v>
      </c>
      <c r="D15" s="20">
        <v>1</v>
      </c>
      <c r="E15" s="36" t="s">
        <v>27</v>
      </c>
      <c r="F15" s="14" t="s">
        <v>8</v>
      </c>
      <c r="G15" s="14" t="s">
        <v>8</v>
      </c>
      <c r="H15" s="14" t="s">
        <v>8</v>
      </c>
      <c r="I15" s="21" t="s">
        <v>8</v>
      </c>
      <c r="J15" s="21" t="s">
        <v>8</v>
      </c>
      <c r="K15" s="42" t="s">
        <v>8</v>
      </c>
      <c r="L15" s="16" t="s">
        <v>8</v>
      </c>
      <c r="M15" s="16" t="s">
        <v>8</v>
      </c>
      <c r="N15" s="40" t="s">
        <v>8</v>
      </c>
    </row>
    <row r="16" spans="1:14" ht="24" x14ac:dyDescent="0.25">
      <c r="A16" s="19">
        <v>9</v>
      </c>
      <c r="B16" s="11" t="s">
        <v>14</v>
      </c>
      <c r="C16" s="22">
        <v>1100</v>
      </c>
      <c r="D16" s="20">
        <v>2</v>
      </c>
      <c r="E16" s="36" t="s">
        <v>38</v>
      </c>
      <c r="F16" s="14">
        <v>1100</v>
      </c>
      <c r="G16" s="14">
        <v>1</v>
      </c>
      <c r="H16" s="37" t="s">
        <v>29</v>
      </c>
      <c r="I16" s="21">
        <v>1100</v>
      </c>
      <c r="J16" s="21">
        <v>1</v>
      </c>
      <c r="K16" s="41" t="s">
        <v>29</v>
      </c>
      <c r="L16" s="16">
        <v>120</v>
      </c>
      <c r="M16" s="16">
        <v>1</v>
      </c>
      <c r="N16" s="40" t="s">
        <v>31</v>
      </c>
    </row>
    <row r="17" spans="1:1" x14ac:dyDescent="0.25">
      <c r="A17" s="38" t="s">
        <v>30</v>
      </c>
    </row>
    <row r="18" spans="1:1" x14ac:dyDescent="0.25">
      <c r="A18" s="38" t="s">
        <v>41</v>
      </c>
    </row>
  </sheetData>
  <mergeCells count="11">
    <mergeCell ref="A2:N2"/>
    <mergeCell ref="M1:N1"/>
    <mergeCell ref="A14:A15"/>
    <mergeCell ref="B14:B15"/>
    <mergeCell ref="A4:A6"/>
    <mergeCell ref="B4:B6"/>
    <mergeCell ref="C4:N4"/>
    <mergeCell ref="F5:H5"/>
    <mergeCell ref="I5:K5"/>
    <mergeCell ref="L5:N5"/>
    <mergeCell ref="C5:E5"/>
  </mergeCells>
  <pageMargins left="0.7" right="0.7" top="0.75" bottom="0.75" header="0.3" footer="0.3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activeCell="B26" sqref="B26"/>
    </sheetView>
  </sheetViews>
  <sheetFormatPr defaultRowHeight="15" x14ac:dyDescent="0.25"/>
  <cols>
    <col min="1" max="1" width="6.5703125" customWidth="1"/>
    <col min="2" max="2" width="20" customWidth="1"/>
    <col min="3" max="14" width="7.7109375" customWidth="1"/>
  </cols>
  <sheetData>
    <row r="1" spans="1:14" ht="48.75" customHeight="1" x14ac:dyDescent="0.25">
      <c r="K1" s="44" t="s">
        <v>19</v>
      </c>
      <c r="L1" s="44"/>
      <c r="M1" s="44"/>
      <c r="N1" s="44"/>
    </row>
    <row r="2" spans="1:14" s="1" customFormat="1" ht="18.75" x14ac:dyDescent="0.3">
      <c r="A2" s="43" t="s">
        <v>24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14" ht="15.75" thickBot="1" x14ac:dyDescent="0.3"/>
    <row r="4" spans="1:14" s="2" customFormat="1" x14ac:dyDescent="0.25">
      <c r="A4" s="49" t="s">
        <v>0</v>
      </c>
      <c r="B4" s="50" t="s">
        <v>1</v>
      </c>
      <c r="C4" s="51" t="s">
        <v>16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3"/>
    </row>
    <row r="5" spans="1:14" s="3" customFormat="1" ht="31.5" customHeight="1" x14ac:dyDescent="0.25">
      <c r="A5" s="49"/>
      <c r="B5" s="50"/>
      <c r="C5" s="63" t="s">
        <v>2</v>
      </c>
      <c r="D5" s="64"/>
      <c r="E5" s="65"/>
      <c r="F5" s="54" t="s">
        <v>3</v>
      </c>
      <c r="G5" s="55"/>
      <c r="H5" s="56"/>
      <c r="I5" s="57" t="s">
        <v>17</v>
      </c>
      <c r="J5" s="58"/>
      <c r="K5" s="59"/>
      <c r="L5" s="60" t="s">
        <v>4</v>
      </c>
      <c r="M5" s="61"/>
      <c r="N5" s="62"/>
    </row>
    <row r="6" spans="1:14" s="2" customFormat="1" ht="93" customHeight="1" x14ac:dyDescent="0.25">
      <c r="A6" s="49"/>
      <c r="B6" s="50"/>
      <c r="C6" s="4" t="s">
        <v>5</v>
      </c>
      <c r="D6" s="5" t="s">
        <v>6</v>
      </c>
      <c r="E6" s="5" t="s">
        <v>23</v>
      </c>
      <c r="F6" s="6" t="s">
        <v>5</v>
      </c>
      <c r="G6" s="6" t="s">
        <v>6</v>
      </c>
      <c r="H6" s="6" t="s">
        <v>23</v>
      </c>
      <c r="I6" s="7" t="s">
        <v>5</v>
      </c>
      <c r="J6" s="7" t="s">
        <v>6</v>
      </c>
      <c r="K6" s="7" t="s">
        <v>23</v>
      </c>
      <c r="L6" s="8" t="s">
        <v>7</v>
      </c>
      <c r="M6" s="8" t="s">
        <v>6</v>
      </c>
      <c r="N6" s="8" t="s">
        <v>23</v>
      </c>
    </row>
    <row r="7" spans="1:14" s="33" customFormat="1" x14ac:dyDescent="0.25">
      <c r="A7" s="32">
        <v>1</v>
      </c>
      <c r="B7" s="11" t="s">
        <v>20</v>
      </c>
      <c r="C7" s="12">
        <v>1100</v>
      </c>
      <c r="D7" s="13">
        <v>3</v>
      </c>
      <c r="E7" s="20">
        <f>D7*F24</f>
        <v>1446</v>
      </c>
      <c r="F7" s="14">
        <v>1100</v>
      </c>
      <c r="G7" s="14">
        <v>1</v>
      </c>
      <c r="H7" s="14">
        <f>F23*G7</f>
        <v>199</v>
      </c>
      <c r="I7" s="15">
        <v>1100</v>
      </c>
      <c r="J7" s="15">
        <v>1</v>
      </c>
      <c r="K7" s="15">
        <f>F23</f>
        <v>199</v>
      </c>
      <c r="L7" s="16">
        <v>120</v>
      </c>
      <c r="M7" s="16">
        <v>1</v>
      </c>
      <c r="N7" s="17">
        <f t="shared" ref="N7:N14" si="0">2*23</f>
        <v>46</v>
      </c>
    </row>
    <row r="8" spans="1:14" x14ac:dyDescent="0.25">
      <c r="A8" s="19">
        <v>2</v>
      </c>
      <c r="B8" s="11" t="s">
        <v>21</v>
      </c>
      <c r="C8" s="22">
        <v>1100</v>
      </c>
      <c r="D8" s="20">
        <v>2</v>
      </c>
      <c r="E8" s="20">
        <f>F21*D8</f>
        <v>592</v>
      </c>
      <c r="F8" s="14">
        <v>1100</v>
      </c>
      <c r="G8" s="14">
        <v>1</v>
      </c>
      <c r="H8" s="14">
        <f>F23</f>
        <v>199</v>
      </c>
      <c r="I8" s="21">
        <v>1100</v>
      </c>
      <c r="J8" s="21">
        <v>1</v>
      </c>
      <c r="K8" s="21">
        <f>F23</f>
        <v>199</v>
      </c>
      <c r="L8" s="16">
        <v>120</v>
      </c>
      <c r="M8" s="16">
        <v>1</v>
      </c>
      <c r="N8" s="17">
        <f t="shared" si="0"/>
        <v>46</v>
      </c>
    </row>
    <row r="9" spans="1:14" x14ac:dyDescent="0.25">
      <c r="A9" s="19">
        <v>3</v>
      </c>
      <c r="B9" s="11" t="s">
        <v>22</v>
      </c>
      <c r="C9" s="22">
        <v>1100</v>
      </c>
      <c r="D9" s="20">
        <v>3</v>
      </c>
      <c r="E9" s="20">
        <f>F21*D9</f>
        <v>888</v>
      </c>
      <c r="F9" s="14">
        <v>1100</v>
      </c>
      <c r="G9" s="14">
        <v>1</v>
      </c>
      <c r="H9" s="14">
        <f>F23</f>
        <v>199</v>
      </c>
      <c r="I9" s="21">
        <v>1100</v>
      </c>
      <c r="J9" s="21">
        <v>1</v>
      </c>
      <c r="K9" s="21">
        <f>F23</f>
        <v>199</v>
      </c>
      <c r="L9" s="16">
        <v>120</v>
      </c>
      <c r="M9" s="16">
        <v>1</v>
      </c>
      <c r="N9" s="17">
        <f t="shared" si="0"/>
        <v>46</v>
      </c>
    </row>
    <row r="10" spans="1:14" x14ac:dyDescent="0.25">
      <c r="A10" s="19">
        <v>4</v>
      </c>
      <c r="B10" s="11" t="s">
        <v>9</v>
      </c>
      <c r="C10" s="22">
        <v>1100</v>
      </c>
      <c r="D10" s="20">
        <v>3</v>
      </c>
      <c r="E10" s="20">
        <f>D10*F24</f>
        <v>1446</v>
      </c>
      <c r="F10" s="14">
        <v>1100</v>
      </c>
      <c r="G10" s="14">
        <v>1</v>
      </c>
      <c r="H10" s="14">
        <f>F23</f>
        <v>199</v>
      </c>
      <c r="I10" s="21">
        <v>1100</v>
      </c>
      <c r="J10" s="21">
        <v>1</v>
      </c>
      <c r="K10" s="21">
        <f>F23</f>
        <v>199</v>
      </c>
      <c r="L10" s="16">
        <v>120</v>
      </c>
      <c r="M10" s="16">
        <v>1</v>
      </c>
      <c r="N10" s="17">
        <f t="shared" si="0"/>
        <v>46</v>
      </c>
    </row>
    <row r="11" spans="1:14" x14ac:dyDescent="0.25">
      <c r="A11" s="19">
        <v>5</v>
      </c>
      <c r="B11" s="11" t="s">
        <v>10</v>
      </c>
      <c r="C11" s="22">
        <v>1100</v>
      </c>
      <c r="D11" s="20">
        <v>1</v>
      </c>
      <c r="E11" s="20">
        <f>F22</f>
        <v>100</v>
      </c>
      <c r="F11" s="14">
        <v>660</v>
      </c>
      <c r="G11" s="14">
        <v>1</v>
      </c>
      <c r="H11" s="14">
        <v>23</v>
      </c>
      <c r="I11" s="21">
        <v>120</v>
      </c>
      <c r="J11" s="21">
        <v>1</v>
      </c>
      <c r="K11" s="21">
        <f>2*23</f>
        <v>46</v>
      </c>
      <c r="L11" s="16">
        <v>120</v>
      </c>
      <c r="M11" s="16">
        <v>1</v>
      </c>
      <c r="N11" s="17">
        <f t="shared" si="0"/>
        <v>46</v>
      </c>
    </row>
    <row r="12" spans="1:14" x14ac:dyDescent="0.25">
      <c r="A12" s="19">
        <v>6</v>
      </c>
      <c r="B12" s="11" t="s">
        <v>11</v>
      </c>
      <c r="C12" s="22">
        <v>1100</v>
      </c>
      <c r="D12" s="20">
        <v>1</v>
      </c>
      <c r="E12" s="20">
        <f>F23</f>
        <v>199</v>
      </c>
      <c r="F12" s="14">
        <v>1100</v>
      </c>
      <c r="G12" s="14">
        <v>1</v>
      </c>
      <c r="H12" s="14">
        <f>2*23</f>
        <v>46</v>
      </c>
      <c r="I12" s="21">
        <v>660</v>
      </c>
      <c r="J12" s="21">
        <v>1</v>
      </c>
      <c r="K12" s="21">
        <f>2*23</f>
        <v>46</v>
      </c>
      <c r="L12" s="16">
        <v>120</v>
      </c>
      <c r="M12" s="16">
        <v>1</v>
      </c>
      <c r="N12" s="17">
        <f t="shared" si="0"/>
        <v>46</v>
      </c>
    </row>
    <row r="13" spans="1:14" x14ac:dyDescent="0.25">
      <c r="A13" s="19">
        <v>7</v>
      </c>
      <c r="B13" s="11" t="s">
        <v>12</v>
      </c>
      <c r="C13" s="22">
        <v>1100</v>
      </c>
      <c r="D13" s="20">
        <v>2</v>
      </c>
      <c r="E13" s="20">
        <f>F23*D13</f>
        <v>398</v>
      </c>
      <c r="F13" s="14">
        <v>1100</v>
      </c>
      <c r="G13" s="14">
        <v>1</v>
      </c>
      <c r="H13" s="14">
        <f>2*23</f>
        <v>46</v>
      </c>
      <c r="I13" s="21">
        <v>1100</v>
      </c>
      <c r="J13" s="21">
        <v>1</v>
      </c>
      <c r="K13" s="21">
        <f>2*23</f>
        <v>46</v>
      </c>
      <c r="L13" s="16">
        <v>120</v>
      </c>
      <c r="M13" s="16">
        <v>1</v>
      </c>
      <c r="N13" s="17">
        <f t="shared" si="0"/>
        <v>46</v>
      </c>
    </row>
    <row r="14" spans="1:14" x14ac:dyDescent="0.25">
      <c r="A14" s="45">
        <v>8</v>
      </c>
      <c r="B14" s="47" t="s">
        <v>13</v>
      </c>
      <c r="C14" s="22">
        <v>1100</v>
      </c>
      <c r="D14" s="20">
        <v>2</v>
      </c>
      <c r="E14" s="20">
        <f>F23*D14</f>
        <v>398</v>
      </c>
      <c r="F14" s="14">
        <v>1100</v>
      </c>
      <c r="G14" s="14">
        <v>1</v>
      </c>
      <c r="H14" s="14">
        <f>2*23</f>
        <v>46</v>
      </c>
      <c r="I14" s="21">
        <v>1100</v>
      </c>
      <c r="J14" s="21">
        <v>1</v>
      </c>
      <c r="K14" s="21">
        <f>2*23</f>
        <v>46</v>
      </c>
      <c r="L14" s="16">
        <v>120</v>
      </c>
      <c r="M14" s="16">
        <v>1</v>
      </c>
      <c r="N14" s="17">
        <f t="shared" si="0"/>
        <v>46</v>
      </c>
    </row>
    <row r="15" spans="1:14" x14ac:dyDescent="0.25">
      <c r="A15" s="46"/>
      <c r="B15" s="48"/>
      <c r="C15" s="22">
        <v>7000</v>
      </c>
      <c r="D15" s="20">
        <v>1</v>
      </c>
      <c r="E15" s="20">
        <v>23</v>
      </c>
      <c r="F15" s="14" t="s">
        <v>8</v>
      </c>
      <c r="G15" s="14" t="s">
        <v>8</v>
      </c>
      <c r="H15" s="14" t="s">
        <v>8</v>
      </c>
      <c r="I15" s="21" t="s">
        <v>8</v>
      </c>
      <c r="J15" s="21" t="s">
        <v>8</v>
      </c>
      <c r="K15" s="21" t="s">
        <v>8</v>
      </c>
      <c r="L15" s="16" t="s">
        <v>8</v>
      </c>
      <c r="M15" s="16" t="s">
        <v>8</v>
      </c>
      <c r="N15" s="17" t="s">
        <v>8</v>
      </c>
    </row>
    <row r="16" spans="1:14" x14ac:dyDescent="0.25">
      <c r="A16" s="19">
        <v>9</v>
      </c>
      <c r="B16" s="11" t="s">
        <v>14</v>
      </c>
      <c r="C16" s="22">
        <v>1100</v>
      </c>
      <c r="D16" s="20">
        <v>2</v>
      </c>
      <c r="E16" s="20">
        <f>F23*D16</f>
        <v>398</v>
      </c>
      <c r="F16" s="14">
        <v>1100</v>
      </c>
      <c r="G16" s="14">
        <v>1</v>
      </c>
      <c r="H16" s="14">
        <f>2*23</f>
        <v>46</v>
      </c>
      <c r="I16" s="21">
        <v>1100</v>
      </c>
      <c r="J16" s="21">
        <v>1</v>
      </c>
      <c r="K16" s="21">
        <f>2*23</f>
        <v>46</v>
      </c>
      <c r="L16" s="16">
        <v>120</v>
      </c>
      <c r="M16" s="16">
        <v>1</v>
      </c>
      <c r="N16" s="17">
        <f>2*23</f>
        <v>46</v>
      </c>
    </row>
    <row r="17" spans="1:14" s="31" customFormat="1" ht="15.75" thickBot="1" x14ac:dyDescent="0.3">
      <c r="A17" s="66" t="s">
        <v>15</v>
      </c>
      <c r="B17" s="67"/>
      <c r="C17" s="23" t="s">
        <v>8</v>
      </c>
      <c r="D17" s="24">
        <f>SUM(D7:D16)</f>
        <v>20</v>
      </c>
      <c r="E17" s="24">
        <f>SUM(E7:E16)</f>
        <v>5888</v>
      </c>
      <c r="F17" s="28" t="s">
        <v>8</v>
      </c>
      <c r="G17" s="29">
        <f>SUM(G7:G16)</f>
        <v>9</v>
      </c>
      <c r="H17" s="29">
        <f>SUM(H7:H16)</f>
        <v>1003</v>
      </c>
      <c r="I17" s="25" t="s">
        <v>8</v>
      </c>
      <c r="J17" s="26">
        <f>SUM(J7:J16)</f>
        <v>9</v>
      </c>
      <c r="K17" s="26">
        <f>SUM(K7:K16)</f>
        <v>1026</v>
      </c>
      <c r="L17" s="25" t="s">
        <v>8</v>
      </c>
      <c r="M17" s="27">
        <f>SUM(M7:M16)</f>
        <v>9</v>
      </c>
      <c r="N17" s="30">
        <f>SUM(N7:N16)</f>
        <v>414</v>
      </c>
    </row>
    <row r="20" spans="1:14" hidden="1" x14ac:dyDescent="0.25">
      <c r="C20">
        <v>2023</v>
      </c>
      <c r="D20">
        <v>2024</v>
      </c>
      <c r="E20" t="s">
        <v>35</v>
      </c>
      <c r="F20" t="s">
        <v>36</v>
      </c>
    </row>
    <row r="21" spans="1:14" hidden="1" x14ac:dyDescent="0.25">
      <c r="B21" t="s">
        <v>34</v>
      </c>
      <c r="C21">
        <v>142</v>
      </c>
      <c r="D21">
        <v>154</v>
      </c>
      <c r="E21">
        <v>0</v>
      </c>
      <c r="F21">
        <f>C21+D21+E21</f>
        <v>296</v>
      </c>
      <c r="N21" s="68"/>
    </row>
    <row r="22" spans="1:14" hidden="1" x14ac:dyDescent="0.25">
      <c r="B22" t="s">
        <v>37</v>
      </c>
      <c r="C22">
        <v>48</v>
      </c>
      <c r="D22">
        <v>52</v>
      </c>
      <c r="E22">
        <v>0</v>
      </c>
      <c r="F22">
        <f>C22+D22+E22</f>
        <v>100</v>
      </c>
    </row>
    <row r="23" spans="1:14" hidden="1" x14ac:dyDescent="0.25">
      <c r="B23" t="s">
        <v>40</v>
      </c>
      <c r="C23">
        <v>94</v>
      </c>
      <c r="D23">
        <v>105</v>
      </c>
      <c r="E23">
        <v>0</v>
      </c>
      <c r="F23">
        <f>C23+D23+E23</f>
        <v>199</v>
      </c>
    </row>
    <row r="24" spans="1:14" hidden="1" x14ac:dyDescent="0.25">
      <c r="B24" t="s">
        <v>42</v>
      </c>
      <c r="C24">
        <v>230</v>
      </c>
      <c r="D24">
        <v>252</v>
      </c>
      <c r="E24">
        <v>0</v>
      </c>
      <c r="F24">
        <f>C24+D24</f>
        <v>482</v>
      </c>
    </row>
    <row r="25" spans="1:14" hidden="1" x14ac:dyDescent="0.25"/>
  </sheetData>
  <mergeCells count="12">
    <mergeCell ref="A14:A15"/>
    <mergeCell ref="B14:B15"/>
    <mergeCell ref="A17:B17"/>
    <mergeCell ref="K1:N1"/>
    <mergeCell ref="A2:N2"/>
    <mergeCell ref="A4:A6"/>
    <mergeCell ref="B4:B6"/>
    <mergeCell ref="C4:N4"/>
    <mergeCell ref="C5:E5"/>
    <mergeCell ref="F5:H5"/>
    <mergeCell ref="I5:K5"/>
    <mergeCell ref="L5:N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wersja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Kusal Anna</dc:creator>
  <cp:lastModifiedBy>Kusal Anna</cp:lastModifiedBy>
  <cp:lastPrinted>2022-06-14T07:51:03Z</cp:lastPrinted>
  <dcterms:created xsi:type="dcterms:W3CDTF">2020-06-18T12:08:59Z</dcterms:created>
  <dcterms:modified xsi:type="dcterms:W3CDTF">2022-06-14T10:10:39Z</dcterms:modified>
</cp:coreProperties>
</file>