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18"/>
  <workbookPr codeName="ThisWorkbook" defaultThemeVersion="166925"/>
  <mc:AlternateContent xmlns:mc="http://schemas.openxmlformats.org/markup-compatibility/2006">
    <mc:Choice Requires="x15">
      <x15ac:absPath xmlns:x15ac="http://schemas.microsoft.com/office/spreadsheetml/2010/11/ac" url="C:\Users\marciak.pawel\Documents\system F-K nowy finansowo księgowy\2 wstępne konsultacje rynkowe - listopad 2022\materiały z BPP\"/>
    </mc:Choice>
  </mc:AlternateContent>
  <xr:revisionPtr revIDLastSave="0" documentId="13_ncr:1_{30C7DC3B-C478-48AA-9B2F-5F9ED1B7A969}" xr6:coauthVersionLast="47" xr6:coauthVersionMax="47" xr10:uidLastSave="{00000000-0000-0000-0000-000000000000}"/>
  <bookViews>
    <workbookView xWindow="-108" yWindow="-108" windowWidth="23256" windowHeight="12576" xr2:uid="{00000000-000D-0000-FFFF-FFFF00000000}"/>
  </bookViews>
  <sheets>
    <sheet name="Raporty DZN" sheetId="2" r:id="rId1"/>
    <sheet name="DZN 1" sheetId="32" r:id="rId2"/>
    <sheet name="DZN 2" sheetId="31" r:id="rId3"/>
    <sheet name="DZN 3" sheetId="124" r:id="rId4"/>
    <sheet name="DZN 4" sheetId="82" r:id="rId5"/>
    <sheet name="DZN 5" sheetId="42" r:id="rId6"/>
    <sheet name="DZN 6" sheetId="25" r:id="rId7"/>
    <sheet name="DZN 7" sheetId="83" r:id="rId8"/>
    <sheet name="DZN 8" sheetId="84" r:id="rId9"/>
    <sheet name="DZN 9" sheetId="28" r:id="rId10"/>
    <sheet name="DZN 11" sheetId="85" r:id="rId11"/>
    <sheet name="DZN 12" sheetId="29" r:id="rId12"/>
    <sheet name="DZN 13" sheetId="87" r:id="rId13"/>
    <sheet name="DZN 14" sheetId="86" r:id="rId14"/>
    <sheet name="DZN 15" sheetId="27" r:id="rId15"/>
    <sheet name="DZN 16" sheetId="53" r:id="rId16"/>
    <sheet name="DZN 17" sheetId="26" r:id="rId17"/>
    <sheet name="DZN 18" sheetId="54" r:id="rId18"/>
    <sheet name="DZN 19" sheetId="108" r:id="rId19"/>
    <sheet name="DZN 20" sheetId="126" r:id="rId20"/>
    <sheet name="DZN 21" sheetId="128" r:id="rId21"/>
    <sheet name="DZN 22" sheetId="129" r:id="rId22"/>
    <sheet name="DZN 23" sheetId="88" r:id="rId23"/>
    <sheet name="DZN 24" sheetId="119" r:id="rId24"/>
    <sheet name="DZN 25" sheetId="109" r:id="rId25"/>
    <sheet name="DZN 25.1" sheetId="111" r:id="rId26"/>
    <sheet name="DZN 26" sheetId="15" r:id="rId27"/>
    <sheet name="DZN 27" sheetId="33" r:id="rId28"/>
    <sheet name="DZN 28" sheetId="89" r:id="rId29"/>
    <sheet name="DZN 29" sheetId="90" r:id="rId30"/>
    <sheet name="DZN 30" sheetId="91" r:id="rId31"/>
    <sheet name="DZN 31" sheetId="92" r:id="rId32"/>
    <sheet name="DZN 32" sheetId="51" r:id="rId33"/>
    <sheet name="DZN 33" sheetId="116" r:id="rId34"/>
    <sheet name="DZN 34" sheetId="117" r:id="rId35"/>
    <sheet name="DZN 35" sheetId="93" r:id="rId36"/>
    <sheet name="DZN 35.1" sheetId="94" r:id="rId37"/>
    <sheet name="DZN 36" sheetId="95" r:id="rId38"/>
    <sheet name="DZN 36.1" sheetId="96" r:id="rId39"/>
    <sheet name="DZN 37" sheetId="19" r:id="rId40"/>
    <sheet name="DZN 38" sheetId="13" r:id="rId41"/>
    <sheet name="DZN 39" sheetId="55" r:id="rId42"/>
    <sheet name="DZN 40" sheetId="97" r:id="rId43"/>
    <sheet name="DZN 41" sheetId="12" r:id="rId44"/>
    <sheet name="DZN 42" sheetId="34" r:id="rId45"/>
    <sheet name="DZN 43" sheetId="130" r:id="rId46"/>
    <sheet name="DZN 44" sheetId="14" r:id="rId47"/>
    <sheet name="DZN 45" sheetId="118" r:id="rId48"/>
    <sheet name="DZN 46" sheetId="112" r:id="rId49"/>
    <sheet name="DZN 47" sheetId="98" r:id="rId50"/>
    <sheet name="DZN 48" sheetId="99" r:id="rId51"/>
    <sheet name="DZN 49" sheetId="100" r:id="rId52"/>
    <sheet name="DZN 49,1" sheetId="101" r:id="rId53"/>
    <sheet name="DZN 50" sheetId="102" r:id="rId54"/>
    <sheet name="DZN 51" sheetId="115" r:id="rId55"/>
    <sheet name="DZN 52" sheetId="103" r:id="rId56"/>
    <sheet name="DZN 53" sheetId="131" r:id="rId57"/>
    <sheet name="DZN 54" sheetId="125" r:id="rId58"/>
    <sheet name="DZN 55" sheetId="121" r:id="rId59"/>
    <sheet name="DZN 56" sheetId="104" r:id="rId60"/>
    <sheet name="DZN 57" sheetId="41" r:id="rId61"/>
    <sheet name="DZN 58" sheetId="122" r:id="rId62"/>
    <sheet name="DZN 59" sheetId="3" r:id="rId63"/>
    <sheet name="DZN 60" sheetId="4" r:id="rId64"/>
    <sheet name="DZN 61" sheetId="105" r:id="rId65"/>
    <sheet name="DZN 62" sheetId="35" r:id="rId66"/>
    <sheet name="DZN 64" sheetId="5" r:id="rId67"/>
    <sheet name="DZN 65" sheetId="38" r:id="rId68"/>
    <sheet name="DZN 67" sheetId="39" r:id="rId69"/>
    <sheet name="DZN 69" sheetId="16" r:id="rId70"/>
    <sheet name="DZN 70" sheetId="52" r:id="rId71"/>
    <sheet name="DZN 71" sheetId="46" r:id="rId72"/>
    <sheet name="DZN 72" sheetId="22" r:id="rId73"/>
    <sheet name="DZN 73" sheetId="107" r:id="rId74"/>
    <sheet name="DZN 74" sheetId="106" r:id="rId75"/>
    <sheet name="DZN 75" sheetId="24" r:id="rId76"/>
    <sheet name="DZN 76" sheetId="113" r:id="rId77"/>
    <sheet name="DZN 77" sheetId="11" r:id="rId78"/>
    <sheet name="DZN 78" sheetId="50" r:id="rId79"/>
    <sheet name="DZN 79" sheetId="47" r:id="rId80"/>
    <sheet name="DZN 80" sheetId="48" r:id="rId81"/>
    <sheet name="DZN 81" sheetId="56" r:id="rId82"/>
    <sheet name="DZN 82" sheetId="49" r:id="rId83"/>
    <sheet name="DZN 83" sheetId="57" r:id="rId84"/>
    <sheet name="DZN 85" sheetId="23" r:id="rId85"/>
    <sheet name="DZN 86" sheetId="114" r:id="rId86"/>
    <sheet name="DZN 87" sheetId="45" r:id="rId87"/>
    <sheet name="DZN 88" sheetId="44" r:id="rId88"/>
    <sheet name="DZN 89" sheetId="73" r:id="rId89"/>
    <sheet name="DZN 90" sheetId="135" r:id="rId90"/>
    <sheet name="DZN 91" sheetId="133" r:id="rId91"/>
    <sheet name="DZN 92" sheetId="6" r:id="rId92"/>
    <sheet name="DZN 93" sheetId="40" r:id="rId93"/>
    <sheet name="DZN 94" sheetId="43" r:id="rId94"/>
    <sheet name="DZN 95" sheetId="123" r:id="rId95"/>
    <sheet name="DZN 96" sheetId="17" r:id="rId96"/>
    <sheet name="DZN 97" sheetId="7" r:id="rId97"/>
    <sheet name="DZN 98" sheetId="18" r:id="rId98"/>
    <sheet name="DZN 99" sheetId="120" r:id="rId99"/>
    <sheet name="DZN 100" sheetId="58" r:id="rId100"/>
    <sheet name="DZN 101" sheetId="21" r:id="rId101"/>
    <sheet name="DZN 102" sheetId="59" r:id="rId102"/>
    <sheet name="DZN 103" sheetId="20" r:id="rId103"/>
    <sheet name="DZN 104" sheetId="60" r:id="rId104"/>
    <sheet name="DZN 105" sheetId="61" r:id="rId105"/>
    <sheet name="DZN 106" sheetId="132" r:id="rId106"/>
    <sheet name="DZN_107" sheetId="63" r:id="rId107"/>
    <sheet name="DZN 107.1" sheetId="64" r:id="rId108"/>
    <sheet name="DZN 108" sheetId="65" r:id="rId109"/>
    <sheet name="DZN 109" sheetId="67" r:id="rId110"/>
    <sheet name="DZN 110" sheetId="69" r:id="rId111"/>
    <sheet name="DZN 114" sheetId="62" r:id="rId112"/>
    <sheet name="DZN 114.1" sheetId="70" r:id="rId113"/>
    <sheet name="DZN 115" sheetId="71" r:id="rId114"/>
    <sheet name="DZN 116" sheetId="72" r:id="rId115"/>
    <sheet name="DZN 118" sheetId="74" r:id="rId116"/>
    <sheet name="DZN 119" sheetId="81" r:id="rId117"/>
    <sheet name="DZN 120" sheetId="76" r:id="rId118"/>
    <sheet name="DZN 121" sheetId="77" r:id="rId119"/>
    <sheet name="DZN 122" sheetId="78" r:id="rId120"/>
    <sheet name="DZN 123" sheetId="79" r:id="rId121"/>
    <sheet name="DZN 124" sheetId="75" r:id="rId122"/>
    <sheet name="DZN 125" sheetId="127" r:id="rId123"/>
  </sheets>
  <definedNames>
    <definedName name="_xlnm._FilterDatabase" localSheetId="64" hidden="1">'DZN 61'!$A$22:$AA$22</definedName>
    <definedName name="_xlnm._FilterDatabase" localSheetId="0" hidden="1">'Raporty DZN'!$A$1:$N$132</definedName>
    <definedName name="_Toc260827410" localSheetId="84">'DZN 85'!$A$1</definedName>
    <definedName name="_Toc387403621" localSheetId="84">'DZN 85'!$A$2</definedName>
    <definedName name="_Toc469908788" localSheetId="41">'DZN 39'!$A$1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133" l="1"/>
  <c r="D8" i="133"/>
  <c r="D7" i="133"/>
  <c r="D6" i="133"/>
  <c r="D5" i="133"/>
  <c r="D4" i="133"/>
  <c r="D3" i="133"/>
  <c r="B9" i="132"/>
  <c r="B8" i="132"/>
  <c r="B7" i="132"/>
  <c r="D9" i="131"/>
  <c r="D8" i="131"/>
  <c r="C14" i="130"/>
  <c r="C13" i="130"/>
  <c r="C12" i="130"/>
  <c r="C7" i="130"/>
  <c r="C11" i="128"/>
  <c r="C10" i="128"/>
  <c r="D9" i="113"/>
  <c r="D10" i="113"/>
  <c r="C9" i="112"/>
  <c r="C10" i="112"/>
  <c r="C11" i="103"/>
  <c r="C12" i="103"/>
  <c r="B10" i="96"/>
  <c r="B11" i="96"/>
  <c r="B10" i="95"/>
  <c r="B11" i="95"/>
  <c r="B10" i="94"/>
  <c r="B11" i="94"/>
  <c r="B10" i="93"/>
  <c r="B11" i="93"/>
  <c r="D10" i="89"/>
  <c r="O2" i="89"/>
  <c r="O3" i="89"/>
  <c r="P1" i="88"/>
  <c r="D12" i="83"/>
  <c r="D11" i="83"/>
  <c r="D9" i="83"/>
  <c r="D8" i="83"/>
  <c r="B12" i="82"/>
  <c r="G39" i="70"/>
  <c r="G38" i="70"/>
  <c r="G37" i="70"/>
  <c r="G36" i="70"/>
  <c r="G35" i="70"/>
  <c r="G34" i="70"/>
  <c r="G33" i="70"/>
  <c r="G32" i="70"/>
  <c r="G31" i="70"/>
  <c r="G30" i="70"/>
  <c r="G29" i="70"/>
  <c r="G28" i="70"/>
  <c r="G27" i="70"/>
  <c r="G26" i="70"/>
  <c r="G25" i="70"/>
  <c r="G24" i="70"/>
  <c r="G23" i="70"/>
  <c r="G22" i="70"/>
  <c r="G21" i="70"/>
  <c r="G20" i="70"/>
  <c r="G19" i="70"/>
  <c r="G18" i="70"/>
  <c r="G17" i="70"/>
  <c r="G16" i="70"/>
  <c r="G15" i="70"/>
  <c r="G14" i="70"/>
  <c r="G13" i="70"/>
  <c r="G33" i="69"/>
  <c r="B33" i="69"/>
  <c r="G32" i="69"/>
  <c r="B32" i="69"/>
  <c r="G31" i="69"/>
  <c r="B31" i="69"/>
  <c r="G30" i="69"/>
  <c r="B30" i="69"/>
  <c r="G29" i="69"/>
  <c r="B29" i="69"/>
  <c r="G28" i="69"/>
  <c r="B28" i="69"/>
  <c r="G27" i="69"/>
  <c r="B27" i="69"/>
  <c r="G26" i="69"/>
  <c r="B26" i="69"/>
  <c r="G25" i="69"/>
  <c r="B25" i="69"/>
  <c r="G24" i="69"/>
  <c r="B24" i="69"/>
  <c r="G23" i="69"/>
  <c r="B23" i="69"/>
  <c r="G22" i="69"/>
  <c r="B22" i="69"/>
  <c r="G21" i="69"/>
  <c r="B21" i="69"/>
  <c r="G20" i="69"/>
  <c r="B20" i="69"/>
  <c r="G19" i="69"/>
  <c r="B19" i="69"/>
  <c r="G18" i="69"/>
  <c r="B18" i="69"/>
  <c r="G17" i="69"/>
  <c r="B17" i="69"/>
  <c r="K2" i="69"/>
  <c r="B9" i="62"/>
  <c r="B8" i="62"/>
  <c r="B7" i="62"/>
</calcChain>
</file>

<file path=xl/sharedStrings.xml><?xml version="1.0" encoding="utf-8"?>
<sst xmlns="http://schemas.openxmlformats.org/spreadsheetml/2006/main" count="4018" uniqueCount="1619">
  <si>
    <t>lp</t>
  </si>
  <si>
    <t>ID</t>
  </si>
  <si>
    <t xml:space="preserve">Nazwa raportu </t>
  </si>
  <si>
    <t>Obszar</t>
  </si>
  <si>
    <t>Numer wymagania (jeżeli raport ma być dostarczony w Projekcie)</t>
  </si>
  <si>
    <t>Informacje dodatkowa</t>
  </si>
  <si>
    <t>Kryteria wyboru</t>
  </si>
  <si>
    <t xml:space="preserve">Dane wynikowe
(dane prezentowane na liście wynikowej)
</t>
  </si>
  <si>
    <t>Średnia ilość rekordów  w raporcie (ile jest średnio pozycji na raporcie po jego uruchomieniu)</t>
  </si>
  <si>
    <t>Filtrowanie wierszy możliwe?
TAK/NIE</t>
  </si>
  <si>
    <t>Sortowanie kolumn możliwe?
TAK/NIE</t>
  </si>
  <si>
    <t>Sumowanie możliwe?
TAK/NIE</t>
  </si>
  <si>
    <t>Możliwa modyfikacja układu przez użytkownika?
TAK/NIE</t>
  </si>
  <si>
    <t>Możliwe przejście do innego raportu / danych?
Jeżeli NIE - wpisać NIE
Jeżeli TAK - opisać do czego można przejść</t>
  </si>
  <si>
    <t>DZN 1</t>
  </si>
  <si>
    <t>EBSUE - Dyspozycja płatności Prezentuje dane dot. kwot ujętych w dyspozycji</t>
  </si>
  <si>
    <t>DZN</t>
  </si>
  <si>
    <t>DZN.087</t>
  </si>
  <si>
    <t>UE - przykład w zakładce DZN 2</t>
  </si>
  <si>
    <t>typ dokumentu
Nr wpłaty
Numer beneficjenta
Nazwa beneficjenta
Numer tytułu wykonawczego
Data KG
Data wpłaty
Data wpływu</t>
  </si>
  <si>
    <t xml:space="preserve">Typ dokumentu
Nr wpłaty
Numer beneficjenta
Nazwa beneficjenta
Numer tytułu wykonawczego
Nazwa US/kontrahent
Data KG
Data wpłaty
Data wpływu
Kwota wpłaty przekazana na rachunek ARiMR
Data odzyskania środków od beneficjenta
Kwota odzyskana od beneficjenta
Kwota
Login osoby ostatnio aktualizującej wpłatę
</t>
  </si>
  <si>
    <t>nie ustalono</t>
  </si>
  <si>
    <t>TAK</t>
  </si>
  <si>
    <t>DZN 2</t>
  </si>
  <si>
    <t>EBSUE - Dyspozycja zwrotu nadpłaty - Prezentuje dane dot. kwot ujętych w dyspozycji dla nadpłat</t>
  </si>
  <si>
    <t>DZN.088</t>
  </si>
  <si>
    <t>Rachunek ARiMR
Nazwa podmiotu
Nazwa beneficjenta
Data dokonania spłaty przez beneficjenta
ID beneficjenta
Data KG rozliczenia</t>
  </si>
  <si>
    <t>Z rachunku ARiMR
Nazwa podmiotu
Na rachunek beneficjenta
Nazwa beneficjenta
Właściciel rachunku
Adres beneficjenta
Kwota przelewu
Data dokonania spłaty przez beneficjenta
Tytuł przelewu
ID beneficjenta
Data KG rozliczenia
Konto rozliczające wpłatę w module należności</t>
  </si>
  <si>
    <t>DZN 3</t>
  </si>
  <si>
    <t>EBSUE - Ewidencja tytułów wykonawczych Prezentuje dane dot. tytułów wykonawczych</t>
  </si>
  <si>
    <t>DZN.089</t>
  </si>
  <si>
    <t>UE - przykład w zakładce DZN 3</t>
  </si>
  <si>
    <t>Nr kolejny tytułu wykonawczego
Nr konta
Nazwisko i imię (nazwa) zobowiązanego</t>
  </si>
  <si>
    <t>Nazwa pełna
Nazwa skrócona
NIP
REGON
Nr teczki wierzyciela
Kraj
Województwo
Powiat
Ulica
Nr domu
Nr lokalu
Miejscowość
Kod pocztowy
Poczta
Telefon
Teleks
Faks
Nr kolejny tytułu wykonawczego
Nr konta
Nazwisko i imię (nazwa) zobowiązanego
Adres
Należność Rodzaj okres
Należność Kwota
Rejon egzekucyjny
Likwidacja tytułu wykonawczego data
Likwidacja tytułu wykonawczego podpis
Uwagi</t>
  </si>
  <si>
    <t>NIE</t>
  </si>
  <si>
    <t>DZN 4</t>
  </si>
  <si>
    <t>EBSUE - Ewidencja wysłanych upomnień  Prezentuje dane dot. upomnień</t>
  </si>
  <si>
    <t>DZN.090</t>
  </si>
  <si>
    <t>UE - przykład w zakładce DZN 4</t>
  </si>
  <si>
    <t>Data Od
Data Do
Beneficjent</t>
  </si>
  <si>
    <t>Numer ewidencyjny upomnienia
Data wystawienia upomnienia
Numer Beneficjenta
Imię i Nazwisko lub nazwa zobowiązanego
Adres zamieszkania (siedziba)
Należność:
Rodzaj, okres
Kwota (zł, gr)
Data doręczenia upomnienia
Prowadzący sprawę
Inne zdarzenie
Aktualne saldo:
Należność
Odsetki</t>
  </si>
  <si>
    <t>DZN 5</t>
  </si>
  <si>
    <t>EBSUE - Informacja o postępowaniach windykacyjnych (N )Prezentuje dane dot. spraw windykacyjnych 
zestawienie dokonanych czynności windykacyjnych w okresie, wraz ze zdarzeniami, kwotami odzyskanymi i kwotami do odzyskania na koniec okresu sprawozdawczego. Raport rozbudowany, przekazywany kwartalnie w ramach wymienionych funduszy do DAiK</t>
  </si>
  <si>
    <t>DZN.092</t>
  </si>
  <si>
    <t>UE - przykład w zakładce DZN 5</t>
  </si>
  <si>
    <t>Znak sprawy
Beneficjent
Nr umowy/decyzji
Data wprowadzenia do rejestru</t>
  </si>
  <si>
    <t>Znak sprawy
Działanie
Beneficjent
Nr umowy/decyzji
Data wprowadzenia do rejestru
Data pierwszego wezwania
Należność główna Zgłoszona do windykacji Krajowa
Należność główna Zgłoszona do windykacji UE
Należność główna Zgłoszona do windykacji Całkowita
Należność główna Odzyskana w okresie sprawozdawczym Krajowa
Należność główna Odzyskana w okresie sprawozdawczym UE
Należność główna Odzyskana w okresie sprawozdawczym Całkowita
Należność główna Odzyskana w okresie sprawozdawczym Data
Należność główna Pozostała do odzyskania Krajowa
Należność główna Pozostała do odzyskania UE
Należność główna Pozostała do odzyskania Całkowita
Odsetki Stan odsetek na koniec okresu sprawozdawczego Krajowa Karne
Odsetki Stan odsetek na koniec okresu sprawozdawczego Krajowa Umowne
Odsetki Stan odsetek na koniec okresu sprawozdawczego UE Karne
Odsetki Stan odsetek na koniec okresu sprawozdawczego UE Umowne
Odsetki Odsetki odzyskane w okresie sprawozdawczym Krajowa Karne
Odsetki Odsetki odzyskane w okresie sprawozdawczym Krajowa Umowne
Odsetki Odsetki odzyskane w okresie sprawozdawczym UE Karne
Odsetki Odsetki odzyskane w okresie sprawozdawczym UE Umowne
Odsetki Odsetki odzyskane w okresie sprawozdawczym Data
Przyczyna windykacji
Działanie podjęte w celu odzyskania kwot w okresie sprawozdawczym Data
Działanie podjęte w celu odzyskania kwot w okresie sprawozdawczym Zdarzenie
Uwagi o możliwościach odzyskania kwot
Data zakończenia postępowania</t>
  </si>
  <si>
    <t>DZN 6</t>
  </si>
  <si>
    <t>EBSUE - Informacja o zmianie salda należności (EFRG) Prezentuje zmiany salda w danym dniu</t>
  </si>
  <si>
    <t>DZN.093</t>
  </si>
  <si>
    <t>UE - przykład w zakładce DZN 6</t>
  </si>
  <si>
    <t>Nazwa beneficjenta
ID Beneficjenta
Kod jednostki organizacyjnej
Kod pomocy
NIP
Regon
Pesel
Decyzja / Umowa
Data decyzji
Data rejestracji w KD
Znak sprawy
Data zmiany salda</t>
  </si>
  <si>
    <t>Saldo przed zmianą:
Ogółem
Koszty
Odsetki
Kapitał
Środki unijne:
Ogółem
Koszty
Odsetki
Kapitał
Środki krajowe:
Ogółem
Koszty
Odsetki
Kapitał
Zmiana:
Ogółem
Koszty
Odsetki
Kapitał
Środki unijne:
Ogółem
Koszty
Odsetki
Kapitał
Środki krajowe:
Ogółem
Koszty
Odsetki
Kapitał
Saldo po zmianie:
Ogółem
Koszty
Odsetki
Kapitał
Środku unijne:
Ogółem
Koszty
Odsetki
Kapitał
Środki krajowe:
Ogółem
Koszty
Odsetki
Kapitał</t>
  </si>
  <si>
    <t>DZN 7</t>
  </si>
  <si>
    <t>EBSUE - Informacje o pełnomocnikach Prezentuje dane dotyczące pełnomocników w sprawie.</t>
  </si>
  <si>
    <t>DZN.094</t>
  </si>
  <si>
    <t>UE - przykład w zakładce DZN 7</t>
  </si>
  <si>
    <t>Numer sprawy
Data pełnomocnictwa od
Data pełnomocnictwa do
Rodzaj pełnomocnictwa
Numer beneficjenta
Numer sprawy</t>
  </si>
  <si>
    <t>L.p.
Numer sprawy
Numer beneficjenta
Nazwa beneficjenta
Saldo sprawy
Data początku należności
Pełnomocnik
Typ pełnomocnictwa
Numer pełnomocnictwa
Data uzyskania pełnomocnictwa
Rodzaj pełnomocnictwa
Data obowiązywania pełnomocnictwa od
Data obowiązywania pełnomocnictwa do
Teryt
Prowadzący sprawę</t>
  </si>
  <si>
    <t>DZN 8</t>
  </si>
  <si>
    <t>EBSUE - Informacje o sprawach spadkowych Prezentuje dane dotyczące spraw przekwalifikowanych na spadkowe.</t>
  </si>
  <si>
    <t>DZN.095</t>
  </si>
  <si>
    <t>UE - przykład w zakładce DZN 8</t>
  </si>
  <si>
    <t>Data przekwalifikowania od 
Data przekwalifikowania do
Numer sprawy</t>
  </si>
  <si>
    <t>L.p.
Numer sprawy
Numer spadkodawcy
Nazwa spadkodawcy
Data przekwalifikowania
Kapitał UE
Kapitał PL
Suma kapitału
Odsetki karne UE
Odsetki karne PL
Odsetki umowne UE
Odsetki umowne PL
Suma odsetek
Koszty
Teryt
Spadkobiercy
Prowadzący sprawę</t>
  </si>
  <si>
    <t>DZN 9</t>
  </si>
  <si>
    <t>EBSUE - Karta kontrolna po potrąceniu LZP - Karta kontrola generowana przy obsłudze LZP na poziomie DZN</t>
  </si>
  <si>
    <t>DZN.210</t>
  </si>
  <si>
    <t>UE, Karta Kontronla - nie jest to typowy raport w Systemie</t>
  </si>
  <si>
    <t>n/d</t>
  </si>
  <si>
    <t>DZN 10</t>
  </si>
  <si>
    <t>EBSUE - Karta kontrolna po potrąceniu LZP PDF - Karta kontrola generowana przy obsłudze LZP na poziomie DZN</t>
  </si>
  <si>
    <t>UE - przykład w zakładce ID DZN9</t>
  </si>
  <si>
    <t>DZN 11</t>
  </si>
  <si>
    <t>EBSUE - Kwoty przekwalifikowania sprawy spadkowej - Prezentuje podział kwoty należności na poszczególnych spadkobierców.</t>
  </si>
  <si>
    <t>DZN.096</t>
  </si>
  <si>
    <t>UE - przykład w zakładce DZN 11</t>
  </si>
  <si>
    <t xml:space="preserve">Numer sprawy
Numer beneficjenta
Nazwa beneficjenta
</t>
  </si>
  <si>
    <t>L.p.
Numer beneficjenta
Nazwa beneficjenta
Procent udziału
Należność
Odsetki
Koszty
Razem
Data decyzji
Data doręczenia decyzji
Numer decyzji
Data początkowa</t>
  </si>
  <si>
    <t>DZN 12</t>
  </si>
  <si>
    <t>EBSUE - Oświadczenie o potrąceniu/konsumpcji/zaliczki - Prezentuje dane dotyczące wykonanych potrąceń ze zleceń płatności</t>
  </si>
  <si>
    <t>DZN.097</t>
  </si>
  <si>
    <t>UE, jest to formularz , a nie typowy raport w Systemie</t>
  </si>
  <si>
    <t>DZN 13</t>
  </si>
  <si>
    <t>EBSUE - Oświadczenie o stanie należności (N) - Informacja o saldzie dłużnika</t>
  </si>
  <si>
    <t>DZN.098</t>
  </si>
  <si>
    <t>DZN 14</t>
  </si>
  <si>
    <t>EBSUE - Oświadczenie o stanie należności (Weksel) - Informacja o saldzie dłużnika</t>
  </si>
  <si>
    <t>DZN.099</t>
  </si>
  <si>
    <t>UE - przykład w zakładce DZN 14</t>
  </si>
  <si>
    <t>Jednostka wdrażająca
Imię, Nazwisko / Nazwa beneficjenta
Numer identyfikacyjny beneficjenta
NIP beneficjenta
Regon beneficjenta
PESEL beneficjenta
Kod pomocy
Rodzaj pomocy
Umowa / Decyzja</t>
  </si>
  <si>
    <t>Umowa / Decyzja
Saldo należności po naliczeniu odsetek
Data
Kwota ogółem
Odsetki wekslowe
Należność wekslowa
Koszty
Saldo należności wekslowych
Publiczne środki krajowe wekslowe
Publiczne środki wspólnotowe wekslowe</t>
  </si>
  <si>
    <t>DZN 15</t>
  </si>
  <si>
    <t>EBSUE - Raport cofnięcia Kompensaty - Prezentuje dane dotyczące wycofania kompensaty</t>
  </si>
  <si>
    <t>DZN.100</t>
  </si>
  <si>
    <t>UE - przykład w zakładce DZN 15</t>
  </si>
  <si>
    <t>Numer zlecenia płatności
Numer sprawy</t>
  </si>
  <si>
    <t>Lp.
Nr ZP
Nr Beneficjenta
Kwota pierw. ZP
Kwota wycofanej kompensaty
Kwota do wypłaty</t>
  </si>
  <si>
    <t>DZN 16</t>
  </si>
  <si>
    <t>EBSUE - Raport do monitoringu ugód - Prezentuje dane o zawartej ugodzie i jej realizacji; wykazuje zdarzenia na sprawach windykacyjnych, które nastąpiły bądź nie po wskazanym zdarzeniu pierwotnym. Raport monitujący</t>
  </si>
  <si>
    <t>DZN.101
DZN.102</t>
  </si>
  <si>
    <t>UE - przykład w zakładce DZN 16</t>
  </si>
  <si>
    <t xml:space="preserve">Numer beneficjenta
Nazwa beneficjenta
Nr ugody
</t>
  </si>
  <si>
    <t>Numer beneficjenta
Nazwa beneficjenta
Nr ugody
Nr raty
Kwota raty
Status
Termin
Data spłaty
Nr wpłaty
Kwota wpłaty
Kwota spłaty
Data wpłaty
Dni spóźnienia 
Login użytkownika</t>
  </si>
  <si>
    <t>DZN 17</t>
  </si>
  <si>
    <t>EBSUE - Raport kompensaty - Prezentuje dane dotyczące wykonanego potrącenia</t>
  </si>
  <si>
    <t>DZN.103</t>
  </si>
  <si>
    <t>UE - przykład w zakładce DZN 17</t>
  </si>
  <si>
    <t>ID zlecenia
ID zlecenia nadrzędnego
Nazwa beneficjenta
ID beneficjenta
Nr Listy zleceń płatności</t>
  </si>
  <si>
    <t>Rozliczenie kompensaty w module zobowiązań:
Nr ZP
Źródło
Kwota ZP
Kwota kompensaty
Kwota do wypłaty
Rozliczenie kompensaty w module należności:
Numer sprawy
Nr transakcji
Źródło
Kwota należności
Kwota kompensaty
Należność pozostała</t>
  </si>
  <si>
    <t>DZN 18</t>
  </si>
  <si>
    <t>EBSUE - Raport księgowy kont modułu Należności - Prezentuje dane dotyczące należności na poszczególnych kontach księgowych; operacje na kontach księgowych np. Nadpłaty, przeksięgowania itp.</t>
  </si>
  <si>
    <t>DZN.105</t>
  </si>
  <si>
    <t>UE - przykład w zakładce DZN 18</t>
  </si>
  <si>
    <t xml:space="preserve">Od daty KG
Do daty KG
Od wzorca
Do wzorca
Klasa dokumentu
Rodzaje korekt
Typ wpłaty
Stornowanie wpłaty
ID beneficjenta
Przesłanie do KG
Waluta
Status dokumentu
Numer zlecenia
</t>
  </si>
  <si>
    <t xml:space="preserve">Typ trans.
Numer dokumentu
Numer transakcji
Numer benef.
Nazwa beneficjenta
Data KG
WN
MA
</t>
  </si>
  <si>
    <t>DZN 19</t>
  </si>
  <si>
    <t>EBSUE - Raport księgowy kont modułu Należności CSV - Prezentuje dane dotyczące należności na poszczególnych kontach księgowych</t>
  </si>
  <si>
    <t>UE - przykład w zakładce  DZN18</t>
  </si>
  <si>
    <t>DZN 20</t>
  </si>
  <si>
    <t>EBSUE - Raport księgowy kont modułu Należności syntetyczny - Prezentuje dane dotyczące należności na poszczególnych kontach księgowych</t>
  </si>
  <si>
    <t>DZN.104</t>
  </si>
  <si>
    <t>UE - przykład w zakładce DZN 20</t>
  </si>
  <si>
    <t>Od Daty KG
Do Daty KG
Od wzorca
Do wzorca
Klasa dokumentu
Rodzaje korekt
Typ wpłaty:
Stornowanie wpłaty
ID Beneficjenta
Przesłane do KG
Waluta
Status dokumentu
Numer zlecenia</t>
  </si>
  <si>
    <t xml:space="preserve">Konto
Klasa należności
Rodzaj operacji
Transakcje
Wpłaty
Korekty
WN
MA
</t>
  </si>
  <si>
    <t>DZN 21</t>
  </si>
  <si>
    <t>EBSUE - Raport kwot umorzonych (EFRG oraz SG EFOiGR) - Prezentuje dane dotyczące wykonanych umorzeń</t>
  </si>
  <si>
    <t>DZN.108</t>
  </si>
  <si>
    <t>UE - przykład w zakładce DZN 21</t>
  </si>
  <si>
    <t xml:space="preserve">Numer ID	
Nazwa beneficjenta	
Rodzaj umorzenia	
Kod pomocy	
Teryt	</t>
  </si>
  <si>
    <t>Lp	
Numer ID	
Nazwa beneficjenta	
Rodzaj umorzenia	
Kod pomocy	
Teryt	
Numer decyzji	
Data decyzji	
Kwota umorzenia - razem	
Kwota umorzenia – Kapitał
UE	
PL		
Kwota umorzenia - Odsetki	
UE	
PL	
Kwota umorzenia - Koszty	
Kwoty umorzenia
Odsetki kosztowe</t>
  </si>
  <si>
    <t>DZN 22</t>
  </si>
  <si>
    <t>EBSUE - Raport LZP do zatwierdzenia/zatwierdzonych w DZN (L14/L14_L9) - Prezentuje dane nt. zleceń płatności przekazanych do zatwierdzenia na poziomie DZN.</t>
  </si>
  <si>
    <t>DZN.109</t>
  </si>
  <si>
    <t>UE - przykład w zakładce DZN 22</t>
  </si>
  <si>
    <t>Aktualny status LZP/ZP:
Data weryfikacji od:
Data weryfikacji do:
Data zatwierdzenia od:
Data zatwierdzenia do:
Kod pomocy od:
Kod pomocy do:
Teryt od:
Teryt do:
Kampania od:
Kampania do:
Login osoby weryfikującej:
Login osoby zatwierdzającej:</t>
  </si>
  <si>
    <t>Lp.
Nr Listy płatności
Teryt
Kampania
Liczba ZP
Kwota ZP Brutto
Kwota ZP Netto
Data weryf.
Osoba weryf.
Data zatwier.
Osoba zatwier.
Status dok.
Typ zobow.
Kod pomocy
Ilość ZP
Kwota Brutto
Źródło fin. UE
Źródło fin. PL
Kwota Netto
Rodzaj pomocy</t>
  </si>
  <si>
    <t>DZN 23</t>
  </si>
  <si>
    <t>EBSUE - Raport masowego przetwarzania konsumpcji SW - Prezentuje dane nt. wykonanych konsumpcji sankcji wieloletnich w ramach danego zlecenia</t>
  </si>
  <si>
    <t>DZN.110</t>
  </si>
  <si>
    <t>UE - przykład w zakładce DZN 23</t>
  </si>
  <si>
    <t>ID zlecenia
Fundusz LZP
Teryt (wg LZP)
Numer LZP
ID beneficjenta</t>
  </si>
  <si>
    <t>Lp.
Fundusz LZP
Teryt (wg LZP)
Numer LZP
Numer ZP
ID beneficjenta
Nazwa beneficjenta
Kwota konsumpcji SW z EFRG
Kwota konsumpcji SW z PROW
Kwota konsumpcji z EFRROW
Kwoty ZP wg stanu przed konsumpcją:
Kwota ZP
Kwota UE
Kwota PL
Kwoty ZP po zakończeniu obsługi:
Kwota ZP
Kwota UE
Kwota PL
Status ZP (po zakończeniu obsługi)</t>
  </si>
  <si>
    <t>DZN 24</t>
  </si>
  <si>
    <t>EBSUE - Raport monitoringu zdarzeń - Prezentuje informacje nt. zdarzeń windykacyjnych; wykazuje zdarzenia na sprawach windykacyjnych, które nastąpiły bądź nie po wskazanym zdarzeniu pierwotnym. Raport monitujący</t>
  </si>
  <si>
    <t>DZN.111
DZN.112</t>
  </si>
  <si>
    <t>UE - przykład w zakładce DZN 24</t>
  </si>
  <si>
    <t>Typ zdarzenia pierwotnego
Typ zdarzenia następującego
Typ sprawy
Teryt
Data początkowa
Data końcowa
Tryb raportu</t>
  </si>
  <si>
    <t>Numer sprawy
Numer umowy/decyzji
Numer beneficjenta
Nazwa beneficjenta
Teryt
Jednostka autoryzująca
Kod pomocy
Rodzaj pomocy
Prowadzący sprawę
Typ zdarzenia pierwotnego
Data zdarzenia pierwotnego
Typ zdarzenia następującego
Data ze zdarzenia następującego
Ilość dni</t>
  </si>
  <si>
    <t>DZN 25</t>
  </si>
  <si>
    <t>EBSUE - Raport należności beneficjenta - Prezentuje dane dot. poszczególnych należności danego beneficjenta</t>
  </si>
  <si>
    <t>DZN.113</t>
  </si>
  <si>
    <t>UE - przykład w zakładce DZN 25</t>
  </si>
  <si>
    <t>Numer klienta
Numer sprawy
Data końcowa raportu</t>
  </si>
  <si>
    <t>Numer transakcji
Typ
Data KG
Kwota pierwotna
Saldo należne
Data KG
Numer
Kwota korekty
Kwota rozliczenia
Data od
Data do</t>
  </si>
  <si>
    <t>DZN 25.1</t>
  </si>
  <si>
    <t>UE - przykład w zakładce DZN 25.1</t>
  </si>
  <si>
    <t xml:space="preserve">Fundusz
Numer beneficjenta
Nazwa beneficjenta
Numer decyzji o ustaleniu
Numer sprawy
Data do
</t>
  </si>
  <si>
    <t>Fundusz 
Numer sprawy
Numer decyzji o ustaleniu
Numer transakcji
Typ transakcji
Data KG operacji
Data operacji
Rodzaj operacji
Typ operacji
Kwota operacji
Saldo po operacji
Komentarz
Data wykonania</t>
  </si>
  <si>
    <t>DZN 26</t>
  </si>
  <si>
    <t>EBSUE - Raport należności z tytułu zaliczek - Prezentuje dane dotyczące zarejestrowanych należności z tytułu nierozliczonych zaliczek</t>
  </si>
  <si>
    <t>DZN.114</t>
  </si>
  <si>
    <t>UE  - przykład w zakładce DZN 26</t>
  </si>
  <si>
    <t>ID beneficjenta
Nazwa beneficjenta
Numer sprawy
Kod Teryt</t>
  </si>
  <si>
    <t>ID beneficjenta
Nazwa beneficjenta
Numer sprawy
Typ należności
Nr transakcji
Numer decyzji
Data decyzji
Kod teryt
Data rejestracji w KD
Kod pomocy
Rodzaj pomocy
Kwota nal. ogółem
Źr. fin.
Kwota rozliczona z zaliczką
Data rozliczenia z zaliczką
Nr ZP
Fundusz ZP
Konto należności
Konto funduszu
Konto zobowiązań
Konto funduszu</t>
  </si>
  <si>
    <t>DZN 27</t>
  </si>
  <si>
    <t>EBSUE - Raport naliczania odsetek - Uruchamiany automatycznie. Prezentuje dane o naliczonych odsetkach w ramach danego zlecenia naliczania odsetek.</t>
  </si>
  <si>
    <t>DZN.115</t>
  </si>
  <si>
    <t>UE - przykład w zakładce DZN 27</t>
  </si>
  <si>
    <t>Numer sprawy
Waluta
Teryt
Numer klienta
Nazwa klienta</t>
  </si>
  <si>
    <t>Numer sprawy
Typ odsetek
Numer transakcji
Data transakcji
Daty początkowe / koniec odsetek
Kwota odsetek
Razem dla sprawy
Należność główna
naliczone odsetki
Odsetki
Koszty
Razem dla klienta
Razem dla terytu
Razem dla transakcji
Razem dla korekt
Razem dla raportu</t>
  </si>
  <si>
    <t>DZN 28</t>
  </si>
  <si>
    <t>EBSUE - Raport naliczania odsetek - kalkulator odsetek - Raport pomocniczy prezentujący symulowane odsetki dla danej sprawy w wyznaczonym okresie.</t>
  </si>
  <si>
    <t>DZN.116</t>
  </si>
  <si>
    <t>UE - przykład w zakładce DZN 28</t>
  </si>
  <si>
    <t xml:space="preserve">Numer sprawy
Numer beneficjenta
Numer decyzji o ustaleniu
Data do kiedy naliczać odsetki
</t>
  </si>
  <si>
    <t>Lp
Numer beneficjenta
Nazwa beneficjenta
Numer sprawy
Numer decyzji o ustaleniu
Numer transakcji kapitałowej
Numer transakcji odsetkowej
Data ostatniej wpłaty
Data, na którą naliczane są odsetki
Saldo kapitału na ostatnią wpłatę
Stopa procentowa
Data początkowa naliczania
Data końcowa naliczania
Ilość dni
Kwota naliczonych odsetek
Saldo odsetek przed naliczeniem
Saldo odsetek po ostatniej wpłacie
Kwota korekty odsetek
Zakres dat korekty odsetek
Saldo odsetek po korekcie</t>
  </si>
  <si>
    <t>DZN 29</t>
  </si>
  <si>
    <t>EBSUE - Raport niepobranych odrozliczeń - Raport pomocniczy przy generowaniu zbiorczych dyspozycji środków odzyskanych</t>
  </si>
  <si>
    <t>DZN.117</t>
  </si>
  <si>
    <t>UE - przykład w zakładce DZN 29</t>
  </si>
  <si>
    <t>Stan na dzień
Data KG
Teryt: od  do
Typ Należności
Rodzaj Należności
Numer (ID) Beneficjenta
Kod Pomocy
Teryt</t>
  </si>
  <si>
    <t>Lp.
Numer (ID) Beneficjenta
Nazwa Beneficjenta
Znak sprawy
Numer transakcji należności
Kod Pomocy
Teryt
Rodzaj pomocy
Kampania
Kwota wpłaty
Data KG odrozliczenia
Data KG rozliczenia
Spłata należności:
Filar I/A (UE):
Kapitał
Odsetki
Filar II/B (UE):
Kapitał
Odsetki
Filar II/B (PL):
Kapitał
Odsetki
Filar III/C (PL):
Kapitał
Odsetki
Razem:
Kapitał
Odsetki
Razem
Typ
Numer wpłaty
Numer pierwotnej dyspozycji
Konto NAL:
Kapitał
Odsetki
Konto FUND:
Kapitał
Odsetki
Data realizacji płatności</t>
  </si>
  <si>
    <t>DZN 30</t>
  </si>
  <si>
    <t>EBSUE - Raport niepobranych rozliczeń - Raport pomocniczy przy generowaniu zbiorczych dyspozycji środków odzyskanych</t>
  </si>
  <si>
    <t>DZN.118</t>
  </si>
  <si>
    <t>UE - przykład w zakładce DZN 30</t>
  </si>
  <si>
    <t>Stan na dzień
Data KG
Teryt: od  do
Typ Należności
Rodzaj Należności
Numer (ID) Beneficjenta
Kod Pomocy</t>
  </si>
  <si>
    <t>Lp.
Numer (ID) Beneficjenta
Nazwa Beneficjenta
Znak sprawy
Numer transakcji należności
Kod Pomocy
Teryt
Rodzaj pomocy
Kampania
Kwota wpłaty
Data KG rozliczenia
Spłata należności:
Filar I/A (UE):
Kapitał
Odsetki
Filar II/B (UE):
Kapitał
Odsetki
Filar II/B (PL):
Kapitał
Odsetki
Filar III/C (PL):
Kapitał
Odsetki
Razem:
Kapitał
Odsetki
Razem
Typ
Numer wpłaty
Konto NAL:
Kapitał
Odsetki
Konto FUND:
Kapitał
Odsetki
Data realizacji płatności</t>
  </si>
  <si>
    <t>DZN 31</t>
  </si>
  <si>
    <t>EBSUE - Raport niepobranych rozliczeń i odrozliczeń - Raport pomocniczy przy generowaniu zbiorczych dyspozycji środków odzyskanych</t>
  </si>
  <si>
    <t>DZN.119</t>
  </si>
  <si>
    <t>UE - przykład w zakładce DZN 31</t>
  </si>
  <si>
    <t>Stan na dzień
Data KG
Teryt: od  do
Typ Należności
Rodzaj Należności
ID beneficjenta</t>
  </si>
  <si>
    <t>Numer (ID) Beneficjenta
Nazwa beneficjenta
Znak sprawy
Nr transakcji należności
Typ transakcji
Kod pomocy
Teryt
Rodzaj pomocy
Kampania
Kwota wpłaty
Data KG rozliczenia
Spłata należności Filar I/A (UE) Kapitał
Spłata należności Filar I/A (UE) Odsetki
Spłata należności Filar II/B (UE) Kapitał
Spłata należności Filar II/B (UE) Odsetki
Spłata należności Filar II/B (PL) Kapitał
Spłata należności Filar II/B (PL) Odsetki
Spłata należności Filar III/C (PL) Kapitał
Spłata należności Filar III/C (PL) Odsetki
Spłata należności Razem Kapitał
Spłata należności Razem Odsetki
Spłata należności Razem Razem
Typ
Numer wpłaty
Konto NAL Kapitał
Konto NAL Odsetki
Konto FUND Kapitał
Konto FUND Odsetki
Data realizacji płatności
Zablokowane
Odrozliczenia niepobrane do Dyspozycji/Zapotrzebowania:
Numer (ID) Beneficjenta
Nazwa beneficjenta
Znak sprawy
Nr transakcji należnosci
Typ transakcji
Kod pomocy
Teryt
Rodzaj pomocy
Kampania
Kwota wpłaty
Data KG odrozliczenia
Spłata należności Filar I/A (UE) Kapitał
Spłata należności Filar I/A (UE) Odsetki
Spłata należności Filar II/B (UE) Kapitał
Spłata należności Filar II/B (UE) Odsetki
Spłata należności Filar II/B (PL) Kapitał
Spłata należności Filar II/B (PL) Odsetki
Spłata należności Filar III/C (PL) Kapitał
Spłata należności Filar III/C (PL) Odsetki
Spłata należności Razem Kapitał
Spłata należności Razem Odsetki
Spłata należności Razem Razem
Typ
Numer wpłaty
Konto NAL Kapitał
Konto NAL Odsetki
Konto FUND Kapitał
Konto FUND Odsetki
Data realizacji płatności
Data KG rozliczenia
Nr pierwotnej dyspozycji</t>
  </si>
  <si>
    <t>DZN 32</t>
  </si>
  <si>
    <t>EBSUE - Raport odpisów aktualizujących - Prezentuje dane dotyczące naliczonych odpisów</t>
  </si>
  <si>
    <t>DZN.120</t>
  </si>
  <si>
    <t>UE - przykład w zakładce DZN 32</t>
  </si>
  <si>
    <t>Data odpisu od
Data odpisu do
Grupowanie Analitycznie
Konto od
Konto do
Numer beneficjenta
ID Naliczania Odpisów
Group ID</t>
  </si>
  <si>
    <t>Nr beneficjenta
Nazwa beneficjenta
Nr sprawy
Nr umowy/decyzji
Nr transakcji
Źródło finansowania
Typ transakcji
Data utworzenia pierwszego odpisu
Typ zapisu
Rodzaj operacji
Poprzedni stopień objęcia odpisem
Saldo sprawy na dzień odpisu
Współczynnik dla kwoty
Zabezpieczenie
Kwota zabezpieczeń
Współczynnik dla zabezpieczenia
Okres przeterminowania (miesiące)
Współczynnik dla przeterminowania
Status wierzytelności
Współczynnik dla statusu wierzytelności
Właściwy stopień objęcia odpisem
Wycena na podstawie zdarzenia
Kwota operacji
Data operacji
Kwota aktualizacji odpisu
Data aktualizacji odpisu
Łączne saldo odpisu
Konto WN
Konto MA</t>
  </si>
  <si>
    <t>DZN 33</t>
  </si>
  <si>
    <t>EBSUE - Raport odpisów od wpłat niepobranych do dyspozycji płatności. Raport pomocniczy przy generowaniu dyspozycji płatności</t>
  </si>
  <si>
    <t>DZN.121</t>
  </si>
  <si>
    <t>UE - przykład w zakładce DZN 33</t>
  </si>
  <si>
    <t>Stan na dzień
Data KG
Numer beneficjenta</t>
  </si>
  <si>
    <t>Numer Beneficjenta
Nazwa beneficjenta
Nr transakcji
Kwota do przeksięgowania
Konto księgowe
Rodzaj odpisu
Data KG
Numer wpłaty
Kwota wpłaty
Data KG wpłaty
Nr dyspozycji
Data utworzenia dyspozycji
Rozliczający</t>
  </si>
  <si>
    <t>DZN 34</t>
  </si>
  <si>
    <t>EBSUE - Raport odpisów od wpłat oznaczonych w dyspozycjach płatności jako zwrot i niepobranych ponownie. Raport pomocniczy przy generowaniu dyspozycji płatności zwrotów nadpłat</t>
  </si>
  <si>
    <t>DZN.122</t>
  </si>
  <si>
    <t>UE - przykład w zakładce DZN 34</t>
  </si>
  <si>
    <t>Stan na dzień
Data KG
ID Beneficjenta</t>
  </si>
  <si>
    <t>DZN 35</t>
  </si>
  <si>
    <t>EBSUE - Raport przedawnienia należności dla spraw administracyjnych. Prezentuje należności wraz z wyliczonym terminem przedawnienia sprawy z aktywnymi saldami należności oraz wskazanym datami przedawnień dla poszczególnych przypadków</t>
  </si>
  <si>
    <t>DZN.124</t>
  </si>
  <si>
    <t>UE - przykład w zakładce DZN 35</t>
  </si>
  <si>
    <t>Data przedawnienia Od
Data przedawnienia Do
Tryb postępowania
Jednostka autoryzująca
Teryt od
Teryt do
Prowadzący sprawę
Data salda należności
Grupowanie wg
Numer beneficjenta
Numer sprawy</t>
  </si>
  <si>
    <t xml:space="preserve">Numer sprawy
Numer umowy/decyzji
Tryb postępowania
Numer beneficjenta
Nazwa beneficjenta
Data rejestracji w KD
Nr transakcji
Saldo Należności UE
Saldo Należności PL
Saldo Odsetek UE
Saldo Odsetek PL
Saldo kosztów
Jednostka autoryzująca
Teryt
Login osoby prowadzącej
Data początkowa należności
Termin przedawnienia
Czy okres był wstrzymywany?
Czy okres był przerywany?
Czy jest zabezpieczenie?
Kod pomocy
Rodzaj pomocy	
Konto (Należności)
Konto (Funduszu)
Data ostatniego przerwania
Ostatnie zdarzenie przerywające bieg
Czy sprawa jest w stanie upadłości?
Kontekst
</t>
  </si>
  <si>
    <t>DZN 35.1</t>
  </si>
  <si>
    <t>UE - przykład w zakładce DZN 35.1</t>
  </si>
  <si>
    <t xml:space="preserve">Data przedawnienia Od
Data przedawnienia Do
Tryb postępowania
Jednostka autoryzująca
Teryt od
Teryt do
Prowadzący sprawę
Data salda należności
Grupowanie wg
</t>
  </si>
  <si>
    <t xml:space="preserve">Numer sprawy
Numer umowy/decyzji
Tryb postępowania
Numer beneficjenta
Nazwa beneficjenta
Data rejestracji w KD
Saldo Należności UE
Saldo Należności PL
Saldo Odsetek UE
Saldo Odsetek PL
Saldo kosztów
Saldo Razem
Jednostka autoryzująca
Teryt
Login osoby prowadzącej
Data początkowa należności
Termin przedawnienia
Czy okres był wstrzymywany?
Czy okres był przerywany?
Czy jest zabezpieczenie?
Kod pomocy
Rodzaj pomocy	
Data ostatniego przerwania
Ostatnie zdarzenie przerywające bieg
Czy sprawa jest w stanie upadłości?
Kontekst
</t>
  </si>
  <si>
    <t>DZN 36</t>
  </si>
  <si>
    <t>EBSUE - Raport przedawnienia należności dla spraw cywilno-prawnych. Prezentuje należności wraz z wyliczonym terminem przedawnienia sprawy z aktywnymi saldami należności oraz wskazanym datami przedawnień dla poszczególnych przypadków</t>
  </si>
  <si>
    <t>DZN.126</t>
  </si>
  <si>
    <t>UE - przykład w zakładce DZN 36</t>
  </si>
  <si>
    <t xml:space="preserve">Numer sprawy
Numer umowy/decyzji
Tryb postępowania
Numer beneficjenta
Nazwa beneficjenta
Data rejestracji w KD
Nr transakcji
Saldo Należności UE
Saldo Należności PL
Saldo Odsetek UE
Saldo Odsetek PL
Saldo kosztów
Jednostka autoryzująca
Teryt
Login osoby prowadzącej
Data początkowa należności
Termin przedawnienia
Termin przedawnienia(10 lat)
Czy okres był wstrzymywany?
Czy okres był przerywany?
Czy jest zabezpieczenie?
Kod pomocy
Rodzaj pomocy	
Konto (Należności)
Konto (Funduszu)
Data ostatniego przerwania
Ostatnie zdarzenie przerywające bieg
Czy sprawa jest w stanie upadłości?
Kontekst
</t>
  </si>
  <si>
    <t>DZN 36.1</t>
  </si>
  <si>
    <t>UE - przykład w zakładce DZN 36.1</t>
  </si>
  <si>
    <t>Data przedawnienia Od
Data przedawnienia Do
Tryb postępowania
Jednostka autoryzująca
Teryt od
Teryt do
Prowadzący sprawę
Data salda należności
Grupowanie wg</t>
  </si>
  <si>
    <t xml:space="preserve">Numer sprawy
Numer umowy/decyzji
Tryb postępowania
Numer beneficjenta
Nazwa beneficjenta
Data rejestracji w KD
Saldo Należności UE
Saldo Należności PL
Saldo Odsetek UE
Saldo Odsetek PL
Saldo kosztów
Saldo razem
Jednostka autoryzująca
Teryt
Login osoby prowadzącej
Data początkowa należności
Termin przedawnienia
Termin przedawnienia(10 lat)
Czy okres był wstrzymywany?
Czy okres był przerywany?
Czy jest zabezpieczenie?
Kod pomocy
Rodzaj pomocy	
Data ostatniego przerwania
Ostatnie zdarzenie przerywające bieg
Czy sprawa jest w stanie upadłości?
Kontekst
</t>
  </si>
  <si>
    <t>DZN 37</t>
  </si>
  <si>
    <t>EBSUE - Raport przekwalifikowania - kwoty wycofane (RIM))tylko dla modułu RIM, kwoty przekwalifikowane źródła finansowania z należności z UE na PL</t>
  </si>
  <si>
    <t>DZN.127</t>
  </si>
  <si>
    <t>UE  - przykład w zakładce DZN 37</t>
  </si>
  <si>
    <t xml:space="preserve">Imię i nazwisko/nazwa beneficjenta
Numer
Nr sprawy
Kod Teryt
Data KG
Kod pomocy
</t>
  </si>
  <si>
    <t>Imię i nazwisko/nazwa beneficjenta
Numer
Decyzja przyznająca płatność Numer
Decyzja przyznająca płatność Data
Data KG przekwalifikowania
Nr sprawy
Data pierwszego ustalenia
Data doręczenia Dec o ustaleniu
Postępowanie sądowe
Nr transakcji przed przekw.
Nr transakcji po przekw.
Typ transakcji przed przekw.
Typ transakcji po przekw.
Teryt
Konto właściwe przed przekw.
Konto właściwe po przekw.
Źródło
Rodzaj pomocy
Kwota przekwalifikowania
Pozostałe saldo transakcji pierwotnej
Saldo transakcji przed przekwalifikowaniem</t>
  </si>
  <si>
    <t>DZN 38</t>
  </si>
  <si>
    <t>EBSUE - Raport przekwalifikowania na 80/20%Prezentuje dane o wykonanych przekwalifikowaniach</t>
  </si>
  <si>
    <t>DZN.128</t>
  </si>
  <si>
    <t>UE  - przykład w zakładce DZN 38</t>
  </si>
  <si>
    <t xml:space="preserve">Numer identyfikacyjny beneficjenta
Nazwa beneficjenta
Numer sprawy </t>
  </si>
  <si>
    <t>Numer identyfikacyjny beneficjenta
Nazwa beneficjenta
Numer sprawy
Teryt
Źródło
Kod pomocy
Data KG przekwalifikowania
Numer transakcji przed przelew.
Numer transakcji po 80%
Numer transakcji po 20%
Typ transakcji przed przekw.
Typ transakcji po 80%
Typ transakcji po 20%
Konto właściwe przed przekw.
Konto właściwe po 80%
Konto właściwe po 20%
Saldo przed przekw.
Saldo po 80%
Saldo po 20%
Login</t>
  </si>
  <si>
    <t>DZN 39</t>
  </si>
  <si>
    <t>EBSUE - Raport przekwalifikowania należności nienależnych nie odzyskanych w całości (50/50)Prezentuje dane o wykonanych przekwalifikowaniach 50/50 innych niż EFRG</t>
  </si>
  <si>
    <t>DZN.129</t>
  </si>
  <si>
    <t>UE - przykład w zakładce DZN 39</t>
  </si>
  <si>
    <t>Data KG
Kod pomocy
Data ustalenia
Data odbioru decyzji
Nazwa beneficjenta</t>
  </si>
  <si>
    <t>Imię i nazwisko/nazwa beneficjenta
Numer
Decyzja Numer
Decyzja Data
Data KG przekwalifikowania
Nr sprawy
Data pierwszego ustalenia
Data doręczenia decyzji o ustaleniu
Postępowanie sądowe
Nr transakcji przed przekw.
Nr transakcji po przekw.
Typ transakcji przed przekw.
Typ transakcji po przekw.
Teryt
Konto właściwe przed przekw.
Konto właściwe po przekw.
Źródło
Kod pomocy
Kwota przekwalifikowania
Pozostałe saldo transakcji pierwotnej
Saldo transakcji przed przekwalifikowaniem</t>
  </si>
  <si>
    <t>DZN 40</t>
  </si>
  <si>
    <t>EBSUE - Raport przekwalifikowania należności nienależnych nie odzyskanych w całości (50/50) - EFRG. Prezentuje dane o wykonanych przekwalifikowaniach 50/50 w ramach funduszu EFRG</t>
  </si>
  <si>
    <t>DZN.130</t>
  </si>
  <si>
    <t>UE - przykład w zakładce DZN 40</t>
  </si>
  <si>
    <t>Data KG
Kod pomocy
Data ustalenia
Data odbioru decyzji
Data decyzji o ustaleniu
Data pierwotnej decyzji o ustaleniu
Nazwa beneficjenta</t>
  </si>
  <si>
    <t>Imię i nazwisko/nazwa beneficjenta
Numer
Numer decyzji przyznającej płatność
Data decyzji przyznającej płatność
Data KG przekwalifikowania
Nr sprawy
Data pierwszego ustalenia
Data doręczenia decyzji o ustaleniu
Data decyzji o ustaleniu
Data pierwotnej decyzji o ustaleniu
Postępowanie sądowe
Nr transakcji przed przekw
Nr transakcji po przekw
Typ transakcji przed przekw
Typ transakcji po przekw
Teryt
Konto właściwe przed przekw
Konto właściwe po przekw
Źródło
Kod pomocy
Kwota przekwalifikowania
Pozostałe saldo transakcji pierwotnej
Saldo transakcji przed przekwalifikowaniem</t>
  </si>
  <si>
    <t>DZN 41</t>
  </si>
  <si>
    <t>EBSUE - Raport przekwalifikowania należności windykacyjnych. Prezentuje dane o wykonanych przekwalifikowaniach</t>
  </si>
  <si>
    <t>DZN.131</t>
  </si>
  <si>
    <t>UE - przykład w zakładce DZN 41</t>
  </si>
  <si>
    <t>Numer identyfikacyjny beneficjenta
Nazwa beneficjenta
Numer sprawy 
Data KG przekwalifikowania
Teryt
Źródło
Kod pomocy
Numer transakcji przed przekw.
Numer transakcji po przekw.
Typ transakcji przed przekw.
Typ transakcji po przekw.
Konto właściwe przed przekw.
Konto właściwe po przekw.
Saldo 
Login</t>
  </si>
  <si>
    <t>DZN 42</t>
  </si>
  <si>
    <t>EBSUE - Raport przetwarzania LZP. Prezentuje dane  o obsłużonych LZP</t>
  </si>
  <si>
    <t>DZN.132</t>
  </si>
  <si>
    <t>UE - przykład w zakładce DZN 42</t>
  </si>
  <si>
    <t xml:space="preserve">Data weryfikacji/zatwierdzenia od
Data weryfikacji/zatwierdzenia do
Etap weryfikacji/zatwierdzenia
Poprzedni etap weryfikacji/zatwierdzenia
Kod pomocy od
Kod pomocy do
Teryt od
Teryt do
Kampania od
Kampania do
Rodzaj dokumentu
</t>
  </si>
  <si>
    <t>Nr Listy płatności
Teryt
Kampania
Liczba ZP
Kwota ZP
Zatw.
Osoba weryf./zatw.
Status dokumentu
Typ zobowiązań</t>
  </si>
  <si>
    <t>DZN 43</t>
  </si>
  <si>
    <t>EBSUE - Raport rejestracji należności z tytułu nadpłaconej zaliczki. Uruchamiany automatycznie przy rejestracji należności dla nadpłaconych zaliczek.</t>
  </si>
  <si>
    <t>DZN.133</t>
  </si>
  <si>
    <t>UE - przykład w zakładce DZN 43</t>
  </si>
  <si>
    <t>ID zlecenia
Fundusz:	
Data KG rejestracji od
Data KG rejestracji do	
Użytkownik
Nr LZP
Nr beneficjenta
Teryt</t>
  </si>
  <si>
    <t>Lp.	
Nr LZP	
Nr ZP zaliczkowego	
Teryt	
Data KG rejestracji	
Znak sprawy	
ID beneficjenta	
Nazwa beneficjenta	
Kod pomocy	
Rodzaj pomocy	
Kwota zarejestrowanej należności ogółem	
Kwota zarejestrowanej należności UE
Kwota zarejestrowanej należności PL
Użytkownik</t>
  </si>
  <si>
    <t>DZN 44</t>
  </si>
  <si>
    <t>EBSUE - Raport rozliczeń i odrozliczeń 80/20%Prezentuje dane dotyczące rozliczeń w ramach spraw objętych zasadą zatrzymania 20%</t>
  </si>
  <si>
    <t>DZN.134</t>
  </si>
  <si>
    <t>UE  - przykład w zakładce DZN 44</t>
  </si>
  <si>
    <t>Numer beneficjenta
Nazwa beneficjenta
Znak sprawy
Kod Teryt
Kod Pomocy</t>
  </si>
  <si>
    <r>
      <rPr>
        <b/>
        <sz val="11"/>
        <color theme="1"/>
        <rFont val="Calibri"/>
        <family val="2"/>
        <charset val="238"/>
        <scheme val="minor"/>
      </rPr>
      <t>Transakcje 80/20</t>
    </r>
    <r>
      <rPr>
        <sz val="11"/>
        <color theme="1"/>
        <rFont val="Calibri"/>
        <family val="2"/>
        <charset val="238"/>
        <scheme val="minor"/>
      </rPr>
      <t xml:space="preserve">
Numer beneficjenta
Nazwa beneficjenta
Znak sprawy
Kod pomocy
Teryt
Data rejestracji w KD
Kwota wpłaty
Data wpłaty
Data KG wpłaty
Numer wpłaty
Rodzaj odzyskania
Saldo należności Kapitał
Saldo należności Odsetki
Saldo należności Razem
Spłata należności Kapitał 80%
Spłata należności Kapitał 20%
Spłata należności Odsetki 80%
Spłata należności Odsetki 20%
Saldo należności po Kapitał
Saldo należności po Odsetki
Saldo należności po Razem
Data realizacji płatności
Typ należności
Data KG rozliczenia
Konto należności NG 80%
Konto należności NG 20%
Konto należności ODS 80%
Konto należności ODS 20%
Rozliczenie/Odrozliczenie
Rozliczający
</t>
    </r>
    <r>
      <rPr>
        <b/>
        <sz val="11"/>
        <color theme="1"/>
        <rFont val="Calibri"/>
        <family val="2"/>
        <charset val="238"/>
        <scheme val="minor"/>
      </rPr>
      <t xml:space="preserve">Transakcje pierwotne
</t>
    </r>
    <r>
      <rPr>
        <sz val="11"/>
        <color theme="1"/>
        <rFont val="Calibri"/>
        <family val="2"/>
        <charset val="238"/>
        <scheme val="minor"/>
      </rPr>
      <t>Numer beneficjenta
Nazwa beneficjenta
Znak sprawy
Kod pomocy
Teryt
Data rejestracji w KD
Kwota wpłaty
Data wpłaty
Data KG wpłaty
Numer wpłaty
Rodzaj odzyskania
Saldo należności Kapitał
Saldo należności Odsetki
Saldo należności Razem
Spłata Kapitał
Spłata Odsetki
Saldo należności po Kapitał
Saldo należności po Odsetki
Saldo należności po Razem
Data realizacji płatności
Typ należności
Data KG rozliczenia
Konto NG
Konto ODS
Rozliczenie/Odrozliczenie
Rozliczający</t>
    </r>
  </si>
  <si>
    <t>DZN 45</t>
  </si>
  <si>
    <t>EBSUE - Raport rozliczeń transakcji kosztowych niepobranych do dyspozycji płatności. Raport pomocniczy przy generowaniu dyspozycji płatności zwrotów nadpłat</t>
  </si>
  <si>
    <t>DZN.135</t>
  </si>
  <si>
    <t>UE - przykład w zakładce DZN 45</t>
  </si>
  <si>
    <t>Stan na dzień
Data KG</t>
  </si>
  <si>
    <t>Numer Beneficjenta
Nazwa beneficjenta
Nr transakcji
Kwota do przeksięgowania
Konto księgowe
Data KG
Numer wpłaty
Kwota wpłaty
Data KG wpłaty
Nr dyspozycji
Data utworzenia dyspozycji
Rozliczający</t>
  </si>
  <si>
    <t>DZN 46</t>
  </si>
  <si>
    <t>EBSUE - Raport saldo należności wraz z odpisami aktualizującymi. Prezentuj dane dot. należności wraz z odpisami</t>
  </si>
  <si>
    <t>DZN.136</t>
  </si>
  <si>
    <t>UE - przykład w zakładce DZN 46</t>
  </si>
  <si>
    <t>Data odpisu od
Data odpisu do
Grupowanie wg
Nr beneficjenta
Konto od
Konto do
Rodzaj należności
Fundusz</t>
  </si>
  <si>
    <t>Numer beneficjenta
Nazwa beneficjenta
Numer sprawy
Numer umowy decyzji
Numer transakcji
Źródło finansowania
Typ transakcji
Data utworzenia odpisu
Data ostatniej aktualizacji odpisu
Aktualny stopień objęcia odpisem
Saldo odpisu
Saldo transakcji na dzień aktualizacji
Kwota zabezpieczeń
Współczynnik dla kwoty
Okres przeterminowania</t>
  </si>
  <si>
    <t>DZN 47</t>
  </si>
  <si>
    <t>EBSUE - Raport uzgodnieniowy z należności. Prezentuje dane dotyczące aktywnych należności , szczegółowy wykaz dłużników z saldem aktywnym na wskazany dzień</t>
  </si>
  <si>
    <t>DZN.138</t>
  </si>
  <si>
    <t>UE - przykład w zakładce DZN 47</t>
  </si>
  <si>
    <t>Data KG
Grupowanie wg 
Typ transakcji 
Konto  od 
Konto  do
Rodzaj należności
ID Beneficjenta</t>
  </si>
  <si>
    <t>Id beneficjenta	
Nazwa beneficjenta
Nr Transakcji
Typ transakcji
Numer sprawy
Nr decyzji o ustaleniu
Data decyzji o ustaleniu
Nr pierwotnej decyzji o ustaleniu
Data pierwotnej decyzji o ustaleniu
Data raportu z kontroli
Data pierwszego ustalenia
Inf. o postępowaniu sądowym
Teryt
Saldo NG
Saldo odsetek
Saldo kosztów
Saldo razem
Konto księgowe NAL
Konto księgowe FUND
Data Kg Transakcji
Data Transakcji
Źródło fin.
Kod pom.
Rodzaj pom.
Kontekst</t>
  </si>
  <si>
    <t>DZN 48</t>
  </si>
  <si>
    <t xml:space="preserve">EBSUE - Raport uzgodnieniowy z należności - postępowanie windykacyjne. Prezentuje dane dotyczące aktywnych należności </t>
  </si>
  <si>
    <t>DZN.137</t>
  </si>
  <si>
    <t>UE - przykład w zakładce DZN 48</t>
  </si>
  <si>
    <t>Numer sprawy
Id beneficjenta
Nazwa beneficjenta
Nr decyzji o ustaleniu
Data decyzji o ustaleniu
Nr pierwotnej decyzji o ustaleniu
Data pierwotnej decyzji o ustaleniu
Data raportu z kontroli
Data pierwszego ustalenia
Inf. o postępowaniu sądowym
Saldo NG
Saldo odsetek
Saldo kosztów
Saldo razem
Kontekst</t>
  </si>
  <si>
    <t>DZN 49</t>
  </si>
  <si>
    <t>EBSUE - Raport uzgodnieniowy z należności - rozszerzony. Prezentuje dane dotyczące aktywnych należności; szczegółowy wykaz dłużników z saldem aktywnym na wskazany dzień. Raport monitujący</t>
  </si>
  <si>
    <t>DZN.141</t>
  </si>
  <si>
    <t>UE - przykład w zakładce DZN 49</t>
  </si>
  <si>
    <t>Data KG
Grupowanie wg
Typ transakcji
Konto  od
Konto  do
Rodzaj należności
OR
Typ beneficjenta
ID beneficjenta
Inwentaryzacja</t>
  </si>
  <si>
    <t>Numer sprawy
Id beneficjenta	
Typ beneficjenta
Nazwa beneficjenta
Adres beneficjenta
Saldo NG
Saldo odsetek
Saldo kosztów
Saldo razem
Teryt
Saldo odpisu aktualizującego wartość nal.
Stopień obj. odpisem na dzień
Data utw. pierwszego odpisu	
Kwota zabezpieczeń
Wycena na podst. zdarz.	
Konto odpisu WN	
Konto odpisu MA	
OR</t>
  </si>
  <si>
    <t>DZN 49.1</t>
  </si>
  <si>
    <t>UE - przykład w zakładce DZN 49.1</t>
  </si>
  <si>
    <t>Data KG
Grupowanie wg
Typ transakcji
Konto  od
Konto  do
Rodzaj należności
OR
Typ beneficjenta
Inwentaryzacja</t>
  </si>
  <si>
    <t xml:space="preserve">Id beneficjenta	
Typ beneficjenta	
Nazwa beneficjenta	
Adres beneficjenta	
Nr Transakcji	
Typ transakcji	
Numer sprawy	
Teryt	
Saldo NG	
Saldo odsetek	
Saldo kosztów	
Saldo razem	
Konto księgowe NAL	
Konto księgowe FUND	
Data Kg Transakcji	
Data Transakcji	
Źródło fin.	
Kod pom.	
Rodzaj pom.	
Saldo odpisu aktualizującego wartość nal.	
Stopień obj. odpisem na dzień	
Data utw. pierwszego odpisu	
Kwota zabezpieczeń	
Wycena na podst. zdarz.	
Konto odpisu WN	
Konto odpisu MA	
OR                  </t>
  </si>
  <si>
    <t>DZN 50</t>
  </si>
  <si>
    <t>EBSUE - Raport uzgodnieniowy z należności + odpisy. Prezentuje dane dotyczące aktywnych należności z odpisami, szczegółowy wykaz dłużników z saldem aktywnym na wskazany dzień wraz z naliczonymi odpisami aktualizującymi</t>
  </si>
  <si>
    <t>DZN.143</t>
  </si>
  <si>
    <t>UE - przykład w zakładce DZN 50</t>
  </si>
  <si>
    <t>Data KG
Grupowanie wg
Typ transakcji
Konto  od
Konto  do
Rodzaj należności
ID beneficjenta</t>
  </si>
  <si>
    <t xml:space="preserve">Id beneficjenta	
Nazwa beneficjenta	
Nr Transakcji	
Typ transakcji	
Numer sprawy	
Teryt	
Saldo NG	
Saldo odsetek	
Saldo kosztów	
Saldo razem	
Konto księgowe NAL	
Konto księgowe FUND	
Data Kg Transakcji	
Data Transakcji	
Źródło fin.	
Kod pom.	
Rodzaj pom.	
Saldo odpisu aktualizującego wartość nal.	
Stopień obj. odpisem na dzień	
Data utw. pierwszego odpisu	
Kwota zabezpieczeń	
Wycena na podst. zdarz.	
Konto odpisu WN	
Konto odpisu MA	
OR                  </t>
  </si>
  <si>
    <t>DZN 51</t>
  </si>
  <si>
    <t>EBSUE - Raport w sprawie zaległych tytułów wykonawczych. Prezentuje dane o niespłaconych należnościach objętych tytułami wykonawczymi</t>
  </si>
  <si>
    <t>DZN.144</t>
  </si>
  <si>
    <t>UE - przykład w zakładce DZN 51</t>
  </si>
  <si>
    <t>Nazwisko i imię	
ID beneficjenta	
Znak sprawy
Teryt	
Nr tytułu</t>
  </si>
  <si>
    <t>Nazwisko i imię	
ID beneficjenta	
Znak sprawy	
Login użytkownika prowadzącego sprawę	
Opis zdarzenia	
Teryt	
Nr tytułu	
Data tytułu	
Naczelnik US	
Kwota NG z tytułu	
Kwota odsetek z tytułu	
Kwota KOSZT	
Kwota odsetek od kosztów	
Suma wpłat	
Aktualne saldo NG	
Aktualne saldo odsetek	
Aktualne saldo kosztów	
Aktualne saldo odsetek kosztowych	
Aktualne saldo ogółem</t>
  </si>
  <si>
    <t>DZN 52</t>
  </si>
  <si>
    <t>EBSUE - Raport wpłat komorniczych. Prezentuje dane związane z obsługą wpłat komorniczych</t>
  </si>
  <si>
    <t>DZN.145</t>
  </si>
  <si>
    <t>UE - przykład w zakładce DZN 52</t>
  </si>
  <si>
    <t>Data KG od
Data KG do
Data wpłaty od
Data wpłaty do
Login
Zakres
Numer beneficjenta</t>
  </si>
  <si>
    <t>Numer beneficjenta	
Nazwa beneficjenta	
Numer wpłaty	
Teryt	
Kwota odzyskana	
Kwota wpłaty	
Kwota opłaty	
Numer tytułu wyk.	
Data KG wpłaty	
Data wpływu	
Data wpłaty	
Numer dyspozycji	
Termin płatności	
Status dyspozycji	
Login osoby sporządzającej</t>
  </si>
  <si>
    <t>DZN 53</t>
  </si>
  <si>
    <t>EBSUE - Raport wpłat nierozliczonych w podziale na Beneficjenta. Prezentuje dane nt. nierozliczonych wpłat</t>
  </si>
  <si>
    <t>DZN.146</t>
  </si>
  <si>
    <t>UE - przykład w zakładce DZN 53</t>
  </si>
  <si>
    <t>Fundusz	
Data KG od	
Data KG do	
Teryt od	
Teryt do	
Status	
Saldo na dzień	
Status rozliczenia</t>
  </si>
  <si>
    <t xml:space="preserve">Lp.	
Nr beneficjenta	
Nazwa beneficjenta	
Nr wpłaty	
Data KG	
Kwota wpłaty	
Teryt	
Wszystkie teryty	
Kwota nierozliczona	
SP/10	
Komentarz	
Jedn. wdrożeniowa	
Nr umowy/decyzji	
Status	
Osoba iden. wpłatę	
Data wpłaty	
Data wpływu	
Osoba prow. sprawę	
Status - opis	
Wpłata komor.	
Informacje dodatkowe	</t>
  </si>
  <si>
    <t>DZN 54</t>
  </si>
  <si>
    <t>EBSUE - Raport wpłat pozostających do rozliczenia -wykazane wpłaty pozostające do rozliczenia na dany dzień. Raport wykorzystywany do monitów wpłat w jednostkach wdrożeniowych oraz komórkach ARiMR w ramach EFR i RiM</t>
  </si>
  <si>
    <t>DZN.147</t>
  </si>
  <si>
    <t>UE - przykład w zakładce DZN 54</t>
  </si>
  <si>
    <t>Data salda
Data KG wpłaty od
Data KG wpłaty do
Metoda wpłaty</t>
  </si>
  <si>
    <t>Nr wpłaty
Kwota wpłaty
Saldo wpłaty
Data wpłaty
Data KG wpłaty
Data wpływu
Nr beneficjenta
Nazwa beneficjenta
Nr umowy/decyzji
Metoda wpłaty
Dane z opisu wtórnika wpłaty</t>
  </si>
  <si>
    <t>DZN 55</t>
  </si>
  <si>
    <t>EBSUE - Raport wpłat rozliczonych przez Agencję (EXCEL)zestawienie wpłat/ kompensat dokonanych w danym okresie sprawozdawczym. Raport rozbudowany i niezbędny przy agregacji innych sprawozdań cyklicznych oraz ad hoc</t>
  </si>
  <si>
    <t>DZN.148</t>
  </si>
  <si>
    <t>UE - przykład w zakładce DZN 55</t>
  </si>
  <si>
    <t>Fundusz
Od daty KG wpłaty
Do daty KG wpłaty
Od daty KG rozliczenia
Do daty KG rozliczenia
Od daty płatności
Do daty płatności
Od konta
Do konta
Id beneficjenta 
Metoda płatności</t>
  </si>
  <si>
    <t>Data KG wpłaty
Numer wpłaty
Numer transakcji
Typ transakcji
Data KG transakcji
Data płatności
Numer ZP
Numer sprawy
Data KG rozliczenia
Kwota rozliczenia
Numer beneficjenta
Konto wł
Źr fin
Kod pomocy
Rodzaj pomocy
Teryt
Metoda płatności</t>
  </si>
  <si>
    <t>DZN 56</t>
  </si>
  <si>
    <t>EBSUE - Raport wstrzymanych ZP - należności - EXCEL. Prezentuje dane dot. zleceń płatności do obsługi na poziomie DZN</t>
  </si>
  <si>
    <t>DZN.149</t>
  </si>
  <si>
    <t>UE - przykład w zakładce DZN 56</t>
  </si>
  <si>
    <t>Fundusz
Rodzaj wstrzymania
Przekazane do DW
Działanie
Teryt od
Teryt do
Data nałożenia wstrzymania od
Data nałożenia wstrzymania do
Numer ZP
Status ZP</t>
  </si>
  <si>
    <t xml:space="preserve">Lp.
Kod działania
Kod pomocy
Opis kodu pomocy
</t>
  </si>
  <si>
    <t>DZN 57</t>
  </si>
  <si>
    <t>EBSUE - Raport wyksięgowania sankcji. Prezentuje dane dot. wyksięgowanych sankcji wieloletnich</t>
  </si>
  <si>
    <t>DZN.150</t>
  </si>
  <si>
    <t>UE - przykład w zakładce DZN 57</t>
  </si>
  <si>
    <t>Beneficjent
Teryt od
Teryt do
Data końcowa SW od
Data końcowa SW do
Data KG wyksięgowania SW od
Data KG wyksięgowania SW do
Wyksięgowanie</t>
  </si>
  <si>
    <t>Teryt
Nr beneficjenta
Nazwa beneficjenta
Kod pomocy
Rodzaj pomocy
Data rejestracji w KDSW-1
Źródłowy numer sprawy SW-1
Numer SW-1
Kwota sankcji Ogółem UE PL
Kwota konsumpcji Ogółem UE PL
Kwota wyksięgowanej sankcji Ogółem UE PL
Konto księgowanej sankcji
Data końcowa sankcji
Data KG wyksięgowania sankcji</t>
  </si>
  <si>
    <t>DZN 58</t>
  </si>
  <si>
    <t>EBSUE - Raport z realizacji ugód. Prezentuje dane dot. ugód zarejestrowanych w systemie, wykazuje zdarzenia na sprawach windykacyjnych, które nastąpiły bądź nie po wskazanym zdarzeniu pierwotnym. Raport monitujący</t>
  </si>
  <si>
    <t>DZN.152</t>
  </si>
  <si>
    <t>UE - przykład w zakładce DZN 57 - przykład w zakładce DZN 57</t>
  </si>
  <si>
    <t>Data ugody
Teryt
Status
Data KG
Osoba prowadząca</t>
  </si>
  <si>
    <t>Imię i Nazwisko dłużnika
Numer sprawy windykacyjnej
Numer identyfikacyjny beneficjenta
Numer ugody/decyzji
Data ugody/układu ratalnego
Saldo należności na dzień zawarcia ugody/układu ratalnego
Kapitał
UE
PL
Odsetki
UE
PL
Koszty
Koszty
Status ugody/układu ratalnego
Osoba prowadząca ugodę/układ ratalny</t>
  </si>
  <si>
    <t>DZN 59</t>
  </si>
  <si>
    <t>EBSUE - Raport zbiorczy konsumpcji sankcji. Prezentuje dane dot. wykonanych konsumpcji sankcji wieloletnich</t>
  </si>
  <si>
    <t>DZN.153</t>
  </si>
  <si>
    <t>UE  - przykład w zakładce DZN 59</t>
  </si>
  <si>
    <t>Nr Beneficjent
Nazwa beneficjenta
Kod Teryt
Data konsumpcji</t>
  </si>
  <si>
    <t>Teryt
Nr Beneficjent
Nazwa beneficjenta
Kod pomocy
Rodzaj pomocy
Nr SW-1
Data KG konsumpcji
Kwota konsumpcji ogółem
Kwota konsumpcji (UE (filar II) PL (filar II))
Numer ZP
Fundusz ZP
Konto ZP
Konto sankcji
Użytkownik</t>
  </si>
  <si>
    <t>DZN 60</t>
  </si>
  <si>
    <t>EBSUE - Raport zbiorczy wycofania konsumpcji. Prezentuje dane dot. wykonanych wycofań konsumpcji sankcji wieloletnich</t>
  </si>
  <si>
    <t>DZN.154</t>
  </si>
  <si>
    <t>UE - przykład w zakładce DZN 60</t>
  </si>
  <si>
    <t>Nr Beneficjent
Nazwa beneficjenta
Kod Teryt
Kod pomocy
data konsumpcji
Data wycofania konsumpcji</t>
  </si>
  <si>
    <t>Teryt
Nr Beneficjenta
Nazwa beneficjenta
Kod pomocy
Rodzaj pomocy
Nr SW-1
Data KG konsumpcji
Data KG wycofania konsumpcji
Kwota konsumpcji ogółem
Kwota konsumpcji
Numer ZP
Fundusz ZP
Konto ZP
Konto sankcji
Użytkownik</t>
  </si>
  <si>
    <t>DZN 61</t>
  </si>
  <si>
    <t>EBSUE - Raport zdarzeń windykacyjnych. Prezentujący zdarzenia windykacyjne na sprawie, wykazuje zdarzenia na sprawach windykacyjnych za dany okres: wszystkie, aktywne lub wybrane typy</t>
  </si>
  <si>
    <t>DZN.156</t>
  </si>
  <si>
    <t>UE - przykład w zakładce DZN 61</t>
  </si>
  <si>
    <t xml:space="preserve">Typ zdarzenia			
Stan zdarzenia
Data salda	
Data zdarzenia od		
Data zdarzenia do		
Typ sprawy
Teryt
Informacja dodatkowa 1			
Informacja dodatkowa 2				
Informacja dodatkowa 3				
Informacja dodatkowa 4				
Informacja dodatkowa 5				</t>
  </si>
  <si>
    <t>Numer sprawy
Numer umowy/decyzji
Numer decyzji o ustaleniu
Numer beneficjenta
Nazwa beneficjenta
Teryt
Jednostka autoryzująca
Fundusz
Kod pomocy
Rodzaj pomocy
Saldo sprawy - Kapitał PL
Saldo sprawy - Kapitał UE
Saldo sprawy - Odsetki PL
Saldo sprawy - Odsetki UE
Saldo sprawy - Koszty
Saldo sprawy - odsetki kosztowe
Prowadzący sprawę
Data zdarzenia
Wprowadzający zdarzenie
Typ zdarzenia
Czy zdarzenie jest aktywne?
Opis zdarzenia</t>
  </si>
  <si>
    <t>DZN 62</t>
  </si>
  <si>
    <t>EBSUE - Raport Zleceń Płatności po dokonaniu potrącenia/konsumpcji/zaliczki do LZP. Raport prezentuje informacje o  wykonanych pomniejszenia na zleceniu płatności.</t>
  </si>
  <si>
    <t>DZN.157</t>
  </si>
  <si>
    <t>UE - przykład w zakładce DZN 62</t>
  </si>
  <si>
    <t xml:space="preserve">Fundusz / Program
Rok budżetowy
Jednostka wystawiająca
Numer dokument
Nazwa i numer Osi
Nazwa i numer Działania
Nazwa i numer Schematu
Nazwa i numer Pakietu
Nazwa i numer Wariantu
Typ płatności
Termin płatności
</t>
  </si>
  <si>
    <t>L.p.
Kod biura powiatowego
L.p. (kod referencyjny płatności)
Dane beneficjenta:
Nazwa beneficjenta
ID Beneficjenta
Numer rejestracyjny wniosku o płatność
Kod pomocy / kod budżetowy Komisji Europejskiej
Kod krajowej pozycji budżetowej
Dane bankowe posiadacza rachunku:
Nazwa posiadacza
Numer rachunku
Numer i data decyzji bądź innego dokumentu stanowiącego podstawę do wypłaty
Kwota przyznanej płatności (w tym po potrąceniu do 100 EUR)*
Kwota ogółem (PLN)
w tym:
Środki UE:
PLN
%
Środki krajowe:
PLN
%
Kwota pomniejszeń wynikających z zapłaconej zaliczki:
Kwota ogółem (PLN)
w tym:
Środki UE (PLN)
Środki krajowe (PLN)
Kwota konsumpcji:
Kwota ogółem (PLN)
w tym:
Środki UE (PLN)
Środki krajowe (PLN)
Kwota potrącenia:
Kwota ogółem (PLN)
w tym:
Środki UE (PLN)
Środki krajowe (PLN)
Kwota przyznanej płatności po potrąceniu i konsumpcji i (kwota do wypłaty):
Kwota ogółem (PLN)
w tym:
Środki UE (PLN)
Środki krajowe (PLN)</t>
  </si>
  <si>
    <t>DZN 63</t>
  </si>
  <si>
    <t>EBSUE - Raport Zleceń Płatności po dokonaniu potrącenia/konsumpcji/zaliczki do LZP PDF. Raport prezentuje informacje o  wykonanych pomniejszenia na zleceniu płatności.</t>
  </si>
  <si>
    <t>UE,  - przykład w zakładce DZN 62</t>
  </si>
  <si>
    <t>DZN 64</t>
  </si>
  <si>
    <t>EBSUE - Raport zmiany sankcji. Prezentuje dane nt. zmian dla sanacji wieloletnich</t>
  </si>
  <si>
    <t>DZN.159</t>
  </si>
  <si>
    <t>UE  - przykład w zakładce DZN 64</t>
  </si>
  <si>
    <t>Nr Beneficjent
Nazwa beneficjenta
Kod teryt</t>
  </si>
  <si>
    <t>Teryt (przed zmianą)
Nr Beneficjenta
Nazwa beneficjenta
Data rejestracji w KD (przed zmianą)
Data KG korekty
Data rejestracji w KD zmieniającego SW-1
Źródłowy nr sprawy SW-1
Nr SW-1 (przed zmianą)
Nr SW-1 korygujące
Kod pomocy (przed zmianą)
Rodzaj pomocy (przed zmianą)
Kwota korekty sankcji Ogółem UE (filar II) PL (filar II)
Konto sankcji korygowanej
Kwota sankcji po zmianie Ogółem UE (filar II) PL (filar II)
Czy była konsumpcja przed zmianą TAK/NIE</t>
  </si>
  <si>
    <t>DZN 65</t>
  </si>
  <si>
    <t>EBSUE - Raport ZP przekazanych do DF po rozliczeniu zaliczki. Prezentuje dane dot. zleceń płatności po rozliczeniu zaliczki (EFRG)</t>
  </si>
  <si>
    <t>DZN.160</t>
  </si>
  <si>
    <t>UE - przykład w zakładce DZN 65</t>
  </si>
  <si>
    <t>Data KG od
Data KG do
Numer LZP
Teryt
Kod pomocy</t>
  </si>
  <si>
    <t>Numer LZP
Numer ZP
Data KG ZP
Teryt
Numer beneficjenta
Nazwa beneficjenta
Kod pomocy
Rodzaj pomocy
Dane bankowe posiadacza rachunku Nazwa posiadacza
Dane bankowe posiadacza rachunku Numer rachunku
Numer i data decyzji bądź innego
Kwota ZP UE PL Ogółem
Data KG potrącenia
Kwota pomniejszeń wynikających z UE PL Ogółem
Kwota przyznanej płatności po UE PL Ogółem</t>
  </si>
  <si>
    <t>DZN 66</t>
  </si>
  <si>
    <t>EBSUE - Raport ZP przekazanych do DF po rozliczeniu zaliczki PDF. Prezentuje dane dot. zleceń płatności po rozliczeniu zaliczki (EFRG)</t>
  </si>
  <si>
    <t>DZN 67</t>
  </si>
  <si>
    <t>EBSUE - Raport ZP przekazanych do DF po rozliczeniu zaliczki PROW. Prezentuje dane dot. zleceń płatności po rozliczeniu zaliczki (PROW)</t>
  </si>
  <si>
    <t>DZN.162</t>
  </si>
  <si>
    <t>UE - przykład w zakładce DZN 67</t>
  </si>
  <si>
    <t>Numer LZP
Numer ZP
Data KG ZP
Teryt
Numer beneficjenta
Nazwa beneficjenta
Kod pomocy
Rodzaj pomocy
Dane bankowe posiadacza rachunku Nazwa posiadacza
Dane bankowe posiadacza rachunku Numer rachunku
Numer i data decyzji bądź innego dokumentu stanowiącego podstawę do wypłaty
Kwota ZP końcowego UE UE% PL PL% Ogółem
Data KG potrącenia zaliczki
Kwota pomniejszeń wynikających z zapłaconej zaliczki UE PL Ogółem
Kwota płatności końcowej po potrąceniu wypłaconej zaliczki (kwota do wypłaty)</t>
  </si>
  <si>
    <t>DZN 68</t>
  </si>
  <si>
    <t>EBSUE - Raport ZP przekazanych do DF po rozliczeniu zaliczki PROW PDF. Prezentuje dane dot. zleceń płatności po rozliczeniu zaliczki (PROW)</t>
  </si>
  <si>
    <t>UE  - przykład w zakładce DZN 67</t>
  </si>
  <si>
    <t>DZN 69</t>
  </si>
  <si>
    <t>EBSUE - Raport: Przekwalifikowanie należności nieprawidłowych. Prezentuje dane związane z przekwalifikowaniem należności</t>
  </si>
  <si>
    <t>DZN.164</t>
  </si>
  <si>
    <t>UE  - przykład w zakładce DZN 69</t>
  </si>
  <si>
    <t>Data KG przekwalifikowania
Numer sprawy
Numer transakcji
Kod Teryt</t>
  </si>
  <si>
    <t>Data KG przekwalifikowania
Numer sprawy
Numer transakcji przed przekw.
Numer transakcji po przekw.
Typ transakcji przed przekw.
Typ transakcji po przekw.
Teryt
Konto właściwe przed przekw.
Konto właściwe po przekw.
Źródło 
Kod pomocy
Saldo
Saldo sprawy</t>
  </si>
  <si>
    <t>DZN 70</t>
  </si>
  <si>
    <t>EBSUE - Realizacja układów ratalnych/ugód</t>
  </si>
  <si>
    <t>DZN.165</t>
  </si>
  <si>
    <t>UE - przykład w zakładce DZN 70</t>
  </si>
  <si>
    <t>Imię i Nazwisko dłużnika
Numer sprawy windykacyjnej
Numer identyfikacyjny beneficjenta
Numer ugody/decyzji
Data ugody/układu ratalnego</t>
  </si>
  <si>
    <t>Imię i Nazwisko dłużnika
Numer sprawy windykacyjnej
Numer identyfikacyjny beneficjenta
Numer ugody/decyzji
Data ugody/układu ratalnego
Saldo należności na dzień zawarcia ugody/układu ratalnego Kapitał UE
Saldo należności na dzień zawarcia ugody/układu ratalnego Kapitał PL
Saldo należności na dzień zawarcia ugody/układu ratalnego Odsetki UE
Saldo należności na dzień zawarcia ugody/układu ratalnego Odsetki PL
Saldo należności na dzień zawarcia ugody/układu ratalnego Koszty
Suma wpłat z tytułu ugody/układu ratalnego Kapitał UE
Suma wpłat z tytułu ugody/układu ratalnego Kapitał PL
Suma wpłat z tytułu ugody/układu ratalnego Odsetki UE
Suma wpłat z tytułu ugody/układu ratalnego Odsetki PL
Suma wpłat z tytułu ugody/układu ratalnego Koszty
Aktualne saldo należności Kapitał UE
Aktualne saldo należności Kapitał PL
Aktualne saldo należności Odsetki UE
Aktualne saldo należności Odsetki PL
Aktualne saldo należności Koszty
Status ugody/układu ratalnego
Osoba prowadząca ugodę/układ ratalny</t>
  </si>
  <si>
    <t>DZN 71</t>
  </si>
  <si>
    <t>EBSUE - Rejestr wpłat nierozliczonych - wykaz wpłat od producentów, które pozostają do rozliczenia na koniec okresu sprawozdawczego</t>
  </si>
  <si>
    <t>DZN.166</t>
  </si>
  <si>
    <t>UE - przykład w zakładce DZN 71</t>
  </si>
  <si>
    <t>Kod waluty
Data KG
Nazwa klienta
Numer klienta
Nazwa źródła partii
Nazwa partii
Numer płatności</t>
  </si>
  <si>
    <t>Data KG
Źródło partii
Nazwa partii
Metoda płatności
Numer płatności
Data płatności
Kwota przedpłaty/akonto
Kwota nierozliczona
Kwota roszczenia</t>
  </si>
  <si>
    <t>DZN 72</t>
  </si>
  <si>
    <t>EBSUE - Rozliczenie spłaty. Prezentuje dane dotyczące rozliczenia wpłaty</t>
  </si>
  <si>
    <t>DZN.167</t>
  </si>
  <si>
    <t>UE  - przykład w zakładce DZN 72</t>
  </si>
  <si>
    <t>Numer (ID) Beneficjenta
Nazwa beneficjenta
Data rejestracji w KD
Kod Teryt</t>
  </si>
  <si>
    <t xml:space="preserve">Numer (ID) Beneficjenta
Nazwa beneficjenta
Kod pomocy
Teryt
Rodzaj pomocy
Kampania
Data rejestracji w KD
Kwota wpłaty
Nierozliczona kwota wpłaty
Nadpłata - Odpisy od wpłaty
Saldo należności przed spłatą Filar I/A (UE) Kapitał
Saldo należności przed spłatą Filar I/A (UE) Odsetki
Saldo należności przed spłatą Filar II/B (UE) Kapitał
Saldo należności przed spłatą Filar II/B (UE) Odsetki
Saldo należności przed spłatą Filar II/B (PL) Kapitał
Saldo należności przed spłatą Filar II/B (PL) Odsetki
Saldo należności przed spłatą Filar III/C (PL) Kapitał
Saldo należności przed spłatą Filar III/C (PL) Odsetki
Saldo należności przed spłatą Koszty
Saldo należności przed spłatą Razem
Spłata należności Filar I/A (UE) Kapitał
Spłata należności Filar I/A (UE) Odsetki
Spłata należności Filar II/B (UE) Kapitał
Spłata należności Filar II/B (UE) Odsetki
Spłata należności Filar II/B (PL) Kapitał
Spłata należności Filar II/B (PL) Odsetki
Spłata należności Filar III/C (PL) Kapitał
Spłata należności Filar III/C (PL) Odsetki
Spłata należności Koszty
Spłata należności Razem
Saldo należności po spłacie Filar I/A (UE) Kapitał
Saldo należności po spłacie Filar I/A (UE) Odsetki
Saldo należności po spłacie Filar II/B (UE) Kapitał
Saldo należności po spłacie Filar II/B (UE) Odsetki
Saldo należności po spłacie Filar II/B (PL) Kapitał
Saldo należności po spłacie Filar II/B (PL) Odsetki
Saldo należności po spłacie Filar III/C (PL) Kapitał
Saldo należności po spłacie Filar III/C (PL) Odsetki
Saldo należności po spłacie Koszty
Saldo należności po spłacie Razem
Data realizacji płatności
Typ
Numer wpłaty
Numer dokumentu inicjującego
Data dokumentu inicjującego
Numer sprawy
Data KG rozliczenia
Konto należności NG
Konto należności ODS
Konto należności K
Konto wpłat 
Rozliczający
</t>
  </si>
  <si>
    <t>DZN 73</t>
  </si>
  <si>
    <t>EBSUE - Rozliczenie wpłaty (N). Prezentuje dane dotyczące rozliczenia wpłaty</t>
  </si>
  <si>
    <t>DZN.168</t>
  </si>
  <si>
    <t>UE - przykład w zakładce DZN 73</t>
  </si>
  <si>
    <t xml:space="preserve">Imię, Nazwisko/Nazwa beneficjenta
Numer identyfikacyjny beneficjenta
NIP beneficjenta
Regon beneficjenta
PESEL beneficjenta
Kod pomocy
Rodzaj pomocy
</t>
  </si>
  <si>
    <t xml:space="preserve">Imię, Nazwisko/Nazwa beneficjenta
Numer identyfikacyjny beneficjenta
NIP beneficjenta
Regon beneficjenta
PESEL beneficjenta
Kod pomocy
Rodzaj pomocy
Umowa/Decyzja Nr Data
Oś
Środek
Działanie
Pakiet
Wariant
Data rejestracji w Księdze Dłużników
Znak sprawy
Nr wpłaty
Wpłata
Data KG rozliczenia
Wpłata:
Podklasa należności Nal. UE
Ods.um. UE
Ods.kar. UE
Nal. PL
Ods.um. PL
Ods.kar. PL
Koszty
Napłata
Łącznie
Saldo należności po wpłacie
Podklasa należności Nal. UE
Ods. um. UE
Ods. kar. UE
Nal. PL
Ods. um. PL
Ods. kar. PL
Koszty
Suma
Nadpłata
Łącznie
Sporządził 
Sprawdził
Zatwierdził
</t>
  </si>
  <si>
    <t>DZN 74</t>
  </si>
  <si>
    <t>EBSUE - Rozliczenie wpłaty (Weksel). Prezentuje dane dotyczące rozliczenia wpłaty</t>
  </si>
  <si>
    <t>DZN.169</t>
  </si>
  <si>
    <t>UE - przykład w zakładce DZN 74</t>
  </si>
  <si>
    <t>Jednostka wdrażająca
Imię, Nazwisko/Nazwa beneficjenta
Numer identyfikacyjny beneficjenta
NIP beneficjenta
Regon beneficjenta
PESEL beneficjenta
Kod pomocy
Rodzaj pomocy
Umowa / Decyzja Nr Data
Priorytet/Oś
Działanie/środek
Operacja
Kategoria interwencji
Data rejestracji w Księdze Dłużników
Data wykupu weksla
Znak sprawy</t>
  </si>
  <si>
    <t>Data
Kwota ogółem
Koszty
Ods. wekslowe
Nal. wekslowa</t>
  </si>
  <si>
    <t>DZN 75</t>
  </si>
  <si>
    <t>EBSUE - Saldo należności na dzień rejestracji w Księdze Dłużników. Prezentuje dane dotyczące zarejestrowanej należności</t>
  </si>
  <si>
    <t>DZN.170</t>
  </si>
  <si>
    <t>UE - przykład w zakładce DZN 74 - przykład w zakładce DZN 74</t>
  </si>
  <si>
    <t>Nazwa beneficjenta
ID beneficjenta
Kod jednostki organizacyjnej ARiMR
Kod pomocy
NIP
Regon
Pesel
Decyzja/umowa
Data decyzji
Data rejestracji w KD
Znak sprawy</t>
  </si>
  <si>
    <t>Ogółem
Koszty
Odsetki
Kapitał</t>
  </si>
  <si>
    <t>DZN 76</t>
  </si>
  <si>
    <t>EBSUE - Sprawy w interfejsie spraw. Prezentuje dane dotyczące spraw znajdujących się w formularzu "Interfejs spraw"</t>
  </si>
  <si>
    <t>DZN.171</t>
  </si>
  <si>
    <t>UE - przykład w zakładce DZN 76</t>
  </si>
  <si>
    <t>Fundusz	
Data importu od	
Data importu do	
Status sprawy
Typ sprawy
Rodzaj należności</t>
  </si>
  <si>
    <t xml:space="preserve">Numer sprawy
Status	
Data importu
Nr beneficjenta	
Nazwa beneficjenta	
Typ sprawy
Kwota ogółem
Nr umowy/decyzji	
Data umowy/decyzji	
Rodzaj należności			
Charakter należności			
Kod pomocy		
Rodzaj pomocy		
Jednostka wdrożeniowa				
Jednostka autoryzująca			
Nr dok. inicjującego			
Data dok. inicjującego			
Przyczyna zwrotu			
Źródłowy nr sprawy			
Prowadzący sprawę			
Wycofaj		
Uwagi do ZW		
Identyfikator postępowania			
Zmieniany znak sprawy			
Data pierwotnej decyzji o ustaleniu	</t>
  </si>
  <si>
    <t>DZN 77</t>
  </si>
  <si>
    <t>EBSUE - Szczegółowy raport korekt. Prezentuje dane dotyczące korekt wykonanych w danym okresie</t>
  </si>
  <si>
    <t>DZN.172</t>
  </si>
  <si>
    <t>UE  - przykład w zakładce DZN 77</t>
  </si>
  <si>
    <t>Numer beneficjenta
Nazwa beneficjenta
Nr transakcji
Nr sprawy
Kod Teryt</t>
  </si>
  <si>
    <t>Numer beneficjenta
Nazwa beneficjenta
Nr transakcji
Nr sprawy
Rodzaj korekty
Kwota korekty
Data KG
Teryt
Login</t>
  </si>
  <si>
    <t>DZN 78</t>
  </si>
  <si>
    <t>EBSUE - Środki odzyskane od Beneficjentów- rozbudowany raport kwot odzyskanych i pozostających do odzyskania od beneficjentów FS20 i FS10 za dany okres sprawozdawczy, przekazywany kwartalnie w formie tabel 4 do MRIRW</t>
  </si>
  <si>
    <t>DZN.173</t>
  </si>
  <si>
    <t>UE - przykład w zakładce DZN 76 - przykład w zakładce DZN 76</t>
  </si>
  <si>
    <t>Nazwa osi/numer i nazwa działania
Nr projektu
Beneficjent/Dłużnik (imię, nazwisko, nazwa, NIP)</t>
  </si>
  <si>
    <t>Nazwa osi/numer i nazwa działania
Nr projektu
Beneficjent/Dłużnik (imię, nazwisko, nazwa, NIP)
Data pierwszego wezwania do zapłaty
Instytucja wystawiająca wezwanie do zapłaty
Termin zwrotu określony w wezwaniu do zapłaty
Wartość środków do odzyskania w PLN Środki publiczne Środki UE Należność główna
Wartość środków do odzyskania w PLN Środki publiczne Środki UE Odsetki Karne
Wartość środków do odzyskania w PLN Środki publiczne Środki UE Odsetki Umowne
Wartość środków do odzyskania w PLN Środki publiczne Środki krajowe Należność główna
Wartość środków do odzyskania w PLN Środki publiczne Środki krajowe Odsetki Karne
Wartość środków do odzyskania w PLN Środki publiczne Środki krajowe Odsetki Umowne
Data odzyskania środków
Wartość środków odzyskanych w okresie rozliczeniowym w PLN Środki publiczne Środki UE Kwota główna
Wartość środków odzyskanych w okresie rozliczeniowym w PLN Środki publiczne Środki UE Odsetki Karne
Wartość środków odzyskanych w okresie rozliczeniowym w PLN Środki publiczne Środki UE Odsetki Umowne
Wartość środków odzyskanych w okresie rozliczeniowym w PLN Środki publiczne Środki krajowe Kwota główna
Wartość środków odzyskanych w okresie rozliczeniowym w PLN Środki publiczne Środki krajowe Odsetki Karne
Wartość środków odzyskanych w okresie rozliczeniowym w PLN Środki publiczne Środki krajowe Odsetki Umowne
Wartość środków odzyskanych w okresie rozliczeniowym w PLN Środki prywatne Kwota główna
Wartość środków odzyskanych w okresie rozliczeniowym w PLN Środki prywatne Odsetki karne
Wartość środków odzyskanych w okresie rozliczeniowym w PLN Środki prywatne Odsetki umowne
Wartość środków odzyskanych w okresie rozliczeniowym w PLN Środki ogółem (15+16+17+18+19+20+21+22+23)
Wartość środków odzyskanych w okresie rozliczeniowym Data zwrotu na rachunek Instytucji Zarządzającej
Wartość środków odzyskanych w okresie rozliczeniowym Kurs PLN/EUR
Wartość środków odzyskanych w okresie rozliczeniowym Środki z UE w EUR Kwota główna
Wartość środków odzyskanych w okresie rozliczeniowym Środki z UE w EUR Odsetki Karne
Wartość środków odzyskanych w okresie rozliczeniowym Środki z UE w EUR Odsetki Umowne
Wartość środków odzyskanych w okresie rozliczeniowym Środki z UE w EUR Ogółem (27+28+29)</t>
  </si>
  <si>
    <t>DZN 79</t>
  </si>
  <si>
    <t>EBSUE - Środki odzyskane od beneficjentów - tabela 7a - zestawienie środków pozostających do odzyskanie i odzyskanych w danym okresie, przekazywane do MRIRW. Tylko dla "zwykłych spraw windykacyjnych", bez zaliczek i zysków od zaliczek</t>
  </si>
  <si>
    <t>DZN.174</t>
  </si>
  <si>
    <t>UE - przykład w zakładce DZN 79</t>
  </si>
  <si>
    <t>Nazwa osi/numer i nazwa działania
Nr projektu
Beneficjent/Dłużnik (imię, nazwisko, nazwa, NIP)
Data wypłacenia środków Beneficjentowi
Data pierwszego wezwania do zapłaty
Instytucja wystawiająca wezwanie do zapłaty
Termin zwrotu określony w wezwaniu do zapłaty</t>
  </si>
  <si>
    <t>Nazwa osi/numer i nazwa działania
Nr projektu
Beneficjent/Dłużnik (imię, nazwisko, nazwa, NIP)
Data wypłacenia środków Beneficjentowi
Data pierwszego wezwania do zapłaty
Instytucja wystawiająca wezwanie do zapłaty
Termin zwrotu określony w wezwaniu do zapłaty
Wartość środków do odzyskania Środki publiczne Środki UE Należność główna
Wartość środków do odzyskania Środki publiczne Środki UE Odsetki Należne KE
Wartość środków do odzyskania Środki publiczne Środki UE Odsetki umowne
Wartość środków do odzyskania Środki publiczne Środki krajowe Odsetki Naliczone wraz z należnymi KE
Wartość środków do odzyskania Środki publiczne Środki krajowe Odsetki umowne
Data odzyskania środków
Wartość środków odzyskanych w okresie rozliczeniowym Środki publiczne Środki UE Kwota główna
Wartość środków odzyskanych w okresie rozliczeniowym Środki publiczne Środki UE Odsetki należne KE
Wartość środków odzyskanych w okresie rozliczeniowym Środki publiczne Środki UE Odsetki Umowne
Wartość środków odzyskanych w okresie rozliczeniowym Środki publiczne Środki krajowe Kwota główna
Wartość środków odzyskanych w okresie rozliczeniowym Środki publiczne Środki krajowe Odsetki Naliczone wraz z należnymi KE
Wartość środków odzyskanych w okresie rozliczeniowym Środki publiczne Środki krajowe Odsetki Umowne
Wartość środków odzyskanych w okresie rozliczeniowym Środki ogółem (16+17+18+19+20+21)</t>
  </si>
  <si>
    <t>DZN 80</t>
  </si>
  <si>
    <t>EBSUE - Środki odzyskane od beneficjentów - tabela 7bzestawienie środków pozostających do odzyskanie i odzyskanych w danym okresie w ramach "dobrowolnych zwrotów", przekazywane do MRIRW (nie uwzględnia spraw windykacyjnych)</t>
  </si>
  <si>
    <t>DZN.175</t>
  </si>
  <si>
    <t>UE - przykład w zakładce DZN 80</t>
  </si>
  <si>
    <t>Numer projektu
Beneficjent/Dłużnik</t>
  </si>
  <si>
    <t>L.p.
nazwa osi / numer i nazwa działania
Numer projektu
Beneficjent / Dłużnik (imię, nazwisko, nazwa, NIP)
Data wypłacenia środków Beneficjentowi
Data pierwszego wezwania do zapłaty
Instytucja wystawiająca wezwanie do zapłaty
Termin zwrotu określony w wezwaniu do zapłaty
Wartość środków do odzyskania:
Środki publiczne:
Środki UE:
Należność główna
Odsetki:
należne KE
umowne
Środki krajowe:
Należność główna
Odsetki:
naliczone wraz z należnymi KE
umowne
Data odzyskania środków
Wartość środków odzyskanych w okresie rozliczeniowym:
Środki publiczne:
Środki UE:
Kwota główna
Odsetki:
należne KE
umowne
Środki krajowe:
Kwota główna
Odsetki:
naliczone wraz z należnymi KE
umowne
Środki ogółem</t>
  </si>
  <si>
    <t>DZN 81</t>
  </si>
  <si>
    <t>EBSUE - Tabela 3. Kwoty odzyskane od beneficjentów PO RiM - do Poświadczeń, zestawienie środków pozostających do odzyskania i odzyskanych w danym okresie, przekazywane do DK, a dalej do MRIRW, dotyczy wszystkich rodzajów należności/ docelowa tabela 3</t>
  </si>
  <si>
    <t>UE - przykład w zakładce DZN 81</t>
  </si>
  <si>
    <t>Beneficjent
Data zwrotu środków</t>
  </si>
  <si>
    <t>Priorytet / działanie / poddziałanie
Numer poświadczenia od IP do IZ w którym wydatek był zadeklarowany
Beneficjent (nazwa)
Numer operacji
Numer nieprawidłowości
Data zwrotu środków
Kwota nieprawidłowości:
Środki UE
Środki krajowe
Udział własny Beneficjenta
Razem
Całkowita kwota środków odzyskanych w okresie rozliczeniowym:
Środki UE:
Należność główna
Odsetki karne
Odsetki umowne
Razem
Środki krajowe:
Należność główna
Odsetki karne
Odsetki umowne
Razem
Razem:
Należność główna
Odsetki karne
Odsetki umowne
Razem
Kwota udziału własnego Beneficjenta odpowiadająca kwocie odzyskanych środków</t>
  </si>
  <si>
    <t>DZN 82</t>
  </si>
  <si>
    <t>EBSUE - Tabela 4. Kwoty pozostające do odzyskania od beneficjentów RiM - do Poświadczeń - zestawienie środków pozostających do odzyskania i odzyskanych w danym okresie, przekazywane do DK ARIMR, a dalej do MRIRW, dotyczy wszystkich rodzajów należności/ docelowa tabela 4</t>
  </si>
  <si>
    <t>DZN.177</t>
  </si>
  <si>
    <t>UE - przykład w zakładce DZN 82</t>
  </si>
  <si>
    <t xml:space="preserve">Beneficjent (nazwa)
Numer operacji
</t>
  </si>
  <si>
    <t xml:space="preserve">Priorytet / działanie / poddziałanie
Numer poświadczenia od IP do IZ, w którym wydatek był zadeklarowany
Beneficjent (nazwa)
Numer operacji
Nr nieprawidłowości
Data zwrotu środków
Kwota nieprawidłowości Środki UE
Kwota nieprawidłowości Środki krajowe
Kwota nieprawidłowości Udział własny Beneficjata
Kwota nieprawidłowości Razem
Całkowita kwota środków pozostająca do odzyskania na koniec okresu rozliczeniowego Środki UE Należność główna
Całkowita kwota środków pozostająca do odzyskania na koniec okresu rozliczeniowego Środki UE Odsetki karne
Całkowita kwota środków pozostająca do odzyskania na koniec okresu rozliczeniowego Środki UE Odsetki umowne
Całkowita kwota środków pozostająca do odzyskania na koniec okresu rozliczeniowego Środki UE Razem
Całkowita kwota środków pozostająca do odzyskania na koniec okresu rozliczeniowego Środki krajowe Należność główna
Całkowita kwota środków pozostająca do odzyskania na koniec okresu rozliczeniowego Środki krajowe Odsetki karne
Całkowita kwota środków pozostająca do odzyskania na koniec okresu rozliczeniowego Środki krajowe Odsetki umowne
Całkowita kwota środków pozostająca do odzyskania na koniec okresu rozliczeniowego Środki krajowe Razem
Całkowita kwota środków pozostająca do odzyskania na koniec okresu rozliczeniowego Razem Należność główna
Całkowita kwota środków pozostająca do odzyskania na koniec okresu rozliczeniowego Razem Odsetki karne
Całkowita kwota środków pozostająca do odzyskania na koniec okresu rozliczeniowego Razem Odsetki umowne
Całkowita kwota środków pozostająca do odzyskania na koniec okresu rozliczeniowego Razem Razem
Kwota udziału własnego Beneficjenta odpowiadająca kwocie środków do odzyskania
</t>
  </si>
  <si>
    <t>DZN 83</t>
  </si>
  <si>
    <t>EBSUE - Tabela Kwoty odzyskane od beneficjentów PO RiM wykazane w PLN w okresie - zestawienie środków pozostających do odzyskania i odzyskanych w danym okresie, przekazywane do MRIRW, dotyczy wszystkich rodzajów należności/ docelowa tabela 5</t>
  </si>
  <si>
    <t>DZN.178</t>
  </si>
  <si>
    <t>UE - przykład w zakładce DZN 83</t>
  </si>
  <si>
    <t xml:space="preserve">Beneficjent (nazwa)
Numer projektu
</t>
  </si>
  <si>
    <t xml:space="preserve">Priorytet/działanie
Numer Poświadczenia od IZ do IC w którym wydatek był zadeklarowany
Beneficjent (nazwa)
Numer projektu
Data wypłacenia środków Beneficjentowi
Data wezwania do zapłaty
Instytucja wystawiająca wezwanie do zapłaty
Termin zwrotu określony w wezwaniu do zapłaty
Kwota określona do zwrotu w wezwaniu do zapłaty
Data zwrotu środków
Nieprawidłowość wykryta w wyniku audytu operacji (TAK/NIE)
Nieprawidłowość wykryta w wyniku audytu trwałości projektu (TAK/NIE)
Nr nieprawidłowości
Kwota nieprawidłowości Środki UE
Kwota nieprawidłowości Środki krajowe
Kwota nieprawidłowości Udział własny Beneficjenta
Kwota nieprawidłowości Razem
Całkowita kwota środków odzyskanych w okresie rozliczeniowym Środki UE Należność główna
Całkowita kwota środków odzyskanych w okresie rozliczeniowym Środki UE Odsetki karne
Całkowita kwota środków odzyskanych w okresie rozliczeniowym Środki UE Odsetki umowne
Całkowita kwota środków odzyskanych w okresie rozliczeniowym Środki UE Razem
Całkowita kwota środków odzyskanych w okresie rozliczeniowym Środki krajowe Należność główna
Całkowita kwota środków odzyskanych w okresie rozliczeniowym Środki krajowe Odsetki karne
Całkowita kwota środków odzyskanych w okresie rozliczeniowym Środki krajowe Odsetki umowne
Całkowita kwota środków odzyskanych w okresie rozliczeniowym Środki krajowe Razem
Całkowita kwota środków odzyskanych w okresie rozliczeniowym Środki krajowe Razem Należność główna
Całkowita kwota środków odzyskanych w okresie rozliczeniowym Środki krajowe Razem Odsetki karne
Całkowita kwota środków odzyskanych w okresie rozliczeniowym Środki krajowe Razem Odsetki umowne
Całkowita kwota środków odzyskanych w okresie rozliczeniowym Środki krajowe Razem Razem
Kwota udziału własnego Beneficjenta odpowiadająca kwocie środków odzyskanych
Całkowita kwota środków pozostających do odzyskania na koniec okresu rozliczeniowego Środki UE Należność główna
Całkowita kwota środków pozostających do odzyskania na koniec okresu rozliczeniowego Środki UE Odsetki umowne
Całkowita kwota środków pozostających do odzyskania na koniec okresu rozliczeniowego Środki UE Razem
Całkowita kwota środków pozostających do odzyskania na koniec okresu rozliczeniowego Środki krajowe Należność główna
Całkowita kwota środków pozostających do odzyskania na koniec okresu rozliczeniowego Środki krajowe Odsetki umowne
Całkowita kwota środków pozostających do odzyskania na koniec okresu rozliczeniowego Środki krajowe Razem
Całkowita kwota środków pozostających do odzyskania na koniec okresu rozliczeniowego Razem Należność główna
Całkowita kwota środków pozostających do odzyskania na koniec okresu rozliczeniowego Razem Odsetki umowne
Całkowita kwota środków pozostających do odzyskania na koniec okresu rozliczeniowego Razem Razem
Kwota udziału własnego Beneficjenta odpowiadająca kwocie środków pozostających do odzyskania
</t>
  </si>
  <si>
    <t>DZN 84</t>
  </si>
  <si>
    <t>EBSUE - Tytuł wykonawczy. Służy wygenerowaniu danych na określonym wzorze tytułu wykonawczego</t>
  </si>
  <si>
    <t>DZN.280</t>
  </si>
  <si>
    <t>DZN 85</t>
  </si>
  <si>
    <t>EBSUE - Upomnienie dla należności pieniężnej. Służy wygenerowaniu danych na upomnieniu</t>
  </si>
  <si>
    <t>DZN.281</t>
  </si>
  <si>
    <t>UE - przykład w zakładce DZN 85</t>
  </si>
  <si>
    <t>Nr UP
Nr ID
Znak sprawy</t>
  </si>
  <si>
    <t>Rodzaj należności
Tytuł należności
Okres
Kwota należności
Rodzaj odsetek
Stopa procentowa</t>
  </si>
  <si>
    <t>DZN 86</t>
  </si>
  <si>
    <t>EBSUE - Wydruk pisma dla tytułu wykonawczego. Zawiera informacje nt realizacji tytułu wykonawczego</t>
  </si>
  <si>
    <t>DZN.282</t>
  </si>
  <si>
    <t>UE - przykład w zakładce DZN 86</t>
  </si>
  <si>
    <t>Sprawa</t>
  </si>
  <si>
    <t xml:space="preserve">Kwota należności głównej
Kwota odsetek
Kwota kosztów upomnienia
</t>
  </si>
  <si>
    <t>DZN 87</t>
  </si>
  <si>
    <t>EBSUE - Załącznik do zbiorczej dyspozycji zwrotu środków odzyskanych (EFRROW)Prezentuje szczegółowe dane nt. kwot rozliczonych pobranych do dyspozycji środków odzyskanych</t>
  </si>
  <si>
    <t>DZN.179</t>
  </si>
  <si>
    <t>UE - przykład w zakładce DZN 87</t>
  </si>
  <si>
    <t>Zatwierdzenie
Fundusz
Grupa instrumentów
Data KG
Data realizacji płatności: od do
Kod pomocy: od do
Rodzaj pomocy: od do
Kampania: od do
Numer beneficjenta
Teryt: od do
Rozliczający
Typ należności
Rodzaj należności</t>
  </si>
  <si>
    <t>Numer (ID) Beneficjenta
Nazwa beneficjenta
Kod pomocy
Teryt
Rodzaj pomocy
Kampania
Data rejestracji
Kwota wpłaty
Data wpłaty/Data rozliczenia
Data KG rozliczenia
Spłata należności Filar I/A (UE) Kapitał
Spłata należności Filar I/A (UE) Odsetki
Spłata należności Filar II/B (UE) Kapitał
Spłata należności Filar II/B (UE) Odsetki
Spłata należności Filar II/B (PL) Kapitał
Spłata należności Filar II/B (PL) Odsetki
Spłata należności Filar III/C (PL) Kapitał
Spłata należności Filar III/C (PL) Odsetki
Spłata należności Razem Kapitał
Spłata należności Razem Odsetki
Spłata należności Razem Razem
Data realizacji płatności
Typ
Numer wpłaty NBP
Data wpływu wpłaty
Numer Umowy/Decyzji
Data Umowy/Decyzji
Numer sprawy
Przyczyna zwrotu
Numer decyzji
Data decyzji
Nr pierwotny dyspozycji
Konto NAL Kapitał
Konto NAL Odsetki
Konto FUND Kapitał
Konto FUND Odsetki
Rozliczający
Odrozliczający
Dotacja
Ilość</t>
  </si>
  <si>
    <t>DZN 88</t>
  </si>
  <si>
    <t>EBSUE - Zbiorcza dyspozycja zwrotu środków odzyskanych (EFRROW)Prezentuje zbiorcze kwoty środków odzyskanych</t>
  </si>
  <si>
    <t>DZN.180</t>
  </si>
  <si>
    <t>DZN 89</t>
  </si>
  <si>
    <t>EBSUE - Zbiorcze rozliczenie spłaty (N)rozliczone wpłaty od dłużników ze sprawami windykacyjnymi</t>
  </si>
  <si>
    <t>DZN.181</t>
  </si>
  <si>
    <t>UE - przykład w zakładce DZN 89</t>
  </si>
  <si>
    <t>Data KG od do
Data realizacji płatności
Kod pomocy
Rodzaj odsetek
Numer ID beneficjenta
Rozliczający
Typ należności</t>
  </si>
  <si>
    <t>Numer (ID) Beneficjenta
Nazwa Beneficjenta
Kod pomocy
Teryt
Rodzaj pomocy
Kampania
Data rejestracji w KD
Kwota wpłaty
Nierozliczona kwota wpłaty
Nadpłata - Odpisy od wpłaty
Saldo należności przed spłatą Filar I/A (UE) Kapitał
Saldo należności przed spłatą Filar I/A (UE) Odsetki umowne
Saldo należności przed spłatą Filar I/A (UE) Odsetki karne
Saldo należności przed spłatą Filar II/B (UE) Kapitał
Saldo należności przed spłatą Filar II/B (UE) Odsetki umowne
Saldo należności przed spłatą Filar II/B (UE) Odsetki karne
Saldo należności przed spłatą Filar II/B (PL) Kapitał
Saldo należności przed spłatą Filar II/B (PL) Odsetki umowne
Saldo należności przed spłatą Filar II/B (PL) Odsetki karne
Saldo należności przed spłatą Filar III/C (PL) Kapitał
Saldo należności przed spłatą Filar III/C (PL) Odsetki umowne
Saldo należności przed spłatą Filar III/C (PL) Odsetki karne
Saldo należności przed spłatą Koszty
Saldo należności przed spłatą Razem
Spłata należności Filar I/A (UE) Kapitał
Spłata należności Filar I/A (UE) Odsetki umowne
Spłata należności Filar I/A (UE) Odsetki karne
Spłata należności Filar II/B (UE) Kapitał
Spłata należności Filar II/B (UE) Odsetki umowne
Spłata należności Filar II/B (UE) Odsetki karne
Spłata należności Filar II/B (PL) Kapitał
Spłata należności Filar II/B (PL) Odsetki umowne
Spłata należności Filar II/B (PL) Odsetki karne
Spłata należności Filar III/C (PL) Kapitał
Spłata należności Filar III/C (PL) Odsetki umowne
Spłata należności Filar III/C (PL) Odsetki karne
Spłata należności Koszty
Spłata należności Razem
Saldo należności po spłacie Filar I/A (UE) Kapitał
Saldo należności po spłacie Filar I/A (UE) Odsetki umowne
Saldo należności po spłacie Filar I/A (UE) Odsetki karne
Saldo należności po spłacie Filar II/B (UE) Kapitał
Saldo należności po spłacie Filar II/B (UE) Odsetki umowne
Saldo należności po spłacie Filar II/B (UE) Odsetki karne
Saldo należności po spłacie Filar II/B (PL) Kapitał
Saldo należności po spłacie Filar II/B (PL) Odsetki umowne
Saldo należności po spłacie Filar II/B (PL) Odsetki karne
Saldo należności po spłacie Filar III/C (PL) Kapitał
Saldo należności po spłacie Filar III/C (PL) Odsetki umowne
Saldo należności po spłacie Filar III/C (PL) Odsetki karne
Saldo należności po spłacie Koszty 
Saldo należności po spłacie Razem
Data realizacji płatności
Typ
Numer wpłaty
Numer dokumentu inicjującego
Data dokumentu inicjującego
Numer sprawy
Data KG rozliczenia
Konto należności NG
Konto należności ODS
Konto należności K
Konto wpłat
Rozliczający
Ilość
Konto właściwe
Strona
Pierwotna data KG rozliczenia</t>
  </si>
  <si>
    <t>DZN 90</t>
  </si>
  <si>
    <t>EBSUE - Zbiorcze zestawienie należności zarejestrowanych w module Należności - nowo zarejestrowane/ wprowadzone do systemu należności we wskazanym okresie- raport zawierający więcej danych niż ten z "S". Raport wykorzystywany do monitów wpłat w komórkach ARiMR w ramach EFR i RiM</t>
  </si>
  <si>
    <t>DZN.182</t>
  </si>
  <si>
    <t>UE - przykład w zakładce DZN 90</t>
  </si>
  <si>
    <t xml:space="preserve">Fundusz
Bilansujący
Grupowanie
od daty importu
do daty importu
od terytu
do terytu 
kod pomocy
Wyświetl odsetki?
Rodzaj należności
kontekst
wyświetl deklaracje? </t>
  </si>
  <si>
    <t>Lp.
Nr beneficjenta
Nazwa beneficjenta
data rejestracji w module należności/KD
Numer sprawy
kwota ogółem
Należność UE
Należność PL
odsetki UE
Odsetki PL
Prowadzący sprawę
Teryt
Kod pomocy
Numer decyzji o ustaleniu
Data decyzji o ustaleniu
Kontekst
Numer zlecenia płatności
Data płatności ZP
Rodzaj odsetek
Data zatwierdzenia raportu z kontroli
Data pierwszego ustalenia
Przekroczenie terminu 18 miesięcy wg daty rejestracji
Przekroczenie terminu 18 miesięcy wg daty decyzji o ustaleniu</t>
  </si>
  <si>
    <t>DZN 91</t>
  </si>
  <si>
    <t>EBSUE - Zbiorcze zestawienie należności zarejestrowanych w module Należności _S, nowo zarejestrowane/ wprowadzone do systemu należności we wskazanym okresie</t>
  </si>
  <si>
    <t>UE - przykład w zakładce DZN 91</t>
  </si>
  <si>
    <t xml:space="preserve">Fundusz 
Bilansujący
Od daty importu
do daty importu
od Terytu
do terytu
Kod pomocy
Wyświetl odsetki?
Rodzaj należności
wyświetl dekretacje?
</t>
  </si>
  <si>
    <t>Lp. 
ID beneficjenta
Nazwa beneficjenta
Numer decyzji
Data Decyzji
Kod teryt
Data rejestracji w module
Numer transakcji
Kod pomocy
Kwota ogółem
Kwota UE
Kwota PL
Konto należności
Konto funduszu</t>
  </si>
  <si>
    <t>DZN 92</t>
  </si>
  <si>
    <t>EBSUE - Zbiorczy raport kompensat dokonane potrącenia/ kompensaty należności ze zleceń płatności dla producenta</t>
  </si>
  <si>
    <t>DZN.183</t>
  </si>
  <si>
    <t>UE  - przykład w zakładce DZN 92</t>
  </si>
  <si>
    <t>Nr Beneficjenta
Nazwa Beneficjenta
Nr sprawy
Kod Teryt</t>
  </si>
  <si>
    <t>Teryt
Nr Beneficjenta
Nazwa Beneficjenta
Kod pomocy
Rodzaj pomocy
Nr sprawy
Data KG Kompensaty
Kwota kompensaty Ogółem
Kwota kompensaty Należność główna UE (filar I) UE (filar II) PL (filar II) PL (filar III)
Kwota kompensaty Odsetki UE (filar I) UE (filar II) PL (filar II) PL (filar III)
Koszty
Numer ZP
Fundusz ZP
Konto ZP
Konto NG
Konto Odsetek
Konto Kosztów
Użytkownik</t>
  </si>
  <si>
    <t>DZN 93</t>
  </si>
  <si>
    <t>EBSUE - Zbiorczy raport korekt - zapisy zmian kwot należności na transakcjach, korekty odsetek odstąpienia, umorzenia, itp.</t>
  </si>
  <si>
    <t>DZN.184</t>
  </si>
  <si>
    <t>UE - przykład w zakładce DZN 93</t>
  </si>
  <si>
    <t>Data KG od
Data KG do
Teryt od
Teryt do
Rodzaj korekt
Rodzaj
ID beneficjenta</t>
  </si>
  <si>
    <t>DZN 94</t>
  </si>
  <si>
    <t>EBSUE – Zbiorczy raport przekwalifikowania na 80/20%Prezentuje dane dot. przekwalifikowań</t>
  </si>
  <si>
    <t>DZN.185</t>
  </si>
  <si>
    <t>UE - przykład w zakładce DZN 94</t>
  </si>
  <si>
    <t>Data KG przekwalifikowania Od: Do:
Numer producenta
Numer sprawy</t>
  </si>
  <si>
    <t>Numer identyfikacyjny beneficjenta
Nazwa beneficjenta
Numer sprawy
Teryt
Źródło
Kod pomocy
Data KG przekwalifikowania
Numer transakcji przed przekw.
Numer transakcji po 80%
Numer transakcji po 20%
Typ transakcji przed przekw.
Typ transakcji po 80%
Typ transakcji po 20%
Konto właściwe przed przekw.
Konto właściwe po 80%
Konto właściwe po 20%
Saldo przed przekw.
Saldo po 80%
Saldo po 20%
Login</t>
  </si>
  <si>
    <t>DZN 95</t>
  </si>
  <si>
    <t>EBSUE – Zbiorczy raport przekwalifikowania należności windykacyjnych, przekwalifikowanie transakcji należnościowych na inny typ</t>
  </si>
  <si>
    <t>DZN.186</t>
  </si>
  <si>
    <t>UE - przykład w zakładce DZN 95</t>
  </si>
  <si>
    <t>Data KG przekwalifikowania Od Do
Numer sprawy
Imię i Nazwisko/Nazwa beneficjenta
Numer identyfikacyjny beneficjenta
NIP beneficjenta
Regon beneficjenta
PESEL beneficjenta
Decyzja przyznająca płatność Nr Data
Kod pomocy</t>
  </si>
  <si>
    <t>Numer transakcji przed przekw.
Numer transakcji po przekw.
Typ transakcji przed przekw.
Typ transakcji po przekw.
Teryt
Konto właściwe przed przekw.
Konto właściwe po przekw.
Źródło
Kod pomocy
Saldo</t>
  </si>
  <si>
    <t>DZN 96</t>
  </si>
  <si>
    <t>EBSUE - Zbiorczy raport rozliczenia płatności zaliczkowych. Prezentuje dane dot. rozliczeń należności z tytułu nadpłaconych zaliczek</t>
  </si>
  <si>
    <t>DZN.187</t>
  </si>
  <si>
    <t>UE p - przykład w zakładce DZN 96</t>
  </si>
  <si>
    <t>Nr Beneficjenta
Nazwa Beneficjenta
Nr sprawy</t>
  </si>
  <si>
    <t>Teryt
Nr Beneficjenta
Nazwa Beneficjenta
Kod pomocy
Rodzaj pomocy
Nr sprawy
Data KG rozliczenia zaliczki
Kwota rozliczenia zaliczki Ogółem
Kwota rozliczenia zaliczki Należność główna UE (filar I) PL (filar III)
Numer ZP
Fundusz ZP
Konto ZP
Konto NG
Użytkownik</t>
  </si>
  <si>
    <t>DZN 97</t>
  </si>
  <si>
    <t>EBSUE - Zbiorczy raport wycofania kompensat. Prezentuje dane dot. wycofanych kompensat</t>
  </si>
  <si>
    <t>DZN.199</t>
  </si>
  <si>
    <t>UE - przykład w zakładce  DZN 97</t>
  </si>
  <si>
    <t xml:space="preserve">Nr Beneficjenta
Nazwa Beneficjenta
Nr sprawy
Kod Teryt
</t>
  </si>
  <si>
    <t>Teryt
Nr Beneficjenta
Nazwa Beneficjenta
Kod pomocy
Rodzaj pomocy
Nr sprawy
Data KG kompensaty
Data KG wycofania
Kwota wycofania kompensaty Ogółem
Kwota wycofania kompensaty Należność główna UE (filar I) UE (filar II) PL (filar II) PL (filar III)
Kwota wycofania kompensaty Odsetki UE (filar I) UE (filar II) PL (filar II) PL (filar III)
Koszty
Numer ZP
Fundusz ZP
Konto ZP
Konto NG
Konto Odsetek
Konto kosztów
Użytkownik</t>
  </si>
  <si>
    <t>DZN 98</t>
  </si>
  <si>
    <t>EBSUE - Zbiorczy raport wycofania rozliczenia płatności zaliczkowych. Prezentuje dane dot. wycofanych rozliczeń należności z tytułu nadpłaconych zaliczek</t>
  </si>
  <si>
    <t>DZN.189</t>
  </si>
  <si>
    <t>UE - przykład w zakładce  DZN 98</t>
  </si>
  <si>
    <t>Teryt
Nr Beneficjenta
Nazwa Beneficjenta
Kod pomocy
Rodzaj pomocy
Nr sprawy
Data KG zaliczki
Data KG wycofania rozliczenia zaliczki
Kwota wycofania rozliczenia zaliczki Ogółem
Kwota wycofania rozliczenia zaliczki Należność główna UE (filar I) PL (filar III)
Numer ZP
Fundusz ZP
Konto ZP
Konto NG
Użytkownik</t>
  </si>
  <si>
    <t>DZN 99</t>
  </si>
  <si>
    <t xml:space="preserve">EBSUE- Tabela 4. Kwoty pozostające do odzyskania od beneficjentów RiM wykazane w PLN według stanu na dzień - zestawienie należności pozostających do odzyskania z saldem na wskazany dzień. </t>
  </si>
  <si>
    <t>DZN.190</t>
  </si>
  <si>
    <t>UE - przykład w zakładce DZN 99</t>
  </si>
  <si>
    <t>ID beneficjenta
Nr projektu</t>
  </si>
  <si>
    <t>Priorytet/działanie/poddziałanie
Numer Poświadczenia od IP do IZ, w którym wydatek był zadeklarowany
Beneficjent (nazwa)
Numer projektu
Nr nieprawidłowości
Środki odzyskane w wyniku audytu operacji (TAK/NIE)
Data wypłacenia środków Beneficjentowi
Data wezwania do zapłaty
Instytucja wystawiająca wezwanie do zapłaty
Termin zwrotu określony w wezwaniu do zapłaty
Kwota środków pozostających do odzyskania w okresie rozliczeniowym Środki UE Należność główna
Kwota środków pozostających do odzyskania w okresie rozliczeniowym Środki UE Odsetki karne
Kwota środków pozostających do odzyskania w okresie rozliczeniowym Środki UE Odsetki umowne
Kwota środków pozostających do odzyskania w okresie rozliczeniowym Środki UE Razem
Kwota środków pozostających do odzyskania w okresie rozliczeniowym Środki krajowe Należność główna
Kwota środków pozostających do odzyskania w okresie rozliczeniowym Środki krajowe Odsetki karne
Kwota środków pozostających do odzyskania w okresie rozliczeniowym Środki krajowe Odsetki umowne
Kwota środków pozostających do odzyskania w okresie rozliczeniowym Środki krajowe Razem
Kwota środków pozostających do odzyskania w okresie rozliczeniowym Razem Należność główna
Kwota środków pozostających do odzyskania w okresie rozliczeniowym Razem Odsetki karne
Kwota środków pozostających do odzyskania w okresie rozliczeniowym Razem Odsetki umowne
Kwota środków pozostających do odzyskania w okresie rozliczeniowym Razem Razem</t>
  </si>
  <si>
    <t>DZN 100</t>
  </si>
  <si>
    <t>ARiMR SGW - Raport spraw aktywnych/nieaktywnych za okres-salda na dzień bilansowy w podziale na kapitał, odsetki, koszty windykowane, sądowe i egzekucyjne-sprawozdania miesięczne, kwartalne, półroczne, roczne, inne analizy, zestawienie spraw na pracownika</t>
  </si>
  <si>
    <t>DZN.061</t>
  </si>
  <si>
    <t>KR - przykład w zakładce DZN 100</t>
  </si>
  <si>
    <t>Data rejestracji od		
Data rejestracji do		
Zlecenie	
Stan sprawy	
Saldo na dzień		
Rodzaj spraw</t>
  </si>
  <si>
    <t>Nr Beneficjenta
Nazwa Beneficjenta
Numer sprawy
Nr Zgłosz. Nal.
Zlecenie
Etap sprawy
Data zgłoszenia należności
Data powstania należności
Data rejestracji
Saldo Kapitału
Saldo odsetek
Saldo kosztów windykowanych
Saldo kosztów sądowych
Saldo kosztów egzekucyjnych
Osoba prowadząca sprawę
Czy sprawa jest aktywna?	
Charakter Należności
Rodzaj sprawy</t>
  </si>
  <si>
    <t>DZN 101</t>
  </si>
  <si>
    <t>ARiMR SGW - Raport spłat należności na poszczególne źródła finansowania - wg KG -spłaty w podziale na kapitał, odsetki, koszty, dodatkowo raport podaje stan zadłużenia na  koniec okresu poprzedniego i na koniec danego okresu rozliczeniowego w tej samej strukturze (NG, O, K)-sprawozdania miesięczne, kwartalne, półroczne, roczne, inne analizy</t>
  </si>
  <si>
    <t>DZN.062</t>
  </si>
  <si>
    <t>KR - przykład w zakładce  DZN 101</t>
  </si>
  <si>
    <t>Numer zgłoszenia należności
Charakter należności
Nazwa dłużnika</t>
  </si>
  <si>
    <t>Numer zgłoszenia należności
Odsetki naliczone za okres
Charakter Należności
Nazwa dłużnika
Kapitał (koniec okresu poprzedniego)
Odsetki (koniec okresu poprzedniego)
Koszty (koniec okresu poprzedniego)
Razem (koniec okresu poprzedniego)
Spłaty kapitału w danym okresie
Spłaty odsetek w danym okresie
Spłaty kosztów w danym okresie
Kapitał (koniec danego okresu)
Odsetki (koniec danego okresu)
Koszty (koniec danego okresu)
Razem (koniec danego okresu)</t>
  </si>
  <si>
    <t>DZN 102</t>
  </si>
  <si>
    <t>ARiMR SGW - Zbiorcze zestawienie należności zarejestrowanych w ramach wskazanego okresu sprawy zarejestrowane - kwoty w podziale na kapitał, odsetki, koszty windykowane, sądowe i egzekucyjne-sprawozdania miesięczne, kwartalne, półroczne, roczne, inne analizy</t>
  </si>
  <si>
    <t>DZN.063</t>
  </si>
  <si>
    <t>KR - przykład w zakładce DZN 102</t>
  </si>
  <si>
    <t>ID Beneficjenta
Data rejestracji od
Data rejestracji do	
Źródło finansowania
Grupowanie
Rodzaj sprawy</t>
  </si>
  <si>
    <t>ID beneficjenta	
Nazwa beneficjenta
Numer sprawy DZNW
Nr zgłoszenia należności
Data zgłoszenia należności
Data powstania należności
Data KG rejestracji sprawy
Źródło finansowania
Data KG transakcji
Numer transakcji
Kwota kapitału
Kwota odsetek
Kwota kosztów windykowanych
Kwota kosztów sądowych
Kwota kosztów egzekucyjnych
Osoba obsługująca sprawę
Zgłaszający należność
Tytuł zgłoszenia należności
Rodzaj sprawy</t>
  </si>
  <si>
    <t>DZN 103</t>
  </si>
  <si>
    <t>ARiMR SGW - Raport dokonanych odpisów aktualizujących-salda należności na dzień odpisu oraz kwoty odpisów w podziale na należność główną, odsetki, koszty-sprawozdanie RB-35, sprawozdania, kwartalne, półroczne, roczne</t>
  </si>
  <si>
    <t>DZN.064</t>
  </si>
  <si>
    <t>KR - przykład w zakładce  DZN 103</t>
  </si>
  <si>
    <t>Rodzaj należności
Salda według stanu na dzień ….....r.</t>
  </si>
  <si>
    <t>Lp.
Rodzaj należności
Salda według stanu na dzień ….....r.:
Należności brutto:
kapitał
odsetki
koszty
Suma
Odpisy aktualizujące saldo należności:
kapitał
odsetki
koszty
Suma</t>
  </si>
  <si>
    <t>DZN 104</t>
  </si>
  <si>
    <t>ARiMR SGW - Raport wiekowania należności-kwoty zaległe w podziale na okresy zalegania (do 90 dni, 90-180 dni, 180-360 dni, 1-3 lat, powyżej 3 lat)-dane dla biegłego rewidenta, sprawozdania roczne</t>
  </si>
  <si>
    <t>DZN.065</t>
  </si>
  <si>
    <t>KR - przykład w zakładce DZN 104</t>
  </si>
  <si>
    <t>Numer kontrahenta
Data
Przedziały wiekowania
Zaległość od daty
Nr zgłoszenia należności
Rodzaj sprawy</t>
  </si>
  <si>
    <t>Numer kontrahenta
Nazwa kontrahenta
Numer sprawy
Źródło finansowania
Rodzaj sprawy
Nr zgłoszenia należności
Numer transakcji
Typ należności
Status
Kwota zaległa - do 90 dni
Kwota zaległa - 90-180 dni
Kwota zaległa - 180-360 dni
Kwota zaległa - 1-3 lat
Kwota zaległa - powyżej 3 lat</t>
  </si>
  <si>
    <t>DZN 105</t>
  </si>
  <si>
    <t>ARiMR SGW - Raport analityczno - syntetyczny stanów należności-dla spraw w nadzorze przypisanie banku sprawującego nadzór, dodatkowo na dzień bilansowy kwoty pierwotne oraz kwoty należne w podziale na należność główną i odsetki,  według parametrów: pracownik, stan sprawy (aktywna, nieaktywna, wszystkie), bank, na określoną datę-sprawozdania dla NIK, zestawienie spraw dla celów sprawozdawczych</t>
  </si>
  <si>
    <t>DZN.066</t>
  </si>
  <si>
    <t>KR - przykład w zakładce DZN 105</t>
  </si>
  <si>
    <t>Pracownik
Data raportu
Stan sprawy
Bank</t>
  </si>
  <si>
    <t>Nr sprawy
Dłużnik
Pracownik
Bank
Numer zgłoszenia
Data zgł. należności
Kwota pierwotna NG
Kwota pierwotna ODS
Kwota należna NG
Kwota należna ODS
Data ostatniej transakcji</t>
  </si>
  <si>
    <t>DZN 106</t>
  </si>
  <si>
    <t>ARiMR SGW - Raport prezentujący naliczone odsetki za okres-kwota odsetek naliczonych w danym okresie-raport generowany ad hoc, dodatkowe analizy np.. dotyczące FRiOR-u</t>
  </si>
  <si>
    <t>DZN.067</t>
  </si>
  <si>
    <t>KR - przykład w zakładce DZN 106</t>
  </si>
  <si>
    <t>Data od
Data do
Nr Sprawy
Nr zgłoszenia należności
Zlecenie/Źródło finansowania
Beneficjent</t>
  </si>
  <si>
    <t xml:space="preserve">Lp	
Nazwa	Nr Sprawy	
Nr zgłoszenia należności	
Zlecenie/Źródło finansowania	
Nr Transakcji Kapitałowej	
Nr Transakcji Odsetkowej	
Kwota naliczonych odsetek	
Typ odsetek	
Rodzaj naliczenia	
Data początkowa naliczenia odsetek	
Data końcowa naliczenia odsetek
Beneficjenta	</t>
  </si>
  <si>
    <t>DZN 107</t>
  </si>
  <si>
    <t>ARiMR SGW - Informacja o postępowaniach windykacyjnych-w podziale na tryb cywilny i administracyjnoprawny, prezentacja terminu przedawnienia wg starych przepisów (10 lat) i nowych przepisów (od 9 lipca 2018 r.), dodatkowo raport prezentuje pierwotne kwoty należności, całkowite kwoty odzyskane, kwoty pozostałe do odzyskania, kwoty korekt, saldo odpisów w podziale na należność główną, odsetki i koszty oraz ostatnie zdarzenie windykacyjne i ostatnie zdarzenie przerywające bieg przedawnienia-raport generowany ad-hoc, analiza terminów przedawnień</t>
  </si>
  <si>
    <t>DZN.068</t>
  </si>
  <si>
    <t>KR - przykład w zakładce DZN 107</t>
  </si>
  <si>
    <t xml:space="preserve">Data od
Data do
Zlecenie
Saldo
Rodzaj sprawy
Ostatnie zdarzenie windykacyjne
Ostatnie zdarzenie przerywające bieg przedawnienia
Data przedawnienia należności od
Data przedawnienia należności do
Tryb postępowania
Dłużnik
Prowadzący sprawę
Numer zgłoszenia należności
Charakter Należności
</t>
  </si>
  <si>
    <t xml:space="preserve">Nr beneficjenta
Nazwa beneficjenta
Nr sprawy
Nr zgłoszenia należności
Źródło finansowania
Osoba prowadząca sprawę
Charakter należności
Etap sprawy
Pierwotna kwota należności Główna
Pierwotna kwota należności Odsetki
Pierwotna kwota należności Koszty
Całkowita kwota odzyskana Główna
Całkowita kwota odzyskana Odsetki
Całkowita kwota odzyskana Koszty
Kwota pozostała do odzyskania Nal. główna
Kwota pozostała do odzyskania Odsetki
Kwota pozostała do odzyskania Koszty
Kwota korekt Główna
Kwota korekt Odsetki
Kwota korekt Koszty
Zdarzenia windykacyjne
Ostatnie zdarzenie windykacyjne Nazwa
Ostatnie zdarzenie windykacyjne Data
Ostatnie zdarzenie przerywające bieg przedawnienia Nazwa
Ostatnie zdarzenie przerywające bieg przedawnienia Data
Tryb postępowania
Data przedawnienia(10 lat)
Data przedawn. nal.
Data przedawn. odsetek
Data podjęcia czynności
Stan sprawy
Poziom objęcia odpisem
Saldo odpisu Główna
Saldo odpisu Odsetki
Saldo odpisu Koszty
</t>
  </si>
  <si>
    <t>DZN 107.1</t>
  </si>
  <si>
    <t>KR - przykład w zakładce DZN 107.1</t>
  </si>
  <si>
    <t>Data od
Data do
Zlecenie
Saldo
Rodzaj sprawy
Ostatnie zdarzenie windykacyjne
Ostatnie zdarzenie przerywające bieg przedawnienia
Data przedawnienia należności od
Data przedawnienia należności do
Tryb postępowania
Dłużnik
Prowadzący sprawę
Numer zgłoszenia należności
Charakter Należności</t>
  </si>
  <si>
    <t>Nr beneficjenta
Nazwa beneficjenta
Nr sprawy
Nr zgłoszenia należności
Źródło finans.
Osoba prowadząca sprawę
Charakter należności
Etap sprawy
Pierwotna kwota należności Nal. główna
Pierwotna kwota należności Odsetki
Pierwotna kwota należności Koszty
Całkowita kwota odzyskana Główna
Całkowita kwota odzyskana Odsetki
Całkowita kwota odzyskana Koszty
Kwota pozostała do odzyskania Nal. główna
Kwota pozostała do odzyskania Odsetki
Kwota pozostała do odzyskania Koszty
Kwota korekt Główna
Kwota korekt Odsetki
Kwota korekt Koszty
Zdarzenia windykacyjne
Ostatnie zdarzenie windykacyjne Nazwa
Ostatnie zdarzenie windykacyjne Data
Ostatnie zdarzenie przerywające bieg przedawnienia Nazwa
Ostatnie zdarzenie przerywające bieg przedawnienia Data
Tryb postępowania
Data przedawnienia(10 lat)
Data przedawn. nal.
Data przedawn. odsetek
Data podjęcia czynności
Stan sprawy
Poziom objęcia odpisem
Saldo odpisu Nal. główna
Saldo odpisu Odsetki
Saldo odpisu Koszty</t>
  </si>
  <si>
    <t>DZN 108</t>
  </si>
  <si>
    <t>ARiMR SGW - Informacja o należności dłużnika-raport prezentuje należności dłużnika, nr zgłoszenia i salda na dzień ….ostatnio zaksięgowane-dane o należności</t>
  </si>
  <si>
    <t>DZN.069</t>
  </si>
  <si>
    <t>KR - przykład w zakładce DZN 108</t>
  </si>
  <si>
    <t xml:space="preserve">Imię i nazwisko dłużnika
Dane adresowe
</t>
  </si>
  <si>
    <t>Zgłoszenie należności
Numer sprawy windykacyjnej
Kapitał
Odsetki
Koszty
Razem</t>
  </si>
  <si>
    <t>DZN 109</t>
  </si>
  <si>
    <t>ARiMR SGW - Informacja o sposobie zarachowania wpłaty (N)-wskazuje z jakimi transakcjami należności została rozliczona dana wpłata-każdorazowo przy rozliczeniu wpłat</t>
  </si>
  <si>
    <t>DZN.070</t>
  </si>
  <si>
    <t>KR - przykład w zakładce DZN 109</t>
  </si>
  <si>
    <t>Numer dokumentu
Numer wpłaty
Data KG
Data operacji</t>
  </si>
  <si>
    <t>Saldo sprawy przed wpłatą:
Numer dokumentu
Typ dokumentu
Saldo
Nr zgłoszenia należności
Źródło Finansowania
Imię i Nazwisko dłużnika
Wpłata:
Numer dokumentu
Typ dokumentu
Część wpłaty
Data KG
Data operacji
Saldo sprawy po wpłacie:
Numer dokumentu
Typ dokumentu
Saldo
Nr zgłoszenia należności
Źródło Finansowania
Imię i nazwisko dłużnika</t>
  </si>
  <si>
    <t>DZN 110</t>
  </si>
  <si>
    <t>ARiMR SGW - Mechanizm odpisów aktualizujących-raport pokazuje wszelkie zmiany na saldach, jest zleceniem poprzedzającym tworzenie raportu dokonanych odpisów aktualizujących-</t>
  </si>
  <si>
    <t>DZN.071</t>
  </si>
  <si>
    <t>KR - przykład w zakładce DZN 110</t>
  </si>
  <si>
    <t>Nr beneficjenta
Nazwa beneficjenta
Nr sprawy
Nr zgłoszenia należności
Nr transakcji</t>
  </si>
  <si>
    <r>
      <t>Nr beneficjenta
Nazwa beneficjenta
Nr sprawy
Nr zgłoszenia należności
Charakter należności
Nr transakcji
Typ transakcji
Typ zapisu
Rodzaj operacji
Poprzedni stopień objęcia odpisem
Saldo zadłużenia
Kwota zabezpieczeń
Współczynnik dla kwoty
Współczynnik dla zabezpieczenia
Okres przeterminowania (miesiące)</t>
    </r>
    <r>
      <rPr>
        <sz val="11"/>
        <color rgb="FFFF0000"/>
        <rFont val="Calibri"/>
        <family val="2"/>
        <charset val="238"/>
        <scheme val="minor"/>
      </rPr>
      <t xml:space="preserve">
</t>
    </r>
    <r>
      <rPr>
        <sz val="11"/>
        <color theme="1"/>
        <rFont val="Calibri"/>
        <family val="2"/>
        <charset val="238"/>
        <scheme val="minor"/>
      </rPr>
      <t xml:space="preserve">Współczynnik dla przeterminowania
Status wierzytelności
Współczynnik dla statusu wierzytelności
Właściwy stopień objęcia odpisem
Wycena na podstawie zdarzenia
Kwota operacji
Data operacji
Kwota aktualizacji odpisu
</t>
    </r>
  </si>
  <si>
    <t>DZN 111</t>
  </si>
  <si>
    <t>ARiMR SGW - Mechanizm sprawdzający status ugody-raport jest pusty, zlecenie służy do zweryfikowania należności pod kątem zawartej umowy na raty-</t>
  </si>
  <si>
    <t>DZN.072</t>
  </si>
  <si>
    <t>KR</t>
  </si>
  <si>
    <t>DZN 112</t>
  </si>
  <si>
    <t>ARiMR SGW - Mechanizm wyznaczający daty przedawnień-raport pusty, mechanizm służy do określenia daty przedawnienia-</t>
  </si>
  <si>
    <t>DZN.073</t>
  </si>
  <si>
    <t>DZN 113</t>
  </si>
  <si>
    <t>ARiMR SGW - Mechanizm wyznaczający daty przedawnień 10 lat-raport pusty, mechanizm służy do określenia daty przedawnienia-</t>
  </si>
  <si>
    <t>DZN.074</t>
  </si>
  <si>
    <t>DZN 114</t>
  </si>
  <si>
    <t>ARiMR SGW - Naliczanie odsetek-raport prezentuje naliczone odsetki za dany okres w wersji próbnej i końcowej, możliwy parametr zbiorczy dla zlecenie lub indywidualny dla zgłoszenia należności-każdorazowo przy wpłatach (indywidualne naliczanie odsetek) i na koniec miesiąca (zbiorcze naliczenie odsetek)</t>
  </si>
  <si>
    <t>DZN.075</t>
  </si>
  <si>
    <t>KR - przykład w zakładce DZN 114</t>
  </si>
  <si>
    <r>
      <t xml:space="preserve">Data od
Data do
Nr Sprawy
Nr zgłoszenia należności
</t>
    </r>
    <r>
      <rPr>
        <sz val="11"/>
        <color theme="1"/>
        <rFont val="Calibri"/>
        <family val="2"/>
        <charset val="238"/>
        <scheme val="minor"/>
      </rPr>
      <t>Zlecenie/Źródło finansowania
Beneficjent</t>
    </r>
  </si>
  <si>
    <t>Nazwa Beneficjenta
Nr Sprawy
Nr zgłoszenia należności
Zlecenie/Źródło finansowania
Nr Transakcji Kapitałowej
Nr Transakcji Odsetkowej
Kwota naliczonych odsetek
Typ odsetek
Rodzaj naliczenia
Data początkowa naliczenia odsetek
Data końcowa naliczenia odsetek</t>
  </si>
  <si>
    <t>DZN 114.1</t>
  </si>
  <si>
    <t>KR - przykład w zakładce DZN 114.1</t>
  </si>
  <si>
    <t>Nr Beneficjenta
Nazwa beneficjenta
Nr sprawy
Nr zgłoszenia należności
Zlecenie (źródło finans.)
Numer transakcji kapitałowej
Numer transakcji odsetkowej</t>
  </si>
  <si>
    <t xml:space="preserve">Nr Beneficjenta
Nazwa beneficjenta
Nr sprawy
Nr zgłoszenia należności
Status należności
Zlecenie (źródło finans.)
Typ odsetek
Numer transakcji kapitałowej
Saldo transakcji kapitałowej
Data pocz. naliczania odsetek
Data końcowa naliczania odsetek
Kwota odsetek naliczonych w okresie
Numer transakcji odsetkowej
Saldo Odsetek
Saldo kosztów
Suma należności
</t>
  </si>
  <si>
    <t>DZN 115</t>
  </si>
  <si>
    <t>ARiMR SGW - potwierdzenie salda należności-odcinek ABC z saldem na kontrahenta i dwustronnym podpisem - ze strony ARiMR i ze strony kontrahenta-raz w roku w ramach inwentaryzacji w ARiMR</t>
  </si>
  <si>
    <t>DZN.076</t>
  </si>
  <si>
    <t>KR, jest to formularz , a nie typowy raport w Systemie</t>
  </si>
  <si>
    <t>DZN 116</t>
  </si>
  <si>
    <t>ARiMR SGW - Powiązanie dostawców dla zajęć komorniczych-raport pusty, mechanizm służy do zablokowania płatności-</t>
  </si>
  <si>
    <t>DZN.077</t>
  </si>
  <si>
    <t>KR - przykład w zakładce DZN 116</t>
  </si>
  <si>
    <t>PESEL dłużnika
NIP dłużnika
PESEL dostawcy
NIP dostawcy</t>
  </si>
  <si>
    <t xml:space="preserve">Sygnatura akt KM
Nazwa dłużnika z ZK
PESEL dłużnika z ZK
NIP dłużnika z ZK
Nazwa dostawcy
Numer dostawcy
PESEL dostawcy
NIP dostawcy
</t>
  </si>
  <si>
    <t>DZN 117</t>
  </si>
  <si>
    <t>ARiMR SGW - Raport prezentujący rozliczenia wpłat w danym okresie-raport prezentuje rozliczone wpłaty w danym okresie-</t>
  </si>
  <si>
    <t>DZN.078</t>
  </si>
  <si>
    <t xml:space="preserve">KR </t>
  </si>
  <si>
    <t>DZN 118</t>
  </si>
  <si>
    <t>ARiMR SGW - Raport Spraw zamkniętych w okresie-raport prezentuje zgłoszenia należności, które się zakończyły, są nieaktywne. Dane zawierają m.in. datę powstania należności, datę zakończenia, nr zgłoszenia, nazwisko osoby prowadzącej sprawę-</t>
  </si>
  <si>
    <t>DZN.079</t>
  </si>
  <si>
    <t>KR - przykład w zakładce DZN 118</t>
  </si>
  <si>
    <t>Data od
Data do
Zlecenie
Stan sprawy
Prowadzący
Bank
Zwykła/W nadzorze</t>
  </si>
  <si>
    <t>Nazwa dłużnika
Nr sprawy
Nr Zgłosz. Nal.
Zlecenie
Bank
Data zgłoszenia należności
Data powstania należności
Kwota pierwotna NG
Kwota pierwotna ODS
Kwota należna NG
Kwota należna ODS
Osoba prowadząca sprawę
Czy sprawa jest aktywna?
Przyczyna zamknięcia sprawy
Data zamknięcia</t>
  </si>
  <si>
    <t>DZN 119</t>
  </si>
  <si>
    <t>ARiMR SGW - Raport syntetyczny kwot odzyskanych-raport pokazuje kwoty odzyskane głównie w sprawach w nadzorze</t>
  </si>
  <si>
    <t>DZN.080</t>
  </si>
  <si>
    <t>KR - przykład w zakładce DZN 119</t>
  </si>
  <si>
    <t>Data od zwrotu
Data do zwrotu
Stan sprawy
Bank
Rodzaj</t>
  </si>
  <si>
    <t>Nr sprawy
Dłużnik
Pracownik
Bank
Data
Kwota zwrotu NG
Kwota zwrotu ODS</t>
  </si>
  <si>
    <t>DZN 120</t>
  </si>
  <si>
    <t>ARiMR SGW - Raport wskazujący zmiany salda dla zgłoszenia należności-raport pokazuje wszelkie zmiany na saldach dla konkretnego zgłoszenia należności; to coś w rodzaju historii rachunku-</t>
  </si>
  <si>
    <t>DZN.081</t>
  </si>
  <si>
    <t>KR - przykład w zakładce DZN 120</t>
  </si>
  <si>
    <t>Nr zgł. Nal
Nazwa beneficjenta
Rodzaj operacji
Data od
Data do
Zlecenie/Źródło finansowania</t>
  </si>
  <si>
    <t>Nr zgłoszenia. nal.
Nazwa beneficjenta
Zlecenie / Źródło finansowania
Data operacji
Kategoria operacji
Rodzaj operacji
Saldo sprawy przed operacją Kapitał
Saldo sprawy przed operacją Odsetki
Saldo sprawy przed operacją Koszty
Kwota operacji
Saldo sprawy po operacji Kapitał
Saldo sprawy po operacji Odsetki
Saldo sprawy po operacji Koszty</t>
  </si>
  <si>
    <t>DZN 121</t>
  </si>
  <si>
    <t>ARiMR SGW - Raport zabezpieczeń-raport pokazuje zabezpieczenia należności (data początkowa i końcowa zabezpieczenia) wraz z wartością z możliwością wyboru parametrów: zgłoszenie należności, kontrahent, zlecenie-</t>
  </si>
  <si>
    <t>DZN.082</t>
  </si>
  <si>
    <t>KR - przykład w zakładce DZN 121</t>
  </si>
  <si>
    <t>Nr zgłoszenia należności
Zlecenie/Źródło finansowania
Nazwa kontrahenta</t>
  </si>
  <si>
    <t>Nr zgłoszenia należności
Zlecenie/Źródło finansowania
Nazwa kontrahenta
Typ zabezpieczenia
Data początkowa zabezpieczenia
Data końcowa zabezpieczenia
Kwota zabezpieczenia
Ustanawiający zabezpieczenie
Zbywalne</t>
  </si>
  <si>
    <t>DZN 122</t>
  </si>
  <si>
    <t>ARiMR SGW - Raport zdarzeń windykacyjnych-raport pokazuje zdarzenia windykacyjne na każdej zarejestrowanej należności  z możliwością wyboru parametrów: typ zdarzenia, okres od-do, stan zdarzenia(aktywne, nieaktywne, wszystkie), zlecenie, pracownik, rodzaj sprawy (windykacja bezpośrednia, sprawy w nadzorze, wszystkie)-</t>
  </si>
  <si>
    <t>DZN.083</t>
  </si>
  <si>
    <t>KR - przykład w zakładce DZN 122</t>
  </si>
  <si>
    <t>Grupa zdarzeń
Typ zdarzenia
Data zdarzenia od
Data zdarzenia do
Stan zdarzenia
Pracownik
Zlecenie
Rodzaj sprawy</t>
  </si>
  <si>
    <t>Nr sprawy
Nr zgłoszenia należności
Źródło finans.
Nazwa beneficjenta
Osoba wprowadzająca zdarzenie
Etap sprawy
Typ zdarzenia
Data zdarzenia
Zdarzenie aktywne
Charakter Należności
Grupa zdarzeń</t>
  </si>
  <si>
    <t>DZN 123</t>
  </si>
  <si>
    <t>ARiMR SGW - Rejestr korekt -raport prezentuje dokonane korekty na wszystkich transakcjach (dla niewindykowanych i dla transakcji WINDYKACJA - dotyczących windykowanych zgłoszeń należności)-</t>
  </si>
  <si>
    <t>DZN.084</t>
  </si>
  <si>
    <t>KR - przykład w zakładce DZN 123</t>
  </si>
  <si>
    <t>Od daty KG
Do daty KG
Od wprowadzonej waluty
Do wprowadzonej waluty
Od daty transakcji
Do daty transakcji
Od terminu transakcji
Do terminu transakcji
Od typu transakcji
Do typu transakcji
Od typu korekty
Do typu korekty
Nazwa sekwencji dokumentów</t>
  </si>
  <si>
    <t xml:space="preserve">Numer
Numer faktury/faktur korekty
Wprowadzona kwota
Data faktury
Data KG
Typ
Nazwa klienta
Konto KG
Numer klienta
</t>
  </si>
  <si>
    <t>DZN 124</t>
  </si>
  <si>
    <t>ARiMR SGW-Raport syntetyczny kwot odzyskanych-generuje zbiorczo zwroty dopłat w określonych datach od-do , w podziale na Banki-</t>
  </si>
  <si>
    <t>DZN.085</t>
  </si>
  <si>
    <t>KR - przykład w zakładce DZN 124</t>
  </si>
  <si>
    <t>Bank
RAZEM (NG+ODS)
Suma zwrotu NG
Suma zwrotu ODS</t>
  </si>
  <si>
    <t>DZN 125</t>
  </si>
  <si>
    <t>ARiMR - Raport analityczny zwrotów-raport pokazuje zwroty dopłat według dłużnika, numery zgłoszenia należności, Banku , stanu sprawy (aktywna, nieaktywna, wszystkie) w określonym okresie od-do-</t>
  </si>
  <si>
    <t>DZN.086</t>
  </si>
  <si>
    <t>KR - przykład w zakładce DZN 125</t>
  </si>
  <si>
    <t>Dłużnik		
Nr zgłoszenia należności		
Nr sprawy	
Data od zwrotu			
Data do zwrotu			
Stan sprawy			
Bank</t>
  </si>
  <si>
    <t xml:space="preserve">Nr sprawy	
Dłużnik	Pracownik	
Bank	
Numer zgłoszenia	
Data zgł. należności	
Kwota pierwotna NG	
Kwota pierwotna ODS	
Kwota należna NG	
Kwota należna ODS	
Data Zwrotu	
Kwota zwrotu NG	
Kwota zwrotu ODS	</t>
  </si>
  <si>
    <t xml:space="preserve">Data:  </t>
  </si>
  <si>
    <t xml:space="preserve">Sporządził:  </t>
  </si>
  <si>
    <t>EBSUE - Ewidencja wysłanych upomnień</t>
  </si>
  <si>
    <t>Parametry</t>
  </si>
  <si>
    <t>Data Od:</t>
  </si>
  <si>
    <t>Data Do:</t>
  </si>
  <si>
    <t>Beneficjent:</t>
  </si>
  <si>
    <t>Nr ewidencyjny upomnienia</t>
  </si>
  <si>
    <t>Data wystawienia upomnienia</t>
  </si>
  <si>
    <t xml:space="preserve">Numer </t>
  </si>
  <si>
    <t>Imię i Nazwisko lub nazwa zobowiązanego</t>
  </si>
  <si>
    <t>Adres zamieszkania (siedziba)</t>
  </si>
  <si>
    <t>Należność</t>
  </si>
  <si>
    <t>Data doręczenia upomnienia</t>
  </si>
  <si>
    <t>Prowadzący sprawę</t>
  </si>
  <si>
    <t>Inne zdarzenie</t>
  </si>
  <si>
    <t>Aktualne saldo</t>
  </si>
  <si>
    <t>Beneficjenta</t>
  </si>
  <si>
    <t>Rodzaj, okres</t>
  </si>
  <si>
    <t>Kwota</t>
  </si>
  <si>
    <t>Odsetki</t>
  </si>
  <si>
    <t>zł,gr</t>
  </si>
  <si>
    <t>Agencja Restrukturyzacji</t>
  </si>
  <si>
    <t>Warszawa, dn.</t>
  </si>
  <si>
    <t>i Modernizacji Rolnictwa</t>
  </si>
  <si>
    <t>Wydrukowane przez:</t>
  </si>
  <si>
    <t>EBSUE - Informacje o pełnomocnikach</t>
  </si>
  <si>
    <t>Parametry:</t>
  </si>
  <si>
    <t>Data pełnomocnictwa od:</t>
  </si>
  <si>
    <t>Data pełnomocnictwa do:</t>
  </si>
  <si>
    <t>Rodzaj pełnomocnictwa:</t>
  </si>
  <si>
    <t>Numer beneficjenta:</t>
  </si>
  <si>
    <t>Numer sprawy:</t>
  </si>
  <si>
    <t>Lp.</t>
  </si>
  <si>
    <t>Nr sprawy</t>
  </si>
  <si>
    <t>Nr beneficjenta</t>
  </si>
  <si>
    <t>Nazwa beneficjenta</t>
  </si>
  <si>
    <t>Saldo sprawy</t>
  </si>
  <si>
    <t>Data początku nal.</t>
  </si>
  <si>
    <t>Pełnomocnik</t>
  </si>
  <si>
    <t>Typ pełnomocnictwa</t>
  </si>
  <si>
    <t>Numer pełn.</t>
  </si>
  <si>
    <t>Data uzyskania pełn.</t>
  </si>
  <si>
    <t>Rodzaj pełn.</t>
  </si>
  <si>
    <t>Data obow. pełn. od</t>
  </si>
  <si>
    <t>Data obow. pełn. do</t>
  </si>
  <si>
    <t>Teryt</t>
  </si>
  <si>
    <t>EBSUE - Informacje o sprawach spadkowych</t>
  </si>
  <si>
    <t>Data przekwalifikowania od</t>
  </si>
  <si>
    <t>Data przekwalifikowania do</t>
  </si>
  <si>
    <t>Numer sprawy</t>
  </si>
  <si>
    <t>Numer spadkodawcy</t>
  </si>
  <si>
    <t>Nazwa spadkodawcy</t>
  </si>
  <si>
    <t>Data przekw.</t>
  </si>
  <si>
    <t>Kapitał UE</t>
  </si>
  <si>
    <t>Kapitał PL</t>
  </si>
  <si>
    <t>Suma kapitału</t>
  </si>
  <si>
    <t>Odsetki karne UE</t>
  </si>
  <si>
    <t>Odsetki karne PL</t>
  </si>
  <si>
    <t>Odsetki umowne UE</t>
  </si>
  <si>
    <t>Odsetki umowne PL</t>
  </si>
  <si>
    <t>Suma odsetek</t>
  </si>
  <si>
    <t>Koszty</t>
  </si>
  <si>
    <t>Spadkobiercy</t>
  </si>
  <si>
    <t>Wygenerowane przez:</t>
  </si>
  <si>
    <t>Warszawa, dnia:</t>
  </si>
  <si>
    <t>EBSUE - Kwoty przekwalifikowania sprawy spadkowej</t>
  </si>
  <si>
    <t>Numer beneficjenta</t>
  </si>
  <si>
    <t>Procent udziału</t>
  </si>
  <si>
    <t>Razem</t>
  </si>
  <si>
    <t>Data decyzji /postanowienia</t>
  </si>
  <si>
    <t>Data doręczenia decyzji /postanowienia</t>
  </si>
  <si>
    <t>Numer decyzji /postanowienia</t>
  </si>
  <si>
    <t>Data początkowa naliczania odsetek</t>
  </si>
  <si>
    <t>Od daty KG</t>
  </si>
  <si>
    <t>Do daty KG</t>
  </si>
  <si>
    <t>Od konta</t>
  </si>
  <si>
    <t>Do konta</t>
  </si>
  <si>
    <t>Klasa dokumentu</t>
  </si>
  <si>
    <t>Rodzaje korekt</t>
  </si>
  <si>
    <t>Typ wpaty</t>
  </si>
  <si>
    <t>Stornowanie wpaty</t>
  </si>
  <si>
    <t>Id beneficjenta</t>
  </si>
  <si>
    <t>Przesane do KG</t>
  </si>
  <si>
    <t>Waluta</t>
  </si>
  <si>
    <t>Status dokumentu</t>
  </si>
  <si>
    <t>Znak sprawy</t>
  </si>
  <si>
    <t>Rodzaj dokumentu</t>
  </si>
  <si>
    <t>BilansujĄcy</t>
  </si>
  <si>
    <t>Konto</t>
  </si>
  <si>
    <t>Źródło finansowania</t>
  </si>
  <si>
    <t>Kod pomocy</t>
  </si>
  <si>
    <t>Kampania</t>
  </si>
  <si>
    <t>Rodzaj pomocy</t>
  </si>
  <si>
    <t>Typ transakcji</t>
  </si>
  <si>
    <t>Numer transakcji</t>
  </si>
  <si>
    <t>Numer dokumentu</t>
  </si>
  <si>
    <t>Numer Beneficjenta</t>
  </si>
  <si>
    <t>Nazwa Beneficjenta</t>
  </si>
  <si>
    <t>Data KG</t>
  </si>
  <si>
    <t>WN</t>
  </si>
  <si>
    <t>MA</t>
  </si>
  <si>
    <t xml:space="preserve">Sporządził: </t>
  </si>
  <si>
    <t xml:space="preserve">Data: </t>
  </si>
  <si>
    <t>Agencja płatnicza</t>
  </si>
  <si>
    <t>EBSUE - Raport kwot umorzonych (EFRG oraz SG EFOiGR)</t>
  </si>
  <si>
    <t>Data od:</t>
  </si>
  <si>
    <t>DD-MM-RRRR</t>
  </si>
  <si>
    <t>Data do:</t>
  </si>
  <si>
    <t>Teryt:</t>
  </si>
  <si>
    <t>Kod pomocy:</t>
  </si>
  <si>
    <t>Rodzaj umorzenia:</t>
  </si>
  <si>
    <t>xxxxxx</t>
  </si>
  <si>
    <t>Lp</t>
  </si>
  <si>
    <t>Numer ID</t>
  </si>
  <si>
    <t>Rodzaj umorzenia</t>
  </si>
  <si>
    <t>Numer decyzji</t>
  </si>
  <si>
    <t>Data decyzji</t>
  </si>
  <si>
    <t>Kwota umorzenia - razem</t>
  </si>
  <si>
    <t>Kwota umorzenia - Kapitał</t>
  </si>
  <si>
    <t>Kwota umorzenia - Odsetki</t>
  </si>
  <si>
    <t>Kwota umorzenia - Koszty</t>
  </si>
  <si>
    <t>Kwoty umorzenia- Odsetki kosztowe</t>
  </si>
  <si>
    <t>UE</t>
  </si>
  <si>
    <t>PL</t>
  </si>
  <si>
    <t>SUMA:</t>
  </si>
  <si>
    <t>Data raportu:</t>
  </si>
  <si>
    <t>Użytkownik:</t>
  </si>
  <si>
    <t>EBSUE - Raport LZP do zatwierdzenia/zatwierdzonych w DZN (L14/L14_L9)</t>
  </si>
  <si>
    <t>Aktualny status LZP/ZP:</t>
  </si>
  <si>
    <t>L14_L9</t>
  </si>
  <si>
    <t>Data weryfikacji od:</t>
  </si>
  <si>
    <t>Data weryfikacji do:</t>
  </si>
  <si>
    <t>Data zatwierdzenia od:</t>
  </si>
  <si>
    <t>Data zatwierdzenia do:</t>
  </si>
  <si>
    <t>Kod pomocy od:</t>
  </si>
  <si>
    <t>Kod pomocy do:</t>
  </si>
  <si>
    <t>Teryt od:</t>
  </si>
  <si>
    <t>Teryt do:</t>
  </si>
  <si>
    <t>Kampania od:</t>
  </si>
  <si>
    <t>Kampania do:</t>
  </si>
  <si>
    <t>Login osoby weryfikującej:</t>
  </si>
  <si>
    <t>Login osoby zatwierdzającej:</t>
  </si>
  <si>
    <t>Rodzaj dokumentu: Listy Zleceń Płatności</t>
  </si>
  <si>
    <t>Nr Listy płatności</t>
  </si>
  <si>
    <t>Liczba ZP</t>
  </si>
  <si>
    <t>Kwota ZP Brutto</t>
  </si>
  <si>
    <t>Kwota ZP Netto</t>
  </si>
  <si>
    <t>Data weryf.</t>
  </si>
  <si>
    <t>Osoba weryf.</t>
  </si>
  <si>
    <t>Data zatwier.</t>
  </si>
  <si>
    <t>Osoba zatwier.</t>
  </si>
  <si>
    <t>Status dok.</t>
  </si>
  <si>
    <t>Typ zobow.</t>
  </si>
  <si>
    <t>Zatwierdzono ogółem</t>
  </si>
  <si>
    <t xml:space="preserve">List płatności:                </t>
  </si>
  <si>
    <t>Ilość beneficjentów       </t>
  </si>
  <si>
    <t xml:space="preserve">Zleceń płatności:              </t>
  </si>
  <si>
    <t>Na kwotę :     </t>
  </si>
  <si>
    <t>Podsumowanie dla źródeł płatności:</t>
  </si>
  <si>
    <t>UE:</t>
  </si>
  <si>
    <t>PL: </t>
  </si>
  <si>
    <t>***** Koniec raportu *****</t>
  </si>
  <si>
    <t>Podsumowanie po kodzie pomocy:</t>
  </si>
  <si>
    <t>Ilość ZP</t>
  </si>
  <si>
    <t>Kwota Brutto</t>
  </si>
  <si>
    <t>Źródło fin. UE</t>
  </si>
  <si>
    <t>Źródło fin. PL</t>
  </si>
  <si>
    <t>Kwota Netto</t>
  </si>
  <si>
    <t>Podsumowanie po rodzaju pomocy:</t>
  </si>
  <si>
    <t>ROSIAKA</t>
  </si>
  <si>
    <t>EBSUE - Raport masowego przetwarzania konsumpcji SW</t>
  </si>
  <si>
    <t>ID zlecenia:</t>
  </si>
  <si>
    <t>Kwoty ZP wg stanu przed konsumpcją</t>
  </si>
  <si>
    <t>Kwoty ZP po zakończeniu obsługi</t>
  </si>
  <si>
    <t>Fundusz LZP</t>
  </si>
  <si>
    <t>Teryt (wg LZP)</t>
  </si>
  <si>
    <t>Numer LZP</t>
  </si>
  <si>
    <t>Numer ZP</t>
  </si>
  <si>
    <t>ID beneficjenta</t>
  </si>
  <si>
    <t>Kwota konsumpcji SW z EFRG</t>
  </si>
  <si>
    <t>Kwota konsumpcji SW z PROW</t>
  </si>
  <si>
    <t>Kwota konsumpcji z EFRROW</t>
  </si>
  <si>
    <t>Kwota ZP</t>
  </si>
  <si>
    <t>Kwota UE</t>
  </si>
  <si>
    <t>Kwota PL</t>
  </si>
  <si>
    <t>Status ZP (po zakończeniu obsługi)</t>
  </si>
  <si>
    <t xml:space="preserve">3.79. Wzór RN_ZAL/145 - Raport należności z tytułu zaliczek </t>
  </si>
  <si>
    <t>Oracle E-Business Suite</t>
  </si>
  <si>
    <t>Data uruchomienia:</t>
  </si>
  <si>
    <t>PROW_ARIMR</t>
  </si>
  <si>
    <t>EBSUE – Raport naliczania odsetek</t>
  </si>
  <si>
    <t>Numer decyzji o ustaleniu:</t>
  </si>
  <si>
    <t>Data do kiedy naliczać odsetki:</t>
  </si>
  <si>
    <t>Naliczenie odsetek</t>
  </si>
  <si>
    <t>Numer decyzji o ustaleniu</t>
  </si>
  <si>
    <t>Numer transakcji kapitałowej</t>
  </si>
  <si>
    <t>Numer transakcji odsetkowej</t>
  </si>
  <si>
    <t>Data ostatniej wpłaty</t>
  </si>
  <si>
    <t>Data, na którą naliczone są odsetki</t>
  </si>
  <si>
    <t>Saldo kapitału na ostatnią wpłatę</t>
  </si>
  <si>
    <t>Stopa procentowa</t>
  </si>
  <si>
    <t>Data poczatkowa naliczania</t>
  </si>
  <si>
    <t>Data końcowa naliczania</t>
  </si>
  <si>
    <t>Ilość dni</t>
  </si>
  <si>
    <t>Kwota naliczonych odsetek</t>
  </si>
  <si>
    <t>Podsumowanie dla transakcji</t>
  </si>
  <si>
    <t>Saldo odsetek przed naliczeniem</t>
  </si>
  <si>
    <t>Saldo odsetek po ostatniej wpłacie</t>
  </si>
  <si>
    <t>Kwota korekty odsetek</t>
  </si>
  <si>
    <t>Zakres dat korekty odsetek</t>
  </si>
  <si>
    <t>Saldo odsetek po korekcie</t>
  </si>
  <si>
    <t>SG_EFOiGR_EBS_UE</t>
  </si>
  <si>
    <t xml:space="preserve">Stan na dzień: </t>
  </si>
  <si>
    <t xml:space="preserve">Data KG: </t>
  </si>
  <si>
    <t xml:space="preserve">Teryt: od  do </t>
  </si>
  <si>
    <t xml:space="preserve">Typ Należności: </t>
  </si>
  <si>
    <t xml:space="preserve">Rodzaj Należności: </t>
  </si>
  <si>
    <t>Odrozliczenia niepobrane do Dyspozycji/Zapotrzebowania:</t>
  </si>
  <si>
    <t>Numer (ID) Beneficjenta</t>
  </si>
  <si>
    <t>Nr transakcji należności</t>
  </si>
  <si>
    <t>Kod Pomocy</t>
  </si>
  <si>
    <t>Kwota wpłaty</t>
  </si>
  <si>
    <t>Data KG odrozliczenia</t>
  </si>
  <si>
    <t>Data KG rozliczenia</t>
  </si>
  <si>
    <t>Spłata należności</t>
  </si>
  <si>
    <t>Typ</t>
  </si>
  <si>
    <t>Numer wpłaty</t>
  </si>
  <si>
    <t>Nr pierwotnej dyspozycji</t>
  </si>
  <si>
    <t>Konto NAL</t>
  </si>
  <si>
    <t>Konto FUND</t>
  </si>
  <si>
    <t>Data realizacji płatności</t>
  </si>
  <si>
    <t>Filar I/A (UE)</t>
  </si>
  <si>
    <t>Filar II/B (UE)</t>
  </si>
  <si>
    <t>Filar II/B (PL)</t>
  </si>
  <si>
    <t>Filar III/C (PL)</t>
  </si>
  <si>
    <t>Kapitał</t>
  </si>
  <si>
    <t>Rozliczenia niepobrane do Dyspozycji:</t>
  </si>
  <si>
    <t>Raport odpisów od wpłat niepobranych do dyspozycji płatności</t>
  </si>
  <si>
    <t>Stan na dzień</t>
  </si>
  <si>
    <t>Nr transakcji</t>
  </si>
  <si>
    <t>Kwota do przeksięgowania</t>
  </si>
  <si>
    <t>Konto księgowe</t>
  </si>
  <si>
    <t>Rodzaj odpisu</t>
  </si>
  <si>
    <t>Data KG wpłaty</t>
  </si>
  <si>
    <t>Nr dyspozycji</t>
  </si>
  <si>
    <t>Data utworzenia dyspozycji</t>
  </si>
  <si>
    <t>Rozliczający</t>
  </si>
  <si>
    <t>Razem:</t>
  </si>
  <si>
    <t>Raport odpisów od wpłat oznaczonych w dyspozycjach płatności jako zwrot i niepobranych ponownie</t>
  </si>
  <si>
    <t>Data KG:</t>
  </si>
  <si>
    <t>Oracle E-Business Suite 11.5.10.2</t>
  </si>
  <si>
    <t>fundusz</t>
  </si>
  <si>
    <t>EBSUE - Raport przedawnienia należności dla spraw administracyjnych</t>
  </si>
  <si>
    <t>Data przedawnienia Od:</t>
  </si>
  <si>
    <t>Data przedawnienia Do:</t>
  </si>
  <si>
    <t>Tryb postępowania:</t>
  </si>
  <si>
    <t>Jednostka autoryzująca:</t>
  </si>
  <si>
    <t>Prowadzący sprawę:</t>
  </si>
  <si>
    <t xml:space="preserve">Data salda należności: </t>
  </si>
  <si>
    <t xml:space="preserve">Grupowanie wg: </t>
  </si>
  <si>
    <t>Analityczny</t>
  </si>
  <si>
    <t>Kontekst:</t>
  </si>
  <si>
    <t xml:space="preserve">Lp.  </t>
  </si>
  <si>
    <t>Numer umowy/decyzji</t>
  </si>
  <si>
    <t>Tryb postępowania</t>
  </si>
  <si>
    <t>Data rejestracji w KD</t>
  </si>
  <si>
    <t>Saldo Należności</t>
  </si>
  <si>
    <t>Saldo Odsetek</t>
  </si>
  <si>
    <t>Saldo kosztów</t>
  </si>
  <si>
    <t>Jednostka autoryzująca</t>
  </si>
  <si>
    <t>Login osoby prowadzącej</t>
  </si>
  <si>
    <t>Data początkowa należności</t>
  </si>
  <si>
    <t>Termin przedawnienia</t>
  </si>
  <si>
    <t>Czy okres był</t>
  </si>
  <si>
    <t>Czy jest</t>
  </si>
  <si>
    <t>Konto (Należności)</t>
  </si>
  <si>
    <t>Konto (Funduszu)</t>
  </si>
  <si>
    <t>Data ostatniego przerwania</t>
  </si>
  <si>
    <t>Ostatnie zdarzenie przerywające bieg</t>
  </si>
  <si>
    <t>Czy sprawa jest w stanie upadłości</t>
  </si>
  <si>
    <t>Kontekst</t>
  </si>
  <si>
    <t>wstrzymywany</t>
  </si>
  <si>
    <t>przerywany</t>
  </si>
  <si>
    <t>zabezpieczenie</t>
  </si>
  <si>
    <t>SUMA</t>
  </si>
  <si>
    <t>Podsumowanie</t>
  </si>
  <si>
    <t>Sporządził:</t>
  </si>
  <si>
    <t>Data:</t>
  </si>
  <si>
    <t>Saldo razem</t>
  </si>
  <si>
    <t>Suma</t>
  </si>
  <si>
    <t>EBSUE - Raport przedawnienia należności dla spraw cywilno-prawnych</t>
  </si>
  <si>
    <t>Termin przedawnienia (10 lat)</t>
  </si>
  <si>
    <r>
      <t>3.63.</t>
    </r>
    <r>
      <rPr>
        <sz val="7"/>
        <color rgb="FF000000"/>
        <rFont val="Times New Roman"/>
        <family val="1"/>
        <charset val="238"/>
      </rPr>
      <t xml:space="preserve">    </t>
    </r>
    <r>
      <rPr>
        <sz val="14"/>
        <color rgb="FF000000"/>
        <rFont val="Times New Roman"/>
        <family val="1"/>
        <charset val="238"/>
      </rPr>
      <t>Wzór – Raport przekwalifikowania należności nienależnych nieodzyskanych w całości 50/50</t>
    </r>
  </si>
  <si>
    <t>Sporządził: </t>
  </si>
  <si>
    <t>xxxxx</t>
  </si>
  <si>
    <t>EBSUE - Raport przekwalifikowania należności nienależnych nie odzyskanych w całości (50/50) - XML</t>
  </si>
  <si>
    <t xml:space="preserve">Kod pomocy: </t>
  </si>
  <si>
    <t xml:space="preserve">Data ustalenia: </t>
  </si>
  <si>
    <t xml:space="preserve">Data odbioru decyzji: </t>
  </si>
  <si>
    <t>Data decyzji o ustaleniu:</t>
  </si>
  <si>
    <t xml:space="preserve">Data pierwotnej decyzji o ustaleniu: </t>
  </si>
  <si>
    <t>L.p.</t>
  </si>
  <si>
    <t>Imię i nazwisko/nazwa beneficjenta</t>
  </si>
  <si>
    <t>Numer</t>
  </si>
  <si>
    <t>Numer decyzji przyznającej płatność</t>
  </si>
  <si>
    <t>Data decyzji przyznającej płatność</t>
  </si>
  <si>
    <t>Data KG przekwalifikowania</t>
  </si>
  <si>
    <t>Data pierwszego ustalenia</t>
  </si>
  <si>
    <t>Data doręczenia decyzji o ustaleniu</t>
  </si>
  <si>
    <t>Data decyzji o ustaleniu</t>
  </si>
  <si>
    <t>Data pierwotnej decyzji o ustaleniu</t>
  </si>
  <si>
    <t>Postępowanie sądowe</t>
  </si>
  <si>
    <t>Nr transakcji przed przekw</t>
  </si>
  <si>
    <t>Nr transakcji po przekw</t>
  </si>
  <si>
    <t>Typ transakcji przed przekw</t>
  </si>
  <si>
    <t>Typ transakcji po przekw</t>
  </si>
  <si>
    <t>Konto właściwe przed przekw</t>
  </si>
  <si>
    <t>Konto właściwe po przekw</t>
  </si>
  <si>
    <t>Źródło</t>
  </si>
  <si>
    <t>Kwota przekwalifikowania</t>
  </si>
  <si>
    <t>Pozostałe saldo transakcji pierwotnej</t>
  </si>
  <si>
    <t>Saldo transakcji przed przekwalifikowaniem</t>
  </si>
  <si>
    <t>Ilość spraw</t>
  </si>
  <si>
    <t>Ilość transakcji</t>
  </si>
  <si>
    <t>Łączna kwota</t>
  </si>
  <si>
    <t>Podsumowanie wg terytu</t>
  </si>
  <si>
    <t>Podsumowanie wg konta właściwego</t>
  </si>
  <si>
    <t>Konto przed przekw.</t>
  </si>
  <si>
    <t>Konto po przekw</t>
  </si>
  <si>
    <t>Podsumowanie wg źródła finansowania</t>
  </si>
  <si>
    <t>Źródło fin.</t>
  </si>
  <si>
    <t>Podsumowanie wg kodu pomocy</t>
  </si>
  <si>
    <t>FUNDUSZ</t>
  </si>
  <si>
    <t>EBSUE - Raport rejestracji należności z tytułu nadpłaconej zaliczki</t>
  </si>
  <si>
    <t>Fundusz:</t>
  </si>
  <si>
    <t>xxxx</t>
  </si>
  <si>
    <t>Data KG rejestracji od:</t>
  </si>
  <si>
    <t>Data KG rejestracji do:</t>
  </si>
  <si>
    <t>Nr LZP:</t>
  </si>
  <si>
    <t>Nr beneficjenta:</t>
  </si>
  <si>
    <t>Nr LZP</t>
  </si>
  <si>
    <t>Nr ZP zaliczkowego</t>
  </si>
  <si>
    <t>Data KG rejestracji</t>
  </si>
  <si>
    <t>Kwota zarejestrowanej należności ogółem</t>
  </si>
  <si>
    <t>Kwota zarejestrowanej należności UE</t>
  </si>
  <si>
    <t>Kwota zarejestrowanej należności PL</t>
  </si>
  <si>
    <t>Użytkownik</t>
  </si>
  <si>
    <t>Raport rozliczeń transakcji kosztowych niepobranych do dyspozycji płatności</t>
  </si>
  <si>
    <t>EBSUE - Saldo należności wraz z odpisami aktualizującymi</t>
  </si>
  <si>
    <t>Warszawa, dnia</t>
  </si>
  <si>
    <t>Data odpisu od</t>
  </si>
  <si>
    <t>Wydrukowane przez</t>
  </si>
  <si>
    <t>Data odpisu do</t>
  </si>
  <si>
    <t>Grupowanie wg</t>
  </si>
  <si>
    <t>Konto od</t>
  </si>
  <si>
    <t>Konto do</t>
  </si>
  <si>
    <t>Rodzaj należności</t>
  </si>
  <si>
    <t>Fundusz</t>
  </si>
  <si>
    <t>Numer umowy decyzji</t>
  </si>
  <si>
    <t>Data utworzenia odpisu</t>
  </si>
  <si>
    <t>Data ostatniej aktualizacji odpisu</t>
  </si>
  <si>
    <t>Aktualny stopień objęcia odpisem</t>
  </si>
  <si>
    <t>Saldo odpisu</t>
  </si>
  <si>
    <t>Saldo transakcji na dzień aktualizacji</t>
  </si>
  <si>
    <t>Kwota zabezpieczeń</t>
  </si>
  <si>
    <t>Współczynnik dla kwoty</t>
  </si>
  <si>
    <t>Okres przeterminowania</t>
  </si>
  <si>
    <t>Sporządził</t>
  </si>
  <si>
    <t>EBSUE - Raport uzgodnieniowy z należności - postępowanie windykacyjne</t>
  </si>
  <si>
    <t xml:space="preserve">Typ transakcji: </t>
  </si>
  <si>
    <t xml:space="preserve">Konto  od: </t>
  </si>
  <si>
    <t>Konto  do:</t>
  </si>
  <si>
    <t>Rodzaj należności:</t>
  </si>
  <si>
    <t>Nr Transakcji</t>
  </si>
  <si>
    <t>Nr decyzji o ustaleniu</t>
  </si>
  <si>
    <t>Nr pierwotnej decyzji o ustaleniu</t>
  </si>
  <si>
    <t>Data raportu z kontroli</t>
  </si>
  <si>
    <t>Inf. o postępowaniu sądowym</t>
  </si>
  <si>
    <t>Saldo NG</t>
  </si>
  <si>
    <t>Saldo odsetek</t>
  </si>
  <si>
    <t>Konto księgowe NAL</t>
  </si>
  <si>
    <t>Konto księgowe FUND</t>
  </si>
  <si>
    <t>Data Kg Transakcji</t>
  </si>
  <si>
    <t>Data Transakcji</t>
  </si>
  <si>
    <t>Kod pom.</t>
  </si>
  <si>
    <t>Rodzaj pom.</t>
  </si>
  <si>
    <t>Konto księgowe (NAL)</t>
  </si>
  <si>
    <t>Saldo</t>
  </si>
  <si>
    <t>.</t>
  </si>
  <si>
    <t>EBSUE - Raport uzgodnieniowy z należności - rozszerzony</t>
  </si>
  <si>
    <t>Konto  do</t>
  </si>
  <si>
    <t>OR:</t>
  </si>
  <si>
    <t>Typ beneficjenta:</t>
  </si>
  <si>
    <t>Inwentaryzacja:</t>
  </si>
  <si>
    <t>Typ beneficjenta</t>
  </si>
  <si>
    <t>Adres beneficjenta</t>
  </si>
  <si>
    <t>Saldo odpisu aktualizującego wartość nal.</t>
  </si>
  <si>
    <t>Stopień obj. odpisem na dzień</t>
  </si>
  <si>
    <t>Data utw. pierwszego odpisu</t>
  </si>
  <si>
    <t>Wycena na podst. zdarz.</t>
  </si>
  <si>
    <t>Konto odpisu WN</t>
  </si>
  <si>
    <t>Konto odpisu MA</t>
  </si>
  <si>
    <t xml:space="preserve">OR              </t>
  </si>
  <si>
    <t xml:space="preserve">OR                  </t>
  </si>
  <si>
    <t>PROW_EBS_UE</t>
  </si>
  <si>
    <t>EBSUE - Raport uzgodnieniowy z należności + odpisy</t>
  </si>
  <si>
    <t>Podsumowanie odpisy</t>
  </si>
  <si>
    <t>Konto księgowe odpisu</t>
  </si>
  <si>
    <t>Raport w sprawie zaległych Tytułów Wykonawczych</t>
  </si>
  <si>
    <t>Nazwisko i imię</t>
  </si>
  <si>
    <t>Login użytkownika prowadzącego sprawę</t>
  </si>
  <si>
    <t>Opis zdarzenia</t>
  </si>
  <si>
    <t>Nr tytułu</t>
  </si>
  <si>
    <t>Data tytułu</t>
  </si>
  <si>
    <t>Naczelnik US</t>
  </si>
  <si>
    <t>Kwota NG z tytułu</t>
  </si>
  <si>
    <t>Kwota odsetek z tytułu</t>
  </si>
  <si>
    <t>Kwota KOSZT</t>
  </si>
  <si>
    <t>Kwota odsetek od kosztów</t>
  </si>
  <si>
    <t>Suma wpłat</t>
  </si>
  <si>
    <t>Aktualne saldo NG</t>
  </si>
  <si>
    <t>Aktualne saldo odsetek</t>
  </si>
  <si>
    <t>Aktualne saldo kosztów</t>
  </si>
  <si>
    <t>Aktualne saldo odsetek kosztowych</t>
  </si>
  <si>
    <t>Aktualne saldo ogółem</t>
  </si>
  <si>
    <t>`</t>
  </si>
  <si>
    <t xml:space="preserve">Wydrukowane przez: </t>
  </si>
  <si>
    <t>EFRG</t>
  </si>
  <si>
    <t>EBSUE - Raport wpłat komorniczych</t>
  </si>
  <si>
    <t>Data KG od:</t>
  </si>
  <si>
    <t>Data KG do:</t>
  </si>
  <si>
    <t>Data wpłaty od:</t>
  </si>
  <si>
    <t>Data wpłaty do:</t>
  </si>
  <si>
    <t>Login:</t>
  </si>
  <si>
    <t>Zakres:</t>
  </si>
  <si>
    <t>Kwota odzyskana</t>
  </si>
  <si>
    <t>Kwota opłaty</t>
  </si>
  <si>
    <t>Numer tytułu wyk.</t>
  </si>
  <si>
    <t>Data wpływu</t>
  </si>
  <si>
    <t>Data wpłaty</t>
  </si>
  <si>
    <t>Numer dyspozycji</t>
  </si>
  <si>
    <t>Termin płatności</t>
  </si>
  <si>
    <t>Status dyspozycji</t>
  </si>
  <si>
    <t>Login osoby sporządzającej</t>
  </si>
  <si>
    <t>Wygenerowane przez</t>
  </si>
  <si>
    <t>EBSUE - Raport wpłat nierozliczonych w podziale na Beneficjenta</t>
  </si>
  <si>
    <t>Data KG od</t>
  </si>
  <si>
    <t>Data KG do</t>
  </si>
  <si>
    <t>Teryt od</t>
  </si>
  <si>
    <t>Teryt do</t>
  </si>
  <si>
    <t>Status</t>
  </si>
  <si>
    <t>Saldo na dzień</t>
  </si>
  <si>
    <t>Status rozliczenia</t>
  </si>
  <si>
    <t>Nr wpłaty</t>
  </si>
  <si>
    <t>Wszystkie teryty</t>
  </si>
  <si>
    <t>Kwota nierozliczona</t>
  </si>
  <si>
    <t>SP/10</t>
  </si>
  <si>
    <t>Komentarz</t>
  </si>
  <si>
    <t>Jedn. wdrożeniowa</t>
  </si>
  <si>
    <t>Nr umowy/decyzji</t>
  </si>
  <si>
    <t>Osoba iden. wpłatę</t>
  </si>
  <si>
    <t>Osoba prow. sprawę</t>
  </si>
  <si>
    <t>Status - opis</t>
  </si>
  <si>
    <t>Wpłata komor.</t>
  </si>
  <si>
    <t>Informacje dodatkowe</t>
  </si>
  <si>
    <t>EBSUE - Raport wstrzymanych ZP - należności - EXCEL</t>
  </si>
  <si>
    <t xml:space="preserve">Fundusz: </t>
  </si>
  <si>
    <t>Rodzaj wstrzymania:</t>
  </si>
  <si>
    <t xml:space="preserve">Przekazane do DW: </t>
  </si>
  <si>
    <t>Działanie:</t>
  </si>
  <si>
    <t xml:space="preserve">Teryt do: </t>
  </si>
  <si>
    <t>Data nałożeni wstrzymania od:</t>
  </si>
  <si>
    <t>Data nałożeni wstrzymania do:</t>
  </si>
  <si>
    <t xml:space="preserve">Czy posiada aktywne wstrzymania: </t>
  </si>
  <si>
    <t>Numer ZP:</t>
  </si>
  <si>
    <t xml:space="preserve">Status ZP: </t>
  </si>
  <si>
    <t>Kod działania</t>
  </si>
  <si>
    <t>Opis kodu pomocy</t>
  </si>
  <si>
    <t>Id Beneficjenta</t>
  </si>
  <si>
    <t>Rodzaj Wstrzymania</t>
  </si>
  <si>
    <t>Kwota  ZP</t>
  </si>
  <si>
    <t>Kwota netto ZP</t>
  </si>
  <si>
    <t>Kwota netto ZP - źródło UE</t>
  </si>
  <si>
    <t>Kwota netto ZP - źródło PL</t>
  </si>
  <si>
    <t>Numer decyzji/ umowy</t>
  </si>
  <si>
    <t>Status ZP</t>
  </si>
  <si>
    <t>Data nałożenia wstrzymania</t>
  </si>
  <si>
    <t>Data przekazania do DZN</t>
  </si>
  <si>
    <t>Czy eLZP?</t>
  </si>
  <si>
    <t>Fundusz ZP</t>
  </si>
  <si>
    <t xml:space="preserve">  </t>
  </si>
  <si>
    <t>Data raportu: 28-WRZ-2022 08:53:42</t>
  </si>
  <si>
    <t>Sporządził: KOPKAE</t>
  </si>
  <si>
    <t>EBSUE - Raport zdarzeń windykacyjnych</t>
  </si>
  <si>
    <t>Parametry raportu:</t>
  </si>
  <si>
    <t xml:space="preserve">Typ zdarzenia: </t>
  </si>
  <si>
    <t xml:space="preserve">Stan zdarzenia: </t>
  </si>
  <si>
    <t xml:space="preserve">Data salda: </t>
  </si>
  <si>
    <t xml:space="preserve">Data zdarzenia od: </t>
  </si>
  <si>
    <t xml:space="preserve">Data zdarzenia do: </t>
  </si>
  <si>
    <t xml:space="preserve">Typ sprawy: </t>
  </si>
  <si>
    <t xml:space="preserve">Teryt: </t>
  </si>
  <si>
    <t xml:space="preserve">Informacja dodatkowa 1: </t>
  </si>
  <si>
    <t xml:space="preserve">Informacja dodatkowa 2: </t>
  </si>
  <si>
    <t xml:space="preserve">Informacja dodatkowa 3: </t>
  </si>
  <si>
    <t xml:space="preserve">Informacja dodatkowa 4: </t>
  </si>
  <si>
    <t xml:space="preserve">Informacja dodatkowa 5: </t>
  </si>
  <si>
    <t>Saldo sprawy - Kapitał PL</t>
  </si>
  <si>
    <t>Saldo sprawy - Kapitał UE</t>
  </si>
  <si>
    <t>Saldo sprawy - Odsetki PL</t>
  </si>
  <si>
    <t>Saldo sprawy - Odsetki UE</t>
  </si>
  <si>
    <t>Saldo sprawy - Koszty</t>
  </si>
  <si>
    <t>Saldo sprawy - odsetki kosztowe</t>
  </si>
  <si>
    <t>Data zdarzenia</t>
  </si>
  <si>
    <t>Wprowadzający zdarzenie</t>
  </si>
  <si>
    <t>Typ zdarzenia</t>
  </si>
  <si>
    <t>Czy zdarzenie jest aktywne</t>
  </si>
  <si>
    <t>3.12 Wzór zbiorczego rozliczenia spłaty</t>
  </si>
  <si>
    <t>EBSUE – Sprawy w interfejsie spraw</t>
  </si>
  <si>
    <t>Data importu od:</t>
  </si>
  <si>
    <t>Data importu do:</t>
  </si>
  <si>
    <t>Status sprawy:</t>
  </si>
  <si>
    <t>Typ sprawy:</t>
  </si>
  <si>
    <t>Data importu</t>
  </si>
  <si>
    <t>Typ sprawy</t>
  </si>
  <si>
    <t>Kwota ogółem</t>
  </si>
  <si>
    <t>Data umowy/decyzji</t>
  </si>
  <si>
    <t>Charakter należności</t>
  </si>
  <si>
    <t>Jednostka wdrożeniowa</t>
  </si>
  <si>
    <t>Nr dok. inicjującego</t>
  </si>
  <si>
    <t>Data dok. inicjującego</t>
  </si>
  <si>
    <t>Przyczyna zwrotu</t>
  </si>
  <si>
    <t>Źródłowy nr sprawy</t>
  </si>
  <si>
    <t>Wycofaj</t>
  </si>
  <si>
    <t>Uwagi do ZW</t>
  </si>
  <si>
    <t>Identyfikator postępowania</t>
  </si>
  <si>
    <t>Zmieniany znak sprawy</t>
  </si>
  <si>
    <t>3.45. Tabela nr 7b.  Środki odzyskane od beneficjentów Programu Operacyjnego "Zrównoważony rozwój sektora rybołówstwa i nadbrzeżnych obszarów rybackich 2007-2013" w okresie od … do … w PLN - z tytułu należności powstałych z błędu administracyjnego</t>
  </si>
  <si>
    <t>Data wydruku</t>
  </si>
  <si>
    <t>FS_SPO20</t>
  </si>
  <si>
    <t>Zbiorcze rozliczenie spłaty numer 253278 z dnia 27-WRZ-2022</t>
  </si>
  <si>
    <t>Data KG: od 26-WRZ-2022 do 26-WRZ-2022</t>
  </si>
  <si>
    <t>Data realizacji płatności:</t>
  </si>
  <si>
    <t>Wyświetl odsetki: Tak</t>
  </si>
  <si>
    <t>Rodzaj odsetek: W</t>
  </si>
  <si>
    <t>Wyświetl kapitał: Tak</t>
  </si>
  <si>
    <t>Wyświetl koszty: Tak</t>
  </si>
  <si>
    <t>Wyświetl kary i grzywny: Wszystkie</t>
  </si>
  <si>
    <t>Numer ID beneficjenta:</t>
  </si>
  <si>
    <t>Rozliczający:</t>
  </si>
  <si>
    <t>Typ należności: Wszystkie</t>
  </si>
  <si>
    <t>Nierozliczona</t>
  </si>
  <si>
    <t>Nadpłata -</t>
  </si>
  <si>
    <t>Saldo należności przed spłatą</t>
  </si>
  <si>
    <t>Saldo należności po spłacie</t>
  </si>
  <si>
    <t>Numer dokumentu inicjującego</t>
  </si>
  <si>
    <t>Data dokumentu inicjującego</t>
  </si>
  <si>
    <t>Konto należności</t>
  </si>
  <si>
    <t>Konto wpłat</t>
  </si>
  <si>
    <t>kwota</t>
  </si>
  <si>
    <t>Odpisy od</t>
  </si>
  <si>
    <t>wpłaty</t>
  </si>
  <si>
    <t>Odsetki umowne</t>
  </si>
  <si>
    <t>Odsetki karne</t>
  </si>
  <si>
    <t>NG</t>
  </si>
  <si>
    <t>ODS</t>
  </si>
  <si>
    <t>K</t>
  </si>
  <si>
    <t>Podsumowanie rozliczeń:</t>
  </si>
  <si>
    <t>Ilość</t>
  </si>
  <si>
    <t>Konto właściwe</t>
  </si>
  <si>
    <t>Strona</t>
  </si>
  <si>
    <t>Koszt</t>
  </si>
  <si>
    <t>Odrozliczenia</t>
  </si>
  <si>
    <t>Pierwotna data KG rozliczenia</t>
  </si>
  <si>
    <t>Podsumowanie odrozliczeń:</t>
  </si>
  <si>
    <t>Odsetki umowen</t>
  </si>
  <si>
    <t>Rozliczenia - odrozliczone:</t>
  </si>
  <si>
    <t>Podsumowanie wycofanych rozliczeń:</t>
  </si>
  <si>
    <t>Zbiorcze podsumowanie</t>
  </si>
  <si>
    <t>Zbiorcze zestawienie należności zarejestrowanych w module Należności/w Księdze Dłużników</t>
  </si>
  <si>
    <t>BILANSUJĄCY</t>
  </si>
  <si>
    <t>Od daty importu</t>
  </si>
  <si>
    <t>Do daty importu</t>
  </si>
  <si>
    <t>Od terytu</t>
  </si>
  <si>
    <t>Do terytu</t>
  </si>
  <si>
    <t>Wyświetl odsetki</t>
  </si>
  <si>
    <t>Tak</t>
  </si>
  <si>
    <t>Wszystkie</t>
  </si>
  <si>
    <t>Wyświetl dekretacje</t>
  </si>
  <si>
    <t>LP</t>
  </si>
  <si>
    <t>Kod teryt</t>
  </si>
  <si>
    <t>Data rejestracji w module należności / KD</t>
  </si>
  <si>
    <t>Konto Nal</t>
  </si>
  <si>
    <t>Konto Fund</t>
  </si>
  <si>
    <t>Razem    0</t>
  </si>
  <si>
    <t>Podsumowania</t>
  </si>
  <si>
    <t>Kwota  ogółem</t>
  </si>
  <si>
    <t>Podsumowanie wg konta</t>
  </si>
  <si>
    <t xml:space="preserve">ARiMR SGW - Raport spraw aktywnych/nieaktywnych na dzień </t>
  </si>
  <si>
    <t xml:space="preserve">Data rejestracji od: </t>
  </si>
  <si>
    <t xml:space="preserve">Data rejestracji do: </t>
  </si>
  <si>
    <t xml:space="preserve">Zlecenie: </t>
  </si>
  <si>
    <t xml:space="preserve">Stan sprawy: </t>
  </si>
  <si>
    <t xml:space="preserve">Saldo na dzień: </t>
  </si>
  <si>
    <t xml:space="preserve">Rodzaj spraw: </t>
  </si>
  <si>
    <t>Nr Beneficjenta</t>
  </si>
  <si>
    <t>Nr Zgłosz. Nal.</t>
  </si>
  <si>
    <t>Zlecenie</t>
  </si>
  <si>
    <t>Etap sprawy</t>
  </si>
  <si>
    <t>Data zgłoszenia należności</t>
  </si>
  <si>
    <t>Data powstania należności</t>
  </si>
  <si>
    <t>Data rejestracji</t>
  </si>
  <si>
    <t>Saldo Kapitału</t>
  </si>
  <si>
    <t>Saldo kosztów windykowanych</t>
  </si>
  <si>
    <t>Saldo kosztów sądowych</t>
  </si>
  <si>
    <t>Saldo kosztów egzekucyjnych</t>
  </si>
  <si>
    <t>Osoba prowadząca sprawę</t>
  </si>
  <si>
    <t>Czy sprawa jest aktywna?</t>
  </si>
  <si>
    <t>Charakter Należności</t>
  </si>
  <si>
    <t>Rodzaj sprawy</t>
  </si>
  <si>
    <t xml:space="preserve">3.11. Wzór S-1/303 - Sprawozdanie analityczne </t>
  </si>
  <si>
    <t>ARiMR SGW - Zbiorcze zestawienie należności zarejestrowanych</t>
  </si>
  <si>
    <t>    Data rejestracji od:</t>
  </si>
  <si>
    <t>    Data rejestracji do:</t>
  </si>
  <si>
    <t>    Źródło finansowania:</t>
  </si>
  <si>
    <t>    Grupowanie:</t>
  </si>
  <si>
    <t>    Rodzaj sprawy:</t>
  </si>
  <si>
    <t>Numer sprawy DZNW</t>
  </si>
  <si>
    <t>Nr zgłoszenia należności</t>
  </si>
  <si>
    <t>Data KG rejestracji sprawy</t>
  </si>
  <si>
    <t>Data KG transakcji</t>
  </si>
  <si>
    <t>Kwota kapitału</t>
  </si>
  <si>
    <t>Kwota odsetek</t>
  </si>
  <si>
    <t>Kwota kosztów windykowanych</t>
  </si>
  <si>
    <t>Kwota kosztów sądowych</t>
  </si>
  <si>
    <t>Kwota kosztów egzekucyjnych</t>
  </si>
  <si>
    <t>Osoba obsługująca sprawę</t>
  </si>
  <si>
    <t>Zgłaszający należność</t>
  </si>
  <si>
    <t>Tytuł zgłoszenia należności</t>
  </si>
  <si>
    <t>ARIMR</t>
  </si>
  <si>
    <t>ARiMR SGW - Raport wiekowania należności</t>
  </si>
  <si>
    <t xml:space="preserve">Przedziały wiekowania: </t>
  </si>
  <si>
    <t xml:space="preserve">Zaległość od daty: </t>
  </si>
  <si>
    <t xml:space="preserve">Nr zgłoszenia należności: </t>
  </si>
  <si>
    <t xml:space="preserve">Rodzaj sprawy: </t>
  </si>
  <si>
    <t>Numer kontrahenta</t>
  </si>
  <si>
    <t>Nazwa kontrahenta</t>
  </si>
  <si>
    <t>Typ należności</t>
  </si>
  <si>
    <t>Kwota zaległa - do 90 dni</t>
  </si>
  <si>
    <t>Kwota zaległa - 90-180 dni</t>
  </si>
  <si>
    <t>Kwota zaległa - 180-360 dni</t>
  </si>
  <si>
    <t>Kwota zaległa - 1-3 lat</t>
  </si>
  <si>
    <t>Kwota zaległa - powyżej 3 lat</t>
  </si>
  <si>
    <t>RAPORT ANALITYCZNO – SYNTETYCZNY STANÓW NALEŻNOŚCI</t>
  </si>
  <si>
    <t xml:space="preserve">Pracownik: </t>
  </si>
  <si>
    <t xml:space="preserve">Data raportu: </t>
  </si>
  <si>
    <t xml:space="preserve">Bank: </t>
  </si>
  <si>
    <t>Kwota pierwotna</t>
  </si>
  <si>
    <t>Kwota należna</t>
  </si>
  <si>
    <t>Dłużnik</t>
  </si>
  <si>
    <t>Pracownik</t>
  </si>
  <si>
    <t>Bank</t>
  </si>
  <si>
    <t>Numer zgłoszenia</t>
  </si>
  <si>
    <t>Data zgł. należności</t>
  </si>
  <si>
    <t>Data ostatniej transakcji</t>
  </si>
  <si>
    <t>ARiMR SGW - Raport prezentujący naliczone odsetki za okres</t>
  </si>
  <si>
    <t>Data od</t>
  </si>
  <si>
    <t>Data do</t>
  </si>
  <si>
    <t>Nr Sprawy</t>
  </si>
  <si>
    <t>Zlecenie/Źródło finansowania</t>
  </si>
  <si>
    <t>Beneficjent</t>
  </si>
  <si>
    <t>Nazwa</t>
  </si>
  <si>
    <t>Nr Transakcji Kapitałowej</t>
  </si>
  <si>
    <t>Nr Transakcji Odsetkowej</t>
  </si>
  <si>
    <t>Typ odsetek</t>
  </si>
  <si>
    <t>Rodzaj naliczenia</t>
  </si>
  <si>
    <t>Data początkowa naliczenia odsetek</t>
  </si>
  <si>
    <t>Data końcowa naliczenia odsetek</t>
  </si>
  <si>
    <t>  1.</t>
  </si>
  <si>
    <t>  2.</t>
  </si>
  <si>
    <t>  3.</t>
  </si>
  <si>
    <t>  4.</t>
  </si>
  <si>
    <t>  5.</t>
  </si>
  <si>
    <t>  6.</t>
  </si>
  <si>
    <t>  7.</t>
  </si>
  <si>
    <t>  8.</t>
  </si>
  <si>
    <t>  9.</t>
  </si>
  <si>
    <t>  10.</t>
  </si>
  <si>
    <t>ARiMR SGW - Informacja o postępowaniach windykacyjnych</t>
  </si>
  <si>
    <t xml:space="preserve">Data od: </t>
  </si>
  <si>
    <t xml:space="preserve">Data do: </t>
  </si>
  <si>
    <t>Zlecenie: ‭‬</t>
  </si>
  <si>
    <t xml:space="preserve">Saldo: </t>
  </si>
  <si>
    <t xml:space="preserve">Ostatnie zdarzenie windykacyjne: </t>
  </si>
  <si>
    <t xml:space="preserve">Ostatnie zdarzenie przerywające bieg przedawnienia: </t>
  </si>
  <si>
    <t xml:space="preserve">Data przedawnienia należności od: </t>
  </si>
  <si>
    <t xml:space="preserve">Data przedawnienia należności do: </t>
  </si>
  <si>
    <t>Tryb postępowania: Administracyjnoprawny</t>
  </si>
  <si>
    <t xml:space="preserve">Dłużnik: </t>
  </si>
  <si>
    <t xml:space="preserve">Prowadzący sprawę: </t>
  </si>
  <si>
    <t xml:space="preserve">Numer zgłoszenia należności: </t>
  </si>
  <si>
    <t xml:space="preserve">Charakter Należności: </t>
  </si>
  <si>
    <t>Źródło finans.</t>
  </si>
  <si>
    <t>Etap Sprawy</t>
  </si>
  <si>
    <t>Pierwotna kwota należności</t>
  </si>
  <si>
    <t>Całkowita kwota odzyskana</t>
  </si>
  <si>
    <t>Kwota pozostała do odzyskania</t>
  </si>
  <si>
    <t>Kwota korekt</t>
  </si>
  <si>
    <t>Zdarzenia windykacyjne</t>
  </si>
  <si>
    <t>Ostatnie zdarzenie windykacyjne</t>
  </si>
  <si>
    <t>Ostatnie zdarzenie przerywające bieg przedawnienia</t>
  </si>
  <si>
    <t>Data przedawnienia(10 lat)</t>
  </si>
  <si>
    <t>Data przedawn. nal.</t>
  </si>
  <si>
    <t>Data przedawn. odsetek</t>
  </si>
  <si>
    <t>Data podjęcia czynności</t>
  </si>
  <si>
    <t>Stan sprawy</t>
  </si>
  <si>
    <t>Poziom objęcia odpisem</t>
  </si>
  <si>
    <t>Nal. główna</t>
  </si>
  <si>
    <t>Data</t>
  </si>
  <si>
    <t>Tryb postępowania: Cywilnoprawny</t>
  </si>
  <si>
    <t>  Oracle E-Business Suite 12.2.10</t>
  </si>
  <si>
    <t>Data raportu: 27-WRZ-2022 10:18:22</t>
  </si>
  <si>
    <t>  Zestaw ksiąg ARiMR</t>
  </si>
  <si>
    <t>  ARiMR SGW - Informacja o należności dłużnika</t>
  </si>
  <si>
    <t>Na dzień: 27/09/2022</t>
  </si>
  <si>
    <t>imię i nazwisko dłużnika</t>
  </si>
  <si>
    <t>dane adresowe</t>
  </si>
  <si>
    <t>  Polska</t>
  </si>
  <si>
    <t>  Zgłoszenia należności /Sprawy windykacyjne</t>
  </si>
  <si>
    <t xml:space="preserve">Zgłoszenie należności </t>
  </si>
  <si>
    <t>Numer sprawy windykacyjnej</t>
  </si>
  <si>
    <t>Data Wydruku</t>
  </si>
  <si>
    <t>12.2.10</t>
  </si>
  <si>
    <t>MALECKAA</t>
  </si>
  <si>
    <t>00 ARIMR CENTRALA</t>
  </si>
  <si>
    <t>ARIMR SGW - Raport mechanizmu odpisu aktualizującego</t>
  </si>
  <si>
    <t>ID Naliczania Odpisów: 45103638</t>
  </si>
  <si>
    <t> Wydruk próbny</t>
  </si>
  <si>
    <t>Nr</t>
  </si>
  <si>
    <t>Typ zapisu</t>
  </si>
  <si>
    <t>Rodzaj operacji</t>
  </si>
  <si>
    <t>Poprzedni stopień objęcia odpisem</t>
  </si>
  <si>
    <t>Saldo zadłużenia</t>
  </si>
  <si>
    <t>Współczynnik dla zabezpieczenia</t>
  </si>
  <si>
    <t>Okres przeterminowania (miesiące)</t>
  </si>
  <si>
    <t>Współczynnik dla przeterminowania</t>
  </si>
  <si>
    <t>Status wierzytelności</t>
  </si>
  <si>
    <t>Współczynnik dla statusu wierzytelności</t>
  </si>
  <si>
    <t>Właściwy stopień objęcia odpisem</t>
  </si>
  <si>
    <t>Wycena na podstawie zdarzenia</t>
  </si>
  <si>
    <t>Kwota operacji</t>
  </si>
  <si>
    <t>Data operacji</t>
  </si>
  <si>
    <t>Kwota aktualizacji odpisu</t>
  </si>
  <si>
    <t>zgłoszenia należności</t>
  </si>
  <si>
    <t>Należności wątpliwe</t>
  </si>
  <si>
    <t>00 NWATP K</t>
  </si>
  <si>
    <t>Aktualizacja</t>
  </si>
  <si>
    <t>Rozliczenie</t>
  </si>
  <si>
    <t>  312.90</t>
  </si>
  <si>
    <t>Sporna</t>
  </si>
  <si>
    <t>TAK - 60</t>
  </si>
  <si>
    <t>Należności sądowe</t>
  </si>
  <si>
    <t>00 NS K</t>
  </si>
  <si>
    <t>Rejestracja</t>
  </si>
  <si>
    <t>   71.00</t>
  </si>
  <si>
    <t>00 NS OU</t>
  </si>
  <si>
    <t>   45.19</t>
  </si>
  <si>
    <t>   36.81</t>
  </si>
  <si>
    <t>   31.10</t>
  </si>
  <si>
    <t>    6.39</t>
  </si>
  <si>
    <t>    9.35</t>
  </si>
  <si>
    <r>
      <t xml:space="preserve">Naliczenie odsetek i stan należności na dzień </t>
    </r>
    <r>
      <rPr>
        <sz val="10"/>
        <color indexed="8"/>
        <rFont val="Times New Roman"/>
        <family val="1"/>
        <charset val="238"/>
      </rPr>
      <t>2022-09-27</t>
    </r>
  </si>
  <si>
    <t>ID Naliczania Odsetek: 45103809</t>
  </si>
  <si>
    <t>Naliczanie próbne</t>
  </si>
  <si>
    <t>Status należności</t>
  </si>
  <si>
    <t>Zlecenie (źródło finans.)</t>
  </si>
  <si>
    <t>Saldo transakcji kapitałowej</t>
  </si>
  <si>
    <t>Data pocz. naliczania odsetek</t>
  </si>
  <si>
    <t>Data końcowa naliczania odsetek</t>
  </si>
  <si>
    <t>Kwota odsetek naliczonych w okresie</t>
  </si>
  <si>
    <t>Suma należności</t>
  </si>
  <si>
    <t>Należności windykowane</t>
  </si>
  <si>
    <t>USTAW</t>
  </si>
  <si>
    <t>Należności po wyroku sądowym</t>
  </si>
  <si>
    <t>ARiMR SGW - Raport powiązań dostawców dla zajęć komorniczych</t>
  </si>
  <si>
    <t>Sygnatura akt KM</t>
  </si>
  <si>
    <t>Nazwa dłużnika z ZK</t>
  </si>
  <si>
    <t>PESEL dłużnika z ZK</t>
  </si>
  <si>
    <t>NIP dłużnika z ZK</t>
  </si>
  <si>
    <t>Nazwa dostawcy</t>
  </si>
  <si>
    <t>Numer dostawcy</t>
  </si>
  <si>
    <t xml:space="preserve"> PESEL dostawcy</t>
  </si>
  <si>
    <t>NIP dostawcy</t>
  </si>
  <si>
    <t>RAPORT SPRAW ZAMKNIĘTYCH W OKRESIE</t>
  </si>
  <si>
    <r>
      <t>Data od:</t>
    </r>
    <r>
      <rPr>
        <sz val="10"/>
        <color indexed="8"/>
        <rFont val="Calibri"/>
        <family val="2"/>
        <charset val="238"/>
      </rPr>
      <t xml:space="preserve"> 01-sie-2022</t>
    </r>
  </si>
  <si>
    <r>
      <t>Data do:</t>
    </r>
    <r>
      <rPr>
        <sz val="10"/>
        <color indexed="8"/>
        <rFont val="Calibri"/>
        <family val="2"/>
        <charset val="238"/>
      </rPr>
      <t xml:space="preserve"> 31-sie-2022</t>
    </r>
  </si>
  <si>
    <r>
      <t>Stan sprawy:</t>
    </r>
    <r>
      <rPr>
        <sz val="10"/>
        <color indexed="8"/>
        <rFont val="Calibri"/>
        <family val="2"/>
        <charset val="238"/>
      </rPr>
      <t xml:space="preserve"> Wszystkie</t>
    </r>
  </si>
  <si>
    <r>
      <t>Prowadzący:</t>
    </r>
    <r>
      <rPr>
        <sz val="10"/>
        <color indexed="8"/>
        <rFont val="Calibri"/>
        <family val="2"/>
        <charset val="238"/>
      </rPr>
      <t xml:space="preserve"> </t>
    </r>
  </si>
  <si>
    <r>
      <t>Bank:</t>
    </r>
    <r>
      <rPr>
        <sz val="10"/>
        <color indexed="8"/>
        <rFont val="Calibri"/>
        <family val="2"/>
        <charset val="238"/>
      </rPr>
      <t xml:space="preserve"> </t>
    </r>
  </si>
  <si>
    <r>
      <t>Zwykła/W nadzorze:</t>
    </r>
    <r>
      <rPr>
        <sz val="10"/>
        <color indexed="8"/>
        <rFont val="Calibri"/>
        <family val="2"/>
        <charset val="238"/>
      </rPr>
      <t xml:space="preserve"> Wszystkie</t>
    </r>
  </si>
  <si>
    <t>Nazwa dłużnika</t>
  </si>
  <si>
    <t>Przyczyna zamknięcia sprawy</t>
  </si>
  <si>
    <t>Data zamknięcia</t>
  </si>
  <si>
    <t>RAPORT SYNTETYCZNY KWOT ODZYSKANYCH</t>
  </si>
  <si>
    <t>Data od zwrotu: 01-sie-2022</t>
  </si>
  <si>
    <t>Data do zwrotu: 31-sie-2022</t>
  </si>
  <si>
    <t>Stan sprawy: Wszystkie</t>
  </si>
  <si>
    <t>Bank: BNPA</t>
  </si>
  <si>
    <t>Rodzaj: Analityka</t>
  </si>
  <si>
    <r>
      <t xml:space="preserve">Kwota zwrotu </t>
    </r>
    <r>
      <rPr>
        <b/>
        <sz val="10"/>
        <color indexed="8"/>
        <rFont val="Calibri"/>
        <family val="2"/>
        <charset val="238"/>
      </rPr>
      <t>NG</t>
    </r>
  </si>
  <si>
    <r>
      <t xml:space="preserve">Kwota zwrotu </t>
    </r>
    <r>
      <rPr>
        <b/>
        <sz val="10"/>
        <color indexed="8"/>
        <rFont val="Calibri"/>
        <family val="2"/>
        <charset val="238"/>
      </rPr>
      <t>ODS</t>
    </r>
  </si>
  <si>
    <t>ARiMR SGW - Raport wskazujący zmiany salda dla zgłoszenia należności</t>
  </si>
  <si>
    <r>
      <t xml:space="preserve">Nr zgł. nal: </t>
    </r>
    <r>
      <rPr>
        <sz val="8"/>
        <color indexed="8"/>
        <rFont val="Times New Roman"/>
        <family val="1"/>
        <charset val="238"/>
      </rPr>
      <t>7DPK/06/1</t>
    </r>
  </si>
  <si>
    <r>
      <t xml:space="preserve">Rodzaj operacji: </t>
    </r>
    <r>
      <rPr>
        <sz val="8"/>
        <color indexed="8"/>
        <rFont val="Times New Roman"/>
        <family val="1"/>
        <charset val="238"/>
      </rPr>
      <t>Wszystkie</t>
    </r>
  </si>
  <si>
    <t xml:space="preserve">Zlecenie / Źródło finansowania: </t>
  </si>
  <si>
    <t>Nr zgłoszenia. nal.</t>
  </si>
  <si>
    <t>Zlecenie / Źródło finansowania</t>
  </si>
  <si>
    <t>Kategoria operacji</t>
  </si>
  <si>
    <t>Saldo sprawy przed operacją</t>
  </si>
  <si>
    <t>Saldo sprawy po operacji</t>
  </si>
  <si>
    <t>ARiMR SGW - Raport zabezpieczeń</t>
  </si>
  <si>
    <t>Typ zabezpieczenia</t>
  </si>
  <si>
    <t>Data początkowa zabezpieczenia</t>
  </si>
  <si>
    <t>Data końcowa zabezpieczenia</t>
  </si>
  <si>
    <t>Kwota zabezpieczenia</t>
  </si>
  <si>
    <t>Ustanawiający zabezpieczenie</t>
  </si>
  <si>
    <t>Zbywalne</t>
  </si>
  <si>
    <t>ARiMR SGW - Raport zdarzeń windykacyjnych</t>
  </si>
  <si>
    <r>
      <t xml:space="preserve">Grupa zdarzeń: </t>
    </r>
    <r>
      <rPr>
        <sz val="10"/>
        <color indexed="8"/>
        <rFont val="Times New Roman"/>
        <family val="1"/>
        <charset val="238"/>
      </rPr>
      <t>egzekucja</t>
    </r>
  </si>
  <si>
    <r>
      <t xml:space="preserve">Typ zdarzenia: </t>
    </r>
    <r>
      <rPr>
        <sz val="10"/>
        <color indexed="8"/>
        <rFont val="Times New Roman"/>
        <family val="1"/>
        <charset val="238"/>
      </rPr>
      <t>Wniosek o udostępnienie danych osobowych dłużnika</t>
    </r>
    <r>
      <rPr>
        <b/>
        <sz val="10"/>
        <color indexed="8"/>
        <rFont val="Times New Roman"/>
        <family val="1"/>
        <charset val="238"/>
      </rPr>
      <t xml:space="preserve"> </t>
    </r>
  </si>
  <si>
    <r>
      <t xml:space="preserve">Data  zdarzenia od: </t>
    </r>
    <r>
      <rPr>
        <sz val="10"/>
        <color indexed="8"/>
        <rFont val="Times New Roman"/>
        <family val="1"/>
        <charset val="238"/>
      </rPr>
      <t>2022-08-01</t>
    </r>
  </si>
  <si>
    <r>
      <t xml:space="preserve">Data  zdarzenia do: </t>
    </r>
    <r>
      <rPr>
        <sz val="10"/>
        <color indexed="8"/>
        <rFont val="Times New Roman"/>
        <family val="1"/>
        <charset val="238"/>
      </rPr>
      <t>2022-08-31</t>
    </r>
  </si>
  <si>
    <r>
      <t xml:space="preserve">Stan zdarzenia: </t>
    </r>
    <r>
      <rPr>
        <sz val="10"/>
        <color indexed="8"/>
        <rFont val="Times New Roman"/>
        <family val="1"/>
        <charset val="238"/>
      </rPr>
      <t>Aktywna</t>
    </r>
  </si>
  <si>
    <t>Pracownik:</t>
  </si>
  <si>
    <t xml:space="preserve">Zlecenie:  </t>
  </si>
  <si>
    <r>
      <t xml:space="preserve">Rodzaj sprawy: </t>
    </r>
    <r>
      <rPr>
        <sz val="10"/>
        <color indexed="8"/>
        <rFont val="Times New Roman"/>
        <family val="1"/>
        <charset val="238"/>
      </rPr>
      <t>Wszystkie</t>
    </r>
  </si>
  <si>
    <t>Osoba wprowadzająca zdarzenie</t>
  </si>
  <si>
    <t>Zdarzenie aktywne</t>
  </si>
  <si>
    <t>Grupa zdarzeń</t>
  </si>
  <si>
    <t>Data od zwrotu: 01-cze-2022</t>
  </si>
  <si>
    <t>Data do zwrotu: 26-wrz-2022</t>
  </si>
  <si>
    <t>Rodzaj: Syntetyka BANK</t>
  </si>
  <si>
    <t>RAZEM (NG+ODS)</t>
  </si>
  <si>
    <r>
      <rPr>
        <b/>
        <sz val="11"/>
        <color rgb="FF000000"/>
        <rFont val="Calibri"/>
        <family val="2"/>
        <charset val="238"/>
      </rPr>
      <t xml:space="preserve">Suma zwrotu </t>
    </r>
    <r>
      <rPr>
        <b/>
        <sz val="10"/>
        <color rgb="FF000000"/>
        <rFont val="Calibri"/>
        <family val="2"/>
        <charset val="238"/>
      </rPr>
      <t>NG</t>
    </r>
  </si>
  <si>
    <r>
      <rPr>
        <b/>
        <sz val="11"/>
        <color rgb="FF000000"/>
        <rFont val="Calibri"/>
        <family val="2"/>
        <charset val="238"/>
      </rPr>
      <t xml:space="preserve">Suma zwrotu </t>
    </r>
    <r>
      <rPr>
        <b/>
        <sz val="10"/>
        <color rgb="FF000000"/>
        <rFont val="Calibri"/>
        <family val="2"/>
        <charset val="238"/>
      </rPr>
      <t>ODS</t>
    </r>
  </si>
  <si>
    <t>BPSA</t>
  </si>
  <si>
    <t>SGB - BANK S.A. Oddział- Finansowe Centrum</t>
  </si>
  <si>
    <t>GBW</t>
  </si>
  <si>
    <t>PKOBP</t>
  </si>
  <si>
    <t>PEKAO</t>
  </si>
  <si>
    <t>Santander Bank Polska S.A.</t>
  </si>
  <si>
    <t>BNPPL Departament Operacji Płatniczych</t>
  </si>
  <si>
    <t>SGB - BANK S.A.</t>
  </si>
  <si>
    <t>ING</t>
  </si>
  <si>
    <t>PKO BP</t>
  </si>
  <si>
    <t>BH</t>
  </si>
  <si>
    <t>BPHSA</t>
  </si>
  <si>
    <t>Warmińsko Mazurski Bank Spółdzielczy</t>
  </si>
  <si>
    <t>MIL</t>
  </si>
  <si>
    <t>DNB   Centrum Płatności Masowych</t>
  </si>
  <si>
    <t>BGŻBN BGŻBNP</t>
  </si>
  <si>
    <t>BOS</t>
  </si>
  <si>
    <t>ALIOR Centrala</t>
  </si>
  <si>
    <t>BNPA</t>
  </si>
  <si>
    <t>RAPORT ANALITYCZNY ZWROTÓW</t>
  </si>
  <si>
    <t>Dłużnik: 2.</t>
  </si>
  <si>
    <t xml:space="preserve">Nr sprawy: </t>
  </si>
  <si>
    <t xml:space="preserve">Data od zwrotu: </t>
  </si>
  <si>
    <t>Data do zwrotu:</t>
  </si>
  <si>
    <t>Kwota pierwotna NG</t>
  </si>
  <si>
    <t>Kwota pierwotna ODS</t>
  </si>
  <si>
    <t>Kwota należna NG</t>
  </si>
  <si>
    <t>Kwota należna ODS</t>
  </si>
  <si>
    <t>Data Zwrotu</t>
  </si>
  <si>
    <t>Kwota zwrotu NG</t>
  </si>
  <si>
    <t>Kwota zwrotu ODS</t>
  </si>
  <si>
    <t>SUMA ZWROTÓW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</si>
</sst>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font>
      <sz val="11"/>
      <color theme="1"/>
      <name val="Calibri"/>
      <family val="2"/>
      <charset val="238"/>
      <scheme val="minor"/>
    </font>
    <font>
      <sz val="11"/>
      <color theme="1"/>
      <name val="Times New Roman"/>
      <family val="1"/>
      <charset val="238"/>
    </font>
    <font>
      <b/>
      <sz val="11"/>
      <color theme="1"/>
      <name val="Calibri"/>
      <family val="2"/>
      <charset val="238"/>
      <scheme val="minor"/>
    </font>
    <font>
      <sz val="11"/>
      <color rgb="FFFF0000"/>
      <name val="Calibri"/>
      <family val="2"/>
      <charset val="238"/>
      <scheme val="minor"/>
    </font>
    <font>
      <b/>
      <sz val="11"/>
      <color theme="0"/>
      <name val="Arial"/>
      <family val="2"/>
      <charset val="238"/>
    </font>
    <font>
      <sz val="8"/>
      <color rgb="FF000000"/>
      <name val="Times New Roman"/>
      <family val="1"/>
      <charset val="238"/>
    </font>
    <font>
      <sz val="12"/>
      <color rgb="FF000000"/>
      <name val="Times New Roman"/>
      <family val="1"/>
      <charset val="238"/>
    </font>
    <font>
      <sz val="10"/>
      <color rgb="FF000000"/>
      <name val="Times New Roman"/>
      <family val="1"/>
      <charset val="238"/>
    </font>
    <font>
      <sz val="14"/>
      <color rgb="FF000000"/>
      <name val="Times New Roman"/>
      <family val="1"/>
      <charset val="238"/>
    </font>
    <font>
      <sz val="7"/>
      <color rgb="FF000000"/>
      <name val="Times New Roman"/>
      <family val="1"/>
      <charset val="238"/>
    </font>
    <font>
      <b/>
      <sz val="8"/>
      <color rgb="FF000000"/>
      <name val="Times New Roman"/>
      <family val="1"/>
      <charset val="238"/>
    </font>
    <font>
      <b/>
      <u/>
      <sz val="16"/>
      <color rgb="FF000000"/>
      <name val="Calibri"/>
      <family val="2"/>
      <charset val="238"/>
      <scheme val="minor"/>
    </font>
    <font>
      <b/>
      <sz val="11"/>
      <color rgb="FF000000"/>
      <name val="Calibri"/>
      <family val="2"/>
      <charset val="238"/>
      <scheme val="minor"/>
    </font>
    <font>
      <sz val="11"/>
      <color rgb="FF000000"/>
      <name val="Calibri"/>
      <family val="2"/>
      <charset val="238"/>
      <scheme val="minor"/>
    </font>
    <font>
      <b/>
      <sz val="11"/>
      <color rgb="FFFFFFFF"/>
      <name val="Calibri"/>
      <family val="2"/>
      <charset val="238"/>
      <scheme val="minor"/>
    </font>
    <font>
      <b/>
      <sz val="12"/>
      <color rgb="FF000000"/>
      <name val="Calibri"/>
      <family val="2"/>
      <charset val="238"/>
      <scheme val="minor"/>
    </font>
    <font>
      <sz val="11"/>
      <color rgb="FF000000"/>
      <name val="Arial"/>
      <family val="2"/>
      <charset val="238"/>
    </font>
    <font>
      <u/>
      <sz val="11"/>
      <color rgb="FF000000"/>
      <name val="Arial"/>
      <family val="2"/>
      <charset val="238"/>
    </font>
    <font>
      <sz val="11"/>
      <color rgb="FF000000"/>
      <name val="Times New Roman"/>
      <family val="1"/>
      <charset val="238"/>
    </font>
    <font>
      <sz val="10"/>
      <color rgb="FF000000"/>
      <name val="Calibri"/>
      <family val="2"/>
      <charset val="238"/>
      <scheme val="minor"/>
    </font>
    <font>
      <b/>
      <sz val="10"/>
      <color rgb="FF000000"/>
      <name val="Calibri"/>
      <family val="2"/>
      <charset val="238"/>
      <scheme val="minor"/>
    </font>
    <font>
      <sz val="12"/>
      <color rgb="FF000000"/>
      <name val="Calibri"/>
      <family val="2"/>
      <charset val="238"/>
      <scheme val="minor"/>
    </font>
    <font>
      <b/>
      <sz val="7"/>
      <color rgb="FF000000"/>
      <name val="Times New Roman"/>
      <family val="1"/>
      <charset val="238"/>
    </font>
    <font>
      <sz val="7"/>
      <color rgb="FF000000"/>
      <name val="Calibri"/>
      <family val="2"/>
      <charset val="238"/>
      <scheme val="minor"/>
    </font>
    <font>
      <sz val="10"/>
      <color rgb="FF1A1A1A"/>
      <name val="Times New Roman"/>
      <family val="1"/>
      <charset val="238"/>
    </font>
    <font>
      <sz val="10"/>
      <color indexed="8"/>
      <name val="Times New Roman"/>
      <family val="1"/>
      <charset val="238"/>
    </font>
    <font>
      <b/>
      <sz val="10"/>
      <color rgb="FF000000"/>
      <name val="Times New Roman"/>
      <family val="1"/>
      <charset val="238"/>
    </font>
    <font>
      <sz val="10"/>
      <color indexed="8"/>
      <name val="Calibri"/>
      <family val="2"/>
      <charset val="238"/>
    </font>
    <font>
      <sz val="8"/>
      <color indexed="8"/>
      <name val="Times New Roman"/>
      <family val="1"/>
      <charset val="238"/>
    </font>
    <font>
      <b/>
      <sz val="10"/>
      <color indexed="8"/>
      <name val="Times New Roman"/>
      <family val="1"/>
      <charset val="238"/>
    </font>
    <font>
      <b/>
      <sz val="10"/>
      <color indexed="8"/>
      <name val="Calibri"/>
      <family val="2"/>
      <charset val="238"/>
    </font>
    <font>
      <b/>
      <sz val="8"/>
      <color rgb="FF000000"/>
      <name val="Calibri"/>
      <family val="2"/>
      <charset val="238"/>
      <scheme val="minor"/>
    </font>
    <font>
      <b/>
      <sz val="18"/>
      <color rgb="FF000000"/>
      <name val="Calibri"/>
      <family val="2"/>
      <charset val="238"/>
      <scheme val="minor"/>
    </font>
    <font>
      <b/>
      <sz val="16"/>
      <color rgb="FF000000"/>
      <name val="Calibri"/>
      <family val="2"/>
      <charset val="238"/>
      <scheme val="minor"/>
    </font>
    <font>
      <sz val="9"/>
      <color rgb="FF000000"/>
      <name val="Arial"/>
      <family val="2"/>
      <charset val="238"/>
    </font>
    <font>
      <b/>
      <sz val="9"/>
      <color rgb="FF000000"/>
      <name val="Arial"/>
      <family val="2"/>
      <charset val="238"/>
    </font>
    <font>
      <sz val="10"/>
      <color rgb="FF000000"/>
      <name val="Times New Roman"/>
      <family val="1"/>
    </font>
    <font>
      <sz val="8"/>
      <color rgb="FF000000"/>
      <name val="Calibri"/>
      <family val="2"/>
      <charset val="238"/>
      <scheme val="minor"/>
    </font>
    <font>
      <sz val="8"/>
      <color rgb="FF000000"/>
      <name val="Futura Bk"/>
    </font>
    <font>
      <i/>
      <sz val="8"/>
      <color rgb="FF000000"/>
      <name val="Futura Bk"/>
    </font>
    <font>
      <b/>
      <sz val="8"/>
      <color rgb="FF000000"/>
      <name val="Futura Bk"/>
    </font>
    <font>
      <i/>
      <sz val="11"/>
      <color theme="1"/>
      <name val="Calibri"/>
      <family val="2"/>
      <charset val="238"/>
      <scheme val="minor"/>
    </font>
    <font>
      <sz val="7.5"/>
      <color rgb="FF000000"/>
      <name val="Verdana"/>
      <family val="2"/>
      <charset val="238"/>
    </font>
    <font>
      <i/>
      <sz val="7.5"/>
      <color rgb="FF000000"/>
      <name val="Verdana"/>
      <family val="2"/>
      <charset val="238"/>
    </font>
    <font>
      <b/>
      <sz val="10"/>
      <color rgb="FF000000"/>
      <name val="Futura Bk"/>
    </font>
    <font>
      <sz val="8.5"/>
      <color rgb="FF000000"/>
      <name val="Arial"/>
      <family val="2"/>
      <charset val="238"/>
    </font>
    <font>
      <sz val="9"/>
      <color rgb="FF000000"/>
      <name val="Calibri"/>
      <family val="2"/>
      <charset val="238"/>
      <scheme val="minor"/>
    </font>
    <font>
      <sz val="11"/>
      <name val="Calibri"/>
      <family val="2"/>
      <charset val="238"/>
      <scheme val="minor"/>
    </font>
    <font>
      <sz val="8"/>
      <color rgb="FF000000"/>
      <name val="Times New Roman"/>
      <family val="1"/>
    </font>
    <font>
      <sz val="9"/>
      <color rgb="FF000000"/>
      <name val="Times New Roman"/>
      <family val="1"/>
    </font>
    <font>
      <b/>
      <sz val="9"/>
      <color rgb="FF000000"/>
      <name val="Times New Roman"/>
      <family val="1"/>
    </font>
    <font>
      <b/>
      <u/>
      <sz val="9"/>
      <color rgb="FF000000"/>
      <name val="Times New Roman"/>
      <family val="1"/>
    </font>
    <font>
      <b/>
      <sz val="14"/>
      <color rgb="FF000000"/>
      <name val="Calibri"/>
      <family val="2"/>
      <charset val="238"/>
      <scheme val="minor"/>
    </font>
    <font>
      <b/>
      <sz val="13"/>
      <color rgb="FF000000"/>
      <name val="Times New Roman"/>
      <family val="1"/>
    </font>
    <font>
      <b/>
      <sz val="10"/>
      <color rgb="FF000000"/>
      <name val="Times New Roman"/>
      <family val="1"/>
    </font>
    <font>
      <sz val="10"/>
      <color theme="1"/>
      <name val="Calibri"/>
      <family val="2"/>
      <charset val="238"/>
      <scheme val="minor"/>
    </font>
    <font>
      <b/>
      <sz val="11"/>
      <color rgb="FF000000"/>
      <name val="Calibri"/>
      <family val="2"/>
      <charset val="238"/>
    </font>
    <font>
      <b/>
      <sz val="10"/>
      <color rgb="FF000000"/>
      <name val="Calibri"/>
      <family val="2"/>
      <charset val="238"/>
    </font>
    <font>
      <b/>
      <sz val="9"/>
      <color rgb="FF000000"/>
      <name val="Calibri"/>
      <family val="2"/>
      <charset val="238"/>
      <scheme val="minor"/>
    </font>
    <font>
      <sz val="10"/>
      <color rgb="FF000000"/>
      <name val="Arial"/>
      <family val="2"/>
      <charset val="238"/>
    </font>
    <font>
      <b/>
      <sz val="11"/>
      <color rgb="FF000000"/>
      <name val="Arial"/>
      <family val="2"/>
      <charset val="238"/>
    </font>
    <font>
      <b/>
      <sz val="10"/>
      <color rgb="FF000000"/>
      <name val="Arial"/>
      <family val="2"/>
      <charset val="238"/>
    </font>
    <font>
      <b/>
      <sz val="20"/>
      <color rgb="FF000000"/>
      <name val="Calibri"/>
      <family val="2"/>
      <charset val="238"/>
      <scheme val="minor"/>
    </font>
  </fonts>
  <fills count="15">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rgb="FFFFFFFF"/>
        <bgColor indexed="64"/>
      </patternFill>
    </fill>
    <fill>
      <patternFill patternType="solid">
        <fgColor rgb="FFF2F2F2"/>
        <bgColor indexed="64"/>
      </patternFill>
    </fill>
    <fill>
      <patternFill patternType="solid">
        <fgColor rgb="FFDEEAF6"/>
        <bgColor indexed="64"/>
      </patternFill>
    </fill>
    <fill>
      <patternFill patternType="solid">
        <fgColor rgb="FF4F81BD"/>
        <bgColor indexed="64"/>
      </patternFill>
    </fill>
    <fill>
      <patternFill patternType="solid">
        <fgColor rgb="FFE0E0E0"/>
        <bgColor indexed="64"/>
      </patternFill>
    </fill>
    <fill>
      <patternFill patternType="solid">
        <fgColor rgb="FFD9D9D9"/>
        <bgColor indexed="64"/>
      </patternFill>
    </fill>
    <fill>
      <patternFill patternType="solid">
        <fgColor rgb="FFBFBFBF"/>
        <bgColor indexed="64"/>
      </patternFill>
    </fill>
    <fill>
      <patternFill patternType="solid">
        <fgColor rgb="FFA6A6A6"/>
        <bgColor indexed="64"/>
      </patternFill>
    </fill>
    <fill>
      <patternFill patternType="solid">
        <fgColor rgb="FFC0C0C0"/>
        <bgColor indexed="64"/>
      </patternFill>
    </fill>
    <fill>
      <patternFill patternType="solid">
        <fgColor rgb="FFE2EFD9"/>
        <bgColor indexed="64"/>
      </patternFill>
    </fill>
    <fill>
      <patternFill patternType="solid">
        <fgColor rgb="FFBDD6EE"/>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1">
    <xf numFmtId="0" fontId="0" fillId="0" borderId="0"/>
  </cellStyleXfs>
  <cellXfs count="402">
    <xf numFmtId="0" fontId="0" fillId="0" borderId="0" xfId="0"/>
    <xf numFmtId="0" fontId="4" fillId="2" borderId="1" xfId="0" applyFont="1" applyFill="1" applyBorder="1" applyAlignment="1">
      <alignment horizontal="center" vertical="center" wrapText="1"/>
    </xf>
    <xf numFmtId="0" fontId="6" fillId="0" borderId="0" xfId="0" applyFont="1"/>
    <xf numFmtId="0" fontId="0" fillId="4" borderId="0" xfId="0" applyFill="1" applyAlignment="1">
      <alignment wrapText="1"/>
    </xf>
    <xf numFmtId="0" fontId="0" fillId="4" borderId="0" xfId="0" applyFill="1" applyAlignment="1">
      <alignment vertical="top" wrapText="1"/>
    </xf>
    <xf numFmtId="0" fontId="0" fillId="4" borderId="2" xfId="0" applyFill="1" applyBorder="1" applyAlignment="1">
      <alignment wrapText="1"/>
    </xf>
    <xf numFmtId="0" fontId="0" fillId="4" borderId="2" xfId="0" applyFill="1" applyBorder="1" applyAlignment="1">
      <alignment vertical="top" wrapText="1"/>
    </xf>
    <xf numFmtId="0" fontId="5" fillId="4" borderId="3" xfId="0" applyFont="1" applyFill="1" applyBorder="1" applyAlignment="1">
      <alignment horizontal="center" wrapText="1"/>
    </xf>
    <xf numFmtId="0" fontId="5" fillId="4" borderId="3" xfId="0" applyFont="1" applyFill="1" applyBorder="1" applyAlignment="1">
      <alignment wrapText="1"/>
    </xf>
    <xf numFmtId="0" fontId="7" fillId="4" borderId="3" xfId="0" applyFont="1" applyFill="1" applyBorder="1" applyAlignment="1">
      <alignment wrapText="1"/>
    </xf>
    <xf numFmtId="15" fontId="5" fillId="4" borderId="3" xfId="0" applyNumberFormat="1" applyFont="1" applyFill="1" applyBorder="1" applyAlignment="1">
      <alignment wrapText="1"/>
    </xf>
    <xf numFmtId="0" fontId="0" fillId="4" borderId="6" xfId="0" applyFill="1" applyBorder="1" applyAlignment="1">
      <alignment wrapText="1"/>
    </xf>
    <xf numFmtId="0" fontId="0" fillId="4" borderId="7" xfId="0" applyFill="1" applyBorder="1" applyAlignment="1">
      <alignment wrapText="1"/>
    </xf>
    <xf numFmtId="0" fontId="13" fillId="4" borderId="10" xfId="0" applyFont="1" applyFill="1" applyBorder="1" applyAlignment="1">
      <alignment wrapText="1"/>
    </xf>
    <xf numFmtId="0" fontId="0" fillId="4" borderId="10" xfId="0" applyFill="1" applyBorder="1" applyAlignment="1">
      <alignment wrapText="1"/>
    </xf>
    <xf numFmtId="0" fontId="13" fillId="4" borderId="14" xfId="0" applyFont="1" applyFill="1" applyBorder="1" applyAlignment="1">
      <alignment wrapText="1"/>
    </xf>
    <xf numFmtId="0" fontId="0" fillId="4" borderId="15" xfId="0" applyFill="1" applyBorder="1" applyAlignment="1">
      <alignment wrapText="1"/>
    </xf>
    <xf numFmtId="0" fontId="14" fillId="7" borderId="3" xfId="0" applyFont="1" applyFill="1" applyBorder="1" applyAlignment="1">
      <alignment horizontal="center" vertical="top" wrapText="1"/>
    </xf>
    <xf numFmtId="0" fontId="14" fillId="7" borderId="9" xfId="0" applyFont="1" applyFill="1" applyBorder="1" applyAlignment="1">
      <alignment horizontal="center" vertical="top" wrapText="1"/>
    </xf>
    <xf numFmtId="0" fontId="13" fillId="4" borderId="3" xfId="0" applyFont="1" applyFill="1" applyBorder="1" applyAlignment="1">
      <alignment horizontal="right" wrapText="1"/>
    </xf>
    <xf numFmtId="0" fontId="13" fillId="4" borderId="3" xfId="0" applyFont="1" applyFill="1" applyBorder="1" applyAlignment="1">
      <alignment wrapText="1"/>
    </xf>
    <xf numFmtId="14" fontId="13" fillId="4" borderId="3" xfId="0" applyNumberFormat="1" applyFont="1" applyFill="1" applyBorder="1" applyAlignment="1">
      <alignment wrapText="1"/>
    </xf>
    <xf numFmtId="0" fontId="0" fillId="4" borderId="3" xfId="0" applyFill="1" applyBorder="1" applyAlignment="1">
      <alignment wrapText="1"/>
    </xf>
    <xf numFmtId="4" fontId="13" fillId="4" borderId="3" xfId="0" applyNumberFormat="1" applyFont="1" applyFill="1" applyBorder="1" applyAlignment="1">
      <alignment horizontal="right" wrapText="1"/>
    </xf>
    <xf numFmtId="0" fontId="15" fillId="4" borderId="15" xfId="0" applyFont="1" applyFill="1" applyBorder="1" applyAlignment="1">
      <alignment horizontal="right" wrapText="1"/>
    </xf>
    <xf numFmtId="4" fontId="15" fillId="4" borderId="15" xfId="0" applyNumberFormat="1" applyFont="1" applyFill="1" applyBorder="1" applyAlignment="1">
      <alignment horizontal="right" wrapText="1"/>
    </xf>
    <xf numFmtId="0" fontId="16" fillId="4" borderId="0" xfId="0" applyFont="1" applyFill="1" applyAlignment="1">
      <alignment horizontal="right" wrapText="1"/>
    </xf>
    <xf numFmtId="0" fontId="16" fillId="4" borderId="0" xfId="0" applyFont="1" applyFill="1" applyAlignment="1">
      <alignment horizontal="right" vertical="top" wrapText="1"/>
    </xf>
    <xf numFmtId="0" fontId="16" fillId="4" borderId="3" xfId="0" applyFont="1" applyFill="1" applyBorder="1" applyAlignment="1">
      <alignment horizontal="center" wrapText="1"/>
    </xf>
    <xf numFmtId="0" fontId="16" fillId="4" borderId="3" xfId="0" applyFont="1" applyFill="1" applyBorder="1" applyAlignment="1">
      <alignment horizontal="center" vertical="top" wrapText="1"/>
    </xf>
    <xf numFmtId="0" fontId="18" fillId="4" borderId="3" xfId="0" applyFont="1" applyFill="1" applyBorder="1" applyAlignment="1">
      <alignment vertical="top" wrapText="1"/>
    </xf>
    <xf numFmtId="0" fontId="16" fillId="4" borderId="3" xfId="0" applyFont="1" applyFill="1" applyBorder="1" applyAlignment="1">
      <alignment vertical="top" wrapText="1"/>
    </xf>
    <xf numFmtId="0" fontId="0" fillId="4" borderId="3" xfId="0" applyFill="1" applyBorder="1" applyAlignment="1">
      <alignment vertical="top" wrapText="1"/>
    </xf>
    <xf numFmtId="0" fontId="16" fillId="4" borderId="3" xfId="0" applyFont="1" applyFill="1" applyBorder="1" applyAlignment="1">
      <alignment horizontal="right" vertical="top" wrapText="1"/>
    </xf>
    <xf numFmtId="0" fontId="0" fillId="4" borderId="15" xfId="0" applyFill="1" applyBorder="1" applyAlignment="1">
      <alignment vertical="top" wrapText="1"/>
    </xf>
    <xf numFmtId="0" fontId="20" fillId="4" borderId="3" xfId="0" applyFont="1" applyFill="1" applyBorder="1" applyAlignment="1">
      <alignment vertical="top" wrapText="1"/>
    </xf>
    <xf numFmtId="0" fontId="20" fillId="4" borderId="3" xfId="0" applyFont="1" applyFill="1" applyBorder="1" applyAlignment="1">
      <alignment horizontal="center" vertical="top" wrapText="1"/>
    </xf>
    <xf numFmtId="0" fontId="19" fillId="4" borderId="3" xfId="0" applyFont="1" applyFill="1" applyBorder="1" applyAlignment="1">
      <alignment vertical="top" wrapText="1"/>
    </xf>
    <xf numFmtId="22" fontId="6" fillId="0" borderId="0" xfId="0" applyNumberFormat="1" applyFont="1"/>
    <xf numFmtId="15" fontId="18" fillId="4" borderId="3" xfId="0" applyNumberFormat="1" applyFont="1" applyFill="1" applyBorder="1" applyAlignment="1">
      <alignment vertical="top" wrapText="1"/>
    </xf>
    <xf numFmtId="0" fontId="6" fillId="4" borderId="3" xfId="0" applyFont="1" applyFill="1" applyBorder="1" applyAlignment="1">
      <alignment vertical="top" wrapText="1"/>
    </xf>
    <xf numFmtId="0" fontId="21" fillId="6" borderId="6" xfId="0" applyFont="1" applyFill="1" applyBorder="1" applyAlignment="1">
      <alignment horizontal="center" wrapText="1"/>
    </xf>
    <xf numFmtId="0" fontId="21" fillId="6" borderId="14" xfId="0" applyFont="1" applyFill="1" applyBorder="1" applyAlignment="1">
      <alignment horizontal="center" wrapText="1"/>
    </xf>
    <xf numFmtId="0" fontId="6" fillId="4" borderId="3" xfId="0" applyFont="1" applyFill="1" applyBorder="1" applyAlignment="1">
      <alignment horizontal="center" wrapText="1"/>
    </xf>
    <xf numFmtId="0" fontId="7" fillId="5" borderId="3" xfId="0" applyFont="1" applyFill="1" applyBorder="1" applyAlignment="1">
      <alignment horizontal="center" wrapText="1"/>
    </xf>
    <xf numFmtId="0" fontId="7" fillId="4" borderId="3" xfId="0" applyFont="1" applyFill="1" applyBorder="1" applyAlignment="1">
      <alignment vertical="top" wrapText="1"/>
    </xf>
    <xf numFmtId="14" fontId="7" fillId="4" borderId="3" xfId="0" applyNumberFormat="1" applyFont="1" applyFill="1" applyBorder="1" applyAlignment="1">
      <alignment vertical="top" wrapText="1"/>
    </xf>
    <xf numFmtId="0" fontId="13" fillId="4" borderId="0" xfId="0" applyFont="1" applyFill="1" applyAlignment="1">
      <alignment vertical="top" wrapText="1"/>
    </xf>
    <xf numFmtId="0" fontId="0" fillId="4" borderId="11" xfId="0" applyFill="1" applyBorder="1" applyAlignment="1">
      <alignment vertical="top" wrapText="1"/>
    </xf>
    <xf numFmtId="0" fontId="13" fillId="4" borderId="3" xfId="0" applyFont="1" applyFill="1" applyBorder="1" applyAlignment="1">
      <alignment vertical="top" wrapText="1"/>
    </xf>
    <xf numFmtId="0" fontId="0" fillId="4" borderId="7" xfId="0" applyFill="1" applyBorder="1" applyAlignment="1">
      <alignment vertical="top" wrapText="1"/>
    </xf>
    <xf numFmtId="0" fontId="0" fillId="4" borderId="9" xfId="0" applyFill="1" applyBorder="1" applyAlignment="1">
      <alignment vertical="top" wrapText="1"/>
    </xf>
    <xf numFmtId="0" fontId="13" fillId="4" borderId="3" xfId="0" applyFont="1" applyFill="1" applyBorder="1" applyAlignment="1">
      <alignment horizontal="right" vertical="top" wrapText="1"/>
    </xf>
    <xf numFmtId="0" fontId="9" fillId="4" borderId="0" xfId="0" applyFont="1" applyFill="1" applyAlignment="1">
      <alignment wrapText="1"/>
    </xf>
    <xf numFmtId="0" fontId="9" fillId="4" borderId="0" xfId="0" applyFont="1" applyFill="1" applyAlignment="1">
      <alignment vertical="top" wrapText="1"/>
    </xf>
    <xf numFmtId="0" fontId="9" fillId="4" borderId="0" xfId="0" applyFont="1" applyFill="1" applyAlignment="1">
      <alignment horizontal="center" wrapText="1"/>
    </xf>
    <xf numFmtId="0" fontId="9" fillId="4" borderId="2" xfId="0" applyFont="1" applyFill="1" applyBorder="1" applyAlignment="1">
      <alignment wrapText="1"/>
    </xf>
    <xf numFmtId="0" fontId="9" fillId="4" borderId="2" xfId="0" applyFont="1" applyFill="1" applyBorder="1" applyAlignment="1">
      <alignment vertical="top" wrapText="1"/>
    </xf>
    <xf numFmtId="0" fontId="22" fillId="8" borderId="6" xfId="0" applyFont="1" applyFill="1" applyBorder="1" applyAlignment="1">
      <alignment wrapText="1"/>
    </xf>
    <xf numFmtId="0" fontId="22" fillId="8" borderId="14" xfId="0" applyFont="1" applyFill="1" applyBorder="1" applyAlignment="1">
      <alignment wrapText="1"/>
    </xf>
    <xf numFmtId="0" fontId="23" fillId="4" borderId="3" xfId="0" applyFont="1" applyFill="1" applyBorder="1" applyAlignment="1">
      <alignment wrapText="1"/>
    </xf>
    <xf numFmtId="0" fontId="9" fillId="4" borderId="3" xfId="0" applyFont="1" applyFill="1" applyBorder="1" applyAlignment="1">
      <alignment wrapText="1"/>
    </xf>
    <xf numFmtId="15" fontId="9" fillId="4" borderId="3" xfId="0" applyNumberFormat="1" applyFont="1" applyFill="1" applyBorder="1" applyAlignment="1">
      <alignment wrapText="1"/>
    </xf>
    <xf numFmtId="0" fontId="7" fillId="4" borderId="0" xfId="0" applyFont="1" applyFill="1" applyAlignment="1">
      <alignment wrapText="1"/>
    </xf>
    <xf numFmtId="0" fontId="7" fillId="4" borderId="0" xfId="0" applyFont="1" applyFill="1" applyAlignment="1">
      <alignment horizontal="center" wrapText="1"/>
    </xf>
    <xf numFmtId="0" fontId="7" fillId="4" borderId="0" xfId="0" applyFont="1" applyFill="1" applyAlignment="1">
      <alignment vertical="top" wrapText="1"/>
    </xf>
    <xf numFmtId="0" fontId="24" fillId="4" borderId="0" xfId="0" applyFont="1" applyFill="1" applyAlignment="1">
      <alignment wrapText="1"/>
    </xf>
    <xf numFmtId="0" fontId="26" fillId="4" borderId="0" xfId="0" applyFont="1" applyFill="1" applyAlignment="1">
      <alignment wrapText="1"/>
    </xf>
    <xf numFmtId="0" fontId="7" fillId="4" borderId="2" xfId="0" applyFont="1" applyFill="1" applyBorder="1" applyAlignment="1">
      <alignment wrapText="1"/>
    </xf>
    <xf numFmtId="0" fontId="7" fillId="4" borderId="2" xfId="0" applyFont="1" applyFill="1" applyBorder="1" applyAlignment="1">
      <alignment vertical="top" wrapText="1"/>
    </xf>
    <xf numFmtId="0" fontId="22" fillId="8" borderId="3" xfId="0" applyFont="1" applyFill="1" applyBorder="1" applyAlignment="1">
      <alignment wrapText="1"/>
    </xf>
    <xf numFmtId="0" fontId="9" fillId="4" borderId="3" xfId="0" applyFont="1" applyFill="1" applyBorder="1" applyAlignment="1">
      <alignment vertical="top" wrapText="1"/>
    </xf>
    <xf numFmtId="4" fontId="9" fillId="4" borderId="3" xfId="0" applyNumberFormat="1" applyFont="1" applyFill="1" applyBorder="1" applyAlignment="1">
      <alignment vertical="top" wrapText="1"/>
    </xf>
    <xf numFmtId="14" fontId="9" fillId="4" borderId="3" xfId="0" applyNumberFormat="1" applyFont="1" applyFill="1" applyBorder="1" applyAlignment="1">
      <alignment vertical="top" wrapText="1"/>
    </xf>
    <xf numFmtId="0" fontId="7" fillId="4" borderId="15" xfId="0" applyFont="1" applyFill="1" applyBorder="1" applyAlignment="1">
      <alignment wrapText="1"/>
    </xf>
    <xf numFmtId="0" fontId="7" fillId="4" borderId="15" xfId="0" applyFont="1" applyFill="1" applyBorder="1" applyAlignment="1">
      <alignment vertical="top" wrapText="1"/>
    </xf>
    <xf numFmtId="0" fontId="0" fillId="4" borderId="6" xfId="0" applyFill="1" applyBorder="1" applyAlignment="1">
      <alignment vertical="top" wrapText="1"/>
    </xf>
    <xf numFmtId="0" fontId="20" fillId="4" borderId="14" xfId="0" applyFont="1" applyFill="1" applyBorder="1" applyAlignment="1">
      <alignment vertical="top" wrapText="1"/>
    </xf>
    <xf numFmtId="0" fontId="20" fillId="4" borderId="14" xfId="0" applyFont="1" applyFill="1" applyBorder="1" applyAlignment="1">
      <alignment horizontal="center" vertical="top" wrapText="1"/>
    </xf>
    <xf numFmtId="14" fontId="19" fillId="4" borderId="3" xfId="0" applyNumberFormat="1" applyFont="1" applyFill="1" applyBorder="1" applyAlignment="1">
      <alignment vertical="top" wrapText="1"/>
    </xf>
    <xf numFmtId="0" fontId="19" fillId="4" borderId="3" xfId="0" applyFont="1" applyFill="1" applyBorder="1" applyAlignment="1">
      <alignment horizontal="right" vertical="top" wrapText="1"/>
    </xf>
    <xf numFmtId="0" fontId="12" fillId="4" borderId="3" xfId="0" applyFont="1" applyFill="1" applyBorder="1" applyAlignment="1">
      <alignment horizontal="center" vertical="top" wrapText="1"/>
    </xf>
    <xf numFmtId="0" fontId="0" fillId="3" borderId="3" xfId="0" applyFill="1" applyBorder="1" applyAlignment="1">
      <alignment vertical="top" wrapText="1"/>
    </xf>
    <xf numFmtId="0" fontId="19" fillId="3" borderId="3" xfId="0" applyFont="1" applyFill="1" applyBorder="1" applyAlignment="1">
      <alignment horizontal="right" vertical="top" wrapText="1"/>
    </xf>
    <xf numFmtId="0" fontId="20" fillId="4" borderId="3" xfId="0" applyFont="1" applyFill="1" applyBorder="1" applyAlignment="1">
      <alignment horizontal="right" vertical="top" wrapText="1"/>
    </xf>
    <xf numFmtId="0" fontId="5" fillId="4" borderId="14" xfId="0" applyFont="1" applyFill="1" applyBorder="1" applyAlignment="1">
      <alignment horizontal="center" wrapText="1"/>
    </xf>
    <xf numFmtId="15" fontId="5" fillId="4" borderId="3" xfId="0" applyNumberFormat="1" applyFont="1" applyFill="1" applyBorder="1" applyAlignment="1">
      <alignment horizontal="center" wrapText="1"/>
    </xf>
    <xf numFmtId="0" fontId="18" fillId="6" borderId="3" xfId="0" applyFont="1" applyFill="1" applyBorder="1" applyAlignment="1">
      <alignment horizontal="center" wrapText="1"/>
    </xf>
    <xf numFmtId="0" fontId="13" fillId="6" borderId="3" xfId="0" applyFont="1" applyFill="1" applyBorder="1" applyAlignment="1">
      <alignment horizontal="center" wrapText="1"/>
    </xf>
    <xf numFmtId="0" fontId="7" fillId="4" borderId="3" xfId="0" applyFont="1" applyFill="1" applyBorder="1" applyAlignment="1">
      <alignment horizontal="center" wrapText="1"/>
    </xf>
    <xf numFmtId="0" fontId="7" fillId="4" borderId="5" xfId="0" applyFont="1" applyFill="1" applyBorder="1" applyAlignment="1">
      <alignment horizontal="center" wrapText="1"/>
    </xf>
    <xf numFmtId="0" fontId="7" fillId="4" borderId="5" xfId="0" applyFont="1" applyFill="1" applyBorder="1" applyAlignment="1">
      <alignment wrapText="1"/>
    </xf>
    <xf numFmtId="0" fontId="31" fillId="0" borderId="0" xfId="0" applyFont="1"/>
    <xf numFmtId="0" fontId="5" fillId="4" borderId="0" xfId="0" applyFont="1" applyFill="1" applyAlignment="1">
      <alignment horizontal="right" wrapText="1"/>
    </xf>
    <xf numFmtId="0" fontId="5" fillId="4" borderId="0" xfId="0" applyFont="1" applyFill="1" applyAlignment="1">
      <alignment wrapText="1"/>
    </xf>
    <xf numFmtId="0" fontId="10" fillId="4" borderId="6" xfId="0" applyFont="1" applyFill="1" applyBorder="1" applyAlignment="1">
      <alignment vertical="top" wrapText="1"/>
    </xf>
    <xf numFmtId="0" fontId="10" fillId="4" borderId="10" xfId="0" applyFont="1" applyFill="1" applyBorder="1" applyAlignment="1">
      <alignment vertical="top" wrapText="1"/>
    </xf>
    <xf numFmtId="0" fontId="0" fillId="4" borderId="14" xfId="0" applyFill="1" applyBorder="1" applyAlignment="1">
      <alignment vertical="top" wrapText="1"/>
    </xf>
    <xf numFmtId="0" fontId="10" fillId="4" borderId="14" xfId="0" applyFont="1" applyFill="1" applyBorder="1" applyAlignment="1">
      <alignment vertical="top" wrapText="1"/>
    </xf>
    <xf numFmtId="0" fontId="13" fillId="4" borderId="3" xfId="0" applyFont="1" applyFill="1" applyBorder="1" applyAlignment="1">
      <alignment horizontal="justify" vertical="top" wrapText="1"/>
    </xf>
    <xf numFmtId="0" fontId="13" fillId="4" borderId="5" xfId="0" applyFont="1" applyFill="1" applyBorder="1" applyAlignment="1">
      <alignment horizontal="justify" vertical="top" wrapText="1"/>
    </xf>
    <xf numFmtId="0" fontId="13" fillId="4" borderId="5" xfId="0" applyFont="1" applyFill="1" applyBorder="1" applyAlignment="1">
      <alignment wrapText="1"/>
    </xf>
    <xf numFmtId="22" fontId="13" fillId="4" borderId="0" xfId="0" applyNumberFormat="1" applyFont="1" applyFill="1" applyAlignment="1">
      <alignment vertical="top" wrapText="1"/>
    </xf>
    <xf numFmtId="0" fontId="13" fillId="4" borderId="5" xfId="0" applyFont="1" applyFill="1" applyBorder="1" applyAlignment="1">
      <alignment vertical="top" wrapText="1"/>
    </xf>
    <xf numFmtId="0" fontId="13" fillId="4" borderId="0" xfId="0" applyFont="1" applyFill="1" applyAlignment="1">
      <alignment wrapText="1"/>
    </xf>
    <xf numFmtId="0" fontId="0" fillId="4" borderId="11" xfId="0" applyFill="1" applyBorder="1" applyAlignment="1">
      <alignment wrapText="1"/>
    </xf>
    <xf numFmtId="0" fontId="35" fillId="4" borderId="3" xfId="0" applyFont="1" applyFill="1" applyBorder="1" applyAlignment="1">
      <alignment wrapText="1"/>
    </xf>
    <xf numFmtId="0" fontId="34" fillId="4" borderId="3" xfId="0" applyFont="1" applyFill="1" applyBorder="1" applyAlignment="1">
      <alignment wrapText="1"/>
    </xf>
    <xf numFmtId="0" fontId="0" fillId="4" borderId="13" xfId="0" applyFill="1" applyBorder="1" applyAlignment="1">
      <alignment wrapText="1"/>
    </xf>
    <xf numFmtId="0" fontId="0" fillId="4" borderId="12" xfId="0" applyFill="1" applyBorder="1" applyAlignment="1">
      <alignment wrapText="1"/>
    </xf>
    <xf numFmtId="0" fontId="34" fillId="4" borderId="3" xfId="0" applyFont="1" applyFill="1" applyBorder="1" applyAlignment="1">
      <alignment horizontal="center" wrapText="1"/>
    </xf>
    <xf numFmtId="0" fontId="34" fillId="4" borderId="3" xfId="0" applyFont="1" applyFill="1" applyBorder="1" applyAlignment="1">
      <alignment horizontal="right" wrapText="1"/>
    </xf>
    <xf numFmtId="0" fontId="19" fillId="4" borderId="0" xfId="0" applyFont="1" applyFill="1" applyAlignment="1">
      <alignment vertical="top" wrapText="1"/>
    </xf>
    <xf numFmtId="0" fontId="36" fillId="4" borderId="0" xfId="0" applyFont="1" applyFill="1" applyAlignment="1">
      <alignment horizontal="right" vertical="top" wrapText="1"/>
    </xf>
    <xf numFmtId="0" fontId="20" fillId="4" borderId="0" xfId="0" applyFont="1" applyFill="1" applyAlignment="1">
      <alignment horizontal="right" vertical="top" wrapText="1"/>
    </xf>
    <xf numFmtId="0" fontId="19" fillId="9" borderId="3" xfId="0" applyFont="1" applyFill="1" applyBorder="1" applyAlignment="1">
      <alignment horizontal="right" vertical="top" wrapText="1"/>
    </xf>
    <xf numFmtId="0" fontId="19" fillId="4" borderId="5" xfId="0" applyFont="1" applyFill="1" applyBorder="1" applyAlignment="1">
      <alignment vertical="top" wrapText="1"/>
    </xf>
    <xf numFmtId="0" fontId="19" fillId="9" borderId="14" xfId="0" applyFont="1" applyFill="1" applyBorder="1" applyAlignment="1">
      <alignment horizontal="right" vertical="top" wrapText="1"/>
    </xf>
    <xf numFmtId="0" fontId="19" fillId="4" borderId="13" xfId="0" applyFont="1" applyFill="1" applyBorder="1" applyAlignment="1">
      <alignment vertical="top" wrapText="1"/>
    </xf>
    <xf numFmtId="0" fontId="19" fillId="4" borderId="0" xfId="0" applyFont="1" applyFill="1" applyAlignment="1">
      <alignment horizontal="right" vertical="top" wrapText="1"/>
    </xf>
    <xf numFmtId="0" fontId="19" fillId="9" borderId="3" xfId="0" applyFont="1" applyFill="1" applyBorder="1" applyAlignment="1">
      <alignment wrapText="1"/>
    </xf>
    <xf numFmtId="0" fontId="19" fillId="9" borderId="5" xfId="0" applyFont="1" applyFill="1" applyBorder="1" applyAlignment="1">
      <alignment wrapText="1"/>
    </xf>
    <xf numFmtId="0" fontId="19" fillId="4" borderId="14" xfId="0" applyFont="1" applyFill="1" applyBorder="1" applyAlignment="1">
      <alignment horizontal="right" vertical="top" wrapText="1"/>
    </xf>
    <xf numFmtId="0" fontId="19" fillId="4" borderId="2" xfId="0" applyFont="1" applyFill="1" applyBorder="1" applyAlignment="1">
      <alignment vertical="top" wrapText="1"/>
    </xf>
    <xf numFmtId="0" fontId="19" fillId="4" borderId="14" xfId="0" applyFont="1" applyFill="1" applyBorder="1" applyAlignment="1">
      <alignment vertical="top" wrapText="1"/>
    </xf>
    <xf numFmtId="14" fontId="19" fillId="4" borderId="14" xfId="0" applyNumberFormat="1" applyFont="1" applyFill="1" applyBorder="1" applyAlignment="1">
      <alignment vertical="top" wrapText="1"/>
    </xf>
    <xf numFmtId="14" fontId="19" fillId="4" borderId="2" xfId="0" applyNumberFormat="1" applyFont="1" applyFill="1" applyBorder="1" applyAlignment="1">
      <alignment vertical="top" wrapText="1"/>
    </xf>
    <xf numFmtId="4" fontId="19" fillId="4" borderId="14" xfId="0" applyNumberFormat="1" applyFont="1" applyFill="1" applyBorder="1" applyAlignment="1">
      <alignment vertical="top" wrapText="1"/>
    </xf>
    <xf numFmtId="14" fontId="19" fillId="4" borderId="13" xfId="0" applyNumberFormat="1" applyFont="1" applyFill="1" applyBorder="1" applyAlignment="1">
      <alignment vertical="top" wrapText="1"/>
    </xf>
    <xf numFmtId="0" fontId="19" fillId="4" borderId="13" xfId="0" applyFont="1" applyFill="1" applyBorder="1" applyAlignment="1">
      <alignment horizontal="right" vertical="top" wrapText="1"/>
    </xf>
    <xf numFmtId="0" fontId="37" fillId="4" borderId="3" xfId="0" applyFont="1" applyFill="1" applyBorder="1" applyAlignment="1">
      <alignment horizontal="center" wrapText="1"/>
    </xf>
    <xf numFmtId="0" fontId="38" fillId="4" borderId="0" xfId="0" applyFont="1" applyFill="1" applyAlignment="1">
      <alignment vertical="top" wrapText="1"/>
    </xf>
    <xf numFmtId="0" fontId="39" fillId="4" borderId="0" xfId="0" applyFont="1" applyFill="1" applyAlignment="1">
      <alignment vertical="top" wrapText="1"/>
    </xf>
    <xf numFmtId="0" fontId="40" fillId="4" borderId="0" xfId="0" applyFont="1" applyFill="1" applyAlignment="1">
      <alignment wrapText="1"/>
    </xf>
    <xf numFmtId="0" fontId="38" fillId="4" borderId="0" xfId="0" applyFont="1" applyFill="1" applyAlignment="1">
      <alignment wrapText="1"/>
    </xf>
    <xf numFmtId="14" fontId="38" fillId="4" borderId="0" xfId="0" applyNumberFormat="1" applyFont="1" applyFill="1" applyAlignment="1">
      <alignment vertical="top" wrapText="1"/>
    </xf>
    <xf numFmtId="0" fontId="38" fillId="4" borderId="6" xfId="0" applyFont="1" applyFill="1" applyBorder="1" applyAlignment="1">
      <alignment wrapText="1"/>
    </xf>
    <xf numFmtId="0" fontId="38" fillId="4" borderId="3" xfId="0" applyFont="1" applyFill="1" applyBorder="1" applyAlignment="1">
      <alignment vertical="top" wrapText="1"/>
    </xf>
    <xf numFmtId="0" fontId="38" fillId="4" borderId="14" xfId="0" applyFont="1" applyFill="1" applyBorder="1" applyAlignment="1">
      <alignment wrapText="1"/>
    </xf>
    <xf numFmtId="0" fontId="0" fillId="4" borderId="9" xfId="0" applyFill="1" applyBorder="1" applyAlignment="1">
      <alignment wrapText="1"/>
    </xf>
    <xf numFmtId="0" fontId="38" fillId="4" borderId="3" xfId="0" applyFont="1" applyFill="1" applyBorder="1" applyAlignment="1">
      <alignment horizontal="right" vertical="top" wrapText="1"/>
    </xf>
    <xf numFmtId="0" fontId="0" fillId="4" borderId="8" xfId="0" applyFill="1" applyBorder="1" applyAlignment="1">
      <alignment vertical="top" wrapText="1"/>
    </xf>
    <xf numFmtId="0" fontId="38" fillId="0" borderId="0" xfId="0" applyFont="1"/>
    <xf numFmtId="0" fontId="41" fillId="4" borderId="0" xfId="0" applyFont="1" applyFill="1" applyAlignment="1">
      <alignment vertical="top" wrapText="1"/>
    </xf>
    <xf numFmtId="0" fontId="31" fillId="4" borderId="3" xfId="0" applyFont="1" applyFill="1" applyBorder="1" applyAlignment="1">
      <alignment horizontal="center" vertical="top" wrapText="1"/>
    </xf>
    <xf numFmtId="0" fontId="31" fillId="4" borderId="5" xfId="0" applyFont="1" applyFill="1" applyBorder="1" applyAlignment="1">
      <alignment horizontal="center" vertical="top" wrapText="1"/>
    </xf>
    <xf numFmtId="0" fontId="31" fillId="4" borderId="2" xfId="0" applyFont="1" applyFill="1" applyBorder="1" applyAlignment="1">
      <alignment wrapText="1"/>
    </xf>
    <xf numFmtId="0" fontId="40" fillId="4" borderId="0" xfId="0" applyFont="1" applyFill="1" applyAlignment="1">
      <alignment vertical="top" wrapText="1"/>
    </xf>
    <xf numFmtId="0" fontId="38" fillId="4" borderId="3" xfId="0" applyFont="1" applyFill="1" applyBorder="1" applyAlignment="1">
      <alignment horizontal="center" vertical="top" wrapText="1"/>
    </xf>
    <xf numFmtId="0" fontId="38" fillId="4" borderId="0" xfId="0" applyFont="1" applyFill="1" applyAlignment="1">
      <alignment horizontal="center" vertical="top" wrapText="1"/>
    </xf>
    <xf numFmtId="0" fontId="38" fillId="4" borderId="0" xfId="0" applyFont="1" applyFill="1" applyAlignment="1">
      <alignment horizontal="right" vertical="top" wrapText="1"/>
    </xf>
    <xf numFmtId="0" fontId="38" fillId="4" borderId="7" xfId="0" applyFont="1" applyFill="1" applyBorder="1" applyAlignment="1">
      <alignment vertical="top" wrapText="1"/>
    </xf>
    <xf numFmtId="0" fontId="45" fillId="4" borderId="3" xfId="0" applyFont="1" applyFill="1" applyBorder="1" applyAlignment="1">
      <alignment vertical="top" wrapText="1"/>
    </xf>
    <xf numFmtId="15" fontId="38" fillId="4" borderId="3" xfId="0" applyNumberFormat="1" applyFont="1" applyFill="1" applyBorder="1" applyAlignment="1">
      <alignment vertical="top" wrapText="1"/>
    </xf>
    <xf numFmtId="0" fontId="40" fillId="4" borderId="3" xfId="0" applyFont="1" applyFill="1" applyBorder="1" applyAlignment="1">
      <alignment horizontal="right" vertical="top" wrapText="1"/>
    </xf>
    <xf numFmtId="0" fontId="46" fillId="4" borderId="0" xfId="0" applyFont="1" applyFill="1" applyAlignment="1">
      <alignment vertical="top" wrapText="1"/>
    </xf>
    <xf numFmtId="0" fontId="20" fillId="4" borderId="0" xfId="0" applyFont="1" applyFill="1" applyAlignment="1">
      <alignment vertical="top" wrapText="1"/>
    </xf>
    <xf numFmtId="0" fontId="19" fillId="4" borderId="0" xfId="0" applyFont="1" applyFill="1" applyAlignment="1">
      <alignment wrapText="1"/>
    </xf>
    <xf numFmtId="0" fontId="48" fillId="4" borderId="3" xfId="0" applyFont="1" applyFill="1" applyBorder="1" applyAlignment="1">
      <alignment horizontal="center" vertical="top" wrapText="1"/>
    </xf>
    <xf numFmtId="0" fontId="48" fillId="4" borderId="3" xfId="0" applyFont="1" applyFill="1" applyBorder="1" applyAlignment="1">
      <alignment vertical="top" wrapText="1"/>
    </xf>
    <xf numFmtId="0" fontId="48" fillId="0" borderId="0" xfId="0" applyFont="1"/>
    <xf numFmtId="0" fontId="49" fillId="4" borderId="3" xfId="0" applyFont="1" applyFill="1" applyBorder="1" applyAlignment="1">
      <alignment horizontal="center" wrapText="1"/>
    </xf>
    <xf numFmtId="0" fontId="49" fillId="4" borderId="3" xfId="0" applyFont="1" applyFill="1" applyBorder="1" applyAlignment="1">
      <alignment horizontal="center" vertical="top" wrapText="1"/>
    </xf>
    <xf numFmtId="0" fontId="31" fillId="4" borderId="5" xfId="0" applyFont="1" applyFill="1" applyBorder="1" applyAlignment="1">
      <alignment horizontal="center" wrapText="1"/>
    </xf>
    <xf numFmtId="0" fontId="31" fillId="4" borderId="9" xfId="0" applyFont="1" applyFill="1" applyBorder="1" applyAlignment="1">
      <alignment horizontal="center" wrapText="1"/>
    </xf>
    <xf numFmtId="0" fontId="37" fillId="10" borderId="3" xfId="0" applyFont="1" applyFill="1" applyBorder="1" applyAlignment="1">
      <alignment horizontal="right" wrapText="1"/>
    </xf>
    <xf numFmtId="0" fontId="0" fillId="4" borderId="8" xfId="0" applyFill="1" applyBorder="1" applyAlignment="1">
      <alignment wrapText="1"/>
    </xf>
    <xf numFmtId="0" fontId="54" fillId="4" borderId="3" xfId="0" applyFont="1" applyFill="1" applyBorder="1" applyAlignment="1">
      <alignment vertical="top" wrapText="1"/>
    </xf>
    <xf numFmtId="0" fontId="31" fillId="4" borderId="3" xfId="0" applyFont="1" applyFill="1" applyBorder="1" applyAlignment="1">
      <alignment horizontal="center" wrapText="1"/>
    </xf>
    <xf numFmtId="0" fontId="31" fillId="4" borderId="15" xfId="0" applyFont="1" applyFill="1" applyBorder="1" applyAlignment="1">
      <alignment horizontal="center" wrapText="1"/>
    </xf>
    <xf numFmtId="0" fontId="37" fillId="11" borderId="3" xfId="0" applyFont="1" applyFill="1" applyBorder="1" applyAlignment="1">
      <alignment horizontal="right" wrapText="1"/>
    </xf>
    <xf numFmtId="0" fontId="37" fillId="4" borderId="8" xfId="0" applyFont="1" applyFill="1" applyBorder="1" applyAlignment="1">
      <alignment wrapText="1"/>
    </xf>
    <xf numFmtId="0" fontId="55" fillId="0" borderId="0" xfId="0" applyFont="1" applyAlignment="1">
      <alignment wrapText="1"/>
    </xf>
    <xf numFmtId="15" fontId="55" fillId="0" borderId="0" xfId="0" applyNumberFormat="1" applyFont="1" applyAlignment="1">
      <alignment wrapText="1"/>
    </xf>
    <xf numFmtId="0" fontId="0" fillId="0" borderId="6" xfId="0" applyBorder="1" applyAlignment="1">
      <alignment wrapText="1"/>
    </xf>
    <xf numFmtId="0" fontId="0" fillId="0" borderId="10" xfId="0" applyBorder="1" applyAlignment="1">
      <alignment wrapText="1"/>
    </xf>
    <xf numFmtId="0" fontId="0" fillId="0" borderId="14" xfId="0" applyBorder="1" applyAlignment="1">
      <alignment wrapText="1"/>
    </xf>
    <xf numFmtId="0" fontId="0" fillId="0" borderId="3" xfId="0" applyBorder="1" applyAlignment="1">
      <alignment wrapText="1"/>
    </xf>
    <xf numFmtId="0" fontId="0" fillId="12" borderId="3" xfId="0" applyFill="1" applyBorder="1" applyAlignment="1">
      <alignment wrapText="1"/>
    </xf>
    <xf numFmtId="49" fontId="0" fillId="0" borderId="3" xfId="0" applyNumberFormat="1" applyBorder="1" applyAlignment="1">
      <alignment wrapText="1"/>
    </xf>
    <xf numFmtId="15" fontId="0" fillId="0" borderId="3" xfId="0" applyNumberFormat="1" applyBorder="1" applyAlignment="1">
      <alignment wrapText="1"/>
    </xf>
    <xf numFmtId="4" fontId="0" fillId="0" borderId="3" xfId="0" applyNumberFormat="1" applyBorder="1" applyAlignment="1">
      <alignment horizontal="right" wrapText="1"/>
    </xf>
    <xf numFmtId="4" fontId="0" fillId="12" borderId="3" xfId="0" applyNumberFormat="1" applyFill="1" applyBorder="1" applyAlignment="1">
      <alignment horizontal="right" wrapText="1"/>
    </xf>
    <xf numFmtId="0" fontId="0" fillId="0" borderId="3" xfId="0" applyBorder="1" applyAlignment="1">
      <alignment horizontal="left" wrapText="1"/>
    </xf>
    <xf numFmtId="0" fontId="0" fillId="0" borderId="13" xfId="0" applyBorder="1"/>
    <xf numFmtId="0" fontId="0" fillId="0" borderId="2" xfId="0" applyBorder="1"/>
    <xf numFmtId="0" fontId="56" fillId="4" borderId="3" xfId="0" applyFont="1" applyFill="1" applyBorder="1" applyAlignment="1">
      <alignment horizontal="center" vertical="top" wrapText="1"/>
    </xf>
    <xf numFmtId="0" fontId="0" fillId="4" borderId="16" xfId="0" applyFill="1" applyBorder="1" applyAlignment="1">
      <alignment vertical="top" wrapText="1"/>
    </xf>
    <xf numFmtId="0" fontId="58" fillId="4" borderId="3" xfId="0" applyFont="1" applyFill="1" applyBorder="1" applyAlignment="1">
      <alignment vertical="top" wrapText="1"/>
    </xf>
    <xf numFmtId="0" fontId="46" fillId="4" borderId="3" xfId="0" applyFont="1" applyFill="1" applyBorder="1" applyAlignment="1">
      <alignment vertical="top" wrapText="1"/>
    </xf>
    <xf numFmtId="0" fontId="46" fillId="4" borderId="3" xfId="0" applyFont="1" applyFill="1" applyBorder="1" applyAlignment="1">
      <alignment wrapText="1"/>
    </xf>
    <xf numFmtId="0" fontId="46" fillId="4" borderId="3" xfId="0" applyFont="1" applyFill="1" applyBorder="1" applyAlignment="1">
      <alignment horizontal="center" vertical="top" wrapText="1"/>
    </xf>
    <xf numFmtId="0" fontId="46" fillId="4" borderId="11" xfId="0" applyFont="1" applyFill="1" applyBorder="1" applyAlignment="1">
      <alignment vertical="top" wrapText="1"/>
    </xf>
    <xf numFmtId="0" fontId="46" fillId="4" borderId="3" xfId="0" applyFont="1" applyFill="1" applyBorder="1" applyAlignment="1">
      <alignment horizontal="right" vertical="top" wrapText="1"/>
    </xf>
    <xf numFmtId="0" fontId="20" fillId="13" borderId="3" xfId="0" applyFont="1" applyFill="1" applyBorder="1" applyAlignment="1">
      <alignment horizontal="center" vertical="top" wrapText="1"/>
    </xf>
    <xf numFmtId="0" fontId="37" fillId="4" borderId="3" xfId="0" applyFont="1" applyFill="1" applyBorder="1" applyAlignment="1">
      <alignment vertical="top" wrapText="1"/>
    </xf>
    <xf numFmtId="14" fontId="37" fillId="4" borderId="3" xfId="0" applyNumberFormat="1" applyFont="1" applyFill="1" applyBorder="1" applyAlignment="1">
      <alignment vertical="top" wrapText="1"/>
    </xf>
    <xf numFmtId="0" fontId="0" fillId="0" borderId="15" xfId="0" applyBorder="1"/>
    <xf numFmtId="0" fontId="21" fillId="4" borderId="0" xfId="0" applyFont="1" applyFill="1" applyAlignment="1">
      <alignment vertical="top" wrapText="1"/>
    </xf>
    <xf numFmtId="0" fontId="21" fillId="4" borderId="0" xfId="0" applyFont="1" applyFill="1" applyAlignment="1">
      <alignment horizontal="right" vertical="top" wrapText="1"/>
    </xf>
    <xf numFmtId="0" fontId="59" fillId="4" borderId="0" xfId="0" applyFont="1" applyFill="1" applyAlignment="1">
      <alignment vertical="top" wrapText="1"/>
    </xf>
    <xf numFmtId="0" fontId="59" fillId="4" borderId="0" xfId="0" applyFont="1" applyFill="1" applyAlignment="1">
      <alignment horizontal="right" vertical="top" wrapText="1"/>
    </xf>
    <xf numFmtId="0" fontId="61" fillId="14" borderId="6" xfId="0" applyFont="1" applyFill="1" applyBorder="1" applyAlignment="1">
      <alignment horizontal="center" wrapText="1"/>
    </xf>
    <xf numFmtId="0" fontId="0" fillId="4" borderId="1" xfId="0" applyFill="1" applyBorder="1" applyAlignment="1">
      <alignment vertical="top" wrapText="1"/>
    </xf>
    <xf numFmtId="0" fontId="12" fillId="4" borderId="3" xfId="0" applyFont="1" applyFill="1" applyBorder="1" applyAlignment="1">
      <alignment vertical="top" wrapText="1"/>
    </xf>
    <xf numFmtId="0" fontId="12" fillId="4" borderId="5" xfId="0" applyFont="1" applyFill="1" applyBorder="1" applyAlignment="1">
      <alignment vertical="top" wrapText="1"/>
    </xf>
    <xf numFmtId="0" fontId="7" fillId="4" borderId="3" xfId="0" applyFont="1" applyFill="1" applyBorder="1" applyAlignment="1">
      <alignment horizontal="justify" wrapText="1"/>
    </xf>
    <xf numFmtId="0" fontId="1"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47" fillId="0" borderId="1" xfId="0" applyFont="1" applyBorder="1" applyAlignment="1">
      <alignment horizontal="center" vertical="center" wrapText="1"/>
    </xf>
    <xf numFmtId="0" fontId="0" fillId="0" borderId="0" xfId="0" applyAlignment="1">
      <alignment horizontal="center" vertical="center" wrapText="1"/>
    </xf>
    <xf numFmtId="0" fontId="10" fillId="4" borderId="6" xfId="0" applyFont="1" applyFill="1" applyBorder="1" applyAlignment="1">
      <alignment vertical="top" wrapText="1"/>
    </xf>
    <xf numFmtId="0" fontId="10" fillId="4" borderId="10" xfId="0" applyFont="1" applyFill="1" applyBorder="1" applyAlignment="1">
      <alignment vertical="top" wrapText="1"/>
    </xf>
    <xf numFmtId="0" fontId="10" fillId="4" borderId="14" xfId="0" applyFont="1" applyFill="1" applyBorder="1" applyAlignment="1">
      <alignment vertical="top" wrapText="1"/>
    </xf>
    <xf numFmtId="0" fontId="10" fillId="4" borderId="4" xfId="0" applyFont="1" applyFill="1" applyBorder="1" applyAlignment="1">
      <alignment vertical="top" wrapText="1"/>
    </xf>
    <xf numFmtId="0" fontId="10" fillId="4" borderId="5" xfId="0" applyFont="1" applyFill="1" applyBorder="1" applyAlignment="1">
      <alignment vertical="top" wrapText="1"/>
    </xf>
    <xf numFmtId="0" fontId="7" fillId="4" borderId="0" xfId="0" applyFont="1" applyFill="1" applyAlignment="1">
      <alignment horizontal="center" wrapText="1"/>
    </xf>
    <xf numFmtId="0" fontId="7" fillId="4" borderId="0" xfId="0" applyFont="1" applyFill="1" applyAlignment="1">
      <alignment wrapText="1"/>
    </xf>
    <xf numFmtId="0" fontId="0" fillId="4" borderId="0" xfId="0" applyFill="1" applyAlignment="1">
      <alignment wrapText="1"/>
    </xf>
    <xf numFmtId="0" fontId="13" fillId="4" borderId="4" xfId="0" applyFont="1" applyFill="1" applyBorder="1" applyAlignment="1">
      <alignment horizontal="justify" vertical="top" wrapText="1"/>
    </xf>
    <xf numFmtId="0" fontId="13" fillId="4" borderId="5" xfId="0" applyFont="1" applyFill="1" applyBorder="1" applyAlignment="1">
      <alignment horizontal="justify" vertical="top" wrapText="1"/>
    </xf>
    <xf numFmtId="0" fontId="13" fillId="4" borderId="4" xfId="0" applyFont="1" applyFill="1" applyBorder="1" applyAlignment="1">
      <alignment vertical="top" wrapText="1"/>
    </xf>
    <xf numFmtId="0" fontId="13" fillId="4" borderId="5" xfId="0" applyFont="1" applyFill="1" applyBorder="1" applyAlignment="1">
      <alignment vertical="top" wrapText="1"/>
    </xf>
    <xf numFmtId="0" fontId="13" fillId="4" borderId="16" xfId="0" applyFont="1" applyFill="1" applyBorder="1" applyAlignment="1">
      <alignment vertical="top" wrapText="1"/>
    </xf>
    <xf numFmtId="0" fontId="0" fillId="4" borderId="4" xfId="0" applyFill="1" applyBorder="1" applyAlignment="1">
      <alignment vertical="top" wrapText="1"/>
    </xf>
    <xf numFmtId="0" fontId="0" fillId="4" borderId="16" xfId="0" applyFill="1" applyBorder="1" applyAlignment="1">
      <alignment vertical="top" wrapText="1"/>
    </xf>
    <xf numFmtId="0" fontId="0" fillId="4" borderId="5" xfId="0" applyFill="1" applyBorder="1" applyAlignment="1">
      <alignment vertical="top" wrapText="1"/>
    </xf>
    <xf numFmtId="0" fontId="0" fillId="4" borderId="15" xfId="0" applyFill="1" applyBorder="1" applyAlignment="1">
      <alignment wrapText="1"/>
    </xf>
    <xf numFmtId="0" fontId="0" fillId="4" borderId="2" xfId="0" applyFill="1" applyBorder="1" applyAlignment="1">
      <alignment wrapText="1"/>
    </xf>
    <xf numFmtId="0" fontId="32" fillId="4" borderId="0" xfId="0" applyFont="1" applyFill="1" applyAlignment="1">
      <alignment horizontal="center" wrapText="1"/>
    </xf>
    <xf numFmtId="0" fontId="0" fillId="4" borderId="12" xfId="0" applyFill="1" applyBorder="1" applyAlignment="1">
      <alignment vertical="top" wrapText="1"/>
    </xf>
    <xf numFmtId="0" fontId="0" fillId="4" borderId="2" xfId="0" applyFill="1" applyBorder="1" applyAlignment="1">
      <alignment vertical="top" wrapText="1"/>
    </xf>
    <xf numFmtId="0" fontId="13" fillId="4" borderId="0" xfId="0" applyFont="1" applyFill="1" applyAlignment="1">
      <alignment vertical="top" wrapText="1"/>
    </xf>
    <xf numFmtId="22" fontId="13" fillId="4" borderId="0" xfId="0" applyNumberFormat="1" applyFont="1" applyFill="1" applyAlignment="1">
      <alignment vertical="top" wrapText="1"/>
    </xf>
    <xf numFmtId="0" fontId="13" fillId="4" borderId="0" xfId="0" applyFont="1" applyFill="1" applyAlignment="1">
      <alignment wrapText="1"/>
    </xf>
    <xf numFmtId="0" fontId="33" fillId="4" borderId="0" xfId="0" applyFont="1" applyFill="1" applyAlignment="1">
      <alignment horizontal="center" wrapText="1"/>
    </xf>
    <xf numFmtId="0" fontId="19" fillId="4" borderId="0" xfId="0" applyFont="1" applyFill="1" applyAlignment="1">
      <alignment vertical="top" wrapText="1"/>
    </xf>
    <xf numFmtId="0" fontId="46" fillId="4" borderId="4" xfId="0" applyFont="1" applyFill="1" applyBorder="1" applyAlignment="1">
      <alignment horizontal="center" wrapText="1"/>
    </xf>
    <xf numFmtId="0" fontId="46" fillId="4" borderId="5" xfId="0" applyFont="1" applyFill="1" applyBorder="1" applyAlignment="1">
      <alignment horizontal="center" wrapText="1"/>
    </xf>
    <xf numFmtId="0" fontId="13" fillId="4" borderId="0" xfId="0" applyFont="1" applyFill="1" applyAlignment="1">
      <alignment horizontal="center" vertical="top" wrapText="1"/>
    </xf>
    <xf numFmtId="0" fontId="0" fillId="4" borderId="0" xfId="0" applyFill="1" applyAlignment="1">
      <alignment vertical="top" wrapText="1"/>
    </xf>
    <xf numFmtId="0" fontId="13" fillId="4" borderId="0" xfId="0" applyFont="1" applyFill="1" applyAlignment="1">
      <alignment horizontal="right" vertical="top" wrapText="1"/>
    </xf>
    <xf numFmtId="0" fontId="12" fillId="4" borderId="0" xfId="0" applyFont="1" applyFill="1" applyAlignment="1">
      <alignment vertical="top" wrapText="1"/>
    </xf>
    <xf numFmtId="0" fontId="20" fillId="13" borderId="4" xfId="0" applyFont="1" applyFill="1" applyBorder="1" applyAlignment="1">
      <alignment horizontal="center" vertical="top" wrapText="1"/>
    </xf>
    <xf numFmtId="0" fontId="20" fillId="13" borderId="5" xfId="0" applyFont="1" applyFill="1" applyBorder="1" applyAlignment="1">
      <alignment horizontal="center" vertical="top" wrapText="1"/>
    </xf>
    <xf numFmtId="0" fontId="37" fillId="4" borderId="4" xfId="0" applyFont="1" applyFill="1" applyBorder="1" applyAlignment="1">
      <alignment vertical="top" wrapText="1"/>
    </xf>
    <xf numFmtId="0" fontId="37" fillId="4" borderId="5" xfId="0" applyFont="1" applyFill="1" applyBorder="1" applyAlignment="1">
      <alignment vertical="top" wrapText="1"/>
    </xf>
    <xf numFmtId="0" fontId="0" fillId="4" borderId="7" xfId="0" applyFill="1" applyBorder="1" applyAlignment="1">
      <alignment vertical="top" wrapText="1"/>
    </xf>
    <xf numFmtId="0" fontId="0" fillId="4" borderId="15" xfId="0" applyFill="1" applyBorder="1" applyAlignment="1">
      <alignment vertical="top" wrapText="1"/>
    </xf>
    <xf numFmtId="0" fontId="15" fillId="4" borderId="0" xfId="0" applyFont="1" applyFill="1" applyAlignment="1">
      <alignment vertical="top" wrapText="1"/>
    </xf>
    <xf numFmtId="0" fontId="34" fillId="4" borderId="4" xfId="0" applyFont="1" applyFill="1" applyBorder="1" applyAlignment="1">
      <alignment horizontal="center" wrapText="1"/>
    </xf>
    <xf numFmtId="0" fontId="34" fillId="4" borderId="16" xfId="0" applyFont="1" applyFill="1" applyBorder="1" applyAlignment="1">
      <alignment horizontal="center" wrapText="1"/>
    </xf>
    <xf numFmtId="0" fontId="34" fillId="4" borderId="5" xfId="0" applyFont="1" applyFill="1" applyBorder="1" applyAlignment="1">
      <alignment horizontal="center" wrapText="1"/>
    </xf>
    <xf numFmtId="0" fontId="34" fillId="4" borderId="0" xfId="0" applyFont="1" applyFill="1" applyAlignment="1">
      <alignment horizontal="right" wrapText="1"/>
    </xf>
    <xf numFmtId="0" fontId="34" fillId="4" borderId="0" xfId="0" applyFont="1" applyFill="1" applyAlignment="1">
      <alignment wrapText="1"/>
    </xf>
    <xf numFmtId="0" fontId="34" fillId="4" borderId="0" xfId="0" applyFont="1" applyFill="1" applyAlignment="1">
      <alignment horizontal="center" wrapText="1"/>
    </xf>
    <xf numFmtId="0" fontId="33" fillId="4" borderId="0" xfId="0" applyFont="1" applyFill="1" applyAlignment="1">
      <alignment horizontal="center" vertical="top" wrapText="1"/>
    </xf>
    <xf numFmtId="0" fontId="31" fillId="4" borderId="4" xfId="0" applyFont="1" applyFill="1" applyBorder="1" applyAlignment="1">
      <alignment horizontal="center" wrapText="1"/>
    </xf>
    <xf numFmtId="0" fontId="31" fillId="4" borderId="5" xfId="0" applyFont="1" applyFill="1" applyBorder="1" applyAlignment="1">
      <alignment horizontal="center" wrapText="1"/>
    </xf>
    <xf numFmtId="0" fontId="31" fillId="4" borderId="16" xfId="0" applyFont="1" applyFill="1" applyBorder="1" applyAlignment="1">
      <alignment horizontal="center" wrapText="1"/>
    </xf>
    <xf numFmtId="0" fontId="31" fillId="4" borderId="6" xfId="0" applyFont="1" applyFill="1" applyBorder="1" applyAlignment="1">
      <alignment horizontal="center" wrapText="1"/>
    </xf>
    <xf numFmtId="0" fontId="31" fillId="4" borderId="10" xfId="0" applyFont="1" applyFill="1" applyBorder="1" applyAlignment="1">
      <alignment horizontal="center" wrapText="1"/>
    </xf>
    <xf numFmtId="0" fontId="31" fillId="4" borderId="14" xfId="0" applyFont="1" applyFill="1" applyBorder="1" applyAlignment="1">
      <alignment horizontal="center" wrapText="1"/>
    </xf>
    <xf numFmtId="0" fontId="31" fillId="4" borderId="8" xfId="0" applyFont="1" applyFill="1" applyBorder="1" applyAlignment="1">
      <alignment horizontal="center" wrapText="1"/>
    </xf>
    <xf numFmtId="0" fontId="31" fillId="4" borderId="9" xfId="0" applyFont="1" applyFill="1" applyBorder="1" applyAlignment="1">
      <alignment horizontal="center" wrapText="1"/>
    </xf>
    <xf numFmtId="0" fontId="31" fillId="4" borderId="12" xfId="0" applyFont="1" applyFill="1" applyBorder="1" applyAlignment="1">
      <alignment horizontal="center" wrapText="1"/>
    </xf>
    <xf numFmtId="0" fontId="31" fillId="4" borderId="13" xfId="0" applyFont="1" applyFill="1" applyBorder="1" applyAlignment="1">
      <alignment horizontal="center" wrapText="1"/>
    </xf>
    <xf numFmtId="0" fontId="31" fillId="4" borderId="0" xfId="0" applyFont="1" applyFill="1" applyAlignment="1">
      <alignment vertical="top" wrapText="1"/>
    </xf>
    <xf numFmtId="0" fontId="37" fillId="4" borderId="0" xfId="0" applyFont="1" applyFill="1" applyAlignment="1">
      <alignment wrapText="1"/>
    </xf>
    <xf numFmtId="0" fontId="0" fillId="4" borderId="11" xfId="0" applyFill="1" applyBorder="1" applyAlignment="1">
      <alignment vertical="top" wrapText="1"/>
    </xf>
    <xf numFmtId="0" fontId="0" fillId="4" borderId="13" xfId="0" applyFill="1" applyBorder="1" applyAlignment="1">
      <alignment vertical="top" wrapText="1"/>
    </xf>
    <xf numFmtId="0" fontId="31" fillId="4" borderId="0" xfId="0" applyFont="1" applyFill="1" applyAlignment="1">
      <alignment wrapText="1"/>
    </xf>
    <xf numFmtId="0" fontId="37" fillId="4" borderId="0" xfId="0" applyFont="1" applyFill="1" applyAlignment="1">
      <alignment vertical="top" wrapText="1"/>
    </xf>
    <xf numFmtId="0" fontId="37" fillId="4" borderId="2" xfId="0" applyFont="1" applyFill="1" applyBorder="1" applyAlignment="1">
      <alignment wrapText="1"/>
    </xf>
    <xf numFmtId="0" fontId="31" fillId="4" borderId="0" xfId="0" applyFont="1" applyFill="1" applyAlignment="1">
      <alignment horizontal="center" wrapText="1"/>
    </xf>
    <xf numFmtId="0" fontId="38" fillId="4" borderId="6" xfId="0" applyFont="1" applyFill="1" applyBorder="1" applyAlignment="1">
      <alignment wrapText="1"/>
    </xf>
    <xf numFmtId="0" fontId="38" fillId="4" borderId="14" xfId="0" applyFont="1" applyFill="1" applyBorder="1" applyAlignment="1">
      <alignment wrapText="1"/>
    </xf>
    <xf numFmtId="0" fontId="38" fillId="4" borderId="6" xfId="0" applyFont="1" applyFill="1" applyBorder="1" applyAlignment="1">
      <alignment horizontal="center" wrapText="1"/>
    </xf>
    <xf numFmtId="0" fontId="38" fillId="4" borderId="14" xfId="0" applyFont="1" applyFill="1" applyBorder="1" applyAlignment="1">
      <alignment horizontal="center" wrapText="1"/>
    </xf>
    <xf numFmtId="0" fontId="38" fillId="4" borderId="6" xfId="0" applyFont="1" applyFill="1" applyBorder="1" applyAlignment="1">
      <alignment vertical="top" wrapText="1"/>
    </xf>
    <xf numFmtId="0" fontId="38" fillId="4" borderId="14" xfId="0" applyFont="1" applyFill="1" applyBorder="1" applyAlignment="1">
      <alignment vertical="top" wrapText="1"/>
    </xf>
    <xf numFmtId="0" fontId="38" fillId="4" borderId="4" xfId="0" applyFont="1" applyFill="1" applyBorder="1" applyAlignment="1">
      <alignment vertical="top" wrapText="1"/>
    </xf>
    <xf numFmtId="0" fontId="38" fillId="4" borderId="5" xfId="0" applyFont="1" applyFill="1" applyBorder="1" applyAlignment="1">
      <alignment vertical="top" wrapText="1"/>
    </xf>
    <xf numFmtId="0" fontId="38" fillId="4" borderId="4" xfId="0" applyFont="1" applyFill="1" applyBorder="1" applyAlignment="1">
      <alignment wrapText="1"/>
    </xf>
    <xf numFmtId="0" fontId="38" fillId="4" borderId="5" xfId="0" applyFont="1" applyFill="1" applyBorder="1" applyAlignment="1">
      <alignment wrapText="1"/>
    </xf>
    <xf numFmtId="0" fontId="38" fillId="4" borderId="0" xfId="0" applyFont="1" applyFill="1" applyAlignment="1">
      <alignment vertical="top" wrapText="1"/>
    </xf>
    <xf numFmtId="0" fontId="38" fillId="4" borderId="0" xfId="0" applyFont="1" applyFill="1" applyAlignment="1">
      <alignment horizontal="center" vertical="top" wrapText="1"/>
    </xf>
    <xf numFmtId="0" fontId="8" fillId="0" borderId="0" xfId="0" applyFont="1" applyAlignment="1">
      <alignment horizontal="left" vertical="center" wrapText="1"/>
    </xf>
    <xf numFmtId="0" fontId="42" fillId="4" borderId="0" xfId="0" applyFont="1" applyFill="1" applyAlignment="1">
      <alignment vertical="top" wrapText="1"/>
    </xf>
    <xf numFmtId="0" fontId="42" fillId="4" borderId="0" xfId="0" applyFont="1" applyFill="1" applyAlignment="1">
      <alignment wrapText="1"/>
    </xf>
    <xf numFmtId="0" fontId="12" fillId="4" borderId="0" xfId="0" applyFont="1" applyFill="1" applyAlignment="1">
      <alignment horizontal="center" wrapText="1"/>
    </xf>
    <xf numFmtId="0" fontId="42" fillId="4" borderId="0" xfId="0" applyFont="1" applyFill="1" applyAlignment="1">
      <alignment horizontal="right" vertical="top" wrapText="1"/>
    </xf>
    <xf numFmtId="0" fontId="43" fillId="4" borderId="0" xfId="0" applyFont="1" applyFill="1" applyAlignment="1">
      <alignment vertical="top" wrapText="1"/>
    </xf>
    <xf numFmtId="0" fontId="59" fillId="4" borderId="0" xfId="0" applyFont="1" applyFill="1" applyAlignment="1">
      <alignment horizontal="center" vertical="top" wrapText="1"/>
    </xf>
    <xf numFmtId="0" fontId="59" fillId="4" borderId="0" xfId="0" applyFont="1" applyFill="1" applyAlignment="1">
      <alignment vertical="top" wrapText="1"/>
    </xf>
    <xf numFmtId="0" fontId="60" fillId="4" borderId="0" xfId="0" applyFont="1" applyFill="1" applyAlignment="1">
      <alignment horizontal="center" vertical="top" wrapText="1"/>
    </xf>
    <xf numFmtId="0" fontId="61" fillId="4" borderId="0" xfId="0" applyFont="1" applyFill="1" applyAlignment="1">
      <alignment vertical="top" wrapText="1"/>
    </xf>
    <xf numFmtId="0" fontId="32" fillId="4" borderId="0" xfId="0" applyFont="1" applyFill="1" applyAlignment="1">
      <alignment horizontal="center" vertical="top" wrapText="1"/>
    </xf>
    <xf numFmtId="0" fontId="44" fillId="4" borderId="0" xfId="0" applyFont="1" applyFill="1" applyAlignment="1">
      <alignment horizontal="center" vertical="top" wrapText="1"/>
    </xf>
    <xf numFmtId="0" fontId="53" fillId="4" borderId="0" xfId="0" applyFont="1" applyFill="1" applyAlignment="1">
      <alignment vertical="top" wrapText="1"/>
    </xf>
    <xf numFmtId="0" fontId="19" fillId="4" borderId="0" xfId="0" applyFont="1" applyFill="1" applyAlignment="1">
      <alignment horizontal="right" vertical="top" wrapText="1"/>
    </xf>
    <xf numFmtId="0" fontId="62" fillId="4" borderId="0" xfId="0" applyFont="1" applyFill="1" applyAlignment="1">
      <alignment horizontal="center" wrapText="1"/>
    </xf>
    <xf numFmtId="0" fontId="48" fillId="4" borderId="0" xfId="0" applyFont="1" applyFill="1" applyAlignment="1">
      <alignment vertical="top" wrapText="1"/>
    </xf>
    <xf numFmtId="0" fontId="36" fillId="4" borderId="0" xfId="0" applyFont="1" applyFill="1" applyAlignment="1">
      <alignment horizontal="center" vertical="top" wrapText="1"/>
    </xf>
    <xf numFmtId="0" fontId="49" fillId="4" borderId="0" xfId="0" applyFont="1" applyFill="1" applyAlignment="1">
      <alignment wrapText="1"/>
    </xf>
    <xf numFmtId="0" fontId="50" fillId="4" borderId="0" xfId="0" applyFont="1" applyFill="1" applyAlignment="1">
      <alignment wrapText="1"/>
    </xf>
    <xf numFmtId="0" fontId="51" fillId="4" borderId="0" xfId="0" applyFont="1" applyFill="1" applyAlignment="1">
      <alignment wrapText="1"/>
    </xf>
    <xf numFmtId="0" fontId="19" fillId="4" borderId="4" xfId="0" applyFont="1" applyFill="1" applyBorder="1" applyAlignment="1">
      <alignment horizontal="center" vertical="top" wrapText="1"/>
    </xf>
    <xf numFmtId="0" fontId="19" fillId="4" borderId="5" xfId="0" applyFont="1" applyFill="1" applyBorder="1" applyAlignment="1">
      <alignment horizontal="center" vertical="top" wrapText="1"/>
    </xf>
    <xf numFmtId="0" fontId="19" fillId="4" borderId="16" xfId="0" applyFont="1" applyFill="1" applyBorder="1" applyAlignment="1">
      <alignment horizontal="center" vertical="top" wrapText="1"/>
    </xf>
    <xf numFmtId="14" fontId="19" fillId="4" borderId="4" xfId="0" applyNumberFormat="1" applyFont="1" applyFill="1" applyBorder="1" applyAlignment="1">
      <alignment horizontal="center" vertical="top" wrapText="1"/>
    </xf>
    <xf numFmtId="14" fontId="19" fillId="4" borderId="5" xfId="0" applyNumberFormat="1" applyFont="1" applyFill="1" applyBorder="1" applyAlignment="1">
      <alignment horizontal="center" vertical="top" wrapText="1"/>
    </xf>
    <xf numFmtId="4" fontId="19" fillId="4" borderId="4" xfId="0" applyNumberFormat="1" applyFont="1" applyFill="1" applyBorder="1" applyAlignment="1">
      <alignment horizontal="center" vertical="top" wrapText="1"/>
    </xf>
    <xf numFmtId="4" fontId="19" fillId="4" borderId="5" xfId="0" applyNumberFormat="1" applyFont="1" applyFill="1" applyBorder="1" applyAlignment="1">
      <alignment horizontal="center" vertical="top" wrapText="1"/>
    </xf>
    <xf numFmtId="14" fontId="19" fillId="4" borderId="16" xfId="0" applyNumberFormat="1" applyFont="1" applyFill="1" applyBorder="1" applyAlignment="1">
      <alignment horizontal="center" vertical="top" wrapText="1"/>
    </xf>
    <xf numFmtId="0" fontId="0" fillId="4" borderId="16" xfId="0" applyFill="1" applyBorder="1" applyAlignment="1">
      <alignment wrapText="1"/>
    </xf>
    <xf numFmtId="0" fontId="19" fillId="4" borderId="4" xfId="0" applyFont="1" applyFill="1" applyBorder="1" applyAlignment="1">
      <alignment vertical="top" wrapText="1"/>
    </xf>
    <xf numFmtId="0" fontId="19" fillId="4" borderId="5" xfId="0" applyFont="1" applyFill="1" applyBorder="1" applyAlignment="1">
      <alignment vertical="top" wrapText="1"/>
    </xf>
    <xf numFmtId="0" fontId="0" fillId="4" borderId="7" xfId="0" applyFill="1" applyBorder="1" applyAlignment="1">
      <alignment wrapText="1"/>
    </xf>
    <xf numFmtId="0" fontId="52" fillId="4" borderId="0" xfId="0" applyFont="1" applyFill="1" applyAlignment="1">
      <alignment horizontal="center" wrapText="1"/>
    </xf>
    <xf numFmtId="0" fontId="19" fillId="4" borderId="0" xfId="0" applyFont="1" applyFill="1" applyAlignment="1">
      <alignment wrapText="1"/>
    </xf>
    <xf numFmtId="0" fontId="19" fillId="4" borderId="0" xfId="0" applyFont="1" applyFill="1" applyAlignment="1">
      <alignment horizontal="right" wrapText="1"/>
    </xf>
    <xf numFmtId="0" fontId="8" fillId="0" borderId="0" xfId="0" applyFont="1" applyAlignment="1">
      <alignment horizontal="center" vertical="center" wrapText="1"/>
    </xf>
    <xf numFmtId="0" fontId="0" fillId="0" borderId="4" xfId="0" applyBorder="1" applyAlignment="1">
      <alignment wrapText="1"/>
    </xf>
    <xf numFmtId="0" fontId="0" fillId="0" borderId="16"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14" xfId="0" applyBorder="1" applyAlignment="1">
      <alignment wrapText="1"/>
    </xf>
    <xf numFmtId="0" fontId="0" fillId="0" borderId="10" xfId="0" applyBorder="1" applyAlignment="1">
      <alignment wrapText="1"/>
    </xf>
    <xf numFmtId="0" fontId="0" fillId="0" borderId="8" xfId="0" applyBorder="1" applyAlignment="1">
      <alignment wrapText="1"/>
    </xf>
    <xf numFmtId="0" fontId="0" fillId="0" borderId="15" xfId="0" applyBorder="1" applyAlignment="1">
      <alignment wrapText="1"/>
    </xf>
    <xf numFmtId="0" fontId="0" fillId="0" borderId="9" xfId="0" applyBorder="1" applyAlignment="1">
      <alignment wrapText="1"/>
    </xf>
    <xf numFmtId="0" fontId="0" fillId="0" borderId="12" xfId="0" applyBorder="1" applyAlignment="1">
      <alignment wrapText="1"/>
    </xf>
    <xf numFmtId="0" fontId="0" fillId="0" borderId="2" xfId="0" applyBorder="1" applyAlignment="1">
      <alignment wrapText="1"/>
    </xf>
    <xf numFmtId="0" fontId="0" fillId="0" borderId="13" xfId="0" applyBorder="1" applyAlignment="1">
      <alignment wrapText="1"/>
    </xf>
    <xf numFmtId="0" fontId="0" fillId="12" borderId="4" xfId="0" applyFill="1" applyBorder="1" applyAlignment="1">
      <alignment wrapText="1"/>
    </xf>
    <xf numFmtId="0" fontId="0" fillId="12" borderId="16" xfId="0" applyFill="1" applyBorder="1" applyAlignment="1">
      <alignment wrapText="1"/>
    </xf>
    <xf numFmtId="0" fontId="0" fillId="12" borderId="5" xfId="0" applyFill="1" applyBorder="1" applyAlignment="1">
      <alignment wrapText="1"/>
    </xf>
    <xf numFmtId="0" fontId="0" fillId="12" borderId="6" xfId="0" applyFill="1" applyBorder="1" applyAlignment="1">
      <alignment wrapText="1"/>
    </xf>
    <xf numFmtId="0" fontId="0" fillId="12" borderId="14" xfId="0" applyFill="1" applyBorder="1" applyAlignment="1">
      <alignment wrapText="1"/>
    </xf>
    <xf numFmtId="0" fontId="55" fillId="0" borderId="0" xfId="0" applyFont="1" applyAlignment="1">
      <alignment wrapText="1"/>
    </xf>
    <xf numFmtId="0" fontId="7" fillId="4" borderId="0" xfId="0" applyFont="1" applyFill="1" applyAlignment="1">
      <alignment vertical="top" wrapText="1"/>
    </xf>
    <xf numFmtId="0" fontId="7" fillId="4" borderId="0" xfId="0" applyFont="1" applyFill="1" applyAlignment="1">
      <alignment horizontal="center" vertical="top" wrapText="1"/>
    </xf>
    <xf numFmtId="0" fontId="7" fillId="4" borderId="15" xfId="0" applyFont="1" applyFill="1" applyBorder="1" applyAlignment="1">
      <alignment horizontal="right" wrapText="1" indent="15"/>
    </xf>
    <xf numFmtId="0" fontId="7" fillId="4" borderId="4" xfId="0" applyFont="1" applyFill="1" applyBorder="1" applyAlignment="1">
      <alignment wrapText="1"/>
    </xf>
    <xf numFmtId="0" fontId="7" fillId="4" borderId="5" xfId="0" applyFont="1" applyFill="1" applyBorder="1" applyAlignment="1">
      <alignment wrapText="1"/>
    </xf>
    <xf numFmtId="0" fontId="7" fillId="4" borderId="2" xfId="0" applyFont="1" applyFill="1" applyBorder="1" applyAlignment="1">
      <alignment vertical="top" wrapText="1"/>
    </xf>
    <xf numFmtId="0" fontId="7" fillId="4" borderId="15" xfId="0" applyFont="1" applyFill="1" applyBorder="1" applyAlignment="1">
      <alignment horizontal="right" wrapText="1"/>
    </xf>
    <xf numFmtId="0" fontId="7" fillId="4" borderId="15" xfId="0" applyFont="1" applyFill="1" applyBorder="1" applyAlignment="1">
      <alignment wrapText="1"/>
    </xf>
    <xf numFmtId="0" fontId="7" fillId="4" borderId="4" xfId="0" applyFont="1" applyFill="1" applyBorder="1" applyAlignment="1">
      <alignment horizontal="justify" wrapText="1"/>
    </xf>
    <xf numFmtId="0" fontId="7" fillId="4" borderId="5" xfId="0" applyFont="1" applyFill="1" applyBorder="1" applyAlignment="1">
      <alignment horizontal="justify" wrapText="1"/>
    </xf>
    <xf numFmtId="0" fontId="10" fillId="4" borderId="0" xfId="0" applyFont="1" applyFill="1" applyAlignment="1">
      <alignment wrapText="1"/>
    </xf>
    <xf numFmtId="0" fontId="10" fillId="4" borderId="0" xfId="0" applyFont="1" applyFill="1" applyAlignment="1">
      <alignment horizontal="center" wrapText="1"/>
    </xf>
    <xf numFmtId="0" fontId="13" fillId="6" borderId="12" xfId="0" applyFont="1" applyFill="1" applyBorder="1" applyAlignment="1">
      <alignment wrapText="1"/>
    </xf>
    <xf numFmtId="0" fontId="13" fillId="6" borderId="13" xfId="0" applyFont="1" applyFill="1" applyBorder="1" applyAlignment="1">
      <alignment wrapText="1"/>
    </xf>
    <xf numFmtId="0" fontId="11" fillId="4" borderId="0" xfId="0" applyFont="1" applyFill="1" applyAlignment="1">
      <alignment horizontal="center" wrapText="1"/>
    </xf>
    <xf numFmtId="0" fontId="12" fillId="6" borderId="4" xfId="0" applyFont="1" applyFill="1" applyBorder="1" applyAlignment="1">
      <alignment wrapText="1"/>
    </xf>
    <xf numFmtId="0" fontId="12" fillId="6" borderId="5" xfId="0" applyFont="1" applyFill="1" applyBorder="1" applyAlignment="1">
      <alignment wrapText="1"/>
    </xf>
    <xf numFmtId="0" fontId="13" fillId="6" borderId="8" xfId="0" applyFont="1" applyFill="1" applyBorder="1" applyAlignment="1">
      <alignment wrapText="1"/>
    </xf>
    <xf numFmtId="0" fontId="13" fillId="6" borderId="9" xfId="0" applyFont="1" applyFill="1" applyBorder="1" applyAlignment="1">
      <alignment wrapText="1"/>
    </xf>
    <xf numFmtId="0" fontId="13" fillId="6" borderId="7" xfId="0" applyFont="1" applyFill="1" applyBorder="1" applyAlignment="1">
      <alignment wrapText="1"/>
    </xf>
    <xf numFmtId="0" fontId="13" fillId="6" borderId="11" xfId="0" applyFont="1" applyFill="1" applyBorder="1" applyAlignment="1">
      <alignment wrapText="1"/>
    </xf>
    <xf numFmtId="0" fontId="16" fillId="4" borderId="0" xfId="0" applyFont="1" applyFill="1" applyAlignment="1">
      <alignment wrapText="1"/>
    </xf>
    <xf numFmtId="0" fontId="17" fillId="4" borderId="0" xfId="0" applyFont="1" applyFill="1" applyAlignment="1">
      <alignment wrapText="1"/>
    </xf>
    <xf numFmtId="0" fontId="20" fillId="4" borderId="4" xfId="0" applyFont="1" applyFill="1" applyBorder="1" applyAlignment="1">
      <alignment horizontal="center" vertical="top" wrapText="1"/>
    </xf>
    <xf numFmtId="0" fontId="20" fillId="4" borderId="5" xfId="0" applyFont="1" applyFill="1" applyBorder="1" applyAlignment="1">
      <alignment horizontal="center" vertical="top" wrapText="1"/>
    </xf>
    <xf numFmtId="0" fontId="15" fillId="4" borderId="0" xfId="0" applyFont="1" applyFill="1" applyAlignment="1">
      <alignment wrapText="1"/>
    </xf>
    <xf numFmtId="0" fontId="19" fillId="4" borderId="4" xfId="0" applyFont="1" applyFill="1" applyBorder="1" applyAlignment="1">
      <alignment wrapText="1"/>
    </xf>
    <xf numFmtId="0" fontId="19" fillId="4" borderId="16" xfId="0" applyFont="1" applyFill="1" applyBorder="1" applyAlignment="1">
      <alignment wrapText="1"/>
    </xf>
    <xf numFmtId="0" fontId="19" fillId="4" borderId="5" xfId="0" applyFont="1" applyFill="1" applyBorder="1" applyAlignment="1">
      <alignment wrapText="1"/>
    </xf>
    <xf numFmtId="0" fontId="21" fillId="6" borderId="6" xfId="0" applyFont="1" applyFill="1" applyBorder="1" applyAlignment="1">
      <alignment horizontal="center" wrapText="1"/>
    </xf>
    <xf numFmtId="0" fontId="21" fillId="6" borderId="14" xfId="0" applyFont="1" applyFill="1" applyBorder="1" applyAlignment="1">
      <alignment horizontal="center" wrapText="1"/>
    </xf>
    <xf numFmtId="0" fontId="18" fillId="6" borderId="6" xfId="0" applyFont="1" applyFill="1" applyBorder="1" applyAlignment="1">
      <alignment horizontal="center" wrapText="1"/>
    </xf>
    <xf numFmtId="0" fontId="18" fillId="6" borderId="14" xfId="0" applyFont="1" applyFill="1" applyBorder="1" applyAlignment="1">
      <alignment horizontal="center" wrapText="1"/>
    </xf>
    <xf numFmtId="0" fontId="7" fillId="5" borderId="4" xfId="0" applyFont="1" applyFill="1" applyBorder="1" applyAlignment="1">
      <alignment horizontal="center" wrapText="1"/>
    </xf>
    <xf numFmtId="0" fontId="7" fillId="5" borderId="16" xfId="0" applyFont="1" applyFill="1" applyBorder="1" applyAlignment="1">
      <alignment horizontal="center" wrapText="1"/>
    </xf>
    <xf numFmtId="0" fontId="7" fillId="5" borderId="5" xfId="0" applyFont="1" applyFill="1" applyBorder="1" applyAlignment="1">
      <alignment horizontal="center" wrapText="1"/>
    </xf>
    <xf numFmtId="0" fontId="7" fillId="5" borderId="6" xfId="0" applyFont="1" applyFill="1" applyBorder="1" applyAlignment="1">
      <alignment horizontal="center" wrapText="1"/>
    </xf>
    <xf numFmtId="0" fontId="7" fillId="5" borderId="14" xfId="0" applyFont="1" applyFill="1" applyBorder="1" applyAlignment="1">
      <alignment horizontal="center" wrapText="1"/>
    </xf>
    <xf numFmtId="0" fontId="13" fillId="4" borderId="2" xfId="0" applyFont="1" applyFill="1" applyBorder="1" applyAlignment="1">
      <alignment vertical="top" wrapText="1"/>
    </xf>
    <xf numFmtId="0" fontId="22" fillId="8" borderId="6" xfId="0" applyFont="1" applyFill="1" applyBorder="1" applyAlignment="1">
      <alignment wrapText="1"/>
    </xf>
    <xf numFmtId="0" fontId="22" fillId="8" borderId="14" xfId="0" applyFont="1" applyFill="1" applyBorder="1" applyAlignment="1">
      <alignment wrapText="1"/>
    </xf>
    <xf numFmtId="0" fontId="22" fillId="8" borderId="6" xfId="0" applyFont="1" applyFill="1" applyBorder="1" applyAlignment="1">
      <alignment horizontal="center" wrapText="1"/>
    </xf>
    <xf numFmtId="0" fontId="22" fillId="8" borderId="14" xfId="0" applyFont="1" applyFill="1" applyBorder="1" applyAlignment="1">
      <alignment horizontal="center" wrapText="1"/>
    </xf>
    <xf numFmtId="0" fontId="9" fillId="4" borderId="0" xfId="0" applyFont="1" applyFill="1" applyAlignment="1">
      <alignment wrapText="1"/>
    </xf>
    <xf numFmtId="0" fontId="9" fillId="4" borderId="0" xfId="0" applyFont="1" applyFill="1" applyAlignment="1">
      <alignment horizontal="center" wrapText="1"/>
    </xf>
    <xf numFmtId="0" fontId="20" fillId="4" borderId="0" xfId="0" applyFont="1" applyFill="1" applyAlignment="1">
      <alignment wrapText="1"/>
    </xf>
    <xf numFmtId="0" fontId="5" fillId="4" borderId="4" xfId="0" applyFont="1" applyFill="1" applyBorder="1" applyAlignment="1">
      <alignment horizontal="center" wrapText="1"/>
    </xf>
    <xf numFmtId="0" fontId="5" fillId="4" borderId="5" xfId="0" applyFont="1" applyFill="1" applyBorder="1" applyAlignment="1">
      <alignment horizontal="center" wrapText="1"/>
    </xf>
    <xf numFmtId="0" fontId="5" fillId="4" borderId="6" xfId="0" applyFont="1" applyFill="1" applyBorder="1" applyAlignment="1">
      <alignment horizontal="center" wrapText="1"/>
    </xf>
    <xf numFmtId="0" fontId="5" fillId="4" borderId="14" xfId="0" applyFont="1" applyFill="1" applyBorder="1" applyAlignment="1">
      <alignment horizontal="center" wrapText="1"/>
    </xf>
    <xf numFmtId="0" fontId="5" fillId="4" borderId="16" xfId="0" applyFont="1" applyFill="1" applyBorder="1" applyAlignment="1">
      <alignment horizontal="center" wrapText="1"/>
    </xf>
    <xf numFmtId="0" fontId="5" fillId="4" borderId="8" xfId="0" applyFont="1" applyFill="1" applyBorder="1" applyAlignment="1">
      <alignment horizontal="center" wrapText="1"/>
    </xf>
    <xf numFmtId="0" fontId="5" fillId="4" borderId="9" xfId="0" applyFont="1" applyFill="1" applyBorder="1" applyAlignment="1">
      <alignment horizontal="center" wrapText="1"/>
    </xf>
    <xf numFmtId="0" fontId="5" fillId="4" borderId="12" xfId="0" applyFont="1" applyFill="1" applyBorder="1" applyAlignment="1">
      <alignment horizontal="center" wrapText="1"/>
    </xf>
    <xf numFmtId="0" fontId="5" fillId="4" borderId="13" xfId="0" applyFont="1" applyFill="1" applyBorder="1" applyAlignment="1">
      <alignment horizontal="center" wrapText="1"/>
    </xf>
    <xf numFmtId="0" fontId="10" fillId="4" borderId="0" xfId="0" applyFont="1" applyFill="1" applyAlignment="1">
      <alignment vertical="top" wrapText="1"/>
    </xf>
    <xf numFmtId="0" fontId="26" fillId="4" borderId="0" xfId="0" applyFont="1" applyFill="1" applyAlignment="1">
      <alignment wrapText="1"/>
    </xf>
    <xf numFmtId="0" fontId="26" fillId="4" borderId="0" xfId="0" applyFont="1" applyFill="1" applyAlignment="1">
      <alignment horizontal="center" vertical="top" wrapText="1"/>
    </xf>
    <xf numFmtId="0" fontId="52" fillId="4" borderId="0" xfId="0" applyFont="1" applyFill="1" applyAlignment="1">
      <alignment wrapText="1"/>
    </xf>
  </cellXfs>
  <cellStyles count="1">
    <cellStyle name="Normalny"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customXml" Target="../customXml/item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theme" Target="theme/theme1.xml"/><Relationship Id="rId129" Type="http://schemas.openxmlformats.org/officeDocument/2006/relationships/customXml" Target="../customXml/item2.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customXml" Target="../customXml/item3.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customXml" Target="../customXml/item4.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7.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9.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4.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5.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6.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8.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9.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7.xml.rels><?xml version="1.0" encoding="UTF-8" standalone="yes"?>
<Relationships xmlns="http://schemas.openxmlformats.org/package/2006/relationships"><Relationship Id="rId2" Type="http://schemas.openxmlformats.org/officeDocument/2006/relationships/image" Target="../media/image32.emf"/><Relationship Id="rId1" Type="http://schemas.openxmlformats.org/officeDocument/2006/relationships/image" Target="../media/image31.emf"/></Relationships>
</file>

<file path=xl/drawings/_rels/drawing28.xml.rels><?xml version="1.0" encoding="UTF-8" standalone="yes"?>
<Relationships xmlns="http://schemas.openxmlformats.org/package/2006/relationships"><Relationship Id="rId1" Type="http://schemas.openxmlformats.org/officeDocument/2006/relationships/image" Target="../media/image33.emf"/></Relationships>
</file>

<file path=xl/drawings/_rels/drawing29.xml.rels><?xml version="1.0" encoding="UTF-8" standalone="yes"?>
<Relationships xmlns="http://schemas.openxmlformats.org/package/2006/relationships"><Relationship Id="rId1" Type="http://schemas.openxmlformats.org/officeDocument/2006/relationships/image" Target="../media/image34.emf"/></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6.emf"/></Relationships>
</file>

<file path=xl/drawings/_rels/drawing32.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8.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9.png"/></Relationships>
</file>

<file path=xl/drawings/_rels/drawing35.xml.rels><?xml version="1.0" encoding="UTF-8" standalone="yes"?>
<Relationships xmlns="http://schemas.openxmlformats.org/package/2006/relationships"><Relationship Id="rId1" Type="http://schemas.openxmlformats.org/officeDocument/2006/relationships/image" Target="../media/image40.png"/></Relationships>
</file>

<file path=xl/drawings/_rels/drawing36.xml.rels><?xml version="1.0" encoding="UTF-8" standalone="yes"?>
<Relationships xmlns="http://schemas.openxmlformats.org/package/2006/relationships"><Relationship Id="rId1" Type="http://schemas.openxmlformats.org/officeDocument/2006/relationships/image" Target="../media/image4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4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43.png"/></Relationships>
</file>

<file path=xl/drawings/_rels/drawing39.xml.rels><?xml version="1.0" encoding="UTF-8" standalone="yes"?>
<Relationships xmlns="http://schemas.openxmlformats.org/package/2006/relationships"><Relationship Id="rId1" Type="http://schemas.openxmlformats.org/officeDocument/2006/relationships/image" Target="../media/image44.emf"/></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40.xml.rels><?xml version="1.0" encoding="UTF-8" standalone="yes"?>
<Relationships xmlns="http://schemas.openxmlformats.org/package/2006/relationships"><Relationship Id="rId1" Type="http://schemas.openxmlformats.org/officeDocument/2006/relationships/image" Target="../media/image45.emf"/></Relationships>
</file>

<file path=xl/drawings/_rels/drawing41.xml.rels><?xml version="1.0" encoding="UTF-8" standalone="yes"?>
<Relationships xmlns="http://schemas.openxmlformats.org/package/2006/relationships"><Relationship Id="rId2" Type="http://schemas.openxmlformats.org/officeDocument/2006/relationships/image" Target="../media/image47.emf"/><Relationship Id="rId1" Type="http://schemas.openxmlformats.org/officeDocument/2006/relationships/image" Target="../media/image46.emf"/></Relationships>
</file>

<file path=xl/drawings/_rels/drawing42.xml.rels><?xml version="1.0" encoding="UTF-8" standalone="yes"?>
<Relationships xmlns="http://schemas.openxmlformats.org/package/2006/relationships"><Relationship Id="rId2" Type="http://schemas.openxmlformats.org/officeDocument/2006/relationships/image" Target="../media/image49.png"/><Relationship Id="rId1" Type="http://schemas.openxmlformats.org/officeDocument/2006/relationships/image" Target="../media/image48.png"/></Relationships>
</file>

<file path=xl/drawings/_rels/drawing43.xml.rels><?xml version="1.0" encoding="UTF-8" standalone="yes"?>
<Relationships xmlns="http://schemas.openxmlformats.org/package/2006/relationships"><Relationship Id="rId1" Type="http://schemas.openxmlformats.org/officeDocument/2006/relationships/image" Target="../media/image50.png"/></Relationships>
</file>

<file path=xl/drawings/_rels/drawing44.xml.rels><?xml version="1.0" encoding="UTF-8" standalone="yes"?>
<Relationships xmlns="http://schemas.openxmlformats.org/package/2006/relationships"><Relationship Id="rId1" Type="http://schemas.openxmlformats.org/officeDocument/2006/relationships/image" Target="../media/image5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52.png"/></Relationships>
</file>

<file path=xl/drawings/_rels/drawing46.xml.rels><?xml version="1.0" encoding="UTF-8" standalone="yes"?>
<Relationships xmlns="http://schemas.openxmlformats.org/package/2006/relationships"><Relationship Id="rId1" Type="http://schemas.openxmlformats.org/officeDocument/2006/relationships/image" Target="../media/image53.emf"/></Relationships>
</file>

<file path=xl/drawings/_rels/drawing47.xml.rels><?xml version="1.0" encoding="UTF-8" standalone="yes"?>
<Relationships xmlns="http://schemas.openxmlformats.org/package/2006/relationships"><Relationship Id="rId1" Type="http://schemas.openxmlformats.org/officeDocument/2006/relationships/image" Target="../media/image54.emf"/></Relationships>
</file>

<file path=xl/drawings/_rels/drawing48.xml.rels><?xml version="1.0" encoding="UTF-8" standalone="yes"?>
<Relationships xmlns="http://schemas.openxmlformats.org/package/2006/relationships"><Relationship Id="rId1" Type="http://schemas.openxmlformats.org/officeDocument/2006/relationships/image" Target="../media/image55.emf"/></Relationships>
</file>

<file path=xl/drawings/_rels/drawing49.xml.rels><?xml version="1.0" encoding="UTF-8" standalone="yes"?>
<Relationships xmlns="http://schemas.openxmlformats.org/package/2006/relationships"><Relationship Id="rId1" Type="http://schemas.openxmlformats.org/officeDocument/2006/relationships/image" Target="../media/image56.emf"/></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50.xml.rels><?xml version="1.0" encoding="UTF-8" standalone="yes"?>
<Relationships xmlns="http://schemas.openxmlformats.org/package/2006/relationships"><Relationship Id="rId1" Type="http://schemas.openxmlformats.org/officeDocument/2006/relationships/image" Target="../media/image57.emf"/></Relationships>
</file>

<file path=xl/drawings/_rels/drawing51.xml.rels><?xml version="1.0" encoding="UTF-8" standalone="yes"?>
<Relationships xmlns="http://schemas.openxmlformats.org/package/2006/relationships"><Relationship Id="rId1" Type="http://schemas.openxmlformats.org/officeDocument/2006/relationships/image" Target="../media/image58.emf"/></Relationships>
</file>

<file path=xl/drawings/_rels/drawing52.xml.rels><?xml version="1.0" encoding="UTF-8" standalone="yes"?>
<Relationships xmlns="http://schemas.openxmlformats.org/package/2006/relationships"><Relationship Id="rId2" Type="http://schemas.openxmlformats.org/officeDocument/2006/relationships/image" Target="../media/image60.png"/><Relationship Id="rId1" Type="http://schemas.openxmlformats.org/officeDocument/2006/relationships/image" Target="../media/image59.png"/></Relationships>
</file>

<file path=xl/drawings/_rels/drawing53.xml.rels><?xml version="1.0" encoding="UTF-8" standalone="yes"?>
<Relationships xmlns="http://schemas.openxmlformats.org/package/2006/relationships"><Relationship Id="rId1" Type="http://schemas.openxmlformats.org/officeDocument/2006/relationships/image" Target="../media/image6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62.emf"/></Relationships>
</file>

<file path=xl/drawings/_rels/drawing55.xml.rels><?xml version="1.0" encoding="UTF-8" standalone="yes"?>
<Relationships xmlns="http://schemas.openxmlformats.org/package/2006/relationships"><Relationship Id="rId1" Type="http://schemas.openxmlformats.org/officeDocument/2006/relationships/image" Target="../media/image63.png"/></Relationships>
</file>

<file path=xl/drawings/_rels/drawing56.xml.rels><?xml version="1.0" encoding="UTF-8" standalone="yes"?>
<Relationships xmlns="http://schemas.openxmlformats.org/package/2006/relationships"><Relationship Id="rId1" Type="http://schemas.openxmlformats.org/officeDocument/2006/relationships/image" Target="../media/image64.emf"/></Relationships>
</file>

<file path=xl/drawings/_rels/drawing57.xml.rels><?xml version="1.0" encoding="UTF-8" standalone="yes"?>
<Relationships xmlns="http://schemas.openxmlformats.org/package/2006/relationships"><Relationship Id="rId1" Type="http://schemas.openxmlformats.org/officeDocument/2006/relationships/image" Target="../media/image65.png"/></Relationships>
</file>

<file path=xl/drawings/_rels/drawing58.xml.rels><?xml version="1.0" encoding="UTF-8" standalone="yes"?>
<Relationships xmlns="http://schemas.openxmlformats.org/package/2006/relationships"><Relationship Id="rId1" Type="http://schemas.openxmlformats.org/officeDocument/2006/relationships/image" Target="../media/image66.png"/></Relationships>
</file>

<file path=xl/drawings/_rels/drawing59.xml.rels><?xml version="1.0" encoding="UTF-8" standalone="yes"?>
<Relationships xmlns="http://schemas.openxmlformats.org/package/2006/relationships"><Relationship Id="rId1" Type="http://schemas.openxmlformats.org/officeDocument/2006/relationships/image" Target="../media/image67.emf"/></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60.xml.rels><?xml version="1.0" encoding="UTF-8" standalone="yes"?>
<Relationships xmlns="http://schemas.openxmlformats.org/package/2006/relationships"><Relationship Id="rId1" Type="http://schemas.openxmlformats.org/officeDocument/2006/relationships/image" Target="../media/image68.emf"/></Relationships>
</file>

<file path=xl/drawings/_rels/drawing61.xml.rels><?xml version="1.0" encoding="UTF-8" standalone="yes"?>
<Relationships xmlns="http://schemas.openxmlformats.org/package/2006/relationships"><Relationship Id="rId1" Type="http://schemas.openxmlformats.org/officeDocument/2006/relationships/image" Target="../media/image69.png"/></Relationships>
</file>

<file path=xl/drawings/_rels/drawing62.xml.rels><?xml version="1.0" encoding="UTF-8" standalone="yes"?>
<Relationships xmlns="http://schemas.openxmlformats.org/package/2006/relationships"><Relationship Id="rId1" Type="http://schemas.openxmlformats.org/officeDocument/2006/relationships/image" Target="../media/image70.png"/></Relationships>
</file>

<file path=xl/drawings/_rels/drawing63.xml.rels><?xml version="1.0" encoding="UTF-8" standalone="yes"?>
<Relationships xmlns="http://schemas.openxmlformats.org/package/2006/relationships"><Relationship Id="rId1" Type="http://schemas.openxmlformats.org/officeDocument/2006/relationships/image" Target="../media/image7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72.emf"/></Relationships>
</file>

<file path=xl/drawings/_rels/drawing65.xml.rels><?xml version="1.0" encoding="UTF-8" standalone="yes"?>
<Relationships xmlns="http://schemas.openxmlformats.org/package/2006/relationships"><Relationship Id="rId2" Type="http://schemas.openxmlformats.org/officeDocument/2006/relationships/image" Target="../media/image74.emf"/><Relationship Id="rId1" Type="http://schemas.openxmlformats.org/officeDocument/2006/relationships/image" Target="../media/image73.emf"/></Relationships>
</file>

<file path=xl/drawings/_rels/drawing66.xml.rels><?xml version="1.0" encoding="UTF-8" standalone="yes"?>
<Relationships xmlns="http://schemas.openxmlformats.org/package/2006/relationships"><Relationship Id="rId1" Type="http://schemas.openxmlformats.org/officeDocument/2006/relationships/image" Target="../media/image75.png"/></Relationships>
</file>

<file path=xl/drawings/_rels/drawing67.xml.rels><?xml version="1.0" encoding="UTF-8" standalone="yes"?>
<Relationships xmlns="http://schemas.openxmlformats.org/package/2006/relationships"><Relationship Id="rId1" Type="http://schemas.openxmlformats.org/officeDocument/2006/relationships/image" Target="../media/image76.png"/></Relationships>
</file>

<file path=xl/drawings/_rels/drawing68.xml.rels><?xml version="1.0" encoding="UTF-8" standalone="yes"?>
<Relationships xmlns="http://schemas.openxmlformats.org/package/2006/relationships"><Relationship Id="rId1" Type="http://schemas.openxmlformats.org/officeDocument/2006/relationships/image" Target="../media/image77.png"/></Relationships>
</file>

<file path=xl/drawings/_rels/drawing69.xml.rels><?xml version="1.0" encoding="UTF-8" standalone="yes"?>
<Relationships xmlns="http://schemas.openxmlformats.org/package/2006/relationships"><Relationship Id="rId1" Type="http://schemas.openxmlformats.org/officeDocument/2006/relationships/image" Target="../media/image78.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65905</xdr:colOff>
      <xdr:row>42</xdr:row>
      <xdr:rowOff>141890</xdr:rowOff>
    </xdr:to>
    <xdr:pic>
      <xdr:nvPicPr>
        <xdr:cNvPr id="2" name="Picture 1">
          <a:extLst>
            <a:ext uri="{FF2B5EF4-FFF2-40B4-BE49-F238E27FC236}">
              <a16:creationId xmlns:a16="http://schemas.microsoft.com/office/drawing/2014/main" id="{9ED44B24-0731-4C98-A764-DE842ADC5238}"/>
            </a:ext>
          </a:extLst>
        </xdr:cNvPr>
        <xdr:cNvPicPr>
          <a:picLocks noChangeAspect="1"/>
        </xdr:cNvPicPr>
      </xdr:nvPicPr>
      <xdr:blipFill>
        <a:blip xmlns:r="http://schemas.openxmlformats.org/officeDocument/2006/relationships" r:embed="rId1"/>
        <a:stretch>
          <a:fillRect/>
        </a:stretch>
      </xdr:blipFill>
      <xdr:spPr>
        <a:xfrm>
          <a:off x="0" y="0"/>
          <a:ext cx="6161905" cy="7876190"/>
        </a:xfrm>
        <a:prstGeom prst="rect">
          <a:avLst/>
        </a:prstGeom>
      </xdr:spPr>
    </xdr:pic>
    <xdr:clientData/>
  </xdr:twoCellAnchor>
  <xdr:twoCellAnchor editAs="oneCell">
    <xdr:from>
      <xdr:col>0</xdr:col>
      <xdr:colOff>0</xdr:colOff>
      <xdr:row>44</xdr:row>
      <xdr:rowOff>0</xdr:rowOff>
    </xdr:from>
    <xdr:to>
      <xdr:col>17</xdr:col>
      <xdr:colOff>293943</xdr:colOff>
      <xdr:row>69</xdr:row>
      <xdr:rowOff>5774</xdr:rowOff>
    </xdr:to>
    <xdr:pic>
      <xdr:nvPicPr>
        <xdr:cNvPr id="3" name="Picture 2">
          <a:extLst>
            <a:ext uri="{FF2B5EF4-FFF2-40B4-BE49-F238E27FC236}">
              <a16:creationId xmlns:a16="http://schemas.microsoft.com/office/drawing/2014/main" id="{AD45F315-DE6F-475E-8F70-E4C854CC81B9}"/>
            </a:ext>
          </a:extLst>
        </xdr:cNvPr>
        <xdr:cNvPicPr>
          <a:picLocks noChangeAspect="1"/>
        </xdr:cNvPicPr>
      </xdr:nvPicPr>
      <xdr:blipFill>
        <a:blip xmlns:r="http://schemas.openxmlformats.org/officeDocument/2006/relationships" r:embed="rId2"/>
        <a:stretch>
          <a:fillRect/>
        </a:stretch>
      </xdr:blipFill>
      <xdr:spPr>
        <a:xfrm>
          <a:off x="0" y="8102600"/>
          <a:ext cx="10657143" cy="46095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513371</xdr:colOff>
      <xdr:row>43</xdr:row>
      <xdr:rowOff>103789</xdr:rowOff>
    </xdr:to>
    <xdr:pic>
      <xdr:nvPicPr>
        <xdr:cNvPr id="2" name="Picture 1">
          <a:extLst>
            <a:ext uri="{FF2B5EF4-FFF2-40B4-BE49-F238E27FC236}">
              <a16:creationId xmlns:a16="http://schemas.microsoft.com/office/drawing/2014/main" id="{01569C9B-C81F-4669-8BE4-209F988E23B9}"/>
            </a:ext>
          </a:extLst>
        </xdr:cNvPr>
        <xdr:cNvPicPr>
          <a:picLocks noChangeAspect="1"/>
        </xdr:cNvPicPr>
      </xdr:nvPicPr>
      <xdr:blipFill>
        <a:blip xmlns:r="http://schemas.openxmlformats.org/officeDocument/2006/relationships" r:embed="rId1"/>
        <a:stretch>
          <a:fillRect/>
        </a:stretch>
      </xdr:blipFill>
      <xdr:spPr>
        <a:xfrm>
          <a:off x="0" y="0"/>
          <a:ext cx="7828571" cy="788571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22</xdr:col>
      <xdr:colOff>95250</xdr:colOff>
      <xdr:row>24</xdr:row>
      <xdr:rowOff>133350</xdr:rowOff>
    </xdr:to>
    <xdr:pic>
      <xdr:nvPicPr>
        <xdr:cNvPr id="2" name="Obraz 16">
          <a:extLst>
            <a:ext uri="{FF2B5EF4-FFF2-40B4-BE49-F238E27FC236}">
              <a16:creationId xmlns:a16="http://schemas.microsoft.com/office/drawing/2014/main" id="{5AFCF52D-6BE2-4F2C-BD89-67B150029F51}"/>
            </a:ext>
          </a:extLst>
        </xdr:cNvPr>
        <xdr:cNvPicPr/>
      </xdr:nvPicPr>
      <xdr:blipFill>
        <a:blip xmlns:r="http://schemas.openxmlformats.org/officeDocument/2006/relationships" r:embed="rId1" cstate="print"/>
        <a:srcRect/>
        <a:stretch>
          <a:fillRect/>
        </a:stretch>
      </xdr:blipFill>
      <xdr:spPr bwMode="auto">
        <a:xfrm>
          <a:off x="0" y="180975"/>
          <a:ext cx="13506450" cy="4295775"/>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8533</xdr:colOff>
      <xdr:row>41</xdr:row>
      <xdr:rowOff>132406</xdr:rowOff>
    </xdr:to>
    <xdr:pic>
      <xdr:nvPicPr>
        <xdr:cNvPr id="2" name="Picture 1">
          <a:extLst>
            <a:ext uri="{FF2B5EF4-FFF2-40B4-BE49-F238E27FC236}">
              <a16:creationId xmlns:a16="http://schemas.microsoft.com/office/drawing/2014/main" id="{A6F3E5BF-AE2E-4692-9DE2-A03B21BE73B7}"/>
            </a:ext>
          </a:extLst>
        </xdr:cNvPr>
        <xdr:cNvPicPr>
          <a:picLocks noChangeAspect="1"/>
        </xdr:cNvPicPr>
      </xdr:nvPicPr>
      <xdr:blipFill>
        <a:blip xmlns:r="http://schemas.openxmlformats.org/officeDocument/2006/relationships" r:embed="rId1"/>
        <a:stretch>
          <a:fillRect/>
        </a:stretch>
      </xdr:blipFill>
      <xdr:spPr>
        <a:xfrm>
          <a:off x="0" y="0"/>
          <a:ext cx="7933333" cy="755238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228600</xdr:colOff>
      <xdr:row>29</xdr:row>
      <xdr:rowOff>47625</xdr:rowOff>
    </xdr:to>
    <xdr:pic>
      <xdr:nvPicPr>
        <xdr:cNvPr id="6" name="Obraz 116">
          <a:extLst>
            <a:ext uri="{FF2B5EF4-FFF2-40B4-BE49-F238E27FC236}">
              <a16:creationId xmlns:a16="http://schemas.microsoft.com/office/drawing/2014/main" id="{3DDE81C2-ACA2-43CE-9D05-935290FEE0CC}"/>
            </a:ext>
          </a:extLst>
        </xdr:cNvPr>
        <xdr:cNvPicPr/>
      </xdr:nvPicPr>
      <xdr:blipFill>
        <a:blip xmlns:r="http://schemas.openxmlformats.org/officeDocument/2006/relationships" r:embed="rId1" cstate="print"/>
        <a:srcRect/>
        <a:stretch>
          <a:fillRect/>
        </a:stretch>
      </xdr:blipFill>
      <xdr:spPr bwMode="auto">
        <a:xfrm>
          <a:off x="0" y="0"/>
          <a:ext cx="13030200" cy="529590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371475</xdr:colOff>
      <xdr:row>36</xdr:row>
      <xdr:rowOff>76200</xdr:rowOff>
    </xdr:to>
    <xdr:pic>
      <xdr:nvPicPr>
        <xdr:cNvPr id="2" name="Picture 1">
          <a:extLst>
            <a:ext uri="{FF2B5EF4-FFF2-40B4-BE49-F238E27FC236}">
              <a16:creationId xmlns:a16="http://schemas.microsoft.com/office/drawing/2014/main" id="{CFAEFB65-261F-4E3A-A047-EFED40235A5E}"/>
            </a:ext>
          </a:extLst>
        </xdr:cNvPr>
        <xdr:cNvPicPr/>
      </xdr:nvPicPr>
      <xdr:blipFill>
        <a:blip xmlns:r="http://schemas.openxmlformats.org/officeDocument/2006/relationships" r:embed="rId1"/>
        <a:stretch>
          <a:fillRect/>
        </a:stretch>
      </xdr:blipFill>
      <xdr:spPr>
        <a:xfrm>
          <a:off x="0" y="0"/>
          <a:ext cx="11953875" cy="65913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336549</xdr:colOff>
      <xdr:row>29</xdr:row>
      <xdr:rowOff>120650</xdr:rowOff>
    </xdr:to>
    <xdr:pic>
      <xdr:nvPicPr>
        <xdr:cNvPr id="3" name="Obraz 1">
          <a:extLst>
            <a:ext uri="{FF2B5EF4-FFF2-40B4-BE49-F238E27FC236}">
              <a16:creationId xmlns:a16="http://schemas.microsoft.com/office/drawing/2014/main" id="{DA68C24B-411B-4EE7-A9E7-725DC51215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354174" cy="537210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449118</xdr:colOff>
      <xdr:row>31</xdr:row>
      <xdr:rowOff>37394</xdr:rowOff>
    </xdr:to>
    <xdr:pic>
      <xdr:nvPicPr>
        <xdr:cNvPr id="2" name="Picture 1">
          <a:extLst>
            <a:ext uri="{FF2B5EF4-FFF2-40B4-BE49-F238E27FC236}">
              <a16:creationId xmlns:a16="http://schemas.microsoft.com/office/drawing/2014/main" id="{7CE31608-BB4E-4F21-9B36-3D5B16FBB147}"/>
            </a:ext>
          </a:extLst>
        </xdr:cNvPr>
        <xdr:cNvPicPr>
          <a:picLocks noChangeAspect="1"/>
        </xdr:cNvPicPr>
      </xdr:nvPicPr>
      <xdr:blipFill>
        <a:blip xmlns:r="http://schemas.openxmlformats.org/officeDocument/2006/relationships" r:embed="rId1"/>
        <a:stretch>
          <a:fillRect/>
        </a:stretch>
      </xdr:blipFill>
      <xdr:spPr>
        <a:xfrm>
          <a:off x="0" y="0"/>
          <a:ext cx="13857143" cy="564761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29</xdr:col>
      <xdr:colOff>524775</xdr:colOff>
      <xdr:row>37</xdr:row>
      <xdr:rowOff>164243</xdr:rowOff>
    </xdr:to>
    <xdr:pic>
      <xdr:nvPicPr>
        <xdr:cNvPr id="3" name="Picture 2">
          <a:extLst>
            <a:ext uri="{FF2B5EF4-FFF2-40B4-BE49-F238E27FC236}">
              <a16:creationId xmlns:a16="http://schemas.microsoft.com/office/drawing/2014/main" id="{2CAA57E0-A0EF-44CE-A4BC-E87738A1FEDC}"/>
            </a:ext>
          </a:extLst>
        </xdr:cNvPr>
        <xdr:cNvPicPr>
          <a:picLocks noChangeAspect="1"/>
        </xdr:cNvPicPr>
      </xdr:nvPicPr>
      <xdr:blipFill>
        <a:blip xmlns:r="http://schemas.openxmlformats.org/officeDocument/2006/relationships" r:embed="rId1"/>
        <a:stretch>
          <a:fillRect/>
        </a:stretch>
      </xdr:blipFill>
      <xdr:spPr>
        <a:xfrm>
          <a:off x="0" y="0"/>
          <a:ext cx="18200000" cy="685714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24</xdr:col>
      <xdr:colOff>76200</xdr:colOff>
      <xdr:row>30</xdr:row>
      <xdr:rowOff>47625</xdr:rowOff>
    </xdr:to>
    <xdr:pic>
      <xdr:nvPicPr>
        <xdr:cNvPr id="3" name="Obraz 20">
          <a:extLst>
            <a:ext uri="{FF2B5EF4-FFF2-40B4-BE49-F238E27FC236}">
              <a16:creationId xmlns:a16="http://schemas.microsoft.com/office/drawing/2014/main" id="{A647E636-78E4-4440-90A3-454D33569F8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80975"/>
          <a:ext cx="14706600" cy="529590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236800</xdr:colOff>
      <xdr:row>36</xdr:row>
      <xdr:rowOff>84900</xdr:rowOff>
    </xdr:to>
    <xdr:pic>
      <xdr:nvPicPr>
        <xdr:cNvPr id="2" name="Picture 1">
          <a:extLst>
            <a:ext uri="{FF2B5EF4-FFF2-40B4-BE49-F238E27FC236}">
              <a16:creationId xmlns:a16="http://schemas.microsoft.com/office/drawing/2014/main" id="{F52FE4FC-86E4-4014-B5D1-44C46CEA53AE}"/>
            </a:ext>
          </a:extLst>
        </xdr:cNvPr>
        <xdr:cNvPicPr>
          <a:picLocks noChangeAspect="1"/>
        </xdr:cNvPicPr>
      </xdr:nvPicPr>
      <xdr:blipFill>
        <a:blip xmlns:r="http://schemas.openxmlformats.org/officeDocument/2006/relationships" r:embed="rId1"/>
        <a:stretch>
          <a:fillRect/>
        </a:stretch>
      </xdr:blipFill>
      <xdr:spPr>
        <a:xfrm>
          <a:off x="0" y="0"/>
          <a:ext cx="10600000" cy="66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427886</xdr:colOff>
      <xdr:row>39</xdr:row>
      <xdr:rowOff>27674</xdr:rowOff>
    </xdr:to>
    <xdr:pic>
      <xdr:nvPicPr>
        <xdr:cNvPr id="2" name="Picture 1">
          <a:extLst>
            <a:ext uri="{FF2B5EF4-FFF2-40B4-BE49-F238E27FC236}">
              <a16:creationId xmlns:a16="http://schemas.microsoft.com/office/drawing/2014/main" id="{3E985F53-FACA-43B7-9C87-0921F478842F}"/>
            </a:ext>
          </a:extLst>
        </xdr:cNvPr>
        <xdr:cNvPicPr>
          <a:picLocks noChangeAspect="1"/>
        </xdr:cNvPicPr>
      </xdr:nvPicPr>
      <xdr:blipFill>
        <a:blip xmlns:r="http://schemas.openxmlformats.org/officeDocument/2006/relationships" r:embed="rId1"/>
        <a:stretch>
          <a:fillRect/>
        </a:stretch>
      </xdr:blipFill>
      <xdr:spPr>
        <a:xfrm>
          <a:off x="0" y="0"/>
          <a:ext cx="5914286" cy="7209524"/>
        </a:xfrm>
        <a:prstGeom prst="rect">
          <a:avLst/>
        </a:prstGeom>
      </xdr:spPr>
    </xdr:pic>
    <xdr:clientData/>
  </xdr:twoCellAnchor>
  <xdr:twoCellAnchor editAs="oneCell">
    <xdr:from>
      <xdr:col>0</xdr:col>
      <xdr:colOff>0</xdr:colOff>
      <xdr:row>40</xdr:row>
      <xdr:rowOff>0</xdr:rowOff>
    </xdr:from>
    <xdr:to>
      <xdr:col>15</xdr:col>
      <xdr:colOff>189333</xdr:colOff>
      <xdr:row>60</xdr:row>
      <xdr:rowOff>40809</xdr:rowOff>
    </xdr:to>
    <xdr:pic>
      <xdr:nvPicPr>
        <xdr:cNvPr id="3" name="Picture 2">
          <a:extLst>
            <a:ext uri="{FF2B5EF4-FFF2-40B4-BE49-F238E27FC236}">
              <a16:creationId xmlns:a16="http://schemas.microsoft.com/office/drawing/2014/main" id="{AFF5132C-35AE-406D-B1E0-6C660037F3FC}"/>
            </a:ext>
          </a:extLst>
        </xdr:cNvPr>
        <xdr:cNvPicPr>
          <a:picLocks noChangeAspect="1"/>
        </xdr:cNvPicPr>
      </xdr:nvPicPr>
      <xdr:blipFill>
        <a:blip xmlns:r="http://schemas.openxmlformats.org/officeDocument/2006/relationships" r:embed="rId2"/>
        <a:stretch>
          <a:fillRect/>
        </a:stretch>
      </xdr:blipFill>
      <xdr:spPr>
        <a:xfrm>
          <a:off x="0" y="7366000"/>
          <a:ext cx="9333333" cy="372380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25</xdr:col>
      <xdr:colOff>495300</xdr:colOff>
      <xdr:row>33</xdr:row>
      <xdr:rowOff>0</xdr:rowOff>
    </xdr:to>
    <xdr:pic>
      <xdr:nvPicPr>
        <xdr:cNvPr id="3" name="Obraz 1">
          <a:extLst>
            <a:ext uri="{FF2B5EF4-FFF2-40B4-BE49-F238E27FC236}">
              <a16:creationId xmlns:a16="http://schemas.microsoft.com/office/drawing/2014/main" id="{7864CD6F-327D-452B-9481-9C1978F5B2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735300" cy="597217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25</xdr:col>
      <xdr:colOff>123824</xdr:colOff>
      <xdr:row>37</xdr:row>
      <xdr:rowOff>57150</xdr:rowOff>
    </xdr:to>
    <xdr:pic>
      <xdr:nvPicPr>
        <xdr:cNvPr id="2" name="Obraz 377">
          <a:extLst>
            <a:ext uri="{FF2B5EF4-FFF2-40B4-BE49-F238E27FC236}">
              <a16:creationId xmlns:a16="http://schemas.microsoft.com/office/drawing/2014/main" id="{1C662495-A93C-49F1-AC95-10AB9710A9F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975"/>
          <a:ext cx="15363824" cy="6572250"/>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14</xdr:col>
      <xdr:colOff>358140</xdr:colOff>
      <xdr:row>19</xdr:row>
      <xdr:rowOff>89535</xdr:rowOff>
    </xdr:to>
    <xdr:pic>
      <xdr:nvPicPr>
        <xdr:cNvPr id="3" name="Obraz 2">
          <a:extLst>
            <a:ext uri="{FF2B5EF4-FFF2-40B4-BE49-F238E27FC236}">
              <a16:creationId xmlns:a16="http://schemas.microsoft.com/office/drawing/2014/main" id="{FA48B265-005E-4E82-B6B3-4898BB4AD33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2217"/>
          <a:ext cx="8892540" cy="340423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27</xdr:col>
      <xdr:colOff>588424</xdr:colOff>
      <xdr:row>35</xdr:row>
      <xdr:rowOff>75399</xdr:rowOff>
    </xdr:to>
    <xdr:pic>
      <xdr:nvPicPr>
        <xdr:cNvPr id="2" name="Picture 1">
          <a:extLst>
            <a:ext uri="{FF2B5EF4-FFF2-40B4-BE49-F238E27FC236}">
              <a16:creationId xmlns:a16="http://schemas.microsoft.com/office/drawing/2014/main" id="{A83299F0-B97E-4934-AAD1-61A711B00551}"/>
            </a:ext>
          </a:extLst>
        </xdr:cNvPr>
        <xdr:cNvPicPr>
          <a:picLocks noChangeAspect="1"/>
        </xdr:cNvPicPr>
      </xdr:nvPicPr>
      <xdr:blipFill>
        <a:blip xmlns:r="http://schemas.openxmlformats.org/officeDocument/2006/relationships" r:embed="rId1"/>
        <a:stretch>
          <a:fillRect/>
        </a:stretch>
      </xdr:blipFill>
      <xdr:spPr>
        <a:xfrm>
          <a:off x="38100" y="0"/>
          <a:ext cx="17009524" cy="652064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428625</xdr:colOff>
      <xdr:row>1</xdr:row>
      <xdr:rowOff>95250</xdr:rowOff>
    </xdr:from>
    <xdr:to>
      <xdr:col>23</xdr:col>
      <xdr:colOff>152400</xdr:colOff>
      <xdr:row>35</xdr:row>
      <xdr:rowOff>47625</xdr:rowOff>
    </xdr:to>
    <xdr:pic>
      <xdr:nvPicPr>
        <xdr:cNvPr id="2" name="Obraz 9">
          <a:extLst>
            <a:ext uri="{FF2B5EF4-FFF2-40B4-BE49-F238E27FC236}">
              <a16:creationId xmlns:a16="http://schemas.microsoft.com/office/drawing/2014/main" id="{158D9F7F-3350-4A91-995C-E90B66017E9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790575"/>
          <a:ext cx="13744575" cy="610552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398476</xdr:colOff>
      <xdr:row>33</xdr:row>
      <xdr:rowOff>151634</xdr:rowOff>
    </xdr:to>
    <xdr:pic>
      <xdr:nvPicPr>
        <xdr:cNvPr id="2" name="Picture 1">
          <a:extLst>
            <a:ext uri="{FF2B5EF4-FFF2-40B4-BE49-F238E27FC236}">
              <a16:creationId xmlns:a16="http://schemas.microsoft.com/office/drawing/2014/main" id="{24D96A6E-32DE-49DD-8DD4-D81D20C5AC80}"/>
            </a:ext>
          </a:extLst>
        </xdr:cNvPr>
        <xdr:cNvPicPr>
          <a:picLocks noChangeAspect="1"/>
        </xdr:cNvPicPr>
      </xdr:nvPicPr>
      <xdr:blipFill>
        <a:blip xmlns:r="http://schemas.openxmlformats.org/officeDocument/2006/relationships" r:embed="rId1"/>
        <a:stretch>
          <a:fillRect/>
        </a:stretch>
      </xdr:blipFill>
      <xdr:spPr>
        <a:xfrm>
          <a:off x="0" y="0"/>
          <a:ext cx="12590476" cy="612380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503695</xdr:colOff>
      <xdr:row>37</xdr:row>
      <xdr:rowOff>65830</xdr:rowOff>
    </xdr:to>
    <xdr:pic>
      <xdr:nvPicPr>
        <xdr:cNvPr id="2" name="Picture 1">
          <a:extLst>
            <a:ext uri="{FF2B5EF4-FFF2-40B4-BE49-F238E27FC236}">
              <a16:creationId xmlns:a16="http://schemas.microsoft.com/office/drawing/2014/main" id="{D54C066D-AC01-46A7-BDDF-1A66B7E30EAC}"/>
            </a:ext>
          </a:extLst>
        </xdr:cNvPr>
        <xdr:cNvPicPr>
          <a:picLocks noChangeAspect="1"/>
        </xdr:cNvPicPr>
      </xdr:nvPicPr>
      <xdr:blipFill>
        <a:blip xmlns:r="http://schemas.openxmlformats.org/officeDocument/2006/relationships" r:embed="rId1"/>
        <a:stretch>
          <a:fillRect/>
        </a:stretch>
      </xdr:blipFill>
      <xdr:spPr>
        <a:xfrm>
          <a:off x="0" y="0"/>
          <a:ext cx="9038095" cy="676190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200025</xdr:colOff>
      <xdr:row>31</xdr:row>
      <xdr:rowOff>148590</xdr:rowOff>
    </xdr:to>
    <xdr:pic>
      <xdr:nvPicPr>
        <xdr:cNvPr id="3" name="Obraz 361">
          <a:extLst>
            <a:ext uri="{FF2B5EF4-FFF2-40B4-BE49-F238E27FC236}">
              <a16:creationId xmlns:a16="http://schemas.microsoft.com/office/drawing/2014/main" id="{854C881F-16DE-4236-8AEF-CA832F80BC7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344025" cy="5857240"/>
        </a:xfrm>
        <a:prstGeom prst="rect">
          <a:avLst/>
        </a:prstGeom>
        <a:noFill/>
        <a:ln>
          <a:noFill/>
        </a:ln>
      </xdr:spPr>
    </xdr:pic>
    <xdr:clientData/>
  </xdr:twoCellAnchor>
  <xdr:twoCellAnchor editAs="oneCell">
    <xdr:from>
      <xdr:col>0</xdr:col>
      <xdr:colOff>0</xdr:colOff>
      <xdr:row>32</xdr:row>
      <xdr:rowOff>0</xdr:rowOff>
    </xdr:from>
    <xdr:to>
      <xdr:col>16</xdr:col>
      <xdr:colOff>553720</xdr:colOff>
      <xdr:row>62</xdr:row>
      <xdr:rowOff>88265</xdr:rowOff>
    </xdr:to>
    <xdr:pic>
      <xdr:nvPicPr>
        <xdr:cNvPr id="4" name="Obraz 362">
          <a:extLst>
            <a:ext uri="{FF2B5EF4-FFF2-40B4-BE49-F238E27FC236}">
              <a16:creationId xmlns:a16="http://schemas.microsoft.com/office/drawing/2014/main" id="{D817BB79-89C2-4067-9245-49482BE0E6E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830957"/>
          <a:ext cx="10307320" cy="561276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19050</xdr:colOff>
      <xdr:row>25</xdr:row>
      <xdr:rowOff>133350</xdr:rowOff>
    </xdr:to>
    <xdr:pic>
      <xdr:nvPicPr>
        <xdr:cNvPr id="3" name="Obraz 1">
          <a:extLst>
            <a:ext uri="{FF2B5EF4-FFF2-40B4-BE49-F238E27FC236}">
              <a16:creationId xmlns:a16="http://schemas.microsoft.com/office/drawing/2014/main" id="{DE4FDD8F-192F-4331-922E-D7EEE647851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991850" cy="465772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552450</xdr:colOff>
      <xdr:row>21</xdr:row>
      <xdr:rowOff>114300</xdr:rowOff>
    </xdr:to>
    <xdr:pic>
      <xdr:nvPicPr>
        <xdr:cNvPr id="3" name="Obraz 1">
          <a:extLst>
            <a:ext uri="{FF2B5EF4-FFF2-40B4-BE49-F238E27FC236}">
              <a16:creationId xmlns:a16="http://schemas.microsoft.com/office/drawing/2014/main" id="{536F46CC-7A70-4DC1-9759-9DD5C68C5B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915650" cy="39147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36495</xdr:colOff>
      <xdr:row>30</xdr:row>
      <xdr:rowOff>164401</xdr:rowOff>
    </xdr:to>
    <xdr:pic>
      <xdr:nvPicPr>
        <xdr:cNvPr id="2" name="Picture 1">
          <a:extLst>
            <a:ext uri="{FF2B5EF4-FFF2-40B4-BE49-F238E27FC236}">
              <a16:creationId xmlns:a16="http://schemas.microsoft.com/office/drawing/2014/main" id="{16BAC043-A04E-46B4-99DE-860B6182C556}"/>
            </a:ext>
          </a:extLst>
        </xdr:cNvPr>
        <xdr:cNvPicPr>
          <a:picLocks noChangeAspect="1"/>
        </xdr:cNvPicPr>
      </xdr:nvPicPr>
      <xdr:blipFill>
        <a:blip xmlns:r="http://schemas.openxmlformats.org/officeDocument/2006/relationships" r:embed="rId1"/>
        <a:stretch>
          <a:fillRect/>
        </a:stretch>
      </xdr:blipFill>
      <xdr:spPr>
        <a:xfrm>
          <a:off x="0" y="0"/>
          <a:ext cx="12838095" cy="559047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26</xdr:col>
      <xdr:colOff>588495</xdr:colOff>
      <xdr:row>33</xdr:row>
      <xdr:rowOff>37349</xdr:rowOff>
    </xdr:to>
    <xdr:pic>
      <xdr:nvPicPr>
        <xdr:cNvPr id="2" name="Picture 1">
          <a:extLst>
            <a:ext uri="{FF2B5EF4-FFF2-40B4-BE49-F238E27FC236}">
              <a16:creationId xmlns:a16="http://schemas.microsoft.com/office/drawing/2014/main" id="{EBD47C74-2468-4EC6-B313-0C3FCF700507}"/>
            </a:ext>
          </a:extLst>
        </xdr:cNvPr>
        <xdr:cNvPicPr>
          <a:picLocks noChangeAspect="1"/>
        </xdr:cNvPicPr>
      </xdr:nvPicPr>
      <xdr:blipFill>
        <a:blip xmlns:r="http://schemas.openxmlformats.org/officeDocument/2006/relationships" r:embed="rId1"/>
        <a:stretch>
          <a:fillRect/>
        </a:stretch>
      </xdr:blipFill>
      <xdr:spPr>
        <a:xfrm>
          <a:off x="0" y="0"/>
          <a:ext cx="16438095" cy="6009524"/>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209550</xdr:colOff>
      <xdr:row>21</xdr:row>
      <xdr:rowOff>158750</xdr:rowOff>
    </xdr:to>
    <xdr:pic>
      <xdr:nvPicPr>
        <xdr:cNvPr id="3" name="Obraz 1">
          <a:extLst>
            <a:ext uri="{FF2B5EF4-FFF2-40B4-BE49-F238E27FC236}">
              <a16:creationId xmlns:a16="http://schemas.microsoft.com/office/drawing/2014/main" id="{EC4C6101-999E-4890-974A-3ED577A6DF8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572750" cy="3962400"/>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598476</xdr:colOff>
      <xdr:row>41</xdr:row>
      <xdr:rowOff>27644</xdr:rowOff>
    </xdr:to>
    <xdr:pic>
      <xdr:nvPicPr>
        <xdr:cNvPr id="2" name="Picture 1">
          <a:extLst>
            <a:ext uri="{FF2B5EF4-FFF2-40B4-BE49-F238E27FC236}">
              <a16:creationId xmlns:a16="http://schemas.microsoft.com/office/drawing/2014/main" id="{E5404E8A-5521-427F-8680-7192BDB70AB9}"/>
            </a:ext>
          </a:extLst>
        </xdr:cNvPr>
        <xdr:cNvPicPr>
          <a:picLocks noChangeAspect="1"/>
        </xdr:cNvPicPr>
      </xdr:nvPicPr>
      <xdr:blipFill>
        <a:blip xmlns:r="http://schemas.openxmlformats.org/officeDocument/2006/relationships" r:embed="rId1"/>
        <a:stretch>
          <a:fillRect/>
        </a:stretch>
      </xdr:blipFill>
      <xdr:spPr>
        <a:xfrm>
          <a:off x="0" y="0"/>
          <a:ext cx="12790476" cy="7447619"/>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608000</xdr:colOff>
      <xdr:row>37</xdr:row>
      <xdr:rowOff>103925</xdr:rowOff>
    </xdr:to>
    <xdr:pic>
      <xdr:nvPicPr>
        <xdr:cNvPr id="2" name="Picture 1">
          <a:extLst>
            <a:ext uri="{FF2B5EF4-FFF2-40B4-BE49-F238E27FC236}">
              <a16:creationId xmlns:a16="http://schemas.microsoft.com/office/drawing/2014/main" id="{681C8022-E995-40BC-A22D-B8358A811985}"/>
            </a:ext>
          </a:extLst>
        </xdr:cNvPr>
        <xdr:cNvPicPr>
          <a:picLocks noChangeAspect="1"/>
        </xdr:cNvPicPr>
      </xdr:nvPicPr>
      <xdr:blipFill>
        <a:blip xmlns:r="http://schemas.openxmlformats.org/officeDocument/2006/relationships" r:embed="rId1"/>
        <a:stretch>
          <a:fillRect/>
        </a:stretch>
      </xdr:blipFill>
      <xdr:spPr>
        <a:xfrm>
          <a:off x="0" y="0"/>
          <a:ext cx="12800000" cy="680000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26</xdr:col>
      <xdr:colOff>255162</xdr:colOff>
      <xdr:row>41</xdr:row>
      <xdr:rowOff>37168</xdr:rowOff>
    </xdr:to>
    <xdr:pic>
      <xdr:nvPicPr>
        <xdr:cNvPr id="2" name="Picture 1">
          <a:extLst>
            <a:ext uri="{FF2B5EF4-FFF2-40B4-BE49-F238E27FC236}">
              <a16:creationId xmlns:a16="http://schemas.microsoft.com/office/drawing/2014/main" id="{3F6E26D9-29DB-4AC8-BFDB-2CBC6DAF69B5}"/>
            </a:ext>
          </a:extLst>
        </xdr:cNvPr>
        <xdr:cNvPicPr>
          <a:picLocks noChangeAspect="1"/>
        </xdr:cNvPicPr>
      </xdr:nvPicPr>
      <xdr:blipFill>
        <a:blip xmlns:r="http://schemas.openxmlformats.org/officeDocument/2006/relationships" r:embed="rId1"/>
        <a:stretch>
          <a:fillRect/>
        </a:stretch>
      </xdr:blipFill>
      <xdr:spPr>
        <a:xfrm>
          <a:off x="0" y="0"/>
          <a:ext cx="16104762" cy="7457143"/>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20</xdr:col>
      <xdr:colOff>588952</xdr:colOff>
      <xdr:row>35</xdr:row>
      <xdr:rowOff>50025</xdr:rowOff>
    </xdr:to>
    <xdr:pic>
      <xdr:nvPicPr>
        <xdr:cNvPr id="2" name="Picture 1">
          <a:extLst>
            <a:ext uri="{FF2B5EF4-FFF2-40B4-BE49-F238E27FC236}">
              <a16:creationId xmlns:a16="http://schemas.microsoft.com/office/drawing/2014/main" id="{855031EF-0203-4F86-AC20-A89F5E345DB5}"/>
            </a:ext>
          </a:extLst>
        </xdr:cNvPr>
        <xdr:cNvPicPr>
          <a:picLocks noChangeAspect="1"/>
        </xdr:cNvPicPr>
      </xdr:nvPicPr>
      <xdr:blipFill>
        <a:blip xmlns:r="http://schemas.openxmlformats.org/officeDocument/2006/relationships" r:embed="rId1"/>
        <a:stretch>
          <a:fillRect/>
        </a:stretch>
      </xdr:blipFill>
      <xdr:spPr>
        <a:xfrm>
          <a:off x="0" y="0"/>
          <a:ext cx="12780952" cy="620000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45867</xdr:colOff>
      <xdr:row>26</xdr:row>
      <xdr:rowOff>47031</xdr:rowOff>
    </xdr:to>
    <xdr:pic>
      <xdr:nvPicPr>
        <xdr:cNvPr id="2" name="Picture 1">
          <a:extLst>
            <a:ext uri="{FF2B5EF4-FFF2-40B4-BE49-F238E27FC236}">
              <a16:creationId xmlns:a16="http://schemas.microsoft.com/office/drawing/2014/main" id="{2DC290AB-2687-4FBC-91D8-02834393000E}"/>
            </a:ext>
          </a:extLst>
        </xdr:cNvPr>
        <xdr:cNvPicPr>
          <a:picLocks noChangeAspect="1"/>
        </xdr:cNvPicPr>
      </xdr:nvPicPr>
      <xdr:blipFill>
        <a:blip xmlns:r="http://schemas.openxmlformats.org/officeDocument/2006/relationships" r:embed="rId1"/>
        <a:stretch>
          <a:fillRect/>
        </a:stretch>
      </xdr:blipFill>
      <xdr:spPr>
        <a:xfrm>
          <a:off x="0" y="0"/>
          <a:ext cx="14066667" cy="4752381"/>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24</xdr:col>
      <xdr:colOff>255314</xdr:colOff>
      <xdr:row>29</xdr:row>
      <xdr:rowOff>104106</xdr:rowOff>
    </xdr:to>
    <xdr:pic>
      <xdr:nvPicPr>
        <xdr:cNvPr id="2" name="Picture 1">
          <a:extLst>
            <a:ext uri="{FF2B5EF4-FFF2-40B4-BE49-F238E27FC236}">
              <a16:creationId xmlns:a16="http://schemas.microsoft.com/office/drawing/2014/main" id="{9133C0DE-D137-4D5C-8EB4-CECCD3084F81}"/>
            </a:ext>
          </a:extLst>
        </xdr:cNvPr>
        <xdr:cNvPicPr>
          <a:picLocks noChangeAspect="1"/>
        </xdr:cNvPicPr>
      </xdr:nvPicPr>
      <xdr:blipFill>
        <a:blip xmlns:r="http://schemas.openxmlformats.org/officeDocument/2006/relationships" r:embed="rId1"/>
        <a:stretch>
          <a:fillRect/>
        </a:stretch>
      </xdr:blipFill>
      <xdr:spPr>
        <a:xfrm>
          <a:off x="0" y="0"/>
          <a:ext cx="14885714" cy="5352381"/>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198552</xdr:colOff>
      <xdr:row>41</xdr:row>
      <xdr:rowOff>65739</xdr:rowOff>
    </xdr:to>
    <xdr:pic>
      <xdr:nvPicPr>
        <xdr:cNvPr id="2" name="Picture 1">
          <a:extLst>
            <a:ext uri="{FF2B5EF4-FFF2-40B4-BE49-F238E27FC236}">
              <a16:creationId xmlns:a16="http://schemas.microsoft.com/office/drawing/2014/main" id="{13122D13-D5F5-45FA-AF92-9D97BCA7343F}"/>
            </a:ext>
          </a:extLst>
        </xdr:cNvPr>
        <xdr:cNvPicPr>
          <a:picLocks noChangeAspect="1"/>
        </xdr:cNvPicPr>
      </xdr:nvPicPr>
      <xdr:blipFill>
        <a:blip xmlns:r="http://schemas.openxmlformats.org/officeDocument/2006/relationships" r:embed="rId1"/>
        <a:stretch>
          <a:fillRect/>
        </a:stretch>
      </xdr:blipFill>
      <xdr:spPr>
        <a:xfrm>
          <a:off x="0" y="0"/>
          <a:ext cx="11780952" cy="7485714"/>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26</xdr:col>
      <xdr:colOff>85725</xdr:colOff>
      <xdr:row>27</xdr:row>
      <xdr:rowOff>47625</xdr:rowOff>
    </xdr:to>
    <xdr:pic>
      <xdr:nvPicPr>
        <xdr:cNvPr id="2" name="Obraz 15">
          <a:extLst>
            <a:ext uri="{FF2B5EF4-FFF2-40B4-BE49-F238E27FC236}">
              <a16:creationId xmlns:a16="http://schemas.microsoft.com/office/drawing/2014/main" id="{93B94069-B8BD-434B-B29D-9B39B91A25A0}"/>
            </a:ext>
          </a:extLst>
        </xdr:cNvPr>
        <xdr:cNvPicPr/>
      </xdr:nvPicPr>
      <xdr:blipFill>
        <a:blip xmlns:r="http://schemas.openxmlformats.org/officeDocument/2006/relationships" r:embed="rId1" cstate="print"/>
        <a:srcRect/>
        <a:stretch>
          <a:fillRect/>
        </a:stretch>
      </xdr:blipFill>
      <xdr:spPr bwMode="auto">
        <a:xfrm>
          <a:off x="0" y="0"/>
          <a:ext cx="15935325" cy="49339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26</xdr:col>
      <xdr:colOff>598019</xdr:colOff>
      <xdr:row>27</xdr:row>
      <xdr:rowOff>123199</xdr:rowOff>
    </xdr:to>
    <xdr:pic>
      <xdr:nvPicPr>
        <xdr:cNvPr id="2" name="Picture 1">
          <a:extLst>
            <a:ext uri="{FF2B5EF4-FFF2-40B4-BE49-F238E27FC236}">
              <a16:creationId xmlns:a16="http://schemas.microsoft.com/office/drawing/2014/main" id="{CD6370EE-14FE-4DDE-B72B-45276EA80D16}"/>
            </a:ext>
          </a:extLst>
        </xdr:cNvPr>
        <xdr:cNvPicPr>
          <a:picLocks noChangeAspect="1"/>
        </xdr:cNvPicPr>
      </xdr:nvPicPr>
      <xdr:blipFill>
        <a:blip xmlns:r="http://schemas.openxmlformats.org/officeDocument/2006/relationships" r:embed="rId1"/>
        <a:stretch>
          <a:fillRect/>
        </a:stretch>
      </xdr:blipFill>
      <xdr:spPr>
        <a:xfrm>
          <a:off x="0" y="0"/>
          <a:ext cx="16447619" cy="5009524"/>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485774</xdr:colOff>
      <xdr:row>35</xdr:row>
      <xdr:rowOff>95249</xdr:rowOff>
    </xdr:to>
    <xdr:pic>
      <xdr:nvPicPr>
        <xdr:cNvPr id="2" name="Obraz 40">
          <a:extLst>
            <a:ext uri="{FF2B5EF4-FFF2-40B4-BE49-F238E27FC236}">
              <a16:creationId xmlns:a16="http://schemas.microsoft.com/office/drawing/2014/main" id="{8FE29774-A0D7-4FA6-9E91-95D9F798B79D}"/>
            </a:ext>
          </a:extLst>
        </xdr:cNvPr>
        <xdr:cNvPicPr/>
      </xdr:nvPicPr>
      <xdr:blipFill>
        <a:blip xmlns:r="http://schemas.openxmlformats.org/officeDocument/2006/relationships" r:embed="rId1" cstate="print"/>
        <a:srcRect/>
        <a:stretch>
          <a:fillRect/>
        </a:stretch>
      </xdr:blipFill>
      <xdr:spPr bwMode="auto">
        <a:xfrm>
          <a:off x="0" y="0"/>
          <a:ext cx="9020174" cy="6429374"/>
        </a:xfrm>
        <a:prstGeom prst="rect">
          <a:avLst/>
        </a:prstGeom>
        <a:noFill/>
        <a:ln w="9525">
          <a:noFill/>
          <a:miter lim="800000"/>
          <a:headEnd/>
          <a:tailEnd/>
        </a:ln>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12988</xdr:colOff>
      <xdr:row>1</xdr:row>
      <xdr:rowOff>0</xdr:rowOff>
    </xdr:from>
    <xdr:to>
      <xdr:col>14</xdr:col>
      <xdr:colOff>4502</xdr:colOff>
      <xdr:row>30</xdr:row>
      <xdr:rowOff>107315</xdr:rowOff>
    </xdr:to>
    <xdr:pic>
      <xdr:nvPicPr>
        <xdr:cNvPr id="2" name="Obraz 3">
          <a:extLst>
            <a:ext uri="{FF2B5EF4-FFF2-40B4-BE49-F238E27FC236}">
              <a16:creationId xmlns:a16="http://schemas.microsoft.com/office/drawing/2014/main" id="{105E6CB7-6B87-4FEA-A090-3BB189F90D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8" y="181841"/>
          <a:ext cx="8538037" cy="5380701"/>
        </a:xfrm>
        <a:prstGeom prst="rect">
          <a:avLst/>
        </a:prstGeom>
        <a:noFill/>
        <a:ln>
          <a:noFill/>
        </a:ln>
      </xdr:spPr>
    </xdr:pic>
    <xdr:clientData/>
  </xdr:twoCellAnchor>
  <xdr:twoCellAnchor editAs="oneCell">
    <xdr:from>
      <xdr:col>0</xdr:col>
      <xdr:colOff>0</xdr:colOff>
      <xdr:row>30</xdr:row>
      <xdr:rowOff>181841</xdr:rowOff>
    </xdr:from>
    <xdr:to>
      <xdr:col>16</xdr:col>
      <xdr:colOff>141085</xdr:colOff>
      <xdr:row>60</xdr:row>
      <xdr:rowOff>6638</xdr:rowOff>
    </xdr:to>
    <xdr:pic>
      <xdr:nvPicPr>
        <xdr:cNvPr id="3" name="Obraz 1">
          <a:extLst>
            <a:ext uri="{FF2B5EF4-FFF2-40B4-BE49-F238E27FC236}">
              <a16:creationId xmlns:a16="http://schemas.microsoft.com/office/drawing/2014/main" id="{3811B831-CB9A-44C2-9451-F70D592D448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5455227"/>
          <a:ext cx="9911715" cy="5276850"/>
        </a:xfrm>
        <a:prstGeom prst="rect">
          <a:avLst/>
        </a:prstGeom>
        <a:noFill/>
        <a:ln>
          <a:noFill/>
        </a:ln>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544508</xdr:colOff>
      <xdr:row>41</xdr:row>
      <xdr:rowOff>107009</xdr:rowOff>
    </xdr:to>
    <xdr:pic>
      <xdr:nvPicPr>
        <xdr:cNvPr id="2" name="Picture 1">
          <a:extLst>
            <a:ext uri="{FF2B5EF4-FFF2-40B4-BE49-F238E27FC236}">
              <a16:creationId xmlns:a16="http://schemas.microsoft.com/office/drawing/2014/main" id="{E4E7B9B0-0202-4E99-9484-8278710E82D7}"/>
            </a:ext>
          </a:extLst>
        </xdr:cNvPr>
        <xdr:cNvPicPr>
          <a:picLocks noChangeAspect="1"/>
        </xdr:cNvPicPr>
      </xdr:nvPicPr>
      <xdr:blipFill>
        <a:blip xmlns:r="http://schemas.openxmlformats.org/officeDocument/2006/relationships" r:embed="rId1"/>
        <a:stretch>
          <a:fillRect/>
        </a:stretch>
      </xdr:blipFill>
      <xdr:spPr>
        <a:xfrm>
          <a:off x="0" y="0"/>
          <a:ext cx="12733333" cy="7523809"/>
        </a:xfrm>
        <a:prstGeom prst="rect">
          <a:avLst/>
        </a:prstGeom>
      </xdr:spPr>
    </xdr:pic>
    <xdr:clientData/>
  </xdr:twoCellAnchor>
  <xdr:twoCellAnchor editAs="oneCell">
    <xdr:from>
      <xdr:col>0</xdr:col>
      <xdr:colOff>0</xdr:colOff>
      <xdr:row>42</xdr:row>
      <xdr:rowOff>0</xdr:rowOff>
    </xdr:from>
    <xdr:to>
      <xdr:col>20</xdr:col>
      <xdr:colOff>506413</xdr:colOff>
      <xdr:row>84</xdr:row>
      <xdr:rowOff>106987</xdr:rowOff>
    </xdr:to>
    <xdr:pic>
      <xdr:nvPicPr>
        <xdr:cNvPr id="3" name="Picture 2">
          <a:extLst>
            <a:ext uri="{FF2B5EF4-FFF2-40B4-BE49-F238E27FC236}">
              <a16:creationId xmlns:a16="http://schemas.microsoft.com/office/drawing/2014/main" id="{AC2B7911-3BDE-40BE-B6A8-30CC345A3828}"/>
            </a:ext>
          </a:extLst>
        </xdr:cNvPr>
        <xdr:cNvPicPr>
          <a:picLocks noChangeAspect="1"/>
        </xdr:cNvPicPr>
      </xdr:nvPicPr>
      <xdr:blipFill>
        <a:blip xmlns:r="http://schemas.openxmlformats.org/officeDocument/2006/relationships" r:embed="rId2"/>
        <a:stretch>
          <a:fillRect/>
        </a:stretch>
      </xdr:blipFill>
      <xdr:spPr>
        <a:xfrm>
          <a:off x="0" y="7600950"/>
          <a:ext cx="12695238" cy="7704762"/>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11480</xdr:colOff>
      <xdr:row>42</xdr:row>
      <xdr:rowOff>68892</xdr:rowOff>
    </xdr:to>
    <xdr:pic>
      <xdr:nvPicPr>
        <xdr:cNvPr id="2" name="Picture 1">
          <a:extLst>
            <a:ext uri="{FF2B5EF4-FFF2-40B4-BE49-F238E27FC236}">
              <a16:creationId xmlns:a16="http://schemas.microsoft.com/office/drawing/2014/main" id="{26116D68-60FA-4D44-8EF0-DBB07632FA68}"/>
            </a:ext>
          </a:extLst>
        </xdr:cNvPr>
        <xdr:cNvPicPr>
          <a:picLocks noChangeAspect="1"/>
        </xdr:cNvPicPr>
      </xdr:nvPicPr>
      <xdr:blipFill>
        <a:blip xmlns:r="http://schemas.openxmlformats.org/officeDocument/2006/relationships" r:embed="rId1"/>
        <a:stretch>
          <a:fillRect/>
        </a:stretch>
      </xdr:blipFill>
      <xdr:spPr>
        <a:xfrm>
          <a:off x="0" y="0"/>
          <a:ext cx="9761905" cy="7666667"/>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217600</xdr:colOff>
      <xdr:row>37</xdr:row>
      <xdr:rowOff>18211</xdr:rowOff>
    </xdr:to>
    <xdr:pic>
      <xdr:nvPicPr>
        <xdr:cNvPr id="2" name="Picture 1">
          <a:extLst>
            <a:ext uri="{FF2B5EF4-FFF2-40B4-BE49-F238E27FC236}">
              <a16:creationId xmlns:a16="http://schemas.microsoft.com/office/drawing/2014/main" id="{1225E005-DEB3-4FAA-82B9-DA6F3F6F0DCF}"/>
            </a:ext>
          </a:extLst>
        </xdr:cNvPr>
        <xdr:cNvPicPr>
          <a:picLocks noChangeAspect="1"/>
        </xdr:cNvPicPr>
      </xdr:nvPicPr>
      <xdr:blipFill>
        <a:blip xmlns:r="http://schemas.openxmlformats.org/officeDocument/2006/relationships" r:embed="rId1"/>
        <a:stretch>
          <a:fillRect/>
        </a:stretch>
      </xdr:blipFill>
      <xdr:spPr>
        <a:xfrm>
          <a:off x="0" y="0"/>
          <a:ext cx="11800000" cy="6714286"/>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360381</xdr:colOff>
      <xdr:row>30</xdr:row>
      <xdr:rowOff>37417</xdr:rowOff>
    </xdr:to>
    <xdr:pic>
      <xdr:nvPicPr>
        <xdr:cNvPr id="2" name="Picture 1">
          <a:extLst>
            <a:ext uri="{FF2B5EF4-FFF2-40B4-BE49-F238E27FC236}">
              <a16:creationId xmlns:a16="http://schemas.microsoft.com/office/drawing/2014/main" id="{9F994F4D-EBD8-4140-959F-F63ED8A5C219}"/>
            </a:ext>
          </a:extLst>
        </xdr:cNvPr>
        <xdr:cNvPicPr>
          <a:picLocks noChangeAspect="1"/>
        </xdr:cNvPicPr>
      </xdr:nvPicPr>
      <xdr:blipFill>
        <a:blip xmlns:r="http://schemas.openxmlformats.org/officeDocument/2006/relationships" r:embed="rId1"/>
        <a:stretch>
          <a:fillRect/>
        </a:stretch>
      </xdr:blipFill>
      <xdr:spPr>
        <a:xfrm>
          <a:off x="0" y="0"/>
          <a:ext cx="12552381" cy="5466667"/>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20</xdr:col>
      <xdr:colOff>476250</xdr:colOff>
      <xdr:row>26</xdr:row>
      <xdr:rowOff>85725</xdr:rowOff>
    </xdr:to>
    <xdr:pic>
      <xdr:nvPicPr>
        <xdr:cNvPr id="2" name="Obraz 373">
          <a:extLst>
            <a:ext uri="{FF2B5EF4-FFF2-40B4-BE49-F238E27FC236}">
              <a16:creationId xmlns:a16="http://schemas.microsoft.com/office/drawing/2014/main" id="{C67CC6EA-75A0-4DBF-8725-C341A69874E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975"/>
          <a:ext cx="12668250" cy="4610100"/>
        </a:xfrm>
        <a:prstGeom prst="rect">
          <a:avLst/>
        </a:prstGeom>
        <a:noFill/>
        <a:ln>
          <a:noFill/>
        </a:ln>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14</xdr:col>
      <xdr:colOff>304800</xdr:colOff>
      <xdr:row>16</xdr:row>
      <xdr:rowOff>81280</xdr:rowOff>
    </xdr:to>
    <xdr:pic>
      <xdr:nvPicPr>
        <xdr:cNvPr id="2" name="Obraz 370">
          <a:extLst>
            <a:ext uri="{FF2B5EF4-FFF2-40B4-BE49-F238E27FC236}">
              <a16:creationId xmlns:a16="http://schemas.microsoft.com/office/drawing/2014/main" id="{F6C71109-2068-481C-897E-A0C3ADD44F0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975"/>
          <a:ext cx="8839200" cy="2795905"/>
        </a:xfrm>
        <a:prstGeom prst="rect">
          <a:avLst/>
        </a:prstGeom>
        <a:noFill/>
        <a:ln>
          <a:noFill/>
        </a:ln>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1</xdr:row>
      <xdr:rowOff>31749</xdr:rowOff>
    </xdr:from>
    <xdr:to>
      <xdr:col>23</xdr:col>
      <xdr:colOff>533400</xdr:colOff>
      <xdr:row>30</xdr:row>
      <xdr:rowOff>9524</xdr:rowOff>
    </xdr:to>
    <xdr:pic>
      <xdr:nvPicPr>
        <xdr:cNvPr id="2" name="Obraz 371">
          <a:extLst>
            <a:ext uri="{FF2B5EF4-FFF2-40B4-BE49-F238E27FC236}">
              <a16:creationId xmlns:a16="http://schemas.microsoft.com/office/drawing/2014/main" id="{98894F96-68D7-4AE8-A18C-9B2695CFC8E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0899"/>
          <a:ext cx="14554200" cy="5226050"/>
        </a:xfrm>
        <a:prstGeom prst="rect">
          <a:avLst/>
        </a:prstGeom>
        <a:noFill/>
        <a:ln>
          <a:noFill/>
        </a:ln>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19</xdr:col>
      <xdr:colOff>9525</xdr:colOff>
      <xdr:row>24</xdr:row>
      <xdr:rowOff>0</xdr:rowOff>
    </xdr:to>
    <xdr:pic>
      <xdr:nvPicPr>
        <xdr:cNvPr id="2" name="Obraz 2">
          <a:extLst>
            <a:ext uri="{FF2B5EF4-FFF2-40B4-BE49-F238E27FC236}">
              <a16:creationId xmlns:a16="http://schemas.microsoft.com/office/drawing/2014/main" id="{B6CADB30-6C44-4AD7-B0F1-01FBC5BC5A5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975"/>
          <a:ext cx="11591925" cy="41624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408381</xdr:colOff>
      <xdr:row>34</xdr:row>
      <xdr:rowOff>65898</xdr:rowOff>
    </xdr:to>
    <xdr:pic>
      <xdr:nvPicPr>
        <xdr:cNvPr id="2" name="Picture 1">
          <a:extLst>
            <a:ext uri="{FF2B5EF4-FFF2-40B4-BE49-F238E27FC236}">
              <a16:creationId xmlns:a16="http://schemas.microsoft.com/office/drawing/2014/main" id="{BC1EA3C1-FD68-4A08-9A0D-30A4508F8C56}"/>
            </a:ext>
          </a:extLst>
        </xdr:cNvPr>
        <xdr:cNvPicPr>
          <a:picLocks noChangeAspect="1"/>
        </xdr:cNvPicPr>
      </xdr:nvPicPr>
      <xdr:blipFill>
        <a:blip xmlns:r="http://schemas.openxmlformats.org/officeDocument/2006/relationships" r:embed="rId1"/>
        <a:stretch>
          <a:fillRect/>
        </a:stretch>
      </xdr:blipFill>
      <xdr:spPr>
        <a:xfrm>
          <a:off x="0" y="0"/>
          <a:ext cx="9552381" cy="6219048"/>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447675</xdr:colOff>
      <xdr:row>30</xdr:row>
      <xdr:rowOff>0</xdr:rowOff>
    </xdr:to>
    <xdr:pic>
      <xdr:nvPicPr>
        <xdr:cNvPr id="2" name="Obraz 2">
          <a:extLst>
            <a:ext uri="{FF2B5EF4-FFF2-40B4-BE49-F238E27FC236}">
              <a16:creationId xmlns:a16="http://schemas.microsoft.com/office/drawing/2014/main" id="{AA70334F-E4FB-4BCF-B022-4A7DAA11035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639675" cy="5429250"/>
        </a:xfrm>
        <a:prstGeom prst="rect">
          <a:avLst/>
        </a:prstGeom>
        <a:noFill/>
        <a:ln>
          <a:noFill/>
        </a:ln>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23</xdr:col>
      <xdr:colOff>276224</xdr:colOff>
      <xdr:row>32</xdr:row>
      <xdr:rowOff>152399</xdr:rowOff>
    </xdr:to>
    <xdr:pic>
      <xdr:nvPicPr>
        <xdr:cNvPr id="2" name="Obraz 4">
          <a:extLst>
            <a:ext uri="{FF2B5EF4-FFF2-40B4-BE49-F238E27FC236}">
              <a16:creationId xmlns:a16="http://schemas.microsoft.com/office/drawing/2014/main" id="{0F63DEC1-B587-480A-A4C4-6BF2C6435AC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974"/>
          <a:ext cx="14297024" cy="5762625"/>
        </a:xfrm>
        <a:prstGeom prst="rect">
          <a:avLst/>
        </a:prstGeom>
        <a:noFill/>
        <a:ln>
          <a:noFill/>
        </a:ln>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583442</xdr:colOff>
      <xdr:row>45</xdr:row>
      <xdr:rowOff>2157</xdr:rowOff>
    </xdr:to>
    <xdr:pic>
      <xdr:nvPicPr>
        <xdr:cNvPr id="2" name="Picture 1">
          <a:extLst>
            <a:ext uri="{FF2B5EF4-FFF2-40B4-BE49-F238E27FC236}">
              <a16:creationId xmlns:a16="http://schemas.microsoft.com/office/drawing/2014/main" id="{182E26D5-E787-4FA9-94BD-2F59446FBDD4}"/>
            </a:ext>
          </a:extLst>
        </xdr:cNvPr>
        <xdr:cNvPicPr>
          <a:picLocks noChangeAspect="1"/>
        </xdr:cNvPicPr>
      </xdr:nvPicPr>
      <xdr:blipFill>
        <a:blip xmlns:r="http://schemas.openxmlformats.org/officeDocument/2006/relationships" r:embed="rId1"/>
        <a:stretch>
          <a:fillRect/>
        </a:stretch>
      </xdr:blipFill>
      <xdr:spPr>
        <a:xfrm>
          <a:off x="0" y="0"/>
          <a:ext cx="6066667" cy="8142857"/>
        </a:xfrm>
        <a:prstGeom prst="rect">
          <a:avLst/>
        </a:prstGeom>
      </xdr:spPr>
    </xdr:pic>
    <xdr:clientData/>
  </xdr:twoCellAnchor>
  <xdr:twoCellAnchor editAs="oneCell">
    <xdr:from>
      <xdr:col>0</xdr:col>
      <xdr:colOff>0</xdr:colOff>
      <xdr:row>45</xdr:row>
      <xdr:rowOff>0</xdr:rowOff>
    </xdr:from>
    <xdr:to>
      <xdr:col>9</xdr:col>
      <xdr:colOff>532648</xdr:colOff>
      <xdr:row>66</xdr:row>
      <xdr:rowOff>113811</xdr:rowOff>
    </xdr:to>
    <xdr:pic>
      <xdr:nvPicPr>
        <xdr:cNvPr id="3" name="Picture 2">
          <a:extLst>
            <a:ext uri="{FF2B5EF4-FFF2-40B4-BE49-F238E27FC236}">
              <a16:creationId xmlns:a16="http://schemas.microsoft.com/office/drawing/2014/main" id="{586BD2A6-5FF4-470E-AD44-F8AC20A532CF}"/>
            </a:ext>
          </a:extLst>
        </xdr:cNvPr>
        <xdr:cNvPicPr>
          <a:picLocks noChangeAspect="1"/>
        </xdr:cNvPicPr>
      </xdr:nvPicPr>
      <xdr:blipFill>
        <a:blip xmlns:r="http://schemas.openxmlformats.org/officeDocument/2006/relationships" r:embed="rId2"/>
        <a:stretch>
          <a:fillRect/>
        </a:stretch>
      </xdr:blipFill>
      <xdr:spPr>
        <a:xfrm>
          <a:off x="0" y="8324850"/>
          <a:ext cx="6019048" cy="3914286"/>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284571</xdr:colOff>
      <xdr:row>43</xdr:row>
      <xdr:rowOff>170456</xdr:rowOff>
    </xdr:to>
    <xdr:pic>
      <xdr:nvPicPr>
        <xdr:cNvPr id="2" name="Picture 1">
          <a:extLst>
            <a:ext uri="{FF2B5EF4-FFF2-40B4-BE49-F238E27FC236}">
              <a16:creationId xmlns:a16="http://schemas.microsoft.com/office/drawing/2014/main" id="{6492B282-D5C3-4324-B49A-1C708283E5B4}"/>
            </a:ext>
          </a:extLst>
        </xdr:cNvPr>
        <xdr:cNvPicPr>
          <a:picLocks noChangeAspect="1"/>
        </xdr:cNvPicPr>
      </xdr:nvPicPr>
      <xdr:blipFill>
        <a:blip xmlns:r="http://schemas.openxmlformats.org/officeDocument/2006/relationships" r:embed="rId1"/>
        <a:stretch>
          <a:fillRect/>
        </a:stretch>
      </xdr:blipFill>
      <xdr:spPr>
        <a:xfrm>
          <a:off x="0" y="0"/>
          <a:ext cx="9428571" cy="7952381"/>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76200</xdr:colOff>
      <xdr:row>43</xdr:row>
      <xdr:rowOff>95250</xdr:rowOff>
    </xdr:to>
    <xdr:pic>
      <xdr:nvPicPr>
        <xdr:cNvPr id="2" name="Obraz 14">
          <a:extLst>
            <a:ext uri="{FF2B5EF4-FFF2-40B4-BE49-F238E27FC236}">
              <a16:creationId xmlns:a16="http://schemas.microsoft.com/office/drawing/2014/main" id="{F7575F9A-7062-4EC1-92CE-5BEC1E191B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877800" cy="7877175"/>
        </a:xfrm>
        <a:prstGeom prst="rect">
          <a:avLst/>
        </a:prstGeom>
        <a:noFill/>
        <a:ln>
          <a:noFill/>
        </a:ln>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264990</xdr:colOff>
      <xdr:row>45</xdr:row>
      <xdr:rowOff>8506</xdr:rowOff>
    </xdr:to>
    <xdr:pic>
      <xdr:nvPicPr>
        <xdr:cNvPr id="2" name="Picture 1">
          <a:extLst>
            <a:ext uri="{FF2B5EF4-FFF2-40B4-BE49-F238E27FC236}">
              <a16:creationId xmlns:a16="http://schemas.microsoft.com/office/drawing/2014/main" id="{3BED3AA2-35E8-4882-9880-98BA13ADAE31}"/>
            </a:ext>
          </a:extLst>
        </xdr:cNvPr>
        <xdr:cNvPicPr>
          <a:picLocks noChangeAspect="1"/>
        </xdr:cNvPicPr>
      </xdr:nvPicPr>
      <xdr:blipFill>
        <a:blip xmlns:r="http://schemas.openxmlformats.org/officeDocument/2006/relationships" r:embed="rId1"/>
        <a:stretch>
          <a:fillRect/>
        </a:stretch>
      </xdr:blipFill>
      <xdr:spPr>
        <a:xfrm>
          <a:off x="0" y="0"/>
          <a:ext cx="13676190" cy="8152381"/>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314325</xdr:colOff>
      <xdr:row>24</xdr:row>
      <xdr:rowOff>123824</xdr:rowOff>
    </xdr:to>
    <xdr:pic>
      <xdr:nvPicPr>
        <xdr:cNvPr id="2" name="Obraz 1">
          <a:extLst>
            <a:ext uri="{FF2B5EF4-FFF2-40B4-BE49-F238E27FC236}">
              <a16:creationId xmlns:a16="http://schemas.microsoft.com/office/drawing/2014/main" id="{782A7792-0ED6-4D0A-8AF2-0B0AE2F0D0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896725" cy="4467224"/>
        </a:xfrm>
        <a:prstGeom prst="rect">
          <a:avLst/>
        </a:prstGeom>
        <a:noFill/>
        <a:ln>
          <a:noFill/>
        </a:ln>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598476</xdr:colOff>
      <xdr:row>34</xdr:row>
      <xdr:rowOff>132564</xdr:rowOff>
    </xdr:to>
    <xdr:pic>
      <xdr:nvPicPr>
        <xdr:cNvPr id="2" name="Picture 1">
          <a:extLst>
            <a:ext uri="{FF2B5EF4-FFF2-40B4-BE49-F238E27FC236}">
              <a16:creationId xmlns:a16="http://schemas.microsoft.com/office/drawing/2014/main" id="{7342DEC7-EDCE-43C7-99F0-D7F93E7F4CC5}"/>
            </a:ext>
          </a:extLst>
        </xdr:cNvPr>
        <xdr:cNvPicPr>
          <a:picLocks noChangeAspect="1"/>
        </xdr:cNvPicPr>
      </xdr:nvPicPr>
      <xdr:blipFill>
        <a:blip xmlns:r="http://schemas.openxmlformats.org/officeDocument/2006/relationships" r:embed="rId1"/>
        <a:stretch>
          <a:fillRect/>
        </a:stretch>
      </xdr:blipFill>
      <xdr:spPr>
        <a:xfrm>
          <a:off x="0" y="0"/>
          <a:ext cx="12790476" cy="6285714"/>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26</xdr:col>
      <xdr:colOff>521828</xdr:colOff>
      <xdr:row>34</xdr:row>
      <xdr:rowOff>103993</xdr:rowOff>
    </xdr:to>
    <xdr:pic>
      <xdr:nvPicPr>
        <xdr:cNvPr id="2" name="Picture 1">
          <a:extLst>
            <a:ext uri="{FF2B5EF4-FFF2-40B4-BE49-F238E27FC236}">
              <a16:creationId xmlns:a16="http://schemas.microsoft.com/office/drawing/2014/main" id="{532D17F6-9A47-4252-88EC-ADDFC2E19608}"/>
            </a:ext>
          </a:extLst>
        </xdr:cNvPr>
        <xdr:cNvPicPr>
          <a:picLocks noChangeAspect="1"/>
        </xdr:cNvPicPr>
      </xdr:nvPicPr>
      <xdr:blipFill>
        <a:blip xmlns:r="http://schemas.openxmlformats.org/officeDocument/2006/relationships" r:embed="rId1"/>
        <a:stretch>
          <a:fillRect/>
        </a:stretch>
      </xdr:blipFill>
      <xdr:spPr>
        <a:xfrm>
          <a:off x="0" y="0"/>
          <a:ext cx="16371428" cy="6257143"/>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25</xdr:col>
      <xdr:colOff>523874</xdr:colOff>
      <xdr:row>26</xdr:row>
      <xdr:rowOff>123825</xdr:rowOff>
    </xdr:to>
    <xdr:pic>
      <xdr:nvPicPr>
        <xdr:cNvPr id="3" name="Obraz 1">
          <a:extLst>
            <a:ext uri="{FF2B5EF4-FFF2-40B4-BE49-F238E27FC236}">
              <a16:creationId xmlns:a16="http://schemas.microsoft.com/office/drawing/2014/main" id="{ABFBE3B3-6FB5-4964-9058-572A2C2C847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763874" cy="48291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218286</xdr:colOff>
      <xdr:row>36</xdr:row>
      <xdr:rowOff>75362</xdr:rowOff>
    </xdr:to>
    <xdr:pic>
      <xdr:nvPicPr>
        <xdr:cNvPr id="2" name="Picture 1">
          <a:extLst>
            <a:ext uri="{FF2B5EF4-FFF2-40B4-BE49-F238E27FC236}">
              <a16:creationId xmlns:a16="http://schemas.microsoft.com/office/drawing/2014/main" id="{DC06EB40-3584-4FF3-A649-49A7D8B03614}"/>
            </a:ext>
          </a:extLst>
        </xdr:cNvPr>
        <xdr:cNvPicPr>
          <a:picLocks noChangeAspect="1"/>
        </xdr:cNvPicPr>
      </xdr:nvPicPr>
      <xdr:blipFill>
        <a:blip xmlns:r="http://schemas.openxmlformats.org/officeDocument/2006/relationships" r:embed="rId1"/>
        <a:stretch>
          <a:fillRect/>
        </a:stretch>
      </xdr:blipFill>
      <xdr:spPr>
        <a:xfrm>
          <a:off x="0" y="0"/>
          <a:ext cx="6314286" cy="6704762"/>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571500</xdr:colOff>
      <xdr:row>27</xdr:row>
      <xdr:rowOff>19050</xdr:rowOff>
    </xdr:to>
    <xdr:pic>
      <xdr:nvPicPr>
        <xdr:cNvPr id="2" name="Obraz 1">
          <a:extLst>
            <a:ext uri="{FF2B5EF4-FFF2-40B4-BE49-F238E27FC236}">
              <a16:creationId xmlns:a16="http://schemas.microsoft.com/office/drawing/2014/main" id="{46AD3DB6-1C59-422F-B91D-C8FDDBCBC54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96300" cy="4905375"/>
        </a:xfrm>
        <a:prstGeom prst="rect">
          <a:avLst/>
        </a:prstGeom>
        <a:noFill/>
        <a:ln>
          <a:noFill/>
        </a:ln>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150933</xdr:colOff>
      <xdr:row>41</xdr:row>
      <xdr:rowOff>84787</xdr:rowOff>
    </xdr:to>
    <xdr:pic>
      <xdr:nvPicPr>
        <xdr:cNvPr id="2" name="Picture 1">
          <a:extLst>
            <a:ext uri="{FF2B5EF4-FFF2-40B4-BE49-F238E27FC236}">
              <a16:creationId xmlns:a16="http://schemas.microsoft.com/office/drawing/2014/main" id="{57AC7E5B-22BD-4FC2-8A0B-A292C8529085}"/>
            </a:ext>
          </a:extLst>
        </xdr:cNvPr>
        <xdr:cNvPicPr>
          <a:picLocks noChangeAspect="1"/>
        </xdr:cNvPicPr>
      </xdr:nvPicPr>
      <xdr:blipFill>
        <a:blip xmlns:r="http://schemas.openxmlformats.org/officeDocument/2006/relationships" r:embed="rId1"/>
        <a:stretch>
          <a:fillRect/>
        </a:stretch>
      </xdr:blipFill>
      <xdr:spPr>
        <a:xfrm>
          <a:off x="0" y="0"/>
          <a:ext cx="11733333" cy="7504762"/>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569905</xdr:colOff>
      <xdr:row>33</xdr:row>
      <xdr:rowOff>84968</xdr:rowOff>
    </xdr:to>
    <xdr:pic>
      <xdr:nvPicPr>
        <xdr:cNvPr id="2" name="Picture 1">
          <a:extLst>
            <a:ext uri="{FF2B5EF4-FFF2-40B4-BE49-F238E27FC236}">
              <a16:creationId xmlns:a16="http://schemas.microsoft.com/office/drawing/2014/main" id="{C7A20700-7E5A-401B-8FF9-99B23E751F33}"/>
            </a:ext>
          </a:extLst>
        </xdr:cNvPr>
        <xdr:cNvPicPr>
          <a:picLocks noChangeAspect="1"/>
        </xdr:cNvPicPr>
      </xdr:nvPicPr>
      <xdr:blipFill>
        <a:blip xmlns:r="http://schemas.openxmlformats.org/officeDocument/2006/relationships" r:embed="rId1"/>
        <a:stretch>
          <a:fillRect/>
        </a:stretch>
      </xdr:blipFill>
      <xdr:spPr>
        <a:xfrm>
          <a:off x="0" y="0"/>
          <a:ext cx="12761905" cy="6057143"/>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131886</xdr:colOff>
      <xdr:row>41</xdr:row>
      <xdr:rowOff>46692</xdr:rowOff>
    </xdr:to>
    <xdr:pic>
      <xdr:nvPicPr>
        <xdr:cNvPr id="2" name="Picture 1">
          <a:extLst>
            <a:ext uri="{FF2B5EF4-FFF2-40B4-BE49-F238E27FC236}">
              <a16:creationId xmlns:a16="http://schemas.microsoft.com/office/drawing/2014/main" id="{DCF5B700-425F-4C2B-8935-DFB2D015805F}"/>
            </a:ext>
          </a:extLst>
        </xdr:cNvPr>
        <xdr:cNvPicPr>
          <a:picLocks noChangeAspect="1"/>
        </xdr:cNvPicPr>
      </xdr:nvPicPr>
      <xdr:blipFill>
        <a:blip xmlns:r="http://schemas.openxmlformats.org/officeDocument/2006/relationships" r:embed="rId1"/>
        <a:stretch>
          <a:fillRect/>
        </a:stretch>
      </xdr:blipFill>
      <xdr:spPr>
        <a:xfrm>
          <a:off x="0" y="0"/>
          <a:ext cx="11714286" cy="7466667"/>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203199</xdr:colOff>
      <xdr:row>24</xdr:row>
      <xdr:rowOff>165099</xdr:rowOff>
    </xdr:to>
    <xdr:pic>
      <xdr:nvPicPr>
        <xdr:cNvPr id="3" name="Obraz 1">
          <a:extLst>
            <a:ext uri="{FF2B5EF4-FFF2-40B4-BE49-F238E27FC236}">
              <a16:creationId xmlns:a16="http://schemas.microsoft.com/office/drawing/2014/main" id="{9BEB5FDC-1DE2-4F9D-A116-71392D7CB6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92024" cy="4505324"/>
        </a:xfrm>
        <a:prstGeom prst="rect">
          <a:avLst/>
        </a:prstGeom>
        <a:noFill/>
        <a:ln>
          <a:noFill/>
        </a:ln>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10</xdr:col>
      <xdr:colOff>26035</xdr:colOff>
      <xdr:row>20</xdr:row>
      <xdr:rowOff>81280</xdr:rowOff>
    </xdr:to>
    <xdr:pic>
      <xdr:nvPicPr>
        <xdr:cNvPr id="2" name="Obraz 7">
          <a:extLst>
            <a:ext uri="{FF2B5EF4-FFF2-40B4-BE49-F238E27FC236}">
              <a16:creationId xmlns:a16="http://schemas.microsoft.com/office/drawing/2014/main" id="{9765023B-7021-42CF-970A-C44AE1AB0FF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150"/>
          <a:ext cx="6122035" cy="3580130"/>
        </a:xfrm>
        <a:prstGeom prst="rect">
          <a:avLst/>
        </a:prstGeom>
        <a:noFill/>
        <a:ln>
          <a:noFill/>
        </a:ln>
      </xdr:spPr>
    </xdr:pic>
    <xdr:clientData/>
  </xdr:twoCellAnchor>
  <xdr:twoCellAnchor editAs="oneCell">
    <xdr:from>
      <xdr:col>0</xdr:col>
      <xdr:colOff>0</xdr:colOff>
      <xdr:row>20</xdr:row>
      <xdr:rowOff>0</xdr:rowOff>
    </xdr:from>
    <xdr:to>
      <xdr:col>10</xdr:col>
      <xdr:colOff>19685</xdr:colOff>
      <xdr:row>34</xdr:row>
      <xdr:rowOff>69850</xdr:rowOff>
    </xdr:to>
    <xdr:pic>
      <xdr:nvPicPr>
        <xdr:cNvPr id="3" name="Obraz 6">
          <a:extLst>
            <a:ext uri="{FF2B5EF4-FFF2-40B4-BE49-F238E27FC236}">
              <a16:creationId xmlns:a16="http://schemas.microsoft.com/office/drawing/2014/main" id="{CBB110B9-700A-45EF-80E8-3D3E2A3BAE9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67150"/>
          <a:ext cx="6115685" cy="2647950"/>
        </a:xfrm>
        <a:prstGeom prst="rect">
          <a:avLst/>
        </a:prstGeom>
        <a:noFill/>
        <a:ln>
          <a:noFill/>
        </a:ln>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169981</xdr:colOff>
      <xdr:row>38</xdr:row>
      <xdr:rowOff>94378</xdr:rowOff>
    </xdr:to>
    <xdr:pic>
      <xdr:nvPicPr>
        <xdr:cNvPr id="2" name="Picture 1">
          <a:extLst>
            <a:ext uri="{FF2B5EF4-FFF2-40B4-BE49-F238E27FC236}">
              <a16:creationId xmlns:a16="http://schemas.microsoft.com/office/drawing/2014/main" id="{D5DF222D-34BD-4DB6-8420-B542C86AF6C7}"/>
            </a:ext>
          </a:extLst>
        </xdr:cNvPr>
        <xdr:cNvPicPr>
          <a:picLocks noChangeAspect="1"/>
        </xdr:cNvPicPr>
      </xdr:nvPicPr>
      <xdr:blipFill>
        <a:blip xmlns:r="http://schemas.openxmlformats.org/officeDocument/2006/relationships" r:embed="rId1"/>
        <a:stretch>
          <a:fillRect/>
        </a:stretch>
      </xdr:blipFill>
      <xdr:spPr>
        <a:xfrm>
          <a:off x="0" y="0"/>
          <a:ext cx="11752381" cy="6971428"/>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447009</xdr:colOff>
      <xdr:row>41</xdr:row>
      <xdr:rowOff>18120</xdr:rowOff>
    </xdr:to>
    <xdr:pic>
      <xdr:nvPicPr>
        <xdr:cNvPr id="2" name="Picture 1">
          <a:extLst>
            <a:ext uri="{FF2B5EF4-FFF2-40B4-BE49-F238E27FC236}">
              <a16:creationId xmlns:a16="http://schemas.microsoft.com/office/drawing/2014/main" id="{D7CDFD08-6608-4AA0-9364-E6FE375FAB27}"/>
            </a:ext>
          </a:extLst>
        </xdr:cNvPr>
        <xdr:cNvPicPr>
          <a:picLocks noChangeAspect="1"/>
        </xdr:cNvPicPr>
      </xdr:nvPicPr>
      <xdr:blipFill>
        <a:blip xmlns:r="http://schemas.openxmlformats.org/officeDocument/2006/relationships" r:embed="rId1"/>
        <a:stretch>
          <a:fillRect/>
        </a:stretch>
      </xdr:blipFill>
      <xdr:spPr>
        <a:xfrm>
          <a:off x="0" y="0"/>
          <a:ext cx="5323809" cy="7438095"/>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255543</xdr:colOff>
      <xdr:row>44</xdr:row>
      <xdr:rowOff>94243</xdr:rowOff>
    </xdr:to>
    <xdr:pic>
      <xdr:nvPicPr>
        <xdr:cNvPr id="2" name="Picture 1">
          <a:extLst>
            <a:ext uri="{FF2B5EF4-FFF2-40B4-BE49-F238E27FC236}">
              <a16:creationId xmlns:a16="http://schemas.microsoft.com/office/drawing/2014/main" id="{3926F13D-2A2D-4947-ACA3-A555F653DF41}"/>
            </a:ext>
          </a:extLst>
        </xdr:cNvPr>
        <xdr:cNvPicPr>
          <a:picLocks noChangeAspect="1"/>
        </xdr:cNvPicPr>
      </xdr:nvPicPr>
      <xdr:blipFill>
        <a:blip xmlns:r="http://schemas.openxmlformats.org/officeDocument/2006/relationships" r:embed="rId1"/>
        <a:stretch>
          <a:fillRect/>
        </a:stretch>
      </xdr:blipFill>
      <xdr:spPr>
        <a:xfrm>
          <a:off x="0" y="0"/>
          <a:ext cx="13057143" cy="8057143"/>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580267</xdr:colOff>
      <xdr:row>45</xdr:row>
      <xdr:rowOff>170411</xdr:rowOff>
    </xdr:to>
    <xdr:pic>
      <xdr:nvPicPr>
        <xdr:cNvPr id="2" name="Picture 1">
          <a:extLst>
            <a:ext uri="{FF2B5EF4-FFF2-40B4-BE49-F238E27FC236}">
              <a16:creationId xmlns:a16="http://schemas.microsoft.com/office/drawing/2014/main" id="{EA2EFF8F-19FC-4D5C-A7E5-AF3BEB25C8CE}"/>
            </a:ext>
          </a:extLst>
        </xdr:cNvPr>
        <xdr:cNvPicPr>
          <a:picLocks noChangeAspect="1"/>
        </xdr:cNvPicPr>
      </xdr:nvPicPr>
      <xdr:blipFill>
        <a:blip xmlns:r="http://schemas.openxmlformats.org/officeDocument/2006/relationships" r:embed="rId1"/>
        <a:stretch>
          <a:fillRect/>
        </a:stretch>
      </xdr:blipFill>
      <xdr:spPr>
        <a:xfrm>
          <a:off x="0" y="0"/>
          <a:ext cx="6066667" cy="83142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75352</xdr:colOff>
      <xdr:row>40</xdr:row>
      <xdr:rowOff>34000</xdr:rowOff>
    </xdr:to>
    <xdr:pic>
      <xdr:nvPicPr>
        <xdr:cNvPr id="2" name="Picture 1">
          <a:extLst>
            <a:ext uri="{FF2B5EF4-FFF2-40B4-BE49-F238E27FC236}">
              <a16:creationId xmlns:a16="http://schemas.microsoft.com/office/drawing/2014/main" id="{46F6A3F9-D5FA-482F-B4CE-6F989A21ABCD}"/>
            </a:ext>
          </a:extLst>
        </xdr:cNvPr>
        <xdr:cNvPicPr>
          <a:picLocks noChangeAspect="1"/>
        </xdr:cNvPicPr>
      </xdr:nvPicPr>
      <xdr:blipFill>
        <a:blip xmlns:r="http://schemas.openxmlformats.org/officeDocument/2006/relationships" r:embed="rId1"/>
        <a:stretch>
          <a:fillRect/>
        </a:stretch>
      </xdr:blipFill>
      <xdr:spPr>
        <a:xfrm>
          <a:off x="0" y="0"/>
          <a:ext cx="6780952" cy="740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322667</xdr:colOff>
      <xdr:row>34</xdr:row>
      <xdr:rowOff>50025</xdr:rowOff>
    </xdr:to>
    <xdr:pic>
      <xdr:nvPicPr>
        <xdr:cNvPr id="3" name="Picture 2">
          <a:extLst>
            <a:ext uri="{FF2B5EF4-FFF2-40B4-BE49-F238E27FC236}">
              <a16:creationId xmlns:a16="http://schemas.microsoft.com/office/drawing/2014/main" id="{1463FAB6-E6B8-43BE-8DB9-374A7C39E11B}"/>
            </a:ext>
          </a:extLst>
        </xdr:cNvPr>
        <xdr:cNvPicPr>
          <a:picLocks noChangeAspect="1"/>
        </xdr:cNvPicPr>
      </xdr:nvPicPr>
      <xdr:blipFill>
        <a:blip xmlns:r="http://schemas.openxmlformats.org/officeDocument/2006/relationships" r:embed="rId1"/>
        <a:stretch>
          <a:fillRect/>
        </a:stretch>
      </xdr:blipFill>
      <xdr:spPr>
        <a:xfrm>
          <a:off x="0" y="0"/>
          <a:ext cx="9466667" cy="6203175"/>
        </a:xfrm>
        <a:prstGeom prst="rect">
          <a:avLst/>
        </a:prstGeom>
      </xdr:spPr>
    </xdr:pic>
    <xdr:clientData/>
  </xdr:twoCellAnchor>
  <xdr:twoCellAnchor editAs="oneCell">
    <xdr:from>
      <xdr:col>0</xdr:col>
      <xdr:colOff>0</xdr:colOff>
      <xdr:row>35</xdr:row>
      <xdr:rowOff>0</xdr:rowOff>
    </xdr:from>
    <xdr:to>
      <xdr:col>15</xdr:col>
      <xdr:colOff>417905</xdr:colOff>
      <xdr:row>68</xdr:row>
      <xdr:rowOff>46873</xdr:rowOff>
    </xdr:to>
    <xdr:pic>
      <xdr:nvPicPr>
        <xdr:cNvPr id="4" name="Picture 3">
          <a:extLst>
            <a:ext uri="{FF2B5EF4-FFF2-40B4-BE49-F238E27FC236}">
              <a16:creationId xmlns:a16="http://schemas.microsoft.com/office/drawing/2014/main" id="{22A44D22-1905-4027-90AE-19806177A337}"/>
            </a:ext>
          </a:extLst>
        </xdr:cNvPr>
        <xdr:cNvPicPr>
          <a:picLocks noChangeAspect="1"/>
        </xdr:cNvPicPr>
      </xdr:nvPicPr>
      <xdr:blipFill>
        <a:blip xmlns:r="http://schemas.openxmlformats.org/officeDocument/2006/relationships" r:embed="rId2"/>
        <a:stretch>
          <a:fillRect/>
        </a:stretch>
      </xdr:blipFill>
      <xdr:spPr>
        <a:xfrm>
          <a:off x="0" y="6334125"/>
          <a:ext cx="9561905" cy="6019048"/>
        </a:xfrm>
        <a:prstGeom prst="rect">
          <a:avLst/>
        </a:prstGeom>
      </xdr:spPr>
    </xdr:pic>
    <xdr:clientData/>
  </xdr:twoCellAnchor>
  <xdr:twoCellAnchor editAs="oneCell">
    <xdr:from>
      <xdr:col>0</xdr:col>
      <xdr:colOff>0</xdr:colOff>
      <xdr:row>69</xdr:row>
      <xdr:rowOff>0</xdr:rowOff>
    </xdr:from>
    <xdr:to>
      <xdr:col>15</xdr:col>
      <xdr:colOff>408381</xdr:colOff>
      <xdr:row>98</xdr:row>
      <xdr:rowOff>46963</xdr:rowOff>
    </xdr:to>
    <xdr:pic>
      <xdr:nvPicPr>
        <xdr:cNvPr id="5" name="Picture 4">
          <a:extLst>
            <a:ext uri="{FF2B5EF4-FFF2-40B4-BE49-F238E27FC236}">
              <a16:creationId xmlns:a16="http://schemas.microsoft.com/office/drawing/2014/main" id="{F2E1F8E0-E79A-46B8-94A0-C001888C3696}"/>
            </a:ext>
          </a:extLst>
        </xdr:cNvPr>
        <xdr:cNvPicPr>
          <a:picLocks noChangeAspect="1"/>
        </xdr:cNvPicPr>
      </xdr:nvPicPr>
      <xdr:blipFill>
        <a:blip xmlns:r="http://schemas.openxmlformats.org/officeDocument/2006/relationships" r:embed="rId3"/>
        <a:stretch>
          <a:fillRect/>
        </a:stretch>
      </xdr:blipFill>
      <xdr:spPr>
        <a:xfrm>
          <a:off x="0" y="12487275"/>
          <a:ext cx="9552381" cy="529523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331962</xdr:colOff>
      <xdr:row>45</xdr:row>
      <xdr:rowOff>37077</xdr:rowOff>
    </xdr:to>
    <xdr:pic>
      <xdr:nvPicPr>
        <xdr:cNvPr id="2" name="Picture 1">
          <a:extLst>
            <a:ext uri="{FF2B5EF4-FFF2-40B4-BE49-F238E27FC236}">
              <a16:creationId xmlns:a16="http://schemas.microsoft.com/office/drawing/2014/main" id="{70CC25C0-9532-4328-AAEB-04A3BF8D968A}"/>
            </a:ext>
          </a:extLst>
        </xdr:cNvPr>
        <xdr:cNvPicPr>
          <a:picLocks noChangeAspect="1"/>
        </xdr:cNvPicPr>
      </xdr:nvPicPr>
      <xdr:blipFill>
        <a:blip xmlns:r="http://schemas.openxmlformats.org/officeDocument/2006/relationships" r:embed="rId1"/>
        <a:stretch>
          <a:fillRect/>
        </a:stretch>
      </xdr:blipFill>
      <xdr:spPr>
        <a:xfrm>
          <a:off x="0" y="0"/>
          <a:ext cx="11304762" cy="8180952"/>
        </a:xfrm>
        <a:prstGeom prst="rect">
          <a:avLst/>
        </a:prstGeom>
      </xdr:spPr>
    </xdr:pic>
    <xdr:clientData/>
  </xdr:twoCellAnchor>
</xdr:wsDr>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10.bin"/></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11.bin"/></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6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0B33C-E4D5-4E01-9AF7-5B783C0C3480}">
  <sheetPr codeName="Sheet1"/>
  <dimension ref="A1:N132"/>
  <sheetViews>
    <sheetView tabSelected="1" zoomScale="60" zoomScaleNormal="60" workbookViewId="0">
      <pane xSplit="2" ySplit="1" topLeftCell="C2" activePane="bottomRight" state="frozen"/>
      <selection pane="bottomRight" activeCell="B2" sqref="B2"/>
      <selection pane="bottomLeft" activeCell="A2" sqref="A2"/>
      <selection pane="topRight" activeCell="C1" sqref="C1"/>
    </sheetView>
  </sheetViews>
  <sheetFormatPr defaultColWidth="9.140625" defaultRowHeight="119.1" customHeight="1"/>
  <cols>
    <col min="1" max="2" width="10.42578125" style="210" bestFit="1" customWidth="1"/>
    <col min="3" max="3" width="44.85546875" style="212" customWidth="1"/>
    <col min="4" max="4" width="11.140625" style="212" bestFit="1" customWidth="1"/>
    <col min="5" max="5" width="19.140625" style="212" customWidth="1"/>
    <col min="6" max="6" width="39.5703125" style="210" customWidth="1"/>
    <col min="7" max="7" width="36.42578125" style="212" customWidth="1"/>
    <col min="8" max="8" width="43.140625" style="212" customWidth="1"/>
    <col min="9" max="9" width="19" style="212" customWidth="1"/>
    <col min="10" max="10" width="18.140625" style="212" customWidth="1"/>
    <col min="11" max="11" width="20.28515625" style="212" customWidth="1"/>
    <col min="12" max="12" width="15.5703125" style="212" customWidth="1"/>
    <col min="13" max="13" width="18.28515625" style="212" customWidth="1"/>
    <col min="14" max="14" width="27.85546875" style="212" customWidth="1"/>
    <col min="15" max="16384" width="9.140625" style="210"/>
  </cols>
  <sheetData>
    <row r="1" spans="1:14" s="207" customFormat="1" ht="96.6">
      <c r="A1" s="1" t="s">
        <v>0</v>
      </c>
      <c r="B1" s="1" t="s">
        <v>1</v>
      </c>
      <c r="C1" s="1" t="s">
        <v>2</v>
      </c>
      <c r="D1" s="1" t="s">
        <v>3</v>
      </c>
      <c r="E1" s="1" t="s">
        <v>4</v>
      </c>
      <c r="F1" s="1" t="s">
        <v>5</v>
      </c>
      <c r="G1" s="1" t="s">
        <v>6</v>
      </c>
      <c r="H1" s="1" t="s">
        <v>7</v>
      </c>
      <c r="I1" s="1" t="s">
        <v>8</v>
      </c>
      <c r="J1" s="1" t="s">
        <v>9</v>
      </c>
      <c r="K1" s="1" t="s">
        <v>10</v>
      </c>
      <c r="L1" s="1" t="s">
        <v>11</v>
      </c>
      <c r="M1" s="1" t="s">
        <v>12</v>
      </c>
      <c r="N1" s="1" t="s">
        <v>13</v>
      </c>
    </row>
    <row r="2" spans="1:14" ht="119.1" customHeight="1">
      <c r="A2" s="208">
        <v>1</v>
      </c>
      <c r="B2" s="208" t="s">
        <v>14</v>
      </c>
      <c r="C2" s="209" t="s">
        <v>15</v>
      </c>
      <c r="D2" s="209" t="s">
        <v>16</v>
      </c>
      <c r="E2" s="209" t="s">
        <v>17</v>
      </c>
      <c r="F2" s="208" t="s">
        <v>18</v>
      </c>
      <c r="G2" s="209" t="s">
        <v>19</v>
      </c>
      <c r="H2" s="209" t="s">
        <v>20</v>
      </c>
      <c r="I2" s="209" t="s">
        <v>21</v>
      </c>
      <c r="J2" s="209" t="s">
        <v>22</v>
      </c>
      <c r="K2" s="209" t="s">
        <v>22</v>
      </c>
      <c r="L2" s="209" t="s">
        <v>22</v>
      </c>
      <c r="M2" s="209" t="s">
        <v>22</v>
      </c>
      <c r="N2" s="209" t="s">
        <v>21</v>
      </c>
    </row>
    <row r="3" spans="1:14" ht="119.1" customHeight="1">
      <c r="A3" s="208">
        <v>2</v>
      </c>
      <c r="B3" s="208" t="s">
        <v>23</v>
      </c>
      <c r="C3" s="209" t="s">
        <v>24</v>
      </c>
      <c r="D3" s="209" t="s">
        <v>16</v>
      </c>
      <c r="E3" s="209" t="s">
        <v>25</v>
      </c>
      <c r="F3" s="208" t="s">
        <v>18</v>
      </c>
      <c r="G3" s="209" t="s">
        <v>26</v>
      </c>
      <c r="H3" s="209" t="s">
        <v>27</v>
      </c>
      <c r="I3" s="209" t="s">
        <v>21</v>
      </c>
      <c r="J3" s="209" t="s">
        <v>22</v>
      </c>
      <c r="K3" s="209" t="s">
        <v>22</v>
      </c>
      <c r="L3" s="209" t="s">
        <v>22</v>
      </c>
      <c r="M3" s="209" t="s">
        <v>22</v>
      </c>
      <c r="N3" s="209" t="s">
        <v>21</v>
      </c>
    </row>
    <row r="4" spans="1:14" ht="119.1" customHeight="1">
      <c r="A4" s="208">
        <v>3</v>
      </c>
      <c r="B4" s="208" t="s">
        <v>28</v>
      </c>
      <c r="C4" s="209" t="s">
        <v>29</v>
      </c>
      <c r="D4" s="209" t="s">
        <v>16</v>
      </c>
      <c r="E4" s="209" t="s">
        <v>30</v>
      </c>
      <c r="F4" s="208" t="s">
        <v>31</v>
      </c>
      <c r="G4" s="209" t="s">
        <v>32</v>
      </c>
      <c r="H4" s="209" t="s">
        <v>33</v>
      </c>
      <c r="I4" s="209" t="s">
        <v>21</v>
      </c>
      <c r="J4" s="209" t="s">
        <v>34</v>
      </c>
      <c r="K4" s="209" t="s">
        <v>34</v>
      </c>
      <c r="L4" s="209" t="s">
        <v>34</v>
      </c>
      <c r="M4" s="209" t="s">
        <v>22</v>
      </c>
      <c r="N4" s="209" t="s">
        <v>21</v>
      </c>
    </row>
    <row r="5" spans="1:14" ht="119.1" customHeight="1">
      <c r="A5" s="208">
        <v>4</v>
      </c>
      <c r="B5" s="208" t="s">
        <v>35</v>
      </c>
      <c r="C5" s="209" t="s">
        <v>36</v>
      </c>
      <c r="D5" s="209" t="s">
        <v>16</v>
      </c>
      <c r="E5" s="209" t="s">
        <v>37</v>
      </c>
      <c r="F5" s="208" t="s">
        <v>38</v>
      </c>
      <c r="G5" s="209" t="s">
        <v>39</v>
      </c>
      <c r="H5" s="209" t="s">
        <v>40</v>
      </c>
      <c r="I5" s="209" t="s">
        <v>21</v>
      </c>
      <c r="J5" s="209" t="s">
        <v>22</v>
      </c>
      <c r="K5" s="209" t="s">
        <v>22</v>
      </c>
      <c r="L5" s="209" t="s">
        <v>22</v>
      </c>
      <c r="M5" s="209" t="s">
        <v>22</v>
      </c>
      <c r="N5" s="209" t="s">
        <v>21</v>
      </c>
    </row>
    <row r="6" spans="1:14" ht="119.1" customHeight="1">
      <c r="A6" s="208">
        <v>5</v>
      </c>
      <c r="B6" s="208" t="s">
        <v>41</v>
      </c>
      <c r="C6" s="209" t="s">
        <v>42</v>
      </c>
      <c r="D6" s="209" t="s">
        <v>16</v>
      </c>
      <c r="E6" s="209" t="s">
        <v>43</v>
      </c>
      <c r="F6" s="208" t="s">
        <v>44</v>
      </c>
      <c r="G6" s="209" t="s">
        <v>45</v>
      </c>
      <c r="H6" s="209" t="s">
        <v>46</v>
      </c>
      <c r="I6" s="209" t="s">
        <v>21</v>
      </c>
      <c r="J6" s="209" t="s">
        <v>22</v>
      </c>
      <c r="K6" s="209" t="s">
        <v>22</v>
      </c>
      <c r="L6" s="209" t="s">
        <v>22</v>
      </c>
      <c r="M6" s="209" t="s">
        <v>22</v>
      </c>
      <c r="N6" s="209" t="s">
        <v>21</v>
      </c>
    </row>
    <row r="7" spans="1:14" ht="119.1" customHeight="1">
      <c r="A7" s="208">
        <v>6</v>
      </c>
      <c r="B7" s="208" t="s">
        <v>47</v>
      </c>
      <c r="C7" s="209" t="s">
        <v>48</v>
      </c>
      <c r="D7" s="209" t="s">
        <v>16</v>
      </c>
      <c r="E7" s="209" t="s">
        <v>49</v>
      </c>
      <c r="F7" s="208" t="s">
        <v>50</v>
      </c>
      <c r="G7" s="209" t="s">
        <v>51</v>
      </c>
      <c r="H7" s="209" t="s">
        <v>52</v>
      </c>
      <c r="I7" s="209" t="s">
        <v>21</v>
      </c>
      <c r="J7" s="209" t="s">
        <v>34</v>
      </c>
      <c r="K7" s="209" t="s">
        <v>34</v>
      </c>
      <c r="L7" s="209" t="s">
        <v>22</v>
      </c>
      <c r="M7" s="209" t="s">
        <v>22</v>
      </c>
      <c r="N7" s="209" t="s">
        <v>21</v>
      </c>
    </row>
    <row r="8" spans="1:14" ht="119.1" customHeight="1">
      <c r="A8" s="208">
        <v>7</v>
      </c>
      <c r="B8" s="208" t="s">
        <v>53</v>
      </c>
      <c r="C8" s="209" t="s">
        <v>54</v>
      </c>
      <c r="D8" s="209" t="s">
        <v>16</v>
      </c>
      <c r="E8" s="209" t="s">
        <v>55</v>
      </c>
      <c r="F8" s="208" t="s">
        <v>56</v>
      </c>
      <c r="G8" s="209" t="s">
        <v>57</v>
      </c>
      <c r="H8" s="209" t="s">
        <v>58</v>
      </c>
      <c r="I8" s="209" t="s">
        <v>21</v>
      </c>
      <c r="J8" s="209" t="s">
        <v>22</v>
      </c>
      <c r="K8" s="209" t="s">
        <v>22</v>
      </c>
      <c r="L8" s="209" t="s">
        <v>34</v>
      </c>
      <c r="M8" s="209" t="s">
        <v>22</v>
      </c>
      <c r="N8" s="209" t="s">
        <v>21</v>
      </c>
    </row>
    <row r="9" spans="1:14" ht="119.1" customHeight="1">
      <c r="A9" s="208">
        <v>8</v>
      </c>
      <c r="B9" s="208" t="s">
        <v>59</v>
      </c>
      <c r="C9" s="209" t="s">
        <v>60</v>
      </c>
      <c r="D9" s="209" t="s">
        <v>16</v>
      </c>
      <c r="E9" s="209" t="s">
        <v>61</v>
      </c>
      <c r="F9" s="208" t="s">
        <v>62</v>
      </c>
      <c r="G9" s="209" t="s">
        <v>63</v>
      </c>
      <c r="H9" s="209" t="s">
        <v>64</v>
      </c>
      <c r="I9" s="209" t="s">
        <v>21</v>
      </c>
      <c r="J9" s="209" t="s">
        <v>22</v>
      </c>
      <c r="K9" s="209" t="s">
        <v>22</v>
      </c>
      <c r="L9" s="209" t="s">
        <v>34</v>
      </c>
      <c r="M9" s="209" t="s">
        <v>22</v>
      </c>
      <c r="N9" s="209" t="s">
        <v>21</v>
      </c>
    </row>
    <row r="10" spans="1:14" ht="119.1" customHeight="1">
      <c r="A10" s="208">
        <v>9</v>
      </c>
      <c r="B10" s="208" t="s">
        <v>65</v>
      </c>
      <c r="C10" s="209" t="s">
        <v>66</v>
      </c>
      <c r="D10" s="209" t="s">
        <v>16</v>
      </c>
      <c r="E10" s="209" t="s">
        <v>67</v>
      </c>
      <c r="F10" s="209" t="s">
        <v>68</v>
      </c>
      <c r="G10" s="209" t="s">
        <v>69</v>
      </c>
      <c r="H10" s="209" t="s">
        <v>69</v>
      </c>
      <c r="I10" s="209" t="s">
        <v>69</v>
      </c>
      <c r="J10" s="209" t="s">
        <v>69</v>
      </c>
      <c r="K10" s="209" t="s">
        <v>69</v>
      </c>
      <c r="L10" s="209" t="s">
        <v>69</v>
      </c>
      <c r="M10" s="209" t="s">
        <v>69</v>
      </c>
      <c r="N10" s="209" t="s">
        <v>69</v>
      </c>
    </row>
    <row r="11" spans="1:14" ht="119.1" customHeight="1">
      <c r="A11" s="208">
        <v>10</v>
      </c>
      <c r="B11" s="208" t="s">
        <v>70</v>
      </c>
      <c r="C11" s="209" t="s">
        <v>71</v>
      </c>
      <c r="D11" s="209" t="s">
        <v>16</v>
      </c>
      <c r="E11" s="209" t="s">
        <v>67</v>
      </c>
      <c r="F11" s="208" t="s">
        <v>72</v>
      </c>
      <c r="G11" s="209" t="s">
        <v>69</v>
      </c>
      <c r="H11" s="209" t="s">
        <v>69</v>
      </c>
      <c r="I11" s="209" t="s">
        <v>69</v>
      </c>
      <c r="J11" s="209" t="s">
        <v>69</v>
      </c>
      <c r="K11" s="209" t="s">
        <v>69</v>
      </c>
      <c r="L11" s="209" t="s">
        <v>69</v>
      </c>
      <c r="M11" s="209" t="s">
        <v>69</v>
      </c>
      <c r="N11" s="209" t="s">
        <v>69</v>
      </c>
    </row>
    <row r="12" spans="1:14" ht="119.1" customHeight="1">
      <c r="A12" s="208">
        <v>11</v>
      </c>
      <c r="B12" s="208" t="s">
        <v>73</v>
      </c>
      <c r="C12" s="209" t="s">
        <v>74</v>
      </c>
      <c r="D12" s="209" t="s">
        <v>16</v>
      </c>
      <c r="E12" s="209" t="s">
        <v>75</v>
      </c>
      <c r="F12" s="208" t="s">
        <v>76</v>
      </c>
      <c r="G12" s="209" t="s">
        <v>77</v>
      </c>
      <c r="H12" s="209" t="s">
        <v>78</v>
      </c>
      <c r="I12" s="209" t="s">
        <v>21</v>
      </c>
      <c r="J12" s="209" t="s">
        <v>22</v>
      </c>
      <c r="K12" s="209" t="s">
        <v>22</v>
      </c>
      <c r="L12" s="209" t="s">
        <v>22</v>
      </c>
      <c r="M12" s="209" t="s">
        <v>22</v>
      </c>
      <c r="N12" s="209" t="s">
        <v>21</v>
      </c>
    </row>
    <row r="13" spans="1:14" ht="119.1" customHeight="1">
      <c r="A13" s="208">
        <v>12</v>
      </c>
      <c r="B13" s="208" t="s">
        <v>79</v>
      </c>
      <c r="C13" s="209" t="s">
        <v>80</v>
      </c>
      <c r="D13" s="209" t="s">
        <v>16</v>
      </c>
      <c r="E13" s="209" t="s">
        <v>81</v>
      </c>
      <c r="F13" s="209" t="s">
        <v>82</v>
      </c>
      <c r="G13" s="209" t="s">
        <v>69</v>
      </c>
      <c r="H13" s="209" t="s">
        <v>69</v>
      </c>
      <c r="I13" s="209" t="s">
        <v>69</v>
      </c>
      <c r="J13" s="209" t="s">
        <v>69</v>
      </c>
      <c r="K13" s="209" t="s">
        <v>69</v>
      </c>
      <c r="L13" s="209" t="s">
        <v>69</v>
      </c>
      <c r="M13" s="209" t="s">
        <v>69</v>
      </c>
      <c r="N13" s="209" t="s">
        <v>69</v>
      </c>
    </row>
    <row r="14" spans="1:14" ht="119.1" customHeight="1">
      <c r="A14" s="208">
        <v>13</v>
      </c>
      <c r="B14" s="208" t="s">
        <v>83</v>
      </c>
      <c r="C14" s="209" t="s">
        <v>84</v>
      </c>
      <c r="D14" s="209" t="s">
        <v>16</v>
      </c>
      <c r="E14" s="209" t="s">
        <v>85</v>
      </c>
      <c r="F14" s="208" t="s">
        <v>82</v>
      </c>
      <c r="G14" s="209" t="s">
        <v>69</v>
      </c>
      <c r="H14" s="209" t="s">
        <v>69</v>
      </c>
      <c r="I14" s="209" t="s">
        <v>69</v>
      </c>
      <c r="J14" s="209" t="s">
        <v>69</v>
      </c>
      <c r="K14" s="209" t="s">
        <v>69</v>
      </c>
      <c r="L14" s="209" t="s">
        <v>69</v>
      </c>
      <c r="M14" s="209" t="s">
        <v>69</v>
      </c>
      <c r="N14" s="209" t="s">
        <v>69</v>
      </c>
    </row>
    <row r="15" spans="1:14" ht="119.1" customHeight="1">
      <c r="A15" s="208">
        <v>14</v>
      </c>
      <c r="B15" s="208" t="s">
        <v>86</v>
      </c>
      <c r="C15" s="209" t="s">
        <v>87</v>
      </c>
      <c r="D15" s="209" t="s">
        <v>16</v>
      </c>
      <c r="E15" s="209" t="s">
        <v>88</v>
      </c>
      <c r="F15" s="208" t="s">
        <v>89</v>
      </c>
      <c r="G15" s="209" t="s">
        <v>90</v>
      </c>
      <c r="H15" s="209" t="s">
        <v>91</v>
      </c>
      <c r="I15" s="209" t="s">
        <v>21</v>
      </c>
      <c r="J15" s="209" t="s">
        <v>34</v>
      </c>
      <c r="K15" s="209" t="s">
        <v>34</v>
      </c>
      <c r="L15" s="209" t="s">
        <v>34</v>
      </c>
      <c r="M15" s="209" t="s">
        <v>22</v>
      </c>
      <c r="N15" s="209" t="s">
        <v>21</v>
      </c>
    </row>
    <row r="16" spans="1:14" ht="119.1" customHeight="1">
      <c r="A16" s="208">
        <v>15</v>
      </c>
      <c r="B16" s="208" t="s">
        <v>92</v>
      </c>
      <c r="C16" s="209" t="s">
        <v>93</v>
      </c>
      <c r="D16" s="209" t="s">
        <v>16</v>
      </c>
      <c r="E16" s="209" t="s">
        <v>94</v>
      </c>
      <c r="F16" s="208" t="s">
        <v>95</v>
      </c>
      <c r="G16" s="209" t="s">
        <v>96</v>
      </c>
      <c r="H16" s="209" t="s">
        <v>97</v>
      </c>
      <c r="I16" s="209" t="s">
        <v>21</v>
      </c>
      <c r="J16" s="209" t="s">
        <v>22</v>
      </c>
      <c r="K16" s="209" t="s">
        <v>22</v>
      </c>
      <c r="L16" s="209" t="s">
        <v>22</v>
      </c>
      <c r="M16" s="209" t="s">
        <v>22</v>
      </c>
      <c r="N16" s="209" t="s">
        <v>21</v>
      </c>
    </row>
    <row r="17" spans="1:14" ht="119.1" customHeight="1">
      <c r="A17" s="208">
        <v>16</v>
      </c>
      <c r="B17" s="208" t="s">
        <v>98</v>
      </c>
      <c r="C17" s="209" t="s">
        <v>99</v>
      </c>
      <c r="D17" s="209" t="s">
        <v>16</v>
      </c>
      <c r="E17" s="209" t="s">
        <v>100</v>
      </c>
      <c r="F17" s="208" t="s">
        <v>101</v>
      </c>
      <c r="G17" s="209" t="s">
        <v>102</v>
      </c>
      <c r="H17" s="209" t="s">
        <v>103</v>
      </c>
      <c r="I17" s="209" t="s">
        <v>21</v>
      </c>
      <c r="J17" s="209" t="s">
        <v>22</v>
      </c>
      <c r="K17" s="209" t="s">
        <v>22</v>
      </c>
      <c r="L17" s="209" t="s">
        <v>22</v>
      </c>
      <c r="M17" s="209" t="s">
        <v>22</v>
      </c>
      <c r="N17" s="209" t="s">
        <v>21</v>
      </c>
    </row>
    <row r="18" spans="1:14" ht="119.1" customHeight="1">
      <c r="A18" s="208">
        <v>17</v>
      </c>
      <c r="B18" s="208" t="s">
        <v>104</v>
      </c>
      <c r="C18" s="209" t="s">
        <v>105</v>
      </c>
      <c r="D18" s="209" t="s">
        <v>16</v>
      </c>
      <c r="E18" s="209" t="s">
        <v>106</v>
      </c>
      <c r="F18" s="208" t="s">
        <v>107</v>
      </c>
      <c r="G18" s="209" t="s">
        <v>108</v>
      </c>
      <c r="H18" s="209" t="s">
        <v>109</v>
      </c>
      <c r="I18" s="209" t="s">
        <v>21</v>
      </c>
      <c r="J18" s="209" t="s">
        <v>22</v>
      </c>
      <c r="K18" s="209" t="s">
        <v>22</v>
      </c>
      <c r="L18" s="209" t="s">
        <v>22</v>
      </c>
      <c r="M18" s="209" t="s">
        <v>22</v>
      </c>
      <c r="N18" s="209" t="s">
        <v>21</v>
      </c>
    </row>
    <row r="19" spans="1:14" ht="119.1" customHeight="1">
      <c r="A19" s="208">
        <v>18</v>
      </c>
      <c r="B19" s="208" t="s">
        <v>110</v>
      </c>
      <c r="C19" s="209" t="s">
        <v>111</v>
      </c>
      <c r="D19" s="209" t="s">
        <v>16</v>
      </c>
      <c r="E19" s="209" t="s">
        <v>112</v>
      </c>
      <c r="F19" s="208" t="s">
        <v>113</v>
      </c>
      <c r="G19" s="209" t="s">
        <v>114</v>
      </c>
      <c r="H19" s="209" t="s">
        <v>115</v>
      </c>
      <c r="I19" s="209" t="s">
        <v>21</v>
      </c>
      <c r="J19" s="209" t="s">
        <v>22</v>
      </c>
      <c r="K19" s="209" t="s">
        <v>22</v>
      </c>
      <c r="L19" s="209" t="s">
        <v>22</v>
      </c>
      <c r="M19" s="209" t="s">
        <v>22</v>
      </c>
      <c r="N19" s="209" t="s">
        <v>21</v>
      </c>
    </row>
    <row r="20" spans="1:14" ht="119.1" customHeight="1">
      <c r="A20" s="208">
        <v>19</v>
      </c>
      <c r="B20" s="208" t="s">
        <v>116</v>
      </c>
      <c r="C20" s="209" t="s">
        <v>117</v>
      </c>
      <c r="D20" s="209" t="s">
        <v>16</v>
      </c>
      <c r="E20" s="209" t="s">
        <v>112</v>
      </c>
      <c r="F20" s="208" t="s">
        <v>118</v>
      </c>
      <c r="G20" s="209" t="s">
        <v>69</v>
      </c>
      <c r="H20" s="209" t="s">
        <v>69</v>
      </c>
      <c r="I20" s="209" t="s">
        <v>69</v>
      </c>
      <c r="J20" s="209" t="s">
        <v>69</v>
      </c>
      <c r="K20" s="209" t="s">
        <v>69</v>
      </c>
      <c r="L20" s="209" t="s">
        <v>69</v>
      </c>
      <c r="M20" s="209" t="s">
        <v>69</v>
      </c>
      <c r="N20" s="209" t="s">
        <v>69</v>
      </c>
    </row>
    <row r="21" spans="1:14" ht="119.1" customHeight="1">
      <c r="A21" s="208">
        <v>20</v>
      </c>
      <c r="B21" s="208" t="s">
        <v>119</v>
      </c>
      <c r="C21" s="209" t="s">
        <v>120</v>
      </c>
      <c r="D21" s="209" t="s">
        <v>16</v>
      </c>
      <c r="E21" s="209" t="s">
        <v>121</v>
      </c>
      <c r="F21" s="208" t="s">
        <v>122</v>
      </c>
      <c r="G21" s="209" t="s">
        <v>123</v>
      </c>
      <c r="H21" s="209" t="s">
        <v>124</v>
      </c>
      <c r="I21" s="209" t="s">
        <v>21</v>
      </c>
      <c r="J21" s="209" t="s">
        <v>22</v>
      </c>
      <c r="K21" s="209" t="s">
        <v>22</v>
      </c>
      <c r="L21" s="209" t="s">
        <v>22</v>
      </c>
      <c r="M21" s="209" t="s">
        <v>22</v>
      </c>
      <c r="N21" s="209" t="s">
        <v>21</v>
      </c>
    </row>
    <row r="22" spans="1:14" ht="119.1" customHeight="1">
      <c r="A22" s="208">
        <v>21</v>
      </c>
      <c r="B22" s="208" t="s">
        <v>125</v>
      </c>
      <c r="C22" s="209" t="s">
        <v>126</v>
      </c>
      <c r="D22" s="209" t="s">
        <v>16</v>
      </c>
      <c r="E22" s="209" t="s">
        <v>127</v>
      </c>
      <c r="F22" s="208" t="s">
        <v>128</v>
      </c>
      <c r="G22" s="209" t="s">
        <v>129</v>
      </c>
      <c r="H22" s="209" t="s">
        <v>130</v>
      </c>
      <c r="I22" s="209" t="s">
        <v>21</v>
      </c>
      <c r="J22" s="209" t="s">
        <v>22</v>
      </c>
      <c r="K22" s="209" t="s">
        <v>22</v>
      </c>
      <c r="L22" s="209" t="s">
        <v>22</v>
      </c>
      <c r="M22" s="209" t="s">
        <v>22</v>
      </c>
      <c r="N22" s="209" t="s">
        <v>21</v>
      </c>
    </row>
    <row r="23" spans="1:14" ht="119.1" customHeight="1">
      <c r="A23" s="208">
        <v>22</v>
      </c>
      <c r="B23" s="208" t="s">
        <v>131</v>
      </c>
      <c r="C23" s="209" t="s">
        <v>132</v>
      </c>
      <c r="D23" s="209" t="s">
        <v>16</v>
      </c>
      <c r="E23" s="209" t="s">
        <v>133</v>
      </c>
      <c r="F23" s="208" t="s">
        <v>134</v>
      </c>
      <c r="G23" s="209" t="s">
        <v>135</v>
      </c>
      <c r="H23" s="209" t="s">
        <v>136</v>
      </c>
      <c r="I23" s="209" t="s">
        <v>21</v>
      </c>
      <c r="J23" s="209" t="s">
        <v>22</v>
      </c>
      <c r="K23" s="209" t="s">
        <v>22</v>
      </c>
      <c r="L23" s="209" t="s">
        <v>22</v>
      </c>
      <c r="M23" s="209" t="s">
        <v>22</v>
      </c>
      <c r="N23" s="209" t="s">
        <v>21</v>
      </c>
    </row>
    <row r="24" spans="1:14" ht="119.1" customHeight="1">
      <c r="A24" s="208">
        <v>23</v>
      </c>
      <c r="B24" s="208" t="s">
        <v>137</v>
      </c>
      <c r="C24" s="209" t="s">
        <v>138</v>
      </c>
      <c r="D24" s="209" t="s">
        <v>16</v>
      </c>
      <c r="E24" s="209" t="s">
        <v>139</v>
      </c>
      <c r="F24" s="208" t="s">
        <v>140</v>
      </c>
      <c r="G24" s="209" t="s">
        <v>141</v>
      </c>
      <c r="H24" s="209" t="s">
        <v>142</v>
      </c>
      <c r="I24" s="209" t="s">
        <v>21</v>
      </c>
      <c r="J24" s="209" t="s">
        <v>22</v>
      </c>
      <c r="K24" s="209" t="s">
        <v>22</v>
      </c>
      <c r="L24" s="209" t="s">
        <v>22</v>
      </c>
      <c r="M24" s="209" t="s">
        <v>22</v>
      </c>
      <c r="N24" s="209" t="s">
        <v>21</v>
      </c>
    </row>
    <row r="25" spans="1:14" ht="119.1" customHeight="1">
      <c r="A25" s="208">
        <v>24</v>
      </c>
      <c r="B25" s="208" t="s">
        <v>143</v>
      </c>
      <c r="C25" s="209" t="s">
        <v>144</v>
      </c>
      <c r="D25" s="209" t="s">
        <v>16</v>
      </c>
      <c r="E25" s="209" t="s">
        <v>145</v>
      </c>
      <c r="F25" s="208" t="s">
        <v>146</v>
      </c>
      <c r="G25" s="209" t="s">
        <v>147</v>
      </c>
      <c r="H25" s="209" t="s">
        <v>148</v>
      </c>
      <c r="I25" s="209" t="s">
        <v>21</v>
      </c>
      <c r="J25" s="209" t="s">
        <v>22</v>
      </c>
      <c r="K25" s="209" t="s">
        <v>22</v>
      </c>
      <c r="L25" s="209" t="s">
        <v>22</v>
      </c>
      <c r="M25" s="209" t="s">
        <v>22</v>
      </c>
      <c r="N25" s="209" t="s">
        <v>21</v>
      </c>
    </row>
    <row r="26" spans="1:14" ht="119.1" customHeight="1">
      <c r="A26" s="208">
        <v>25</v>
      </c>
      <c r="B26" s="208" t="s">
        <v>149</v>
      </c>
      <c r="C26" s="209" t="s">
        <v>150</v>
      </c>
      <c r="D26" s="209" t="s">
        <v>16</v>
      </c>
      <c r="E26" s="209" t="s">
        <v>151</v>
      </c>
      <c r="F26" s="208" t="s">
        <v>152</v>
      </c>
      <c r="G26" s="209" t="s">
        <v>153</v>
      </c>
      <c r="H26" s="211" t="s">
        <v>154</v>
      </c>
      <c r="I26" s="209" t="s">
        <v>21</v>
      </c>
      <c r="J26" s="209" t="s">
        <v>22</v>
      </c>
      <c r="K26" s="209" t="s">
        <v>22</v>
      </c>
      <c r="L26" s="209" t="s">
        <v>22</v>
      </c>
      <c r="M26" s="209" t="s">
        <v>22</v>
      </c>
      <c r="N26" s="209" t="s">
        <v>21</v>
      </c>
    </row>
    <row r="27" spans="1:14" ht="119.1" customHeight="1">
      <c r="A27" s="208">
        <v>26</v>
      </c>
      <c r="B27" s="208" t="s">
        <v>155</v>
      </c>
      <c r="C27" s="209" t="s">
        <v>150</v>
      </c>
      <c r="D27" s="209" t="s">
        <v>16</v>
      </c>
      <c r="E27" s="209" t="s">
        <v>151</v>
      </c>
      <c r="F27" s="208" t="s">
        <v>156</v>
      </c>
      <c r="G27" s="209" t="s">
        <v>157</v>
      </c>
      <c r="H27" s="209" t="s">
        <v>158</v>
      </c>
      <c r="I27" s="209" t="s">
        <v>21</v>
      </c>
      <c r="J27" s="209" t="s">
        <v>22</v>
      </c>
      <c r="K27" s="209" t="s">
        <v>22</v>
      </c>
      <c r="L27" s="209" t="s">
        <v>22</v>
      </c>
      <c r="M27" s="209" t="s">
        <v>22</v>
      </c>
      <c r="N27" s="209" t="s">
        <v>21</v>
      </c>
    </row>
    <row r="28" spans="1:14" ht="119.1" customHeight="1">
      <c r="A28" s="208">
        <v>27</v>
      </c>
      <c r="B28" s="208" t="s">
        <v>159</v>
      </c>
      <c r="C28" s="209" t="s">
        <v>160</v>
      </c>
      <c r="D28" s="209" t="s">
        <v>16</v>
      </c>
      <c r="E28" s="209" t="s">
        <v>161</v>
      </c>
      <c r="F28" s="208" t="s">
        <v>162</v>
      </c>
      <c r="G28" s="209" t="s">
        <v>163</v>
      </c>
      <c r="H28" s="209" t="s">
        <v>164</v>
      </c>
      <c r="I28" s="209" t="s">
        <v>21</v>
      </c>
      <c r="J28" s="209" t="s">
        <v>22</v>
      </c>
      <c r="K28" s="209" t="s">
        <v>22</v>
      </c>
      <c r="L28" s="209" t="s">
        <v>22</v>
      </c>
      <c r="M28" s="209" t="s">
        <v>22</v>
      </c>
      <c r="N28" s="209" t="s">
        <v>21</v>
      </c>
    </row>
    <row r="29" spans="1:14" ht="119.1" customHeight="1">
      <c r="A29" s="208">
        <v>28</v>
      </c>
      <c r="B29" s="208" t="s">
        <v>165</v>
      </c>
      <c r="C29" s="209" t="s">
        <v>166</v>
      </c>
      <c r="D29" s="209" t="s">
        <v>16</v>
      </c>
      <c r="E29" s="209" t="s">
        <v>167</v>
      </c>
      <c r="F29" s="208" t="s">
        <v>168</v>
      </c>
      <c r="G29" s="209" t="s">
        <v>169</v>
      </c>
      <c r="H29" s="209" t="s">
        <v>170</v>
      </c>
      <c r="I29" s="209" t="s">
        <v>21</v>
      </c>
      <c r="J29" s="209" t="s">
        <v>22</v>
      </c>
      <c r="K29" s="209" t="s">
        <v>22</v>
      </c>
      <c r="L29" s="209" t="s">
        <v>22</v>
      </c>
      <c r="M29" s="209" t="s">
        <v>22</v>
      </c>
      <c r="N29" s="209" t="s">
        <v>21</v>
      </c>
    </row>
    <row r="30" spans="1:14" ht="119.1" customHeight="1">
      <c r="A30" s="208">
        <v>29</v>
      </c>
      <c r="B30" s="208" t="s">
        <v>171</v>
      </c>
      <c r="C30" s="209" t="s">
        <v>172</v>
      </c>
      <c r="D30" s="209" t="s">
        <v>16</v>
      </c>
      <c r="E30" s="209" t="s">
        <v>173</v>
      </c>
      <c r="F30" s="208" t="s">
        <v>174</v>
      </c>
      <c r="G30" s="209" t="s">
        <v>175</v>
      </c>
      <c r="H30" s="209" t="s">
        <v>176</v>
      </c>
      <c r="I30" s="209" t="s">
        <v>21</v>
      </c>
      <c r="J30" s="209" t="s">
        <v>22</v>
      </c>
      <c r="K30" s="209" t="s">
        <v>22</v>
      </c>
      <c r="L30" s="209" t="s">
        <v>22</v>
      </c>
      <c r="M30" s="209" t="s">
        <v>22</v>
      </c>
      <c r="N30" s="209" t="s">
        <v>21</v>
      </c>
    </row>
    <row r="31" spans="1:14" ht="119.1" customHeight="1">
      <c r="A31" s="208">
        <v>30</v>
      </c>
      <c r="B31" s="208" t="s">
        <v>177</v>
      </c>
      <c r="C31" s="209" t="s">
        <v>178</v>
      </c>
      <c r="D31" s="209" t="s">
        <v>16</v>
      </c>
      <c r="E31" s="209" t="s">
        <v>179</v>
      </c>
      <c r="F31" s="208" t="s">
        <v>180</v>
      </c>
      <c r="G31" s="209" t="s">
        <v>181</v>
      </c>
      <c r="H31" s="209" t="s">
        <v>182</v>
      </c>
      <c r="I31" s="209" t="s">
        <v>21</v>
      </c>
      <c r="J31" s="209" t="s">
        <v>22</v>
      </c>
      <c r="K31" s="209" t="s">
        <v>22</v>
      </c>
      <c r="L31" s="209" t="s">
        <v>22</v>
      </c>
      <c r="M31" s="209" t="s">
        <v>22</v>
      </c>
      <c r="N31" s="209" t="s">
        <v>21</v>
      </c>
    </row>
    <row r="32" spans="1:14" ht="119.1" customHeight="1">
      <c r="A32" s="208">
        <v>31</v>
      </c>
      <c r="B32" s="208" t="s">
        <v>183</v>
      </c>
      <c r="C32" s="209" t="s">
        <v>184</v>
      </c>
      <c r="D32" s="209" t="s">
        <v>16</v>
      </c>
      <c r="E32" s="209" t="s">
        <v>185</v>
      </c>
      <c r="F32" s="208" t="s">
        <v>186</v>
      </c>
      <c r="G32" s="209" t="s">
        <v>187</v>
      </c>
      <c r="H32" s="209" t="s">
        <v>188</v>
      </c>
      <c r="I32" s="209" t="s">
        <v>21</v>
      </c>
      <c r="J32" s="209" t="s">
        <v>22</v>
      </c>
      <c r="K32" s="209" t="s">
        <v>22</v>
      </c>
      <c r="L32" s="209" t="s">
        <v>22</v>
      </c>
      <c r="M32" s="209" t="s">
        <v>22</v>
      </c>
      <c r="N32" s="209" t="s">
        <v>21</v>
      </c>
    </row>
    <row r="33" spans="1:14" ht="119.1" customHeight="1">
      <c r="A33" s="208">
        <v>32</v>
      </c>
      <c r="B33" s="208" t="s">
        <v>189</v>
      </c>
      <c r="C33" s="209" t="s">
        <v>190</v>
      </c>
      <c r="D33" s="209" t="s">
        <v>16</v>
      </c>
      <c r="E33" s="209" t="s">
        <v>191</v>
      </c>
      <c r="F33" s="208" t="s">
        <v>192</v>
      </c>
      <c r="G33" s="209" t="s">
        <v>193</v>
      </c>
      <c r="H33" s="209" t="s">
        <v>194</v>
      </c>
      <c r="I33" s="209" t="s">
        <v>21</v>
      </c>
      <c r="J33" s="209" t="s">
        <v>22</v>
      </c>
      <c r="K33" s="209" t="s">
        <v>22</v>
      </c>
      <c r="L33" s="209" t="s">
        <v>22</v>
      </c>
      <c r="M33" s="209" t="s">
        <v>22</v>
      </c>
      <c r="N33" s="209" t="s">
        <v>21</v>
      </c>
    </row>
    <row r="34" spans="1:14" ht="119.1" customHeight="1">
      <c r="A34" s="208">
        <v>33</v>
      </c>
      <c r="B34" s="208" t="s">
        <v>195</v>
      </c>
      <c r="C34" s="209" t="s">
        <v>196</v>
      </c>
      <c r="D34" s="209" t="s">
        <v>16</v>
      </c>
      <c r="E34" s="209" t="s">
        <v>197</v>
      </c>
      <c r="F34" s="208" t="s">
        <v>198</v>
      </c>
      <c r="G34" s="209" t="s">
        <v>199</v>
      </c>
      <c r="H34" s="209" t="s">
        <v>200</v>
      </c>
      <c r="I34" s="209" t="s">
        <v>21</v>
      </c>
      <c r="J34" s="209" t="s">
        <v>22</v>
      </c>
      <c r="K34" s="209" t="s">
        <v>22</v>
      </c>
      <c r="L34" s="209" t="s">
        <v>22</v>
      </c>
      <c r="M34" s="209" t="s">
        <v>22</v>
      </c>
      <c r="N34" s="209" t="s">
        <v>21</v>
      </c>
    </row>
    <row r="35" spans="1:14" ht="119.1" customHeight="1">
      <c r="A35" s="208">
        <v>34</v>
      </c>
      <c r="B35" s="208" t="s">
        <v>201</v>
      </c>
      <c r="C35" s="209" t="s">
        <v>202</v>
      </c>
      <c r="D35" s="209" t="s">
        <v>16</v>
      </c>
      <c r="E35" s="209" t="s">
        <v>203</v>
      </c>
      <c r="F35" s="208" t="s">
        <v>204</v>
      </c>
      <c r="G35" s="209" t="s">
        <v>205</v>
      </c>
      <c r="H35" s="209" t="s">
        <v>206</v>
      </c>
      <c r="I35" s="209" t="s">
        <v>21</v>
      </c>
      <c r="J35" s="209" t="s">
        <v>22</v>
      </c>
      <c r="K35" s="209" t="s">
        <v>22</v>
      </c>
      <c r="L35" s="209" t="s">
        <v>22</v>
      </c>
      <c r="M35" s="209" t="s">
        <v>22</v>
      </c>
      <c r="N35" s="209" t="s">
        <v>21</v>
      </c>
    </row>
    <row r="36" spans="1:14" ht="119.1" customHeight="1">
      <c r="A36" s="208">
        <v>35</v>
      </c>
      <c r="B36" s="208" t="s">
        <v>207</v>
      </c>
      <c r="C36" s="209" t="s">
        <v>208</v>
      </c>
      <c r="D36" s="209" t="s">
        <v>16</v>
      </c>
      <c r="E36" s="209" t="s">
        <v>209</v>
      </c>
      <c r="F36" s="208" t="s">
        <v>210</v>
      </c>
      <c r="G36" s="209" t="s">
        <v>211</v>
      </c>
      <c r="H36" s="209" t="s">
        <v>206</v>
      </c>
      <c r="I36" s="209" t="s">
        <v>21</v>
      </c>
      <c r="J36" s="209" t="s">
        <v>22</v>
      </c>
      <c r="K36" s="209" t="s">
        <v>22</v>
      </c>
      <c r="L36" s="209" t="s">
        <v>22</v>
      </c>
      <c r="M36" s="209" t="s">
        <v>22</v>
      </c>
      <c r="N36" s="209" t="s">
        <v>21</v>
      </c>
    </row>
    <row r="37" spans="1:14" ht="119.1" customHeight="1">
      <c r="A37" s="208">
        <v>36</v>
      </c>
      <c r="B37" s="208" t="s">
        <v>212</v>
      </c>
      <c r="C37" s="209" t="s">
        <v>213</v>
      </c>
      <c r="D37" s="209" t="s">
        <v>16</v>
      </c>
      <c r="E37" s="209" t="s">
        <v>214</v>
      </c>
      <c r="F37" s="208" t="s">
        <v>215</v>
      </c>
      <c r="G37" s="209" t="s">
        <v>216</v>
      </c>
      <c r="H37" s="209" t="s">
        <v>217</v>
      </c>
      <c r="I37" s="209" t="s">
        <v>21</v>
      </c>
      <c r="J37" s="209" t="s">
        <v>22</v>
      </c>
      <c r="K37" s="209" t="s">
        <v>22</v>
      </c>
      <c r="L37" s="209" t="s">
        <v>22</v>
      </c>
      <c r="M37" s="209" t="s">
        <v>22</v>
      </c>
      <c r="N37" s="209" t="s">
        <v>21</v>
      </c>
    </row>
    <row r="38" spans="1:14" ht="119.1" customHeight="1">
      <c r="A38" s="208">
        <v>37</v>
      </c>
      <c r="B38" s="208" t="s">
        <v>218</v>
      </c>
      <c r="C38" s="209" t="s">
        <v>213</v>
      </c>
      <c r="D38" s="209" t="s">
        <v>16</v>
      </c>
      <c r="E38" s="209" t="s">
        <v>214</v>
      </c>
      <c r="F38" s="208" t="s">
        <v>219</v>
      </c>
      <c r="G38" s="209" t="s">
        <v>220</v>
      </c>
      <c r="H38" s="209" t="s">
        <v>221</v>
      </c>
      <c r="I38" s="209" t="s">
        <v>21</v>
      </c>
      <c r="J38" s="209" t="s">
        <v>22</v>
      </c>
      <c r="K38" s="209" t="s">
        <v>22</v>
      </c>
      <c r="L38" s="209" t="s">
        <v>22</v>
      </c>
      <c r="M38" s="209" t="s">
        <v>22</v>
      </c>
      <c r="N38" s="209" t="s">
        <v>21</v>
      </c>
    </row>
    <row r="39" spans="1:14" ht="119.1" customHeight="1">
      <c r="A39" s="208">
        <v>38</v>
      </c>
      <c r="B39" s="208" t="s">
        <v>222</v>
      </c>
      <c r="C39" s="209" t="s">
        <v>223</v>
      </c>
      <c r="D39" s="209" t="s">
        <v>16</v>
      </c>
      <c r="E39" s="209" t="s">
        <v>224</v>
      </c>
      <c r="F39" s="208" t="s">
        <v>225</v>
      </c>
      <c r="G39" s="209" t="s">
        <v>216</v>
      </c>
      <c r="H39" s="209" t="s">
        <v>226</v>
      </c>
      <c r="I39" s="209" t="s">
        <v>21</v>
      </c>
      <c r="J39" s="209" t="s">
        <v>22</v>
      </c>
      <c r="K39" s="209" t="s">
        <v>22</v>
      </c>
      <c r="L39" s="209" t="s">
        <v>22</v>
      </c>
      <c r="M39" s="209" t="s">
        <v>22</v>
      </c>
      <c r="N39" s="209" t="s">
        <v>21</v>
      </c>
    </row>
    <row r="40" spans="1:14" ht="119.1" customHeight="1">
      <c r="A40" s="208">
        <v>39</v>
      </c>
      <c r="B40" s="208" t="s">
        <v>227</v>
      </c>
      <c r="C40" s="209" t="s">
        <v>223</v>
      </c>
      <c r="D40" s="209" t="s">
        <v>16</v>
      </c>
      <c r="E40" s="209" t="s">
        <v>224</v>
      </c>
      <c r="F40" s="208" t="s">
        <v>228</v>
      </c>
      <c r="G40" s="209" t="s">
        <v>229</v>
      </c>
      <c r="H40" s="209" t="s">
        <v>230</v>
      </c>
      <c r="I40" s="209" t="s">
        <v>21</v>
      </c>
      <c r="J40" s="209" t="s">
        <v>22</v>
      </c>
      <c r="K40" s="209" t="s">
        <v>22</v>
      </c>
      <c r="L40" s="209" t="s">
        <v>22</v>
      </c>
      <c r="M40" s="209" t="s">
        <v>22</v>
      </c>
      <c r="N40" s="209" t="s">
        <v>21</v>
      </c>
    </row>
    <row r="41" spans="1:14" ht="119.1" customHeight="1">
      <c r="A41" s="208">
        <v>40</v>
      </c>
      <c r="B41" s="208" t="s">
        <v>231</v>
      </c>
      <c r="C41" s="209" t="s">
        <v>232</v>
      </c>
      <c r="D41" s="209" t="s">
        <v>16</v>
      </c>
      <c r="E41" s="209" t="s">
        <v>233</v>
      </c>
      <c r="F41" s="208" t="s">
        <v>234</v>
      </c>
      <c r="G41" s="209" t="s">
        <v>235</v>
      </c>
      <c r="H41" s="209" t="s">
        <v>236</v>
      </c>
      <c r="I41" s="209" t="s">
        <v>21</v>
      </c>
      <c r="J41" s="209" t="s">
        <v>22</v>
      </c>
      <c r="K41" s="209" t="s">
        <v>22</v>
      </c>
      <c r="L41" s="209" t="s">
        <v>22</v>
      </c>
      <c r="M41" s="209" t="s">
        <v>22</v>
      </c>
      <c r="N41" s="209" t="s">
        <v>21</v>
      </c>
    </row>
    <row r="42" spans="1:14" ht="119.1" customHeight="1">
      <c r="A42" s="208">
        <v>41</v>
      </c>
      <c r="B42" s="208" t="s">
        <v>237</v>
      </c>
      <c r="C42" s="209" t="s">
        <v>238</v>
      </c>
      <c r="D42" s="209" t="s">
        <v>16</v>
      </c>
      <c r="E42" s="209" t="s">
        <v>239</v>
      </c>
      <c r="F42" s="208" t="s">
        <v>240</v>
      </c>
      <c r="G42" s="209" t="s">
        <v>241</v>
      </c>
      <c r="H42" s="209" t="s">
        <v>242</v>
      </c>
      <c r="I42" s="209" t="s">
        <v>21</v>
      </c>
      <c r="J42" s="209" t="s">
        <v>22</v>
      </c>
      <c r="K42" s="209" t="s">
        <v>22</v>
      </c>
      <c r="L42" s="209" t="s">
        <v>22</v>
      </c>
      <c r="M42" s="209" t="s">
        <v>22</v>
      </c>
      <c r="N42" s="209" t="s">
        <v>21</v>
      </c>
    </row>
    <row r="43" spans="1:14" ht="119.1" customHeight="1">
      <c r="A43" s="208">
        <v>42</v>
      </c>
      <c r="B43" s="208" t="s">
        <v>243</v>
      </c>
      <c r="C43" s="209" t="s">
        <v>244</v>
      </c>
      <c r="D43" s="209" t="s">
        <v>16</v>
      </c>
      <c r="E43" s="209" t="s">
        <v>245</v>
      </c>
      <c r="F43" s="208" t="s">
        <v>246</v>
      </c>
      <c r="G43" s="209" t="s">
        <v>247</v>
      </c>
      <c r="H43" s="209" t="s">
        <v>248</v>
      </c>
      <c r="I43" s="209" t="s">
        <v>21</v>
      </c>
      <c r="J43" s="209" t="s">
        <v>22</v>
      </c>
      <c r="K43" s="209" t="s">
        <v>22</v>
      </c>
      <c r="L43" s="209" t="s">
        <v>22</v>
      </c>
      <c r="M43" s="209" t="s">
        <v>22</v>
      </c>
      <c r="N43" s="209" t="s">
        <v>21</v>
      </c>
    </row>
    <row r="44" spans="1:14" ht="119.1" customHeight="1">
      <c r="A44" s="208">
        <v>43</v>
      </c>
      <c r="B44" s="208" t="s">
        <v>249</v>
      </c>
      <c r="C44" s="209" t="s">
        <v>250</v>
      </c>
      <c r="D44" s="209" t="s">
        <v>16</v>
      </c>
      <c r="E44" s="209" t="s">
        <v>251</v>
      </c>
      <c r="F44" s="208" t="s">
        <v>252</v>
      </c>
      <c r="G44" s="209" t="s">
        <v>253</v>
      </c>
      <c r="H44" s="209" t="s">
        <v>254</v>
      </c>
      <c r="I44" s="209" t="s">
        <v>21</v>
      </c>
      <c r="J44" s="209" t="s">
        <v>22</v>
      </c>
      <c r="K44" s="209" t="s">
        <v>22</v>
      </c>
      <c r="L44" s="209" t="s">
        <v>22</v>
      </c>
      <c r="M44" s="209" t="s">
        <v>22</v>
      </c>
      <c r="N44" s="209" t="s">
        <v>21</v>
      </c>
    </row>
    <row r="45" spans="1:14" ht="119.1" customHeight="1">
      <c r="A45" s="208">
        <v>44</v>
      </c>
      <c r="B45" s="208" t="s">
        <v>255</v>
      </c>
      <c r="C45" s="209" t="s">
        <v>256</v>
      </c>
      <c r="D45" s="209" t="s">
        <v>16</v>
      </c>
      <c r="E45" s="209" t="s">
        <v>257</v>
      </c>
      <c r="F45" s="208" t="s">
        <v>258</v>
      </c>
      <c r="G45" s="209" t="s">
        <v>241</v>
      </c>
      <c r="H45" s="209" t="s">
        <v>259</v>
      </c>
      <c r="I45" s="209" t="s">
        <v>21</v>
      </c>
      <c r="J45" s="209" t="s">
        <v>22</v>
      </c>
      <c r="K45" s="209" t="s">
        <v>22</v>
      </c>
      <c r="L45" s="209" t="s">
        <v>22</v>
      </c>
      <c r="M45" s="209" t="s">
        <v>22</v>
      </c>
      <c r="N45" s="209" t="s">
        <v>21</v>
      </c>
    </row>
    <row r="46" spans="1:14" ht="119.1" customHeight="1">
      <c r="A46" s="208">
        <v>45</v>
      </c>
      <c r="B46" s="208" t="s">
        <v>260</v>
      </c>
      <c r="C46" s="209" t="s">
        <v>261</v>
      </c>
      <c r="D46" s="209" t="s">
        <v>16</v>
      </c>
      <c r="E46" s="209" t="s">
        <v>262</v>
      </c>
      <c r="F46" s="208" t="s">
        <v>263</v>
      </c>
      <c r="G46" s="209" t="s">
        <v>264</v>
      </c>
      <c r="H46" s="209" t="s">
        <v>265</v>
      </c>
      <c r="I46" s="209" t="s">
        <v>21</v>
      </c>
      <c r="J46" s="209" t="s">
        <v>22</v>
      </c>
      <c r="K46" s="209" t="s">
        <v>22</v>
      </c>
      <c r="L46" s="209" t="s">
        <v>22</v>
      </c>
      <c r="M46" s="209" t="s">
        <v>22</v>
      </c>
      <c r="N46" s="209" t="s">
        <v>21</v>
      </c>
    </row>
    <row r="47" spans="1:14" ht="119.1" customHeight="1">
      <c r="A47" s="208">
        <v>46</v>
      </c>
      <c r="B47" s="208" t="s">
        <v>266</v>
      </c>
      <c r="C47" s="209" t="s">
        <v>267</v>
      </c>
      <c r="D47" s="209" t="s">
        <v>16</v>
      </c>
      <c r="E47" s="209" t="s">
        <v>268</v>
      </c>
      <c r="F47" s="208" t="s">
        <v>269</v>
      </c>
      <c r="G47" s="209" t="s">
        <v>270</v>
      </c>
      <c r="H47" s="209" t="s">
        <v>271</v>
      </c>
      <c r="I47" s="209" t="s">
        <v>21</v>
      </c>
      <c r="J47" s="209" t="s">
        <v>22</v>
      </c>
      <c r="K47" s="209" t="s">
        <v>22</v>
      </c>
      <c r="L47" s="209" t="s">
        <v>22</v>
      </c>
      <c r="M47" s="209" t="s">
        <v>22</v>
      </c>
      <c r="N47" s="209" t="s">
        <v>21</v>
      </c>
    </row>
    <row r="48" spans="1:14" ht="119.1" customHeight="1">
      <c r="A48" s="208">
        <v>47</v>
      </c>
      <c r="B48" s="208" t="s">
        <v>272</v>
      </c>
      <c r="C48" s="209" t="s">
        <v>273</v>
      </c>
      <c r="D48" s="209" t="s">
        <v>16</v>
      </c>
      <c r="E48" s="209" t="s">
        <v>274</v>
      </c>
      <c r="F48" s="208" t="s">
        <v>275</v>
      </c>
      <c r="G48" s="209" t="s">
        <v>276</v>
      </c>
      <c r="H48" s="209" t="s">
        <v>277</v>
      </c>
      <c r="I48" s="209" t="s">
        <v>21</v>
      </c>
      <c r="J48" s="209" t="s">
        <v>22</v>
      </c>
      <c r="K48" s="209" t="s">
        <v>22</v>
      </c>
      <c r="L48" s="209" t="s">
        <v>22</v>
      </c>
      <c r="M48" s="209" t="s">
        <v>22</v>
      </c>
      <c r="N48" s="209" t="s">
        <v>21</v>
      </c>
    </row>
    <row r="49" spans="1:14" ht="119.1" customHeight="1">
      <c r="A49" s="208">
        <v>48</v>
      </c>
      <c r="B49" s="208" t="s">
        <v>278</v>
      </c>
      <c r="C49" s="209" t="s">
        <v>279</v>
      </c>
      <c r="D49" s="209" t="s">
        <v>16</v>
      </c>
      <c r="E49" s="209" t="s">
        <v>280</v>
      </c>
      <c r="F49" s="208" t="s">
        <v>281</v>
      </c>
      <c r="G49" s="209" t="s">
        <v>282</v>
      </c>
      <c r="H49" s="209" t="s">
        <v>283</v>
      </c>
      <c r="I49" s="209" t="s">
        <v>21</v>
      </c>
      <c r="J49" s="209" t="s">
        <v>22</v>
      </c>
      <c r="K49" s="209" t="s">
        <v>22</v>
      </c>
      <c r="L49" s="209" t="s">
        <v>22</v>
      </c>
      <c r="M49" s="209" t="s">
        <v>22</v>
      </c>
      <c r="N49" s="209" t="s">
        <v>21</v>
      </c>
    </row>
    <row r="50" spans="1:14" ht="119.1" customHeight="1">
      <c r="A50" s="208">
        <v>49</v>
      </c>
      <c r="B50" s="208" t="s">
        <v>284</v>
      </c>
      <c r="C50" s="209" t="s">
        <v>285</v>
      </c>
      <c r="D50" s="209" t="s">
        <v>16</v>
      </c>
      <c r="E50" s="209" t="s">
        <v>286</v>
      </c>
      <c r="F50" s="208" t="s">
        <v>287</v>
      </c>
      <c r="G50" s="209" t="s">
        <v>288</v>
      </c>
      <c r="H50" s="209" t="s">
        <v>289</v>
      </c>
      <c r="I50" s="209" t="s">
        <v>21</v>
      </c>
      <c r="J50" s="209" t="s">
        <v>22</v>
      </c>
      <c r="K50" s="209" t="s">
        <v>22</v>
      </c>
      <c r="L50" s="209" t="s">
        <v>22</v>
      </c>
      <c r="M50" s="209" t="s">
        <v>22</v>
      </c>
      <c r="N50" s="209" t="s">
        <v>21</v>
      </c>
    </row>
    <row r="51" spans="1:14" ht="119.1" customHeight="1">
      <c r="A51" s="208">
        <v>50</v>
      </c>
      <c r="B51" s="208" t="s">
        <v>290</v>
      </c>
      <c r="C51" s="209" t="s">
        <v>291</v>
      </c>
      <c r="D51" s="209" t="s">
        <v>16</v>
      </c>
      <c r="E51" s="209" t="s">
        <v>292</v>
      </c>
      <c r="F51" s="208" t="s">
        <v>293</v>
      </c>
      <c r="G51" s="209" t="s">
        <v>294</v>
      </c>
      <c r="H51" s="209" t="s">
        <v>295</v>
      </c>
      <c r="I51" s="209" t="s">
        <v>21</v>
      </c>
      <c r="J51" s="209" t="s">
        <v>22</v>
      </c>
      <c r="K51" s="209" t="s">
        <v>22</v>
      </c>
      <c r="L51" s="209" t="s">
        <v>22</v>
      </c>
      <c r="M51" s="209" t="s">
        <v>22</v>
      </c>
      <c r="N51" s="209" t="s">
        <v>21</v>
      </c>
    </row>
    <row r="52" spans="1:14" ht="119.1" customHeight="1">
      <c r="A52" s="208">
        <v>51</v>
      </c>
      <c r="B52" s="208" t="s">
        <v>296</v>
      </c>
      <c r="C52" s="209" t="s">
        <v>297</v>
      </c>
      <c r="D52" s="209" t="s">
        <v>16</v>
      </c>
      <c r="E52" s="209" t="s">
        <v>298</v>
      </c>
      <c r="F52" s="208" t="s">
        <v>299</v>
      </c>
      <c r="G52" s="209" t="s">
        <v>294</v>
      </c>
      <c r="H52" s="209" t="s">
        <v>300</v>
      </c>
      <c r="I52" s="209" t="s">
        <v>21</v>
      </c>
      <c r="J52" s="209" t="s">
        <v>22</v>
      </c>
      <c r="K52" s="209" t="s">
        <v>22</v>
      </c>
      <c r="L52" s="209" t="s">
        <v>22</v>
      </c>
      <c r="M52" s="209" t="s">
        <v>22</v>
      </c>
      <c r="N52" s="209" t="s">
        <v>21</v>
      </c>
    </row>
    <row r="53" spans="1:14" ht="119.1" customHeight="1">
      <c r="A53" s="208">
        <v>52</v>
      </c>
      <c r="B53" s="208" t="s">
        <v>301</v>
      </c>
      <c r="C53" s="209" t="s">
        <v>302</v>
      </c>
      <c r="D53" s="209" t="s">
        <v>16</v>
      </c>
      <c r="E53" s="209" t="s">
        <v>303</v>
      </c>
      <c r="F53" s="208" t="s">
        <v>304</v>
      </c>
      <c r="G53" s="209" t="s">
        <v>305</v>
      </c>
      <c r="H53" s="209" t="s">
        <v>306</v>
      </c>
      <c r="I53" s="209" t="s">
        <v>21</v>
      </c>
      <c r="J53" s="209" t="s">
        <v>22</v>
      </c>
      <c r="K53" s="209" t="s">
        <v>22</v>
      </c>
      <c r="L53" s="209" t="s">
        <v>22</v>
      </c>
      <c r="M53" s="209" t="s">
        <v>22</v>
      </c>
      <c r="N53" s="209" t="s">
        <v>21</v>
      </c>
    </row>
    <row r="54" spans="1:14" ht="119.1" customHeight="1">
      <c r="A54" s="208">
        <v>53</v>
      </c>
      <c r="B54" s="208" t="s">
        <v>307</v>
      </c>
      <c r="C54" s="209" t="s">
        <v>302</v>
      </c>
      <c r="D54" s="209" t="s">
        <v>16</v>
      </c>
      <c r="E54" s="209" t="s">
        <v>303</v>
      </c>
      <c r="F54" s="208" t="s">
        <v>308</v>
      </c>
      <c r="G54" s="209" t="s">
        <v>309</v>
      </c>
      <c r="H54" s="209" t="s">
        <v>310</v>
      </c>
      <c r="I54" s="209" t="s">
        <v>21</v>
      </c>
      <c r="J54" s="209" t="s">
        <v>22</v>
      </c>
      <c r="K54" s="209" t="s">
        <v>22</v>
      </c>
      <c r="L54" s="209" t="s">
        <v>22</v>
      </c>
      <c r="M54" s="209" t="s">
        <v>22</v>
      </c>
      <c r="N54" s="209" t="s">
        <v>21</v>
      </c>
    </row>
    <row r="55" spans="1:14" ht="119.1" customHeight="1">
      <c r="A55" s="208">
        <v>54</v>
      </c>
      <c r="B55" s="208" t="s">
        <v>311</v>
      </c>
      <c r="C55" s="209" t="s">
        <v>312</v>
      </c>
      <c r="D55" s="209" t="s">
        <v>16</v>
      </c>
      <c r="E55" s="209" t="s">
        <v>313</v>
      </c>
      <c r="F55" s="208" t="s">
        <v>314</v>
      </c>
      <c r="G55" s="209" t="s">
        <v>315</v>
      </c>
      <c r="H55" s="209" t="s">
        <v>316</v>
      </c>
      <c r="I55" s="209" t="s">
        <v>21</v>
      </c>
      <c r="J55" s="209" t="s">
        <v>22</v>
      </c>
      <c r="K55" s="209" t="s">
        <v>22</v>
      </c>
      <c r="L55" s="209" t="s">
        <v>22</v>
      </c>
      <c r="M55" s="209" t="s">
        <v>22</v>
      </c>
      <c r="N55" s="209" t="s">
        <v>21</v>
      </c>
    </row>
    <row r="56" spans="1:14" ht="119.1" customHeight="1">
      <c r="A56" s="208">
        <v>55</v>
      </c>
      <c r="B56" s="208" t="s">
        <v>317</v>
      </c>
      <c r="C56" s="209" t="s">
        <v>318</v>
      </c>
      <c r="D56" s="209" t="s">
        <v>16</v>
      </c>
      <c r="E56" s="209" t="s">
        <v>319</v>
      </c>
      <c r="F56" s="208" t="s">
        <v>320</v>
      </c>
      <c r="G56" s="209" t="s">
        <v>321</v>
      </c>
      <c r="H56" s="209" t="s">
        <v>322</v>
      </c>
      <c r="I56" s="209" t="s">
        <v>21</v>
      </c>
      <c r="J56" s="209" t="s">
        <v>22</v>
      </c>
      <c r="K56" s="209" t="s">
        <v>22</v>
      </c>
      <c r="L56" s="209" t="s">
        <v>22</v>
      </c>
      <c r="M56" s="209" t="s">
        <v>22</v>
      </c>
      <c r="N56" s="209" t="s">
        <v>21</v>
      </c>
    </row>
    <row r="57" spans="1:14" ht="119.1" customHeight="1">
      <c r="A57" s="208">
        <v>56</v>
      </c>
      <c r="B57" s="208" t="s">
        <v>323</v>
      </c>
      <c r="C57" s="209" t="s">
        <v>324</v>
      </c>
      <c r="D57" s="209" t="s">
        <v>16</v>
      </c>
      <c r="E57" s="209" t="s">
        <v>325</v>
      </c>
      <c r="F57" s="208" t="s">
        <v>326</v>
      </c>
      <c r="G57" s="209" t="s">
        <v>327</v>
      </c>
      <c r="H57" s="209" t="s">
        <v>328</v>
      </c>
      <c r="I57" s="209" t="s">
        <v>21</v>
      </c>
      <c r="J57" s="209" t="s">
        <v>22</v>
      </c>
      <c r="K57" s="209" t="s">
        <v>22</v>
      </c>
      <c r="L57" s="209" t="s">
        <v>22</v>
      </c>
      <c r="M57" s="209" t="s">
        <v>22</v>
      </c>
      <c r="N57" s="209" t="s">
        <v>21</v>
      </c>
    </row>
    <row r="58" spans="1:14" ht="119.1" customHeight="1">
      <c r="A58" s="208">
        <v>57</v>
      </c>
      <c r="B58" s="208" t="s">
        <v>329</v>
      </c>
      <c r="C58" s="209" t="s">
        <v>330</v>
      </c>
      <c r="D58" s="209" t="s">
        <v>16</v>
      </c>
      <c r="E58" s="209" t="s">
        <v>331</v>
      </c>
      <c r="F58" s="208" t="s">
        <v>332</v>
      </c>
      <c r="G58" s="209" t="s">
        <v>333</v>
      </c>
      <c r="H58" s="209" t="s">
        <v>334</v>
      </c>
      <c r="I58" s="209" t="s">
        <v>21</v>
      </c>
      <c r="J58" s="209" t="s">
        <v>22</v>
      </c>
      <c r="K58" s="209" t="s">
        <v>22</v>
      </c>
      <c r="L58" s="209" t="s">
        <v>22</v>
      </c>
      <c r="M58" s="209" t="s">
        <v>22</v>
      </c>
      <c r="N58" s="209" t="s">
        <v>21</v>
      </c>
    </row>
    <row r="59" spans="1:14" ht="119.1" customHeight="1">
      <c r="A59" s="208">
        <v>58</v>
      </c>
      <c r="B59" s="208" t="s">
        <v>335</v>
      </c>
      <c r="C59" s="209" t="s">
        <v>336</v>
      </c>
      <c r="D59" s="209" t="s">
        <v>16</v>
      </c>
      <c r="E59" s="209" t="s">
        <v>337</v>
      </c>
      <c r="F59" s="208" t="s">
        <v>338</v>
      </c>
      <c r="G59" s="209" t="s">
        <v>339</v>
      </c>
      <c r="H59" s="209" t="s">
        <v>340</v>
      </c>
      <c r="I59" s="209" t="s">
        <v>21</v>
      </c>
      <c r="J59" s="209" t="s">
        <v>22</v>
      </c>
      <c r="K59" s="209" t="s">
        <v>22</v>
      </c>
      <c r="L59" s="209" t="s">
        <v>22</v>
      </c>
      <c r="M59" s="209" t="s">
        <v>22</v>
      </c>
      <c r="N59" s="209" t="s">
        <v>21</v>
      </c>
    </row>
    <row r="60" spans="1:14" ht="119.1" customHeight="1">
      <c r="A60" s="208">
        <v>59</v>
      </c>
      <c r="B60" s="208" t="s">
        <v>341</v>
      </c>
      <c r="C60" s="209" t="s">
        <v>342</v>
      </c>
      <c r="D60" s="209" t="s">
        <v>16</v>
      </c>
      <c r="E60" s="209" t="s">
        <v>343</v>
      </c>
      <c r="F60" s="208" t="s">
        <v>344</v>
      </c>
      <c r="G60" s="209" t="s">
        <v>345</v>
      </c>
      <c r="H60" s="209" t="s">
        <v>346</v>
      </c>
      <c r="I60" s="209" t="s">
        <v>21</v>
      </c>
      <c r="J60" s="209" t="s">
        <v>22</v>
      </c>
      <c r="K60" s="209" t="s">
        <v>22</v>
      </c>
      <c r="L60" s="209" t="s">
        <v>22</v>
      </c>
      <c r="M60" s="209" t="s">
        <v>22</v>
      </c>
      <c r="N60" s="209" t="s">
        <v>21</v>
      </c>
    </row>
    <row r="61" spans="1:14" ht="119.1" customHeight="1">
      <c r="A61" s="208">
        <v>60</v>
      </c>
      <c r="B61" s="208" t="s">
        <v>347</v>
      </c>
      <c r="C61" s="209" t="s">
        <v>348</v>
      </c>
      <c r="D61" s="209" t="s">
        <v>16</v>
      </c>
      <c r="E61" s="209" t="s">
        <v>349</v>
      </c>
      <c r="F61" s="208" t="s">
        <v>350</v>
      </c>
      <c r="G61" s="209" t="s">
        <v>351</v>
      </c>
      <c r="H61" s="209" t="s">
        <v>352</v>
      </c>
      <c r="I61" s="209" t="s">
        <v>21</v>
      </c>
      <c r="J61" s="209" t="s">
        <v>22</v>
      </c>
      <c r="K61" s="209" t="s">
        <v>22</v>
      </c>
      <c r="L61" s="209" t="s">
        <v>22</v>
      </c>
      <c r="M61" s="209" t="s">
        <v>22</v>
      </c>
      <c r="N61" s="209" t="s">
        <v>21</v>
      </c>
    </row>
    <row r="62" spans="1:14" ht="119.1" customHeight="1">
      <c r="A62" s="208">
        <v>61</v>
      </c>
      <c r="B62" s="208" t="s">
        <v>353</v>
      </c>
      <c r="C62" s="209" t="s">
        <v>354</v>
      </c>
      <c r="D62" s="209" t="s">
        <v>16</v>
      </c>
      <c r="E62" s="209" t="s">
        <v>355</v>
      </c>
      <c r="F62" s="208" t="s">
        <v>356</v>
      </c>
      <c r="G62" s="209" t="s">
        <v>357</v>
      </c>
      <c r="H62" s="209" t="s">
        <v>358</v>
      </c>
      <c r="I62" s="209" t="s">
        <v>21</v>
      </c>
      <c r="J62" s="209" t="s">
        <v>22</v>
      </c>
      <c r="K62" s="209" t="s">
        <v>22</v>
      </c>
      <c r="L62" s="209" t="s">
        <v>22</v>
      </c>
      <c r="M62" s="209" t="s">
        <v>22</v>
      </c>
      <c r="N62" s="209" t="s">
        <v>21</v>
      </c>
    </row>
    <row r="63" spans="1:14" ht="119.1" customHeight="1">
      <c r="A63" s="208">
        <v>62</v>
      </c>
      <c r="B63" s="208" t="s">
        <v>359</v>
      </c>
      <c r="C63" s="209" t="s">
        <v>360</v>
      </c>
      <c r="D63" s="209" t="s">
        <v>16</v>
      </c>
      <c r="E63" s="209" t="s">
        <v>361</v>
      </c>
      <c r="F63" s="208" t="s">
        <v>362</v>
      </c>
      <c r="G63" s="209" t="s">
        <v>363</v>
      </c>
      <c r="H63" s="209" t="s">
        <v>364</v>
      </c>
      <c r="I63" s="209" t="s">
        <v>21</v>
      </c>
      <c r="J63" s="209" t="s">
        <v>22</v>
      </c>
      <c r="K63" s="209" t="s">
        <v>22</v>
      </c>
      <c r="L63" s="209" t="s">
        <v>22</v>
      </c>
      <c r="M63" s="209" t="s">
        <v>22</v>
      </c>
      <c r="N63" s="209" t="s">
        <v>21</v>
      </c>
    </row>
    <row r="64" spans="1:14" ht="119.1" customHeight="1">
      <c r="A64" s="208">
        <v>63</v>
      </c>
      <c r="B64" s="208" t="s">
        <v>365</v>
      </c>
      <c r="C64" s="209" t="s">
        <v>366</v>
      </c>
      <c r="D64" s="209" t="s">
        <v>16</v>
      </c>
      <c r="E64" s="209" t="s">
        <v>367</v>
      </c>
      <c r="F64" s="208" t="s">
        <v>368</v>
      </c>
      <c r="G64" s="209" t="s">
        <v>369</v>
      </c>
      <c r="H64" s="209" t="s">
        <v>370</v>
      </c>
      <c r="I64" s="209" t="s">
        <v>21</v>
      </c>
      <c r="J64" s="209" t="s">
        <v>22</v>
      </c>
      <c r="K64" s="209" t="s">
        <v>22</v>
      </c>
      <c r="L64" s="209" t="s">
        <v>22</v>
      </c>
      <c r="M64" s="209" t="s">
        <v>22</v>
      </c>
      <c r="N64" s="209" t="s">
        <v>21</v>
      </c>
    </row>
    <row r="65" spans="1:14" ht="119.1" customHeight="1">
      <c r="A65" s="208">
        <v>64</v>
      </c>
      <c r="B65" s="208" t="s">
        <v>371</v>
      </c>
      <c r="C65" s="209" t="s">
        <v>372</v>
      </c>
      <c r="D65" s="209" t="s">
        <v>16</v>
      </c>
      <c r="E65" s="209" t="s">
        <v>373</v>
      </c>
      <c r="F65" s="208" t="s">
        <v>374</v>
      </c>
      <c r="G65" s="209" t="s">
        <v>375</v>
      </c>
      <c r="H65" s="209" t="s">
        <v>376</v>
      </c>
      <c r="I65" s="209" t="s">
        <v>21</v>
      </c>
      <c r="J65" s="209" t="s">
        <v>22</v>
      </c>
      <c r="K65" s="209" t="s">
        <v>22</v>
      </c>
      <c r="L65" s="209" t="s">
        <v>22</v>
      </c>
      <c r="M65" s="209" t="s">
        <v>22</v>
      </c>
      <c r="N65" s="209" t="s">
        <v>21</v>
      </c>
    </row>
    <row r="66" spans="1:14" ht="119.1" customHeight="1">
      <c r="A66" s="208">
        <v>65</v>
      </c>
      <c r="B66" s="208" t="s">
        <v>377</v>
      </c>
      <c r="C66" s="209" t="s">
        <v>378</v>
      </c>
      <c r="D66" s="209" t="s">
        <v>16</v>
      </c>
      <c r="E66" s="209" t="s">
        <v>379</v>
      </c>
      <c r="F66" s="208" t="s">
        <v>380</v>
      </c>
      <c r="G66" s="211" t="s">
        <v>381</v>
      </c>
      <c r="H66" s="209" t="s">
        <v>382</v>
      </c>
      <c r="I66" s="209" t="s">
        <v>21</v>
      </c>
      <c r="J66" s="209" t="s">
        <v>22</v>
      </c>
      <c r="K66" s="209" t="s">
        <v>22</v>
      </c>
      <c r="L66" s="209" t="s">
        <v>22</v>
      </c>
      <c r="M66" s="209" t="s">
        <v>22</v>
      </c>
      <c r="N66" s="209" t="s">
        <v>21</v>
      </c>
    </row>
    <row r="67" spans="1:14" ht="119.1" customHeight="1">
      <c r="A67" s="208">
        <v>66</v>
      </c>
      <c r="B67" s="208" t="s">
        <v>383</v>
      </c>
      <c r="C67" s="209" t="s">
        <v>384</v>
      </c>
      <c r="D67" s="209" t="s">
        <v>16</v>
      </c>
      <c r="E67" s="209" t="s">
        <v>385</v>
      </c>
      <c r="F67" s="208" t="s">
        <v>386</v>
      </c>
      <c r="G67" s="209" t="s">
        <v>387</v>
      </c>
      <c r="H67" s="209" t="s">
        <v>388</v>
      </c>
      <c r="I67" s="209" t="s">
        <v>21</v>
      </c>
      <c r="J67" s="209" t="s">
        <v>22</v>
      </c>
      <c r="K67" s="209" t="s">
        <v>22</v>
      </c>
      <c r="L67" s="209" t="s">
        <v>22</v>
      </c>
      <c r="M67" s="209" t="s">
        <v>22</v>
      </c>
      <c r="N67" s="209" t="s">
        <v>21</v>
      </c>
    </row>
    <row r="68" spans="1:14" ht="119.1" customHeight="1">
      <c r="A68" s="208">
        <v>67</v>
      </c>
      <c r="B68" s="208" t="s">
        <v>389</v>
      </c>
      <c r="C68" s="209" t="s">
        <v>390</v>
      </c>
      <c r="D68" s="209" t="s">
        <v>16</v>
      </c>
      <c r="E68" s="209" t="s">
        <v>385</v>
      </c>
      <c r="F68" s="208" t="s">
        <v>391</v>
      </c>
      <c r="G68" s="209" t="s">
        <v>69</v>
      </c>
      <c r="H68" s="209" t="s">
        <v>69</v>
      </c>
      <c r="I68" s="209" t="s">
        <v>69</v>
      </c>
      <c r="J68" s="209" t="s">
        <v>69</v>
      </c>
      <c r="K68" s="209" t="s">
        <v>69</v>
      </c>
      <c r="L68" s="209" t="s">
        <v>69</v>
      </c>
      <c r="M68" s="209" t="s">
        <v>69</v>
      </c>
      <c r="N68" s="209" t="s">
        <v>69</v>
      </c>
    </row>
    <row r="69" spans="1:14" ht="119.1" customHeight="1">
      <c r="A69" s="208">
        <v>68</v>
      </c>
      <c r="B69" s="208" t="s">
        <v>392</v>
      </c>
      <c r="C69" s="209" t="s">
        <v>393</v>
      </c>
      <c r="D69" s="209" t="s">
        <v>16</v>
      </c>
      <c r="E69" s="209" t="s">
        <v>394</v>
      </c>
      <c r="F69" s="208" t="s">
        <v>395</v>
      </c>
      <c r="G69" s="209" t="s">
        <v>396</v>
      </c>
      <c r="H69" s="209" t="s">
        <v>397</v>
      </c>
      <c r="I69" s="209" t="s">
        <v>21</v>
      </c>
      <c r="J69" s="209" t="s">
        <v>22</v>
      </c>
      <c r="K69" s="209" t="s">
        <v>22</v>
      </c>
      <c r="L69" s="209" t="s">
        <v>22</v>
      </c>
      <c r="M69" s="209" t="s">
        <v>22</v>
      </c>
      <c r="N69" s="209" t="s">
        <v>21</v>
      </c>
    </row>
    <row r="70" spans="1:14" ht="119.1" customHeight="1">
      <c r="A70" s="208">
        <v>69</v>
      </c>
      <c r="B70" s="208" t="s">
        <v>398</v>
      </c>
      <c r="C70" s="209" t="s">
        <v>399</v>
      </c>
      <c r="D70" s="209" t="s">
        <v>16</v>
      </c>
      <c r="E70" s="209" t="s">
        <v>400</v>
      </c>
      <c r="F70" s="208" t="s">
        <v>401</v>
      </c>
      <c r="G70" s="209" t="s">
        <v>402</v>
      </c>
      <c r="H70" s="209" t="s">
        <v>403</v>
      </c>
      <c r="I70" s="209" t="s">
        <v>21</v>
      </c>
      <c r="J70" s="209" t="s">
        <v>22</v>
      </c>
      <c r="K70" s="209" t="s">
        <v>22</v>
      </c>
      <c r="L70" s="209" t="s">
        <v>22</v>
      </c>
      <c r="M70" s="209" t="s">
        <v>22</v>
      </c>
      <c r="N70" s="209" t="s">
        <v>21</v>
      </c>
    </row>
    <row r="71" spans="1:14" ht="119.1" customHeight="1">
      <c r="A71" s="208">
        <v>70</v>
      </c>
      <c r="B71" s="208" t="s">
        <v>404</v>
      </c>
      <c r="C71" s="209" t="s">
        <v>405</v>
      </c>
      <c r="D71" s="209" t="s">
        <v>16</v>
      </c>
      <c r="E71" s="209" t="s">
        <v>400</v>
      </c>
      <c r="F71" s="208" t="s">
        <v>401</v>
      </c>
      <c r="G71" s="209" t="s">
        <v>69</v>
      </c>
      <c r="H71" s="209" t="s">
        <v>69</v>
      </c>
      <c r="I71" s="209" t="s">
        <v>69</v>
      </c>
      <c r="J71" s="209" t="s">
        <v>69</v>
      </c>
      <c r="K71" s="209" t="s">
        <v>69</v>
      </c>
      <c r="L71" s="209" t="s">
        <v>69</v>
      </c>
      <c r="M71" s="209" t="s">
        <v>69</v>
      </c>
      <c r="N71" s="209" t="s">
        <v>69</v>
      </c>
    </row>
    <row r="72" spans="1:14" ht="119.1" customHeight="1">
      <c r="A72" s="208">
        <v>71</v>
      </c>
      <c r="B72" s="208" t="s">
        <v>406</v>
      </c>
      <c r="C72" s="209" t="s">
        <v>407</v>
      </c>
      <c r="D72" s="209" t="s">
        <v>16</v>
      </c>
      <c r="E72" s="209" t="s">
        <v>408</v>
      </c>
      <c r="F72" s="208" t="s">
        <v>409</v>
      </c>
      <c r="G72" s="209" t="s">
        <v>402</v>
      </c>
      <c r="H72" s="209" t="s">
        <v>410</v>
      </c>
      <c r="I72" s="209" t="s">
        <v>21</v>
      </c>
      <c r="J72" s="209" t="s">
        <v>22</v>
      </c>
      <c r="K72" s="209" t="s">
        <v>22</v>
      </c>
      <c r="L72" s="209" t="s">
        <v>22</v>
      </c>
      <c r="M72" s="209" t="s">
        <v>22</v>
      </c>
      <c r="N72" s="209" t="s">
        <v>21</v>
      </c>
    </row>
    <row r="73" spans="1:14" ht="119.1" customHeight="1">
      <c r="A73" s="208">
        <v>72</v>
      </c>
      <c r="B73" s="208" t="s">
        <v>411</v>
      </c>
      <c r="C73" s="209" t="s">
        <v>412</v>
      </c>
      <c r="D73" s="209" t="s">
        <v>16</v>
      </c>
      <c r="E73" s="209" t="s">
        <v>408</v>
      </c>
      <c r="F73" s="208" t="s">
        <v>413</v>
      </c>
      <c r="G73" s="209" t="s">
        <v>69</v>
      </c>
      <c r="H73" s="209" t="s">
        <v>69</v>
      </c>
      <c r="I73" s="209" t="s">
        <v>69</v>
      </c>
      <c r="J73" s="209" t="s">
        <v>69</v>
      </c>
      <c r="K73" s="209" t="s">
        <v>69</v>
      </c>
      <c r="L73" s="209" t="s">
        <v>69</v>
      </c>
      <c r="M73" s="209" t="s">
        <v>69</v>
      </c>
      <c r="N73" s="209" t="s">
        <v>69</v>
      </c>
    </row>
    <row r="74" spans="1:14" ht="119.1" customHeight="1">
      <c r="A74" s="208">
        <v>73</v>
      </c>
      <c r="B74" s="208" t="s">
        <v>414</v>
      </c>
      <c r="C74" s="209" t="s">
        <v>415</v>
      </c>
      <c r="D74" s="209" t="s">
        <v>16</v>
      </c>
      <c r="E74" s="209" t="s">
        <v>416</v>
      </c>
      <c r="F74" s="208" t="s">
        <v>417</v>
      </c>
      <c r="G74" s="209" t="s">
        <v>418</v>
      </c>
      <c r="H74" s="209" t="s">
        <v>419</v>
      </c>
      <c r="I74" s="209" t="s">
        <v>21</v>
      </c>
      <c r="J74" s="209" t="s">
        <v>22</v>
      </c>
      <c r="K74" s="209" t="s">
        <v>22</v>
      </c>
      <c r="L74" s="209" t="s">
        <v>22</v>
      </c>
      <c r="M74" s="209" t="s">
        <v>22</v>
      </c>
      <c r="N74" s="209" t="s">
        <v>21</v>
      </c>
    </row>
    <row r="75" spans="1:14" ht="119.1" customHeight="1">
      <c r="A75" s="208">
        <v>74</v>
      </c>
      <c r="B75" s="208" t="s">
        <v>420</v>
      </c>
      <c r="C75" s="209" t="s">
        <v>421</v>
      </c>
      <c r="D75" s="209" t="s">
        <v>16</v>
      </c>
      <c r="E75" s="209" t="s">
        <v>422</v>
      </c>
      <c r="F75" s="208" t="s">
        <v>423</v>
      </c>
      <c r="G75" s="209" t="s">
        <v>424</v>
      </c>
      <c r="H75" s="209" t="s">
        <v>425</v>
      </c>
      <c r="I75" s="209" t="s">
        <v>21</v>
      </c>
      <c r="J75" s="209" t="s">
        <v>22</v>
      </c>
      <c r="K75" s="209" t="s">
        <v>22</v>
      </c>
      <c r="L75" s="209" t="s">
        <v>22</v>
      </c>
      <c r="M75" s="209" t="s">
        <v>22</v>
      </c>
      <c r="N75" s="209" t="s">
        <v>21</v>
      </c>
    </row>
    <row r="76" spans="1:14" ht="119.1" customHeight="1">
      <c r="A76" s="208">
        <v>75</v>
      </c>
      <c r="B76" s="208" t="s">
        <v>426</v>
      </c>
      <c r="C76" s="209" t="s">
        <v>427</v>
      </c>
      <c r="D76" s="209" t="s">
        <v>16</v>
      </c>
      <c r="E76" s="209" t="s">
        <v>428</v>
      </c>
      <c r="F76" s="208" t="s">
        <v>429</v>
      </c>
      <c r="G76" s="209" t="s">
        <v>430</v>
      </c>
      <c r="H76" s="209" t="s">
        <v>431</v>
      </c>
      <c r="I76" s="209" t="s">
        <v>21</v>
      </c>
      <c r="J76" s="209" t="s">
        <v>22</v>
      </c>
      <c r="K76" s="209" t="s">
        <v>22</v>
      </c>
      <c r="L76" s="209" t="s">
        <v>22</v>
      </c>
      <c r="M76" s="209" t="s">
        <v>22</v>
      </c>
      <c r="N76" s="209" t="s">
        <v>21</v>
      </c>
    </row>
    <row r="77" spans="1:14" ht="119.1" customHeight="1">
      <c r="A77" s="208">
        <v>76</v>
      </c>
      <c r="B77" s="208" t="s">
        <v>432</v>
      </c>
      <c r="C77" s="209" t="s">
        <v>433</v>
      </c>
      <c r="D77" s="209" t="s">
        <v>16</v>
      </c>
      <c r="E77" s="209" t="s">
        <v>434</v>
      </c>
      <c r="F77" s="208" t="s">
        <v>435</v>
      </c>
      <c r="G77" s="209" t="s">
        <v>436</v>
      </c>
      <c r="H77" s="209" t="s">
        <v>437</v>
      </c>
      <c r="I77" s="209" t="s">
        <v>21</v>
      </c>
      <c r="J77" s="209" t="s">
        <v>22</v>
      </c>
      <c r="K77" s="209" t="s">
        <v>22</v>
      </c>
      <c r="L77" s="209" t="s">
        <v>22</v>
      </c>
      <c r="M77" s="209" t="s">
        <v>22</v>
      </c>
      <c r="N77" s="209" t="s">
        <v>21</v>
      </c>
    </row>
    <row r="78" spans="1:14" ht="119.1" customHeight="1">
      <c r="A78" s="208">
        <v>77</v>
      </c>
      <c r="B78" s="208" t="s">
        <v>438</v>
      </c>
      <c r="C78" s="209" t="s">
        <v>439</v>
      </c>
      <c r="D78" s="209" t="s">
        <v>16</v>
      </c>
      <c r="E78" s="209" t="s">
        <v>440</v>
      </c>
      <c r="F78" s="208" t="s">
        <v>441</v>
      </c>
      <c r="G78" s="209" t="s">
        <v>442</v>
      </c>
      <c r="H78" s="209" t="s">
        <v>443</v>
      </c>
      <c r="I78" s="209" t="s">
        <v>21</v>
      </c>
      <c r="J78" s="209" t="s">
        <v>22</v>
      </c>
      <c r="K78" s="209" t="s">
        <v>22</v>
      </c>
      <c r="L78" s="209" t="s">
        <v>22</v>
      </c>
      <c r="M78" s="209" t="s">
        <v>22</v>
      </c>
      <c r="N78" s="209" t="s">
        <v>21</v>
      </c>
    </row>
    <row r="79" spans="1:14" ht="119.1" customHeight="1">
      <c r="A79" s="208">
        <v>78</v>
      </c>
      <c r="B79" s="208" t="s">
        <v>444</v>
      </c>
      <c r="C79" s="209" t="s">
        <v>445</v>
      </c>
      <c r="D79" s="209" t="s">
        <v>16</v>
      </c>
      <c r="E79" s="209" t="s">
        <v>446</v>
      </c>
      <c r="F79" s="208" t="s">
        <v>447</v>
      </c>
      <c r="G79" s="209" t="s">
        <v>448</v>
      </c>
      <c r="H79" s="209" t="s">
        <v>449</v>
      </c>
      <c r="I79" s="209" t="s">
        <v>21</v>
      </c>
      <c r="J79" s="209" t="s">
        <v>22</v>
      </c>
      <c r="K79" s="209" t="s">
        <v>22</v>
      </c>
      <c r="L79" s="209" t="s">
        <v>22</v>
      </c>
      <c r="M79" s="209" t="s">
        <v>22</v>
      </c>
      <c r="N79" s="209" t="s">
        <v>21</v>
      </c>
    </row>
    <row r="80" spans="1:14" ht="119.1" customHeight="1">
      <c r="A80" s="208">
        <v>79</v>
      </c>
      <c r="B80" s="208" t="s">
        <v>450</v>
      </c>
      <c r="C80" s="209" t="s">
        <v>451</v>
      </c>
      <c r="D80" s="209" t="s">
        <v>16</v>
      </c>
      <c r="E80" s="209" t="s">
        <v>452</v>
      </c>
      <c r="F80" s="208" t="s">
        <v>453</v>
      </c>
      <c r="G80" s="209" t="s">
        <v>454</v>
      </c>
      <c r="H80" s="209" t="s">
        <v>455</v>
      </c>
      <c r="I80" s="209" t="s">
        <v>21</v>
      </c>
      <c r="J80" s="209" t="s">
        <v>22</v>
      </c>
      <c r="K80" s="209" t="s">
        <v>22</v>
      </c>
      <c r="L80" s="209" t="s">
        <v>22</v>
      </c>
      <c r="M80" s="209" t="s">
        <v>22</v>
      </c>
      <c r="N80" s="209" t="s">
        <v>21</v>
      </c>
    </row>
    <row r="81" spans="1:14" ht="119.1" customHeight="1">
      <c r="A81" s="208">
        <v>80</v>
      </c>
      <c r="B81" s="208" t="s">
        <v>456</v>
      </c>
      <c r="C81" s="209" t="s">
        <v>457</v>
      </c>
      <c r="D81" s="209" t="s">
        <v>16</v>
      </c>
      <c r="E81" s="209" t="s">
        <v>458</v>
      </c>
      <c r="F81" s="208" t="s">
        <v>459</v>
      </c>
      <c r="G81" s="209" t="s">
        <v>460</v>
      </c>
      <c r="H81" s="209" t="s">
        <v>461</v>
      </c>
      <c r="I81" s="209" t="s">
        <v>21</v>
      </c>
      <c r="J81" s="209" t="s">
        <v>22</v>
      </c>
      <c r="K81" s="209" t="s">
        <v>22</v>
      </c>
      <c r="L81" s="209" t="s">
        <v>22</v>
      </c>
      <c r="M81" s="209" t="s">
        <v>22</v>
      </c>
      <c r="N81" s="209" t="s">
        <v>21</v>
      </c>
    </row>
    <row r="82" spans="1:14" ht="119.1" customHeight="1">
      <c r="A82" s="208">
        <v>81</v>
      </c>
      <c r="B82" s="208" t="s">
        <v>462</v>
      </c>
      <c r="C82" s="209" t="s">
        <v>463</v>
      </c>
      <c r="D82" s="209" t="s">
        <v>16</v>
      </c>
      <c r="E82" s="209" t="s">
        <v>464</v>
      </c>
      <c r="F82" s="208" t="s">
        <v>465</v>
      </c>
      <c r="G82" s="209" t="s">
        <v>466</v>
      </c>
      <c r="H82" s="209" t="s">
        <v>467</v>
      </c>
      <c r="I82" s="209" t="s">
        <v>21</v>
      </c>
      <c r="J82" s="209" t="s">
        <v>22</v>
      </c>
      <c r="K82" s="209" t="s">
        <v>22</v>
      </c>
      <c r="L82" s="209" t="s">
        <v>22</v>
      </c>
      <c r="M82" s="209" t="s">
        <v>22</v>
      </c>
      <c r="N82" s="209" t="s">
        <v>21</v>
      </c>
    </row>
    <row r="83" spans="1:14" ht="119.1" customHeight="1">
      <c r="A83" s="208">
        <v>82</v>
      </c>
      <c r="B83" s="208" t="s">
        <v>468</v>
      </c>
      <c r="C83" s="209" t="s">
        <v>469</v>
      </c>
      <c r="D83" s="209" t="s">
        <v>16</v>
      </c>
      <c r="E83" s="209" t="s">
        <v>470</v>
      </c>
      <c r="F83" s="208" t="s">
        <v>471</v>
      </c>
      <c r="G83" s="209" t="s">
        <v>472</v>
      </c>
      <c r="H83" s="209" t="s">
        <v>473</v>
      </c>
      <c r="I83" s="209" t="s">
        <v>21</v>
      </c>
      <c r="J83" s="209" t="s">
        <v>22</v>
      </c>
      <c r="K83" s="209" t="s">
        <v>22</v>
      </c>
      <c r="L83" s="209" t="s">
        <v>22</v>
      </c>
      <c r="M83" s="209" t="s">
        <v>22</v>
      </c>
      <c r="N83" s="209" t="s">
        <v>21</v>
      </c>
    </row>
    <row r="84" spans="1:14" ht="119.1" customHeight="1">
      <c r="A84" s="208">
        <v>83</v>
      </c>
      <c r="B84" s="208" t="s">
        <v>474</v>
      </c>
      <c r="C84" s="209" t="s">
        <v>475</v>
      </c>
      <c r="D84" s="209" t="s">
        <v>16</v>
      </c>
      <c r="E84" s="209" t="s">
        <v>476</v>
      </c>
      <c r="F84" s="208" t="s">
        <v>477</v>
      </c>
      <c r="G84" s="209" t="s">
        <v>478</v>
      </c>
      <c r="H84" s="209" t="s">
        <v>479</v>
      </c>
      <c r="I84" s="209" t="s">
        <v>21</v>
      </c>
      <c r="J84" s="209" t="s">
        <v>22</v>
      </c>
      <c r="K84" s="209" t="s">
        <v>22</v>
      </c>
      <c r="L84" s="209" t="s">
        <v>22</v>
      </c>
      <c r="M84" s="209" t="s">
        <v>22</v>
      </c>
      <c r="N84" s="209" t="s">
        <v>21</v>
      </c>
    </row>
    <row r="85" spans="1:14" ht="119.1" customHeight="1">
      <c r="A85" s="208">
        <v>84</v>
      </c>
      <c r="B85" s="208" t="s">
        <v>480</v>
      </c>
      <c r="C85" s="209" t="s">
        <v>481</v>
      </c>
      <c r="D85" s="209" t="s">
        <v>16</v>
      </c>
      <c r="E85" s="209" t="s">
        <v>482</v>
      </c>
      <c r="F85" s="208" t="s">
        <v>483</v>
      </c>
      <c r="G85" s="209" t="s">
        <v>484</v>
      </c>
      <c r="H85" s="209" t="s">
        <v>485</v>
      </c>
      <c r="I85" s="209" t="s">
        <v>21</v>
      </c>
      <c r="J85" s="209" t="s">
        <v>22</v>
      </c>
      <c r="K85" s="209" t="s">
        <v>22</v>
      </c>
      <c r="L85" s="209" t="s">
        <v>22</v>
      </c>
      <c r="M85" s="209" t="s">
        <v>22</v>
      </c>
      <c r="N85" s="209" t="s">
        <v>21</v>
      </c>
    </row>
    <row r="86" spans="1:14" ht="119.1" customHeight="1">
      <c r="A86" s="208">
        <v>85</v>
      </c>
      <c r="B86" s="208" t="s">
        <v>486</v>
      </c>
      <c r="C86" s="209" t="s">
        <v>487</v>
      </c>
      <c r="D86" s="209" t="s">
        <v>16</v>
      </c>
      <c r="E86" s="209" t="s">
        <v>470</v>
      </c>
      <c r="F86" s="208" t="s">
        <v>488</v>
      </c>
      <c r="G86" s="209" t="s">
        <v>489</v>
      </c>
      <c r="H86" s="209" t="s">
        <v>490</v>
      </c>
      <c r="I86" s="209" t="s">
        <v>21</v>
      </c>
      <c r="J86" s="209" t="s">
        <v>22</v>
      </c>
      <c r="K86" s="209" t="s">
        <v>22</v>
      </c>
      <c r="L86" s="209" t="s">
        <v>22</v>
      </c>
      <c r="M86" s="209" t="s">
        <v>22</v>
      </c>
      <c r="N86" s="209" t="s">
        <v>21</v>
      </c>
    </row>
    <row r="87" spans="1:14" ht="119.1" customHeight="1">
      <c r="A87" s="208">
        <v>86</v>
      </c>
      <c r="B87" s="208" t="s">
        <v>491</v>
      </c>
      <c r="C87" s="209" t="s">
        <v>492</v>
      </c>
      <c r="D87" s="209" t="s">
        <v>16</v>
      </c>
      <c r="E87" s="209" t="s">
        <v>493</v>
      </c>
      <c r="F87" s="208" t="s">
        <v>494</v>
      </c>
      <c r="G87" s="209" t="s">
        <v>495</v>
      </c>
      <c r="H87" s="209" t="s">
        <v>496</v>
      </c>
      <c r="I87" s="209" t="s">
        <v>21</v>
      </c>
      <c r="J87" s="209" t="s">
        <v>22</v>
      </c>
      <c r="K87" s="209" t="s">
        <v>22</v>
      </c>
      <c r="L87" s="209" t="s">
        <v>22</v>
      </c>
      <c r="M87" s="209" t="s">
        <v>22</v>
      </c>
      <c r="N87" s="209" t="s">
        <v>21</v>
      </c>
    </row>
    <row r="88" spans="1:14" ht="119.1" customHeight="1">
      <c r="A88" s="208">
        <v>87</v>
      </c>
      <c r="B88" s="208" t="s">
        <v>497</v>
      </c>
      <c r="C88" s="209" t="s">
        <v>498</v>
      </c>
      <c r="D88" s="209" t="s">
        <v>16</v>
      </c>
      <c r="E88" s="209" t="s">
        <v>499</v>
      </c>
      <c r="F88" s="208" t="s">
        <v>500</v>
      </c>
      <c r="G88" s="209" t="s">
        <v>501</v>
      </c>
      <c r="H88" s="209" t="s">
        <v>502</v>
      </c>
      <c r="I88" s="209" t="s">
        <v>21</v>
      </c>
      <c r="J88" s="209" t="s">
        <v>22</v>
      </c>
      <c r="K88" s="209" t="s">
        <v>22</v>
      </c>
      <c r="L88" s="209" t="s">
        <v>22</v>
      </c>
      <c r="M88" s="209" t="s">
        <v>22</v>
      </c>
      <c r="N88" s="209" t="s">
        <v>21</v>
      </c>
    </row>
    <row r="89" spans="1:14" ht="119.1" customHeight="1">
      <c r="A89" s="208">
        <v>88</v>
      </c>
      <c r="B89" s="208" t="s">
        <v>503</v>
      </c>
      <c r="C89" s="209" t="s">
        <v>504</v>
      </c>
      <c r="D89" s="209" t="s">
        <v>16</v>
      </c>
      <c r="E89" s="209" t="s">
        <v>505</v>
      </c>
      <c r="F89" s="209" t="s">
        <v>82</v>
      </c>
      <c r="G89" s="209" t="s">
        <v>69</v>
      </c>
      <c r="H89" s="209" t="s">
        <v>69</v>
      </c>
      <c r="I89" s="209" t="s">
        <v>69</v>
      </c>
      <c r="J89" s="209" t="s">
        <v>69</v>
      </c>
      <c r="K89" s="209" t="s">
        <v>69</v>
      </c>
      <c r="L89" s="209" t="s">
        <v>69</v>
      </c>
      <c r="M89" s="209" t="s">
        <v>69</v>
      </c>
      <c r="N89" s="209" t="s">
        <v>69</v>
      </c>
    </row>
    <row r="90" spans="1:14" ht="119.1" customHeight="1">
      <c r="A90" s="208">
        <v>89</v>
      </c>
      <c r="B90" s="208" t="s">
        <v>506</v>
      </c>
      <c r="C90" s="209" t="s">
        <v>507</v>
      </c>
      <c r="D90" s="209" t="s">
        <v>16</v>
      </c>
      <c r="E90" s="209" t="s">
        <v>508</v>
      </c>
      <c r="F90" s="208" t="s">
        <v>509</v>
      </c>
      <c r="G90" s="209" t="s">
        <v>510</v>
      </c>
      <c r="H90" s="209" t="s">
        <v>511</v>
      </c>
      <c r="I90" s="209" t="s">
        <v>21</v>
      </c>
      <c r="J90" s="209" t="s">
        <v>22</v>
      </c>
      <c r="K90" s="209" t="s">
        <v>22</v>
      </c>
      <c r="L90" s="209" t="s">
        <v>22</v>
      </c>
      <c r="M90" s="209" t="s">
        <v>22</v>
      </c>
      <c r="N90" s="209" t="s">
        <v>21</v>
      </c>
    </row>
    <row r="91" spans="1:14" ht="119.1" customHeight="1">
      <c r="A91" s="208">
        <v>90</v>
      </c>
      <c r="B91" s="208" t="s">
        <v>512</v>
      </c>
      <c r="C91" s="209" t="s">
        <v>513</v>
      </c>
      <c r="D91" s="209" t="s">
        <v>16</v>
      </c>
      <c r="E91" s="209" t="s">
        <v>514</v>
      </c>
      <c r="F91" s="208" t="s">
        <v>515</v>
      </c>
      <c r="G91" s="209" t="s">
        <v>516</v>
      </c>
      <c r="H91" s="209" t="s">
        <v>517</v>
      </c>
      <c r="I91" s="209" t="s">
        <v>21</v>
      </c>
      <c r="J91" s="209" t="s">
        <v>22</v>
      </c>
      <c r="K91" s="209" t="s">
        <v>22</v>
      </c>
      <c r="L91" s="209" t="s">
        <v>22</v>
      </c>
      <c r="M91" s="209" t="s">
        <v>22</v>
      </c>
      <c r="N91" s="209" t="s">
        <v>21</v>
      </c>
    </row>
    <row r="92" spans="1:14" ht="119.1" customHeight="1">
      <c r="A92" s="208">
        <v>91</v>
      </c>
      <c r="B92" s="208" t="s">
        <v>518</v>
      </c>
      <c r="C92" s="209" t="s">
        <v>519</v>
      </c>
      <c r="D92" s="209" t="s">
        <v>16</v>
      </c>
      <c r="E92" s="209" t="s">
        <v>520</v>
      </c>
      <c r="F92" s="208" t="s">
        <v>521</v>
      </c>
      <c r="G92" s="209" t="s">
        <v>522</v>
      </c>
      <c r="H92" s="209" t="s">
        <v>523</v>
      </c>
      <c r="I92" s="209" t="s">
        <v>21</v>
      </c>
      <c r="J92" s="209" t="s">
        <v>22</v>
      </c>
      <c r="K92" s="209" t="s">
        <v>22</v>
      </c>
      <c r="L92" s="209" t="s">
        <v>22</v>
      </c>
      <c r="M92" s="209" t="s">
        <v>22</v>
      </c>
      <c r="N92" s="209" t="s">
        <v>21</v>
      </c>
    </row>
    <row r="93" spans="1:14" ht="119.1" customHeight="1">
      <c r="A93" s="208">
        <v>92</v>
      </c>
      <c r="B93" s="208" t="s">
        <v>524</v>
      </c>
      <c r="C93" s="209" t="s">
        <v>525</v>
      </c>
      <c r="D93" s="209" t="s">
        <v>16</v>
      </c>
      <c r="E93" s="209" t="s">
        <v>526</v>
      </c>
      <c r="F93" s="209" t="s">
        <v>82</v>
      </c>
      <c r="G93" s="209" t="s">
        <v>69</v>
      </c>
      <c r="H93" s="209" t="s">
        <v>69</v>
      </c>
      <c r="I93" s="209" t="s">
        <v>69</v>
      </c>
      <c r="J93" s="209" t="s">
        <v>69</v>
      </c>
      <c r="K93" s="209" t="s">
        <v>69</v>
      </c>
      <c r="L93" s="209" t="s">
        <v>69</v>
      </c>
      <c r="M93" s="209" t="s">
        <v>69</v>
      </c>
      <c r="N93" s="209" t="s">
        <v>69</v>
      </c>
    </row>
    <row r="94" spans="1:14" ht="119.1" customHeight="1">
      <c r="A94" s="208">
        <v>93</v>
      </c>
      <c r="B94" s="208" t="s">
        <v>527</v>
      </c>
      <c r="C94" s="209" t="s">
        <v>528</v>
      </c>
      <c r="D94" s="209" t="s">
        <v>16</v>
      </c>
      <c r="E94" s="209" t="s">
        <v>529</v>
      </c>
      <c r="F94" s="208" t="s">
        <v>530</v>
      </c>
      <c r="G94" s="209" t="s">
        <v>531</v>
      </c>
      <c r="H94" s="209" t="s">
        <v>532</v>
      </c>
      <c r="I94" s="209" t="s">
        <v>21</v>
      </c>
      <c r="J94" s="209" t="s">
        <v>22</v>
      </c>
      <c r="K94" s="209" t="s">
        <v>22</v>
      </c>
      <c r="L94" s="209" t="s">
        <v>22</v>
      </c>
      <c r="M94" s="209" t="s">
        <v>22</v>
      </c>
      <c r="N94" s="209" t="s">
        <v>21</v>
      </c>
    </row>
    <row r="95" spans="1:14" ht="119.1" customHeight="1">
      <c r="A95" s="208">
        <v>94</v>
      </c>
      <c r="B95" s="208" t="s">
        <v>533</v>
      </c>
      <c r="C95" s="209" t="s">
        <v>534</v>
      </c>
      <c r="D95" s="209" t="s">
        <v>16</v>
      </c>
      <c r="E95" s="209" t="s">
        <v>535</v>
      </c>
      <c r="F95" s="208" t="s">
        <v>536</v>
      </c>
      <c r="G95" s="209" t="s">
        <v>537</v>
      </c>
      <c r="H95" s="209" t="s">
        <v>538</v>
      </c>
      <c r="I95" s="209" t="s">
        <v>21</v>
      </c>
      <c r="J95" s="209" t="s">
        <v>22</v>
      </c>
      <c r="K95" s="209" t="s">
        <v>22</v>
      </c>
      <c r="L95" s="209" t="s">
        <v>22</v>
      </c>
      <c r="M95" s="209" t="s">
        <v>22</v>
      </c>
      <c r="N95" s="209" t="s">
        <v>21</v>
      </c>
    </row>
    <row r="96" spans="1:14" ht="119.1" customHeight="1">
      <c r="A96" s="208">
        <v>95</v>
      </c>
      <c r="B96" s="208" t="s">
        <v>539</v>
      </c>
      <c r="C96" s="209" t="s">
        <v>540</v>
      </c>
      <c r="D96" s="209" t="s">
        <v>16</v>
      </c>
      <c r="E96" s="209" t="s">
        <v>535</v>
      </c>
      <c r="F96" s="208" t="s">
        <v>541</v>
      </c>
      <c r="G96" s="209" t="s">
        <v>542</v>
      </c>
      <c r="H96" s="209" t="s">
        <v>543</v>
      </c>
      <c r="I96" s="209" t="s">
        <v>21</v>
      </c>
      <c r="J96" s="209" t="s">
        <v>22</v>
      </c>
      <c r="K96" s="209" t="s">
        <v>22</v>
      </c>
      <c r="L96" s="209" t="s">
        <v>22</v>
      </c>
      <c r="M96" s="209" t="s">
        <v>22</v>
      </c>
      <c r="N96" s="209" t="s">
        <v>21</v>
      </c>
    </row>
    <row r="97" spans="1:14" ht="119.1" customHeight="1">
      <c r="A97" s="208">
        <v>96</v>
      </c>
      <c r="B97" s="208" t="s">
        <v>544</v>
      </c>
      <c r="C97" s="209" t="s">
        <v>545</v>
      </c>
      <c r="D97" s="209" t="s">
        <v>16</v>
      </c>
      <c r="E97" s="209" t="s">
        <v>546</v>
      </c>
      <c r="F97" s="208" t="s">
        <v>547</v>
      </c>
      <c r="G97" s="209" t="s">
        <v>548</v>
      </c>
      <c r="H97" s="209" t="s">
        <v>549</v>
      </c>
      <c r="I97" s="209" t="s">
        <v>21</v>
      </c>
      <c r="J97" s="209" t="s">
        <v>22</v>
      </c>
      <c r="K97" s="209" t="s">
        <v>22</v>
      </c>
      <c r="L97" s="209" t="s">
        <v>22</v>
      </c>
      <c r="M97" s="209" t="s">
        <v>22</v>
      </c>
      <c r="N97" s="209" t="s">
        <v>21</v>
      </c>
    </row>
    <row r="98" spans="1:14" ht="119.1" customHeight="1">
      <c r="A98" s="208">
        <v>97</v>
      </c>
      <c r="B98" s="208" t="s">
        <v>550</v>
      </c>
      <c r="C98" s="209" t="s">
        <v>551</v>
      </c>
      <c r="D98" s="209" t="s">
        <v>16</v>
      </c>
      <c r="E98" s="209" t="s">
        <v>552</v>
      </c>
      <c r="F98" s="208" t="s">
        <v>553</v>
      </c>
      <c r="G98" s="209" t="s">
        <v>554</v>
      </c>
      <c r="H98" s="209" t="s">
        <v>467</v>
      </c>
      <c r="I98" s="209" t="s">
        <v>21</v>
      </c>
      <c r="J98" s="209" t="s">
        <v>22</v>
      </c>
      <c r="K98" s="209" t="s">
        <v>22</v>
      </c>
      <c r="L98" s="209" t="s">
        <v>22</v>
      </c>
      <c r="M98" s="209" t="s">
        <v>22</v>
      </c>
      <c r="N98" s="209" t="s">
        <v>21</v>
      </c>
    </row>
    <row r="99" spans="1:14" ht="119.1" customHeight="1">
      <c r="A99" s="208">
        <v>98</v>
      </c>
      <c r="B99" s="208" t="s">
        <v>555</v>
      </c>
      <c r="C99" s="209" t="s">
        <v>556</v>
      </c>
      <c r="D99" s="209" t="s">
        <v>16</v>
      </c>
      <c r="E99" s="209" t="s">
        <v>557</v>
      </c>
      <c r="F99" s="208" t="s">
        <v>558</v>
      </c>
      <c r="G99" s="209" t="s">
        <v>559</v>
      </c>
      <c r="H99" s="209" t="s">
        <v>560</v>
      </c>
      <c r="I99" s="209" t="s">
        <v>21</v>
      </c>
      <c r="J99" s="209" t="s">
        <v>22</v>
      </c>
      <c r="K99" s="209" t="s">
        <v>22</v>
      </c>
      <c r="L99" s="209" t="s">
        <v>22</v>
      </c>
      <c r="M99" s="209" t="s">
        <v>22</v>
      </c>
      <c r="N99" s="209" t="s">
        <v>21</v>
      </c>
    </row>
    <row r="100" spans="1:14" ht="119.1" customHeight="1">
      <c r="A100" s="208">
        <v>99</v>
      </c>
      <c r="B100" s="208" t="s">
        <v>561</v>
      </c>
      <c r="C100" s="209" t="s">
        <v>562</v>
      </c>
      <c r="D100" s="209" t="s">
        <v>16</v>
      </c>
      <c r="E100" s="209" t="s">
        <v>563</v>
      </c>
      <c r="F100" s="208" t="s">
        <v>564</v>
      </c>
      <c r="G100" s="209" t="s">
        <v>565</v>
      </c>
      <c r="H100" s="209" t="s">
        <v>566</v>
      </c>
      <c r="I100" s="209" t="s">
        <v>21</v>
      </c>
      <c r="J100" s="209" t="s">
        <v>22</v>
      </c>
      <c r="K100" s="209" t="s">
        <v>22</v>
      </c>
      <c r="L100" s="209" t="s">
        <v>22</v>
      </c>
      <c r="M100" s="209" t="s">
        <v>22</v>
      </c>
      <c r="N100" s="209" t="s">
        <v>21</v>
      </c>
    </row>
    <row r="101" spans="1:14" ht="119.1" customHeight="1">
      <c r="A101" s="208">
        <v>100</v>
      </c>
      <c r="B101" s="208" t="s">
        <v>567</v>
      </c>
      <c r="C101" s="209" t="s">
        <v>568</v>
      </c>
      <c r="D101" s="209" t="s">
        <v>16</v>
      </c>
      <c r="E101" s="209" t="s">
        <v>569</v>
      </c>
      <c r="F101" s="208" t="s">
        <v>570</v>
      </c>
      <c r="G101" s="209" t="s">
        <v>571</v>
      </c>
      <c r="H101" s="209" t="s">
        <v>572</v>
      </c>
      <c r="I101" s="209" t="s">
        <v>21</v>
      </c>
      <c r="J101" s="209" t="s">
        <v>22</v>
      </c>
      <c r="K101" s="209" t="s">
        <v>22</v>
      </c>
      <c r="L101" s="209" t="s">
        <v>22</v>
      </c>
      <c r="M101" s="209" t="s">
        <v>22</v>
      </c>
      <c r="N101" s="209" t="s">
        <v>21</v>
      </c>
    </row>
    <row r="102" spans="1:14" ht="119.1" customHeight="1">
      <c r="A102" s="208">
        <v>101</v>
      </c>
      <c r="B102" s="208" t="s">
        <v>573</v>
      </c>
      <c r="C102" s="209" t="s">
        <v>574</v>
      </c>
      <c r="D102" s="209" t="s">
        <v>16</v>
      </c>
      <c r="E102" s="209" t="s">
        <v>575</v>
      </c>
      <c r="F102" s="208" t="s">
        <v>576</v>
      </c>
      <c r="G102" s="209" t="s">
        <v>577</v>
      </c>
      <c r="H102" s="209" t="s">
        <v>578</v>
      </c>
      <c r="I102" s="209" t="s">
        <v>21</v>
      </c>
      <c r="J102" s="209" t="s">
        <v>22</v>
      </c>
      <c r="K102" s="209" t="s">
        <v>22</v>
      </c>
      <c r="L102" s="209" t="s">
        <v>22</v>
      </c>
      <c r="M102" s="209" t="s">
        <v>22</v>
      </c>
      <c r="N102" s="209" t="s">
        <v>21</v>
      </c>
    </row>
    <row r="103" spans="1:14" ht="119.1" customHeight="1">
      <c r="A103" s="208">
        <v>102</v>
      </c>
      <c r="B103" s="208" t="s">
        <v>579</v>
      </c>
      <c r="C103" s="209" t="s">
        <v>580</v>
      </c>
      <c r="D103" s="209" t="s">
        <v>16</v>
      </c>
      <c r="E103" s="209" t="s">
        <v>581</v>
      </c>
      <c r="F103" s="208" t="s">
        <v>582</v>
      </c>
      <c r="G103" s="209" t="s">
        <v>577</v>
      </c>
      <c r="H103" s="209" t="s">
        <v>583</v>
      </c>
      <c r="I103" s="209" t="s">
        <v>21</v>
      </c>
      <c r="J103" s="209" t="s">
        <v>22</v>
      </c>
      <c r="K103" s="209" t="s">
        <v>22</v>
      </c>
      <c r="L103" s="209" t="s">
        <v>22</v>
      </c>
      <c r="M103" s="209" t="s">
        <v>22</v>
      </c>
      <c r="N103" s="209" t="s">
        <v>21</v>
      </c>
    </row>
    <row r="104" spans="1:14" ht="119.1" customHeight="1">
      <c r="A104" s="208">
        <v>103</v>
      </c>
      <c r="B104" s="208" t="s">
        <v>584</v>
      </c>
      <c r="C104" s="209" t="s">
        <v>585</v>
      </c>
      <c r="D104" s="209" t="s">
        <v>16</v>
      </c>
      <c r="E104" s="209" t="s">
        <v>586</v>
      </c>
      <c r="F104" s="208" t="s">
        <v>587</v>
      </c>
      <c r="G104" s="209" t="s">
        <v>588</v>
      </c>
      <c r="H104" s="209" t="s">
        <v>589</v>
      </c>
      <c r="I104" s="209" t="s">
        <v>21</v>
      </c>
      <c r="J104" s="209" t="s">
        <v>22</v>
      </c>
      <c r="K104" s="209" t="s">
        <v>22</v>
      </c>
      <c r="L104" s="209" t="s">
        <v>22</v>
      </c>
      <c r="M104" s="209" t="s">
        <v>22</v>
      </c>
      <c r="N104" s="209" t="s">
        <v>21</v>
      </c>
    </row>
    <row r="105" spans="1:14" ht="119.1" customHeight="1">
      <c r="A105" s="208">
        <v>104</v>
      </c>
      <c r="B105" s="208" t="s">
        <v>590</v>
      </c>
      <c r="C105" s="209" t="s">
        <v>591</v>
      </c>
      <c r="D105" s="209" t="s">
        <v>16</v>
      </c>
      <c r="E105" s="209" t="s">
        <v>592</v>
      </c>
      <c r="F105" s="208" t="s">
        <v>593</v>
      </c>
      <c r="G105" s="209" t="s">
        <v>594</v>
      </c>
      <c r="H105" s="209" t="s">
        <v>595</v>
      </c>
      <c r="I105" s="209" t="s">
        <v>21</v>
      </c>
      <c r="J105" s="209" t="s">
        <v>22</v>
      </c>
      <c r="K105" s="209" t="s">
        <v>22</v>
      </c>
      <c r="L105" s="209" t="s">
        <v>22</v>
      </c>
      <c r="M105" s="209" t="s">
        <v>22</v>
      </c>
      <c r="N105" s="209" t="s">
        <v>21</v>
      </c>
    </row>
    <row r="106" spans="1:14" ht="119.1" customHeight="1">
      <c r="A106" s="208">
        <v>105</v>
      </c>
      <c r="B106" s="208" t="s">
        <v>596</v>
      </c>
      <c r="C106" s="209" t="s">
        <v>597</v>
      </c>
      <c r="D106" s="209" t="s">
        <v>16</v>
      </c>
      <c r="E106" s="209" t="s">
        <v>598</v>
      </c>
      <c r="F106" s="208" t="s">
        <v>599</v>
      </c>
      <c r="G106" s="209" t="s">
        <v>600</v>
      </c>
      <c r="H106" s="209" t="s">
        <v>601</v>
      </c>
      <c r="I106" s="209" t="s">
        <v>21</v>
      </c>
      <c r="J106" s="209" t="s">
        <v>22</v>
      </c>
      <c r="K106" s="209" t="s">
        <v>22</v>
      </c>
      <c r="L106" s="209" t="s">
        <v>22</v>
      </c>
      <c r="M106" s="209" t="s">
        <v>22</v>
      </c>
      <c r="N106" s="209" t="s">
        <v>21</v>
      </c>
    </row>
    <row r="107" spans="1:14" ht="119.1" customHeight="1">
      <c r="A107" s="208">
        <v>106</v>
      </c>
      <c r="B107" s="208" t="s">
        <v>602</v>
      </c>
      <c r="C107" s="209" t="s">
        <v>603</v>
      </c>
      <c r="D107" s="209" t="s">
        <v>16</v>
      </c>
      <c r="E107" s="209" t="s">
        <v>604</v>
      </c>
      <c r="F107" s="208" t="s">
        <v>605</v>
      </c>
      <c r="G107" s="209" t="s">
        <v>606</v>
      </c>
      <c r="H107" s="209" t="s">
        <v>607</v>
      </c>
      <c r="I107" s="209" t="s">
        <v>21</v>
      </c>
      <c r="J107" s="209" t="s">
        <v>22</v>
      </c>
      <c r="K107" s="209" t="s">
        <v>22</v>
      </c>
      <c r="L107" s="209" t="s">
        <v>22</v>
      </c>
      <c r="M107" s="209" t="s">
        <v>22</v>
      </c>
      <c r="N107" s="209" t="s">
        <v>21</v>
      </c>
    </row>
    <row r="108" spans="1:14" ht="119.1" customHeight="1">
      <c r="A108" s="208">
        <v>107</v>
      </c>
      <c r="B108" s="208" t="s">
        <v>608</v>
      </c>
      <c r="C108" s="209" t="s">
        <v>609</v>
      </c>
      <c r="D108" s="209" t="s">
        <v>16</v>
      </c>
      <c r="E108" s="209" t="s">
        <v>610</v>
      </c>
      <c r="F108" s="208" t="s">
        <v>611</v>
      </c>
      <c r="G108" s="209" t="s">
        <v>612</v>
      </c>
      <c r="H108" s="209" t="s">
        <v>613</v>
      </c>
      <c r="I108" s="209" t="s">
        <v>21</v>
      </c>
      <c r="J108" s="209" t="s">
        <v>22</v>
      </c>
      <c r="K108" s="209" t="s">
        <v>22</v>
      </c>
      <c r="L108" s="209" t="s">
        <v>22</v>
      </c>
      <c r="M108" s="209" t="s">
        <v>22</v>
      </c>
      <c r="N108" s="209" t="s">
        <v>21</v>
      </c>
    </row>
    <row r="109" spans="1:14" ht="119.1" customHeight="1">
      <c r="A109" s="208">
        <v>108</v>
      </c>
      <c r="B109" s="208" t="s">
        <v>614</v>
      </c>
      <c r="C109" s="209" t="s">
        <v>615</v>
      </c>
      <c r="D109" s="209" t="s">
        <v>16</v>
      </c>
      <c r="E109" s="209" t="s">
        <v>616</v>
      </c>
      <c r="F109" s="208" t="s">
        <v>617</v>
      </c>
      <c r="G109" s="209" t="s">
        <v>618</v>
      </c>
      <c r="H109" s="209" t="s">
        <v>619</v>
      </c>
      <c r="I109" s="209" t="s">
        <v>21</v>
      </c>
      <c r="J109" s="209" t="s">
        <v>22</v>
      </c>
      <c r="K109" s="209" t="s">
        <v>22</v>
      </c>
      <c r="L109" s="209" t="s">
        <v>22</v>
      </c>
      <c r="M109" s="209" t="s">
        <v>22</v>
      </c>
      <c r="N109" s="209" t="s">
        <v>21</v>
      </c>
    </row>
    <row r="110" spans="1:14" ht="119.1" customHeight="1">
      <c r="A110" s="208">
        <v>109</v>
      </c>
      <c r="B110" s="208" t="s">
        <v>620</v>
      </c>
      <c r="C110" s="209" t="s">
        <v>621</v>
      </c>
      <c r="D110" s="209" t="s">
        <v>16</v>
      </c>
      <c r="E110" s="209" t="s">
        <v>622</v>
      </c>
      <c r="F110" s="208" t="s">
        <v>623</v>
      </c>
      <c r="G110" s="209" t="s">
        <v>624</v>
      </c>
      <c r="H110" s="209" t="s">
        <v>625</v>
      </c>
      <c r="I110" s="209" t="s">
        <v>21</v>
      </c>
      <c r="J110" s="209" t="s">
        <v>22</v>
      </c>
      <c r="K110" s="209" t="s">
        <v>22</v>
      </c>
      <c r="L110" s="209" t="s">
        <v>22</v>
      </c>
      <c r="M110" s="209" t="s">
        <v>22</v>
      </c>
      <c r="N110" s="209" t="s">
        <v>21</v>
      </c>
    </row>
    <row r="111" spans="1:14" ht="119.1" customHeight="1">
      <c r="A111" s="208">
        <v>110</v>
      </c>
      <c r="B111" s="208" t="s">
        <v>626</v>
      </c>
      <c r="C111" s="209" t="s">
        <v>627</v>
      </c>
      <c r="D111" s="209" t="s">
        <v>16</v>
      </c>
      <c r="E111" s="209" t="s">
        <v>628</v>
      </c>
      <c r="F111" s="208" t="s">
        <v>629</v>
      </c>
      <c r="G111" s="209" t="s">
        <v>630</v>
      </c>
      <c r="H111" s="209" t="s">
        <v>631</v>
      </c>
      <c r="I111" s="209" t="s">
        <v>21</v>
      </c>
      <c r="J111" s="209" t="s">
        <v>22</v>
      </c>
      <c r="K111" s="209" t="s">
        <v>22</v>
      </c>
      <c r="L111" s="209" t="s">
        <v>22</v>
      </c>
      <c r="M111" s="209" t="s">
        <v>22</v>
      </c>
      <c r="N111" s="209" t="s">
        <v>21</v>
      </c>
    </row>
    <row r="112" spans="1:14" ht="119.1" customHeight="1">
      <c r="A112" s="208">
        <v>111</v>
      </c>
      <c r="B112" s="208" t="s">
        <v>632</v>
      </c>
      <c r="C112" s="209" t="s">
        <v>633</v>
      </c>
      <c r="D112" s="209" t="s">
        <v>16</v>
      </c>
      <c r="E112" s="209" t="s">
        <v>634</v>
      </c>
      <c r="F112" s="208" t="s">
        <v>635</v>
      </c>
      <c r="G112" s="209" t="s">
        <v>636</v>
      </c>
      <c r="H112" s="209" t="s">
        <v>637</v>
      </c>
      <c r="I112" s="209" t="s">
        <v>21</v>
      </c>
      <c r="J112" s="209" t="s">
        <v>22</v>
      </c>
      <c r="K112" s="209" t="s">
        <v>22</v>
      </c>
      <c r="L112" s="209" t="s">
        <v>22</v>
      </c>
      <c r="M112" s="209" t="s">
        <v>22</v>
      </c>
      <c r="N112" s="209" t="s">
        <v>21</v>
      </c>
    </row>
    <row r="113" spans="1:14" ht="119.1" customHeight="1">
      <c r="A113" s="208">
        <v>112</v>
      </c>
      <c r="B113" s="208" t="s">
        <v>638</v>
      </c>
      <c r="C113" s="209" t="s">
        <v>633</v>
      </c>
      <c r="D113" s="209" t="s">
        <v>16</v>
      </c>
      <c r="E113" s="209" t="s">
        <v>634</v>
      </c>
      <c r="F113" s="208" t="s">
        <v>639</v>
      </c>
      <c r="G113" s="209" t="s">
        <v>640</v>
      </c>
      <c r="H113" s="209" t="s">
        <v>641</v>
      </c>
      <c r="I113" s="209" t="s">
        <v>21</v>
      </c>
      <c r="J113" s="209" t="s">
        <v>22</v>
      </c>
      <c r="K113" s="209" t="s">
        <v>22</v>
      </c>
      <c r="L113" s="209" t="s">
        <v>22</v>
      </c>
      <c r="M113" s="209" t="s">
        <v>22</v>
      </c>
      <c r="N113" s="209" t="s">
        <v>21</v>
      </c>
    </row>
    <row r="114" spans="1:14" ht="119.1" customHeight="1">
      <c r="A114" s="208">
        <v>113</v>
      </c>
      <c r="B114" s="208" t="s">
        <v>642</v>
      </c>
      <c r="C114" s="209" t="s">
        <v>643</v>
      </c>
      <c r="D114" s="209" t="s">
        <v>16</v>
      </c>
      <c r="E114" s="209" t="s">
        <v>644</v>
      </c>
      <c r="F114" s="208" t="s">
        <v>645</v>
      </c>
      <c r="G114" s="209" t="s">
        <v>646</v>
      </c>
      <c r="H114" s="209" t="s">
        <v>647</v>
      </c>
      <c r="I114" s="209" t="s">
        <v>21</v>
      </c>
      <c r="J114" s="209" t="s">
        <v>22</v>
      </c>
      <c r="K114" s="209" t="s">
        <v>22</v>
      </c>
      <c r="L114" s="209" t="s">
        <v>22</v>
      </c>
      <c r="M114" s="209" t="s">
        <v>22</v>
      </c>
      <c r="N114" s="209" t="s">
        <v>21</v>
      </c>
    </row>
    <row r="115" spans="1:14" ht="119.1" customHeight="1">
      <c r="A115" s="208">
        <v>114</v>
      </c>
      <c r="B115" s="208" t="s">
        <v>648</v>
      </c>
      <c r="C115" s="209" t="s">
        <v>649</v>
      </c>
      <c r="D115" s="209" t="s">
        <v>16</v>
      </c>
      <c r="E115" s="209" t="s">
        <v>650</v>
      </c>
      <c r="F115" s="208" t="s">
        <v>651</v>
      </c>
      <c r="G115" s="209" t="s">
        <v>652</v>
      </c>
      <c r="H115" s="209" t="s">
        <v>653</v>
      </c>
      <c r="I115" s="209" t="s">
        <v>21</v>
      </c>
      <c r="J115" s="209" t="s">
        <v>21</v>
      </c>
      <c r="K115" s="209" t="s">
        <v>21</v>
      </c>
      <c r="L115" s="209" t="s">
        <v>21</v>
      </c>
      <c r="M115" s="209" t="s">
        <v>21</v>
      </c>
      <c r="N115" s="209" t="s">
        <v>21</v>
      </c>
    </row>
    <row r="116" spans="1:14" ht="119.1" customHeight="1">
      <c r="A116" s="208">
        <v>115</v>
      </c>
      <c r="B116" s="208" t="s">
        <v>654</v>
      </c>
      <c r="C116" s="209" t="s">
        <v>655</v>
      </c>
      <c r="D116" s="209" t="s">
        <v>16</v>
      </c>
      <c r="E116" s="209" t="s">
        <v>656</v>
      </c>
      <c r="F116" s="208" t="s">
        <v>657</v>
      </c>
      <c r="G116" s="209" t="s">
        <v>658</v>
      </c>
      <c r="H116" s="209" t="s">
        <v>659</v>
      </c>
      <c r="I116" s="209" t="s">
        <v>21</v>
      </c>
      <c r="J116" s="209" t="s">
        <v>22</v>
      </c>
      <c r="K116" s="209" t="s">
        <v>22</v>
      </c>
      <c r="L116" s="209" t="s">
        <v>22</v>
      </c>
      <c r="M116" s="209" t="s">
        <v>22</v>
      </c>
      <c r="N116" s="209" t="s">
        <v>21</v>
      </c>
    </row>
    <row r="117" spans="1:14" ht="119.1" customHeight="1">
      <c r="A117" s="208">
        <v>116</v>
      </c>
      <c r="B117" s="208" t="s">
        <v>660</v>
      </c>
      <c r="C117" s="209" t="s">
        <v>661</v>
      </c>
      <c r="D117" s="209" t="s">
        <v>16</v>
      </c>
      <c r="E117" s="209" t="s">
        <v>662</v>
      </c>
      <c r="F117" s="208" t="s">
        <v>663</v>
      </c>
      <c r="G117" s="209" t="s">
        <v>21</v>
      </c>
      <c r="H117" s="209" t="s">
        <v>21</v>
      </c>
      <c r="I117" s="209" t="s">
        <v>21</v>
      </c>
      <c r="J117" s="209" t="s">
        <v>21</v>
      </c>
      <c r="K117" s="209" t="s">
        <v>21</v>
      </c>
      <c r="L117" s="209" t="s">
        <v>21</v>
      </c>
      <c r="M117" s="209" t="s">
        <v>21</v>
      </c>
      <c r="N117" s="209" t="s">
        <v>21</v>
      </c>
    </row>
    <row r="118" spans="1:14" ht="119.1" customHeight="1">
      <c r="A118" s="208">
        <v>117</v>
      </c>
      <c r="B118" s="208" t="s">
        <v>664</v>
      </c>
      <c r="C118" s="209" t="s">
        <v>665</v>
      </c>
      <c r="D118" s="209" t="s">
        <v>16</v>
      </c>
      <c r="E118" s="209" t="s">
        <v>666</v>
      </c>
      <c r="F118" s="208" t="s">
        <v>663</v>
      </c>
      <c r="G118" s="209" t="s">
        <v>21</v>
      </c>
      <c r="H118" s="209" t="s">
        <v>21</v>
      </c>
      <c r="I118" s="209" t="s">
        <v>21</v>
      </c>
      <c r="J118" s="209" t="s">
        <v>21</v>
      </c>
      <c r="K118" s="209" t="s">
        <v>21</v>
      </c>
      <c r="L118" s="209" t="s">
        <v>21</v>
      </c>
      <c r="M118" s="209" t="s">
        <v>21</v>
      </c>
      <c r="N118" s="209" t="s">
        <v>21</v>
      </c>
    </row>
    <row r="119" spans="1:14" ht="119.1" customHeight="1">
      <c r="A119" s="208">
        <v>118</v>
      </c>
      <c r="B119" s="208" t="s">
        <v>667</v>
      </c>
      <c r="C119" s="209" t="s">
        <v>668</v>
      </c>
      <c r="D119" s="209" t="s">
        <v>16</v>
      </c>
      <c r="E119" s="209" t="s">
        <v>669</v>
      </c>
      <c r="F119" s="208" t="s">
        <v>663</v>
      </c>
      <c r="G119" s="209" t="s">
        <v>21</v>
      </c>
      <c r="H119" s="209" t="s">
        <v>21</v>
      </c>
      <c r="I119" s="209" t="s">
        <v>21</v>
      </c>
      <c r="J119" s="209" t="s">
        <v>21</v>
      </c>
      <c r="K119" s="209" t="s">
        <v>21</v>
      </c>
      <c r="L119" s="209" t="s">
        <v>21</v>
      </c>
      <c r="M119" s="209" t="s">
        <v>21</v>
      </c>
      <c r="N119" s="209" t="s">
        <v>21</v>
      </c>
    </row>
    <row r="120" spans="1:14" ht="119.1" customHeight="1">
      <c r="A120" s="208">
        <v>119</v>
      </c>
      <c r="B120" s="208" t="s">
        <v>670</v>
      </c>
      <c r="C120" s="209" t="s">
        <v>671</v>
      </c>
      <c r="D120" s="209" t="s">
        <v>16</v>
      </c>
      <c r="E120" s="209" t="s">
        <v>672</v>
      </c>
      <c r="F120" s="208" t="s">
        <v>673</v>
      </c>
      <c r="G120" s="209" t="s">
        <v>674</v>
      </c>
      <c r="H120" s="209" t="s">
        <v>675</v>
      </c>
      <c r="I120" s="209" t="s">
        <v>21</v>
      </c>
      <c r="J120" s="209" t="s">
        <v>22</v>
      </c>
      <c r="K120" s="209" t="s">
        <v>22</v>
      </c>
      <c r="L120" s="209" t="s">
        <v>22</v>
      </c>
      <c r="M120" s="209" t="s">
        <v>22</v>
      </c>
      <c r="N120" s="209" t="s">
        <v>21</v>
      </c>
    </row>
    <row r="121" spans="1:14" ht="119.1" customHeight="1">
      <c r="A121" s="208">
        <v>120</v>
      </c>
      <c r="B121" s="208" t="s">
        <v>676</v>
      </c>
      <c r="C121" s="209" t="s">
        <v>671</v>
      </c>
      <c r="D121" s="209" t="s">
        <v>16</v>
      </c>
      <c r="E121" s="209" t="s">
        <v>672</v>
      </c>
      <c r="F121" s="208" t="s">
        <v>677</v>
      </c>
      <c r="G121" s="209" t="s">
        <v>678</v>
      </c>
      <c r="H121" s="209" t="s">
        <v>679</v>
      </c>
      <c r="I121" s="209" t="s">
        <v>21</v>
      </c>
      <c r="J121" s="209" t="s">
        <v>22</v>
      </c>
      <c r="K121" s="209" t="s">
        <v>22</v>
      </c>
      <c r="L121" s="209" t="s">
        <v>22</v>
      </c>
      <c r="M121" s="209" t="s">
        <v>22</v>
      </c>
      <c r="N121" s="209" t="s">
        <v>21</v>
      </c>
    </row>
    <row r="122" spans="1:14" ht="119.1" customHeight="1">
      <c r="A122" s="208">
        <v>121</v>
      </c>
      <c r="B122" s="208" t="s">
        <v>680</v>
      </c>
      <c r="C122" s="209" t="s">
        <v>681</v>
      </c>
      <c r="D122" s="209" t="s">
        <v>16</v>
      </c>
      <c r="E122" s="209" t="s">
        <v>682</v>
      </c>
      <c r="F122" s="209" t="s">
        <v>683</v>
      </c>
      <c r="G122" s="209" t="s">
        <v>69</v>
      </c>
      <c r="H122" s="209" t="s">
        <v>69</v>
      </c>
      <c r="I122" s="209" t="s">
        <v>69</v>
      </c>
      <c r="J122" s="209" t="s">
        <v>69</v>
      </c>
      <c r="K122" s="209" t="s">
        <v>69</v>
      </c>
      <c r="L122" s="209" t="s">
        <v>69</v>
      </c>
      <c r="M122" s="209" t="s">
        <v>69</v>
      </c>
      <c r="N122" s="209" t="s">
        <v>69</v>
      </c>
    </row>
    <row r="123" spans="1:14" ht="119.1" customHeight="1">
      <c r="A123" s="208">
        <v>122</v>
      </c>
      <c r="B123" s="208" t="s">
        <v>684</v>
      </c>
      <c r="C123" s="209" t="s">
        <v>685</v>
      </c>
      <c r="D123" s="209" t="s">
        <v>16</v>
      </c>
      <c r="E123" s="209" t="s">
        <v>686</v>
      </c>
      <c r="F123" s="208" t="s">
        <v>687</v>
      </c>
      <c r="G123" s="209" t="s">
        <v>688</v>
      </c>
      <c r="H123" s="209" t="s">
        <v>689</v>
      </c>
      <c r="I123" s="209" t="s">
        <v>21</v>
      </c>
      <c r="J123" s="209" t="s">
        <v>22</v>
      </c>
      <c r="K123" s="209" t="s">
        <v>22</v>
      </c>
      <c r="L123" s="209" t="s">
        <v>22</v>
      </c>
      <c r="M123" s="209" t="s">
        <v>22</v>
      </c>
      <c r="N123" s="209" t="s">
        <v>21</v>
      </c>
    </row>
    <row r="124" spans="1:14" ht="119.1" customHeight="1">
      <c r="A124" s="208">
        <v>123</v>
      </c>
      <c r="B124" s="208" t="s">
        <v>690</v>
      </c>
      <c r="C124" s="209" t="s">
        <v>691</v>
      </c>
      <c r="D124" s="209" t="s">
        <v>16</v>
      </c>
      <c r="E124" s="209" t="s">
        <v>692</v>
      </c>
      <c r="F124" s="208" t="s">
        <v>693</v>
      </c>
      <c r="G124" s="209" t="s">
        <v>21</v>
      </c>
      <c r="H124" s="209" t="s">
        <v>21</v>
      </c>
      <c r="I124" s="209" t="s">
        <v>21</v>
      </c>
      <c r="J124" s="209" t="s">
        <v>34</v>
      </c>
      <c r="K124" s="209" t="s">
        <v>34</v>
      </c>
      <c r="L124" s="209" t="s">
        <v>34</v>
      </c>
      <c r="M124" s="209" t="s">
        <v>22</v>
      </c>
      <c r="N124" s="209" t="s">
        <v>21</v>
      </c>
    </row>
    <row r="125" spans="1:14" ht="119.1" customHeight="1">
      <c r="A125" s="208">
        <v>124</v>
      </c>
      <c r="B125" s="208" t="s">
        <v>694</v>
      </c>
      <c r="C125" s="209" t="s">
        <v>695</v>
      </c>
      <c r="D125" s="209" t="s">
        <v>16</v>
      </c>
      <c r="E125" s="209" t="s">
        <v>696</v>
      </c>
      <c r="F125" s="208" t="s">
        <v>697</v>
      </c>
      <c r="G125" s="209" t="s">
        <v>698</v>
      </c>
      <c r="H125" s="209" t="s">
        <v>699</v>
      </c>
      <c r="I125" s="209" t="s">
        <v>21</v>
      </c>
      <c r="J125" s="209" t="s">
        <v>22</v>
      </c>
      <c r="K125" s="209" t="s">
        <v>22</v>
      </c>
      <c r="L125" s="209" t="s">
        <v>22</v>
      </c>
      <c r="M125" s="209" t="s">
        <v>22</v>
      </c>
      <c r="N125" s="209" t="s">
        <v>21</v>
      </c>
    </row>
    <row r="126" spans="1:14" ht="119.1" customHeight="1">
      <c r="A126" s="208">
        <v>125</v>
      </c>
      <c r="B126" s="208" t="s">
        <v>700</v>
      </c>
      <c r="C126" s="209" t="s">
        <v>701</v>
      </c>
      <c r="D126" s="209" t="s">
        <v>16</v>
      </c>
      <c r="E126" s="209" t="s">
        <v>702</v>
      </c>
      <c r="F126" s="208" t="s">
        <v>703</v>
      </c>
      <c r="G126" s="209" t="s">
        <v>704</v>
      </c>
      <c r="H126" s="209" t="s">
        <v>705</v>
      </c>
      <c r="I126" s="209" t="s">
        <v>21</v>
      </c>
      <c r="J126" s="209" t="s">
        <v>22</v>
      </c>
      <c r="K126" s="209" t="s">
        <v>22</v>
      </c>
      <c r="L126" s="209" t="s">
        <v>22</v>
      </c>
      <c r="M126" s="209" t="s">
        <v>22</v>
      </c>
      <c r="N126" s="209" t="s">
        <v>21</v>
      </c>
    </row>
    <row r="127" spans="1:14" ht="119.1" customHeight="1">
      <c r="A127" s="208">
        <v>126</v>
      </c>
      <c r="B127" s="208" t="s">
        <v>706</v>
      </c>
      <c r="C127" s="209" t="s">
        <v>707</v>
      </c>
      <c r="D127" s="209" t="s">
        <v>16</v>
      </c>
      <c r="E127" s="209" t="s">
        <v>708</v>
      </c>
      <c r="F127" s="208" t="s">
        <v>709</v>
      </c>
      <c r="G127" s="209" t="s">
        <v>710</v>
      </c>
      <c r="H127" s="209" t="s">
        <v>711</v>
      </c>
      <c r="I127" s="209" t="s">
        <v>21</v>
      </c>
      <c r="J127" s="209" t="s">
        <v>22</v>
      </c>
      <c r="K127" s="209" t="s">
        <v>22</v>
      </c>
      <c r="L127" s="209" t="s">
        <v>22</v>
      </c>
      <c r="M127" s="209" t="s">
        <v>22</v>
      </c>
      <c r="N127" s="209" t="s">
        <v>21</v>
      </c>
    </row>
    <row r="128" spans="1:14" ht="119.1" customHeight="1">
      <c r="A128" s="208">
        <v>127</v>
      </c>
      <c r="B128" s="208" t="s">
        <v>712</v>
      </c>
      <c r="C128" s="209" t="s">
        <v>713</v>
      </c>
      <c r="D128" s="209" t="s">
        <v>16</v>
      </c>
      <c r="E128" s="209" t="s">
        <v>714</v>
      </c>
      <c r="F128" s="208" t="s">
        <v>715</v>
      </c>
      <c r="G128" s="209" t="s">
        <v>716</v>
      </c>
      <c r="H128" s="209" t="s">
        <v>717</v>
      </c>
      <c r="I128" s="209" t="s">
        <v>21</v>
      </c>
      <c r="J128" s="209" t="s">
        <v>22</v>
      </c>
      <c r="K128" s="209" t="s">
        <v>22</v>
      </c>
      <c r="L128" s="209" t="s">
        <v>22</v>
      </c>
      <c r="M128" s="209" t="s">
        <v>22</v>
      </c>
      <c r="N128" s="209" t="s">
        <v>21</v>
      </c>
    </row>
    <row r="129" spans="1:14" ht="119.1" customHeight="1">
      <c r="A129" s="208">
        <v>128</v>
      </c>
      <c r="B129" s="208" t="s">
        <v>718</v>
      </c>
      <c r="C129" s="209" t="s">
        <v>719</v>
      </c>
      <c r="D129" s="209" t="s">
        <v>16</v>
      </c>
      <c r="E129" s="209" t="s">
        <v>720</v>
      </c>
      <c r="F129" s="208" t="s">
        <v>721</v>
      </c>
      <c r="G129" s="209" t="s">
        <v>722</v>
      </c>
      <c r="H129" s="209" t="s">
        <v>723</v>
      </c>
      <c r="I129" s="209" t="s">
        <v>21</v>
      </c>
      <c r="J129" s="209" t="s">
        <v>22</v>
      </c>
      <c r="K129" s="209" t="s">
        <v>22</v>
      </c>
      <c r="L129" s="209" t="s">
        <v>22</v>
      </c>
      <c r="M129" s="209" t="s">
        <v>22</v>
      </c>
      <c r="N129" s="209" t="s">
        <v>21</v>
      </c>
    </row>
    <row r="130" spans="1:14" ht="119.1" customHeight="1">
      <c r="A130" s="208">
        <v>129</v>
      </c>
      <c r="B130" s="208" t="s">
        <v>724</v>
      </c>
      <c r="C130" s="209" t="s">
        <v>725</v>
      </c>
      <c r="D130" s="209" t="s">
        <v>16</v>
      </c>
      <c r="E130" s="209" t="s">
        <v>726</v>
      </c>
      <c r="F130" s="208" t="s">
        <v>727</v>
      </c>
      <c r="G130" s="209" t="s">
        <v>728</v>
      </c>
      <c r="H130" s="209" t="s">
        <v>729</v>
      </c>
      <c r="I130" s="209" t="s">
        <v>21</v>
      </c>
      <c r="J130" s="209" t="s">
        <v>22</v>
      </c>
      <c r="K130" s="209" t="s">
        <v>22</v>
      </c>
      <c r="L130" s="209" t="s">
        <v>22</v>
      </c>
      <c r="M130" s="209" t="s">
        <v>22</v>
      </c>
      <c r="N130" s="209" t="s">
        <v>21</v>
      </c>
    </row>
    <row r="131" spans="1:14" ht="119.1" customHeight="1">
      <c r="A131" s="208">
        <v>130</v>
      </c>
      <c r="B131" s="208" t="s">
        <v>730</v>
      </c>
      <c r="C131" s="209" t="s">
        <v>731</v>
      </c>
      <c r="D131" s="209" t="s">
        <v>16</v>
      </c>
      <c r="E131" s="209" t="s">
        <v>732</v>
      </c>
      <c r="F131" s="208" t="s">
        <v>733</v>
      </c>
      <c r="G131" s="209" t="s">
        <v>704</v>
      </c>
      <c r="H131" s="209" t="s">
        <v>734</v>
      </c>
      <c r="I131" s="209" t="s">
        <v>21</v>
      </c>
      <c r="J131" s="209" t="s">
        <v>22</v>
      </c>
      <c r="K131" s="209" t="s">
        <v>22</v>
      </c>
      <c r="L131" s="209" t="s">
        <v>22</v>
      </c>
      <c r="M131" s="209" t="s">
        <v>22</v>
      </c>
      <c r="N131" s="209" t="s">
        <v>21</v>
      </c>
    </row>
    <row r="132" spans="1:14" ht="119.1" customHeight="1">
      <c r="A132" s="208">
        <v>131</v>
      </c>
      <c r="B132" s="208" t="s">
        <v>735</v>
      </c>
      <c r="C132" s="209" t="s">
        <v>736</v>
      </c>
      <c r="D132" s="209" t="s">
        <v>16</v>
      </c>
      <c r="E132" s="209" t="s">
        <v>737</v>
      </c>
      <c r="F132" s="208" t="s">
        <v>738</v>
      </c>
      <c r="G132" s="209" t="s">
        <v>739</v>
      </c>
      <c r="H132" s="209" t="s">
        <v>740</v>
      </c>
      <c r="I132" s="209" t="s">
        <v>21</v>
      </c>
      <c r="J132" s="209" t="s">
        <v>22</v>
      </c>
      <c r="K132" s="209" t="s">
        <v>22</v>
      </c>
      <c r="L132" s="209" t="s">
        <v>22</v>
      </c>
      <c r="M132" s="209" t="s">
        <v>22</v>
      </c>
      <c r="N132" s="209" t="s">
        <v>21</v>
      </c>
    </row>
  </sheetData>
  <autoFilter ref="A1:N132" xr:uid="{2500B33C-E4D5-4E01-9AF7-5B783C0C3480}"/>
  <sortState xmlns:xlrd2="http://schemas.microsoft.com/office/spreadsheetml/2017/richdata2" ref="A2:N132">
    <sortCondition ref="A2:A132"/>
  </sortState>
  <conditionalFormatting sqref="C133:C1048576 C2:C26 C42 C44:C53 C55:C57 C29:C37 C39 C59:C106">
    <cfRule type="duplicateValues" dxfId="9" priority="11"/>
  </conditionalFormatting>
  <conditionalFormatting sqref="C128:C132 C27 C107:C117 C119:C126 C38 C40 C54">
    <cfRule type="duplicateValues" dxfId="8" priority="10"/>
  </conditionalFormatting>
  <conditionalFormatting sqref="C118">
    <cfRule type="duplicateValues" dxfId="7" priority="9"/>
  </conditionalFormatting>
  <conditionalFormatting sqref="C127">
    <cfRule type="duplicateValues" dxfId="6" priority="8"/>
  </conditionalFormatting>
  <conditionalFormatting sqref="C41">
    <cfRule type="duplicateValues" dxfId="5" priority="7"/>
  </conditionalFormatting>
  <conditionalFormatting sqref="C43">
    <cfRule type="duplicateValues" dxfId="4" priority="6"/>
  </conditionalFormatting>
  <conditionalFormatting sqref="C58">
    <cfRule type="duplicateValues" dxfId="3" priority="5"/>
  </conditionalFormatting>
  <conditionalFormatting sqref="C28">
    <cfRule type="duplicateValues" dxfId="2" priority="4"/>
  </conditionalFormatting>
  <conditionalFormatting sqref="A1:N132">
    <cfRule type="cellIs" dxfId="1" priority="1" operator="equal">
      <formula>"Brak szablonu"</formula>
    </cfRule>
    <cfRule type="cellIs" dxfId="0" priority="2" operator="equal">
      <formula>0</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79457-F943-41F8-9F33-5F1A188D61DF}">
  <sheetPr codeName="Sheet10"/>
  <dimension ref="A1"/>
  <sheetViews>
    <sheetView workbookViewId="0"/>
  </sheetViews>
  <sheetFormatPr defaultRowHeight="14.45"/>
  <sheetData/>
  <pageMargins left="0.7" right="0.7" top="0.75" bottom="0.75" header="0.3" footer="0.3"/>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C18D9-8487-4935-9022-617AD9DE9E70}">
  <sheetPr codeName="Sheet96"/>
  <dimension ref="A1:S14"/>
  <sheetViews>
    <sheetView showGridLines="0" zoomScale="85" zoomScaleNormal="85" workbookViewId="0">
      <selection activeCell="C42" sqref="C42"/>
    </sheetView>
  </sheetViews>
  <sheetFormatPr defaultRowHeight="14.45"/>
  <cols>
    <col min="1" max="1" width="4.42578125" bestFit="1" customWidth="1"/>
    <col min="2" max="2" width="11.42578125" bestFit="1" customWidth="1"/>
    <col min="3" max="3" width="36.5703125" bestFit="1" customWidth="1"/>
    <col min="4" max="4" width="10.42578125" bestFit="1" customWidth="1"/>
    <col min="5" max="5" width="11" bestFit="1" customWidth="1"/>
    <col min="6" max="6" width="6.5703125" bestFit="1" customWidth="1"/>
    <col min="7" max="7" width="27" bestFit="1" customWidth="1"/>
    <col min="8" max="8" width="18.85546875" bestFit="1" customWidth="1"/>
    <col min="9" max="9" width="18.7109375" bestFit="1" customWidth="1"/>
    <col min="10" max="10" width="11" bestFit="1" customWidth="1"/>
    <col min="11" max="11" width="10.42578125" bestFit="1" customWidth="1"/>
    <col min="12" max="12" width="9.85546875" bestFit="1" customWidth="1"/>
    <col min="13" max="13" width="21.7109375" bestFit="1" customWidth="1"/>
    <col min="14" max="14" width="17.28515625" bestFit="1" customWidth="1"/>
    <col min="15" max="15" width="20.7109375" bestFit="1" customWidth="1"/>
    <col min="16" max="18" width="18.140625" bestFit="1" customWidth="1"/>
    <col min="19" max="19" width="10.42578125" bestFit="1" customWidth="1"/>
  </cols>
  <sheetData>
    <row r="1" spans="1:19" ht="15" customHeight="1">
      <c r="A1" s="3"/>
      <c r="B1" s="3"/>
      <c r="C1" s="3"/>
      <c r="D1" s="3"/>
      <c r="E1" s="3"/>
      <c r="F1" s="3"/>
      <c r="G1" s="4"/>
      <c r="H1" s="3"/>
      <c r="I1" s="3"/>
      <c r="J1" s="4"/>
      <c r="K1" s="3"/>
      <c r="L1" s="3"/>
      <c r="M1" s="220"/>
      <c r="N1" s="220"/>
      <c r="O1" s="220"/>
      <c r="P1" s="3"/>
      <c r="Q1" s="3"/>
      <c r="R1" s="4"/>
      <c r="S1" s="4"/>
    </row>
    <row r="2" spans="1:19" ht="15" customHeight="1">
      <c r="A2" s="3"/>
      <c r="B2" s="3"/>
      <c r="C2" s="3"/>
      <c r="D2" s="3"/>
      <c r="E2" s="4"/>
      <c r="F2" s="354" t="s">
        <v>1340</v>
      </c>
      <c r="G2" s="354"/>
      <c r="H2" s="354"/>
      <c r="I2" s="354"/>
      <c r="J2" s="354"/>
      <c r="K2" s="354"/>
      <c r="L2" s="354"/>
      <c r="M2" s="220"/>
      <c r="N2" s="220"/>
      <c r="O2" s="220"/>
      <c r="P2" s="3"/>
      <c r="Q2" s="3"/>
      <c r="R2" s="4"/>
      <c r="S2" s="4"/>
    </row>
    <row r="3" spans="1:19" ht="15" customHeight="1">
      <c r="A3" s="353" t="s">
        <v>768</v>
      </c>
      <c r="B3" s="353"/>
      <c r="C3" s="3"/>
      <c r="D3" s="3"/>
      <c r="E3" s="3"/>
      <c r="F3" s="3"/>
      <c r="G3" s="4"/>
      <c r="H3" s="3"/>
      <c r="I3" s="3"/>
      <c r="J3" s="4"/>
      <c r="K3" s="3"/>
      <c r="L3" s="3"/>
      <c r="M3" s="220"/>
      <c r="N3" s="220"/>
      <c r="O3" s="220"/>
      <c r="P3" s="3"/>
      <c r="Q3" s="3"/>
      <c r="R3" s="4"/>
      <c r="S3" s="4"/>
    </row>
    <row r="4" spans="1:19" ht="15" customHeight="1">
      <c r="A4" s="353" t="s">
        <v>1341</v>
      </c>
      <c r="B4" s="353"/>
      <c r="C4" s="353"/>
      <c r="D4" s="3"/>
      <c r="E4" s="3"/>
      <c r="F4" s="3"/>
      <c r="G4" s="4"/>
      <c r="H4" s="3"/>
      <c r="I4" s="3"/>
      <c r="J4" s="4"/>
      <c r="K4" s="3"/>
      <c r="L4" s="3"/>
      <c r="M4" s="220"/>
      <c r="N4" s="220"/>
      <c r="O4" s="220"/>
      <c r="P4" s="3"/>
      <c r="Q4" s="3"/>
      <c r="R4" s="4"/>
      <c r="S4" s="4"/>
    </row>
    <row r="5" spans="1:19" ht="15" customHeight="1">
      <c r="A5" s="353" t="s">
        <v>1342</v>
      </c>
      <c r="B5" s="353"/>
      <c r="C5" s="353"/>
      <c r="D5" s="3"/>
      <c r="E5" s="3"/>
      <c r="F5" s="3"/>
      <c r="G5" s="4"/>
      <c r="H5" s="3"/>
      <c r="I5" s="3"/>
      <c r="J5" s="4"/>
      <c r="K5" s="3"/>
      <c r="L5" s="3"/>
      <c r="M5" s="220"/>
      <c r="N5" s="220"/>
      <c r="O5" s="220"/>
      <c r="P5" s="3"/>
      <c r="Q5" s="3"/>
      <c r="R5" s="4"/>
      <c r="S5" s="4"/>
    </row>
    <row r="6" spans="1:19" ht="15" customHeight="1">
      <c r="A6" s="353" t="s">
        <v>1343</v>
      </c>
      <c r="B6" s="353"/>
      <c r="C6" s="353"/>
      <c r="D6" s="3"/>
      <c r="E6" s="3"/>
      <c r="F6" s="3"/>
      <c r="G6" s="4"/>
      <c r="H6" s="3"/>
      <c r="I6" s="3"/>
      <c r="J6" s="4"/>
      <c r="K6" s="3"/>
      <c r="L6" s="3"/>
      <c r="M6" s="220"/>
      <c r="N6" s="220"/>
      <c r="O6" s="220"/>
      <c r="P6" s="3"/>
      <c r="Q6" s="3"/>
      <c r="R6" s="4"/>
      <c r="S6" s="4"/>
    </row>
    <row r="7" spans="1:19" ht="15" customHeight="1">
      <c r="A7" s="353" t="s">
        <v>1344</v>
      </c>
      <c r="B7" s="353"/>
      <c r="C7" s="353"/>
      <c r="D7" s="3"/>
      <c r="E7" s="3"/>
      <c r="F7" s="3"/>
      <c r="G7" s="4"/>
      <c r="H7" s="3"/>
      <c r="I7" s="3"/>
      <c r="J7" s="4"/>
      <c r="K7" s="3"/>
      <c r="L7" s="3"/>
      <c r="M7" s="220"/>
      <c r="N7" s="220"/>
      <c r="O7" s="220"/>
      <c r="P7" s="3"/>
      <c r="Q7" s="3"/>
      <c r="R7" s="4"/>
      <c r="S7" s="4"/>
    </row>
    <row r="8" spans="1:19" ht="15" customHeight="1">
      <c r="A8" s="353" t="s">
        <v>1345</v>
      </c>
      <c r="B8" s="353"/>
      <c r="C8" s="353"/>
      <c r="D8" s="3"/>
      <c r="E8" s="3"/>
      <c r="F8" s="3"/>
      <c r="G8" s="4"/>
      <c r="H8" s="3"/>
      <c r="I8" s="3"/>
      <c r="J8" s="4"/>
      <c r="K8" s="3"/>
      <c r="L8" s="3"/>
      <c r="M8" s="220"/>
      <c r="N8" s="220"/>
      <c r="O8" s="220"/>
      <c r="P8" s="3"/>
      <c r="Q8" s="3"/>
      <c r="R8" s="4"/>
      <c r="S8" s="4"/>
    </row>
    <row r="9" spans="1:19" ht="15" customHeight="1">
      <c r="A9" s="353" t="s">
        <v>1346</v>
      </c>
      <c r="B9" s="353"/>
      <c r="C9" s="353"/>
      <c r="D9" s="3"/>
      <c r="E9" s="3"/>
      <c r="F9" s="3"/>
      <c r="G9" s="4"/>
      <c r="H9" s="3"/>
      <c r="I9" s="3"/>
      <c r="J9" s="4"/>
      <c r="K9" s="3"/>
      <c r="L9" s="3"/>
      <c r="M9" s="220"/>
      <c r="N9" s="220"/>
      <c r="O9" s="220"/>
      <c r="P9" s="3"/>
      <c r="Q9" s="3"/>
      <c r="R9" s="4"/>
      <c r="S9" s="4"/>
    </row>
    <row r="10" spans="1:19" ht="15" customHeight="1">
      <c r="A10" s="3"/>
      <c r="B10" s="3"/>
      <c r="C10" s="3"/>
      <c r="D10" s="3"/>
      <c r="E10" s="3"/>
      <c r="F10" s="3"/>
      <c r="G10" s="4"/>
      <c r="H10" s="3"/>
      <c r="I10" s="3"/>
      <c r="J10" s="4"/>
      <c r="K10" s="3"/>
      <c r="L10" s="3"/>
      <c r="M10" s="220"/>
      <c r="N10" s="220"/>
      <c r="O10" s="220"/>
      <c r="P10" s="3"/>
      <c r="Q10" s="3"/>
      <c r="R10" s="4"/>
      <c r="S10" s="4"/>
    </row>
    <row r="11" spans="1:19" ht="14.25" customHeight="1">
      <c r="A11" s="5"/>
      <c r="B11" s="5"/>
      <c r="C11" s="5"/>
      <c r="D11" s="5"/>
      <c r="E11" s="5"/>
      <c r="F11" s="5"/>
      <c r="G11" s="6"/>
      <c r="H11" s="5"/>
      <c r="I11" s="5"/>
      <c r="J11" s="6"/>
      <c r="K11" s="5"/>
      <c r="L11" s="5"/>
      <c r="M11" s="230"/>
      <c r="N11" s="230"/>
      <c r="O11" s="230"/>
      <c r="P11" s="5"/>
      <c r="Q11" s="5"/>
      <c r="R11" s="6"/>
      <c r="S11" s="6"/>
    </row>
    <row r="12" spans="1:19" ht="12.2" customHeight="1">
      <c r="A12" s="7" t="s">
        <v>854</v>
      </c>
      <c r="B12" s="8" t="s">
        <v>1347</v>
      </c>
      <c r="C12" s="8" t="s">
        <v>839</v>
      </c>
      <c r="D12" s="8" t="s">
        <v>791</v>
      </c>
      <c r="E12" s="8" t="s">
        <v>1348</v>
      </c>
      <c r="F12" s="8" t="s">
        <v>1349</v>
      </c>
      <c r="G12" s="8" t="s">
        <v>1350</v>
      </c>
      <c r="H12" s="8" t="s">
        <v>1351</v>
      </c>
      <c r="I12" s="8" t="s">
        <v>1352</v>
      </c>
      <c r="J12" s="8" t="s">
        <v>1353</v>
      </c>
      <c r="K12" s="8" t="s">
        <v>1354</v>
      </c>
      <c r="L12" s="8" t="s">
        <v>1121</v>
      </c>
      <c r="M12" s="8" t="s">
        <v>1355</v>
      </c>
      <c r="N12" s="8" t="s">
        <v>1356</v>
      </c>
      <c r="O12" s="8" t="s">
        <v>1357</v>
      </c>
      <c r="P12" s="8" t="s">
        <v>1358</v>
      </c>
      <c r="Q12" s="8" t="s">
        <v>1359</v>
      </c>
      <c r="R12" s="7" t="s">
        <v>1360</v>
      </c>
      <c r="S12" s="7" t="s">
        <v>1361</v>
      </c>
    </row>
    <row r="13" spans="1:19" ht="12" customHeight="1">
      <c r="A13" s="9"/>
      <c r="B13" s="8"/>
      <c r="C13" s="8"/>
      <c r="D13" s="8"/>
      <c r="E13" s="8"/>
      <c r="F13" s="8"/>
      <c r="G13" s="8"/>
      <c r="H13" s="10"/>
      <c r="I13" s="10"/>
      <c r="J13" s="10"/>
      <c r="K13" s="8"/>
      <c r="L13" s="8"/>
      <c r="M13" s="8"/>
      <c r="N13" s="8"/>
      <c r="O13" s="8"/>
      <c r="P13" s="8"/>
      <c r="Q13" s="8"/>
      <c r="R13" s="8"/>
      <c r="S13" s="7"/>
    </row>
    <row r="14" spans="1:19" ht="12" customHeight="1">
      <c r="A14" s="9"/>
      <c r="B14" s="8"/>
      <c r="C14" s="8"/>
      <c r="D14" s="8"/>
      <c r="E14" s="8"/>
      <c r="F14" s="8"/>
      <c r="G14" s="8"/>
      <c r="H14" s="10"/>
      <c r="I14" s="10"/>
      <c r="J14" s="10"/>
      <c r="K14" s="8"/>
      <c r="L14" s="8"/>
      <c r="M14" s="8"/>
      <c r="N14" s="8"/>
      <c r="O14" s="8"/>
      <c r="P14" s="8"/>
      <c r="Q14" s="8"/>
      <c r="R14" s="8"/>
      <c r="S14" s="7"/>
    </row>
  </sheetData>
  <mergeCells count="19">
    <mergeCell ref="A4:C4"/>
    <mergeCell ref="M4:O4"/>
    <mergeCell ref="M1:O1"/>
    <mergeCell ref="F2:L2"/>
    <mergeCell ref="M2:O2"/>
    <mergeCell ref="A3:B3"/>
    <mergeCell ref="M3:O3"/>
    <mergeCell ref="M11:O11"/>
    <mergeCell ref="A5:C5"/>
    <mergeCell ref="M5:O5"/>
    <mergeCell ref="A6:C6"/>
    <mergeCell ref="M6:O6"/>
    <mergeCell ref="A7:C7"/>
    <mergeCell ref="M7:O7"/>
    <mergeCell ref="A8:C8"/>
    <mergeCell ref="M8:O8"/>
    <mergeCell ref="A9:C9"/>
    <mergeCell ref="M9:O9"/>
    <mergeCell ref="M10:O10"/>
  </mergeCells>
  <pageMargins left="0.75" right="0.75" top="1" bottom="1" header="0.5" footer="0.5"/>
  <pageSetup paperSize="9"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393E1-4553-4F01-8967-8E31E44A4986}">
  <sheetPr codeName="Sheet97"/>
  <dimension ref="B1"/>
  <sheetViews>
    <sheetView workbookViewId="0">
      <selection activeCell="B1" sqref="B1"/>
    </sheetView>
  </sheetViews>
  <sheetFormatPr defaultRowHeight="14.45"/>
  <sheetData>
    <row r="1" spans="2:2">
      <c r="B1" t="s">
        <v>1362</v>
      </c>
    </row>
  </sheetData>
  <pageMargins left="0.7" right="0.7" top="0.75" bottom="0.75" header="0.3" footer="0.3"/>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D2665-6399-46C9-8118-CD0CC60403F5}">
  <sheetPr codeName="Sheet98"/>
  <dimension ref="A1:T13"/>
  <sheetViews>
    <sheetView showGridLines="0" workbookViewId="0">
      <selection activeCell="F25" sqref="F25"/>
    </sheetView>
  </sheetViews>
  <sheetFormatPr defaultRowHeight="14.45"/>
  <cols>
    <col min="1" max="1" width="3.5703125" customWidth="1"/>
    <col min="2" max="2" width="17.85546875" customWidth="1"/>
    <col min="3" max="3" width="36.5703125" bestFit="1" customWidth="1"/>
    <col min="4" max="4" width="22.140625" bestFit="1" customWidth="1"/>
    <col min="5" max="5" width="22.85546875" bestFit="1" customWidth="1"/>
    <col min="6" max="7" width="24.7109375" bestFit="1" customWidth="1"/>
    <col min="8" max="8" width="24.42578125" bestFit="1" customWidth="1"/>
    <col min="9" max="9" width="36.5703125" bestFit="1" customWidth="1"/>
    <col min="10" max="10" width="17" bestFit="1" customWidth="1"/>
    <col min="11" max="11" width="16.140625" bestFit="1" customWidth="1"/>
    <col min="12" max="13" width="14.28515625" bestFit="1" customWidth="1"/>
    <col min="14" max="14" width="29.7109375" bestFit="1" customWidth="1"/>
    <col min="15" max="15" width="23.85546875" bestFit="1" customWidth="1"/>
    <col min="16" max="16" width="28.140625" bestFit="1" customWidth="1"/>
    <col min="17" max="17" width="24.7109375" bestFit="1" customWidth="1"/>
    <col min="18" max="18" width="20.140625" bestFit="1" customWidth="1"/>
    <col min="19" max="19" width="36.5703125" bestFit="1" customWidth="1"/>
    <col min="20" max="20" width="13.7109375" bestFit="1" customWidth="1"/>
  </cols>
  <sheetData>
    <row r="1" spans="1:20" ht="21" customHeight="1">
      <c r="A1" s="357" t="s">
        <v>1363</v>
      </c>
      <c r="B1" s="357"/>
      <c r="C1" s="357"/>
      <c r="D1" s="357"/>
      <c r="E1" s="357"/>
      <c r="F1" s="357"/>
      <c r="G1" s="357"/>
      <c r="H1" s="357"/>
      <c r="I1" s="357"/>
      <c r="J1" s="357"/>
      <c r="K1" s="357"/>
      <c r="L1" s="357"/>
      <c r="M1" s="357"/>
      <c r="N1" s="357"/>
      <c r="O1" s="357"/>
      <c r="P1" s="357"/>
      <c r="Q1" s="357"/>
      <c r="R1" s="357"/>
      <c r="S1" s="357"/>
      <c r="T1" s="357"/>
    </row>
    <row r="2" spans="1:20" ht="15" customHeight="1">
      <c r="A2" s="358" t="s">
        <v>768</v>
      </c>
      <c r="B2" s="359"/>
      <c r="C2" s="11"/>
      <c r="D2" s="12"/>
      <c r="E2" s="3"/>
      <c r="F2" s="3"/>
      <c r="G2" s="3"/>
      <c r="H2" s="3"/>
      <c r="I2" s="3"/>
      <c r="J2" s="3"/>
      <c r="K2" s="3"/>
      <c r="L2" s="3"/>
      <c r="M2" s="3"/>
      <c r="N2" s="3"/>
      <c r="O2" s="3"/>
      <c r="P2" s="3"/>
      <c r="Q2" s="3"/>
      <c r="R2" s="3"/>
      <c r="S2" s="3"/>
      <c r="T2" s="3"/>
    </row>
    <row r="3" spans="1:20" ht="15" customHeight="1">
      <c r="A3" s="360" t="s">
        <v>1364</v>
      </c>
      <c r="B3" s="361"/>
      <c r="C3" s="13"/>
      <c r="D3" s="12"/>
      <c r="E3" s="3"/>
      <c r="F3" s="3"/>
      <c r="G3" s="3"/>
      <c r="H3" s="3"/>
      <c r="I3" s="3"/>
      <c r="J3" s="3"/>
      <c r="K3" s="3"/>
      <c r="L3" s="3"/>
      <c r="M3" s="3"/>
      <c r="N3" s="3"/>
      <c r="O3" s="3"/>
      <c r="P3" s="3"/>
      <c r="Q3" s="3"/>
      <c r="R3" s="3"/>
      <c r="S3" s="3"/>
      <c r="T3" s="3"/>
    </row>
    <row r="4" spans="1:20" ht="15" customHeight="1">
      <c r="A4" s="362" t="s">
        <v>1365</v>
      </c>
      <c r="B4" s="363"/>
      <c r="C4" s="13"/>
      <c r="D4" s="12"/>
      <c r="E4" s="3"/>
      <c r="F4" s="3"/>
      <c r="G4" s="3"/>
      <c r="H4" s="3"/>
      <c r="I4" s="3"/>
      <c r="J4" s="3"/>
      <c r="K4" s="3"/>
      <c r="L4" s="3"/>
      <c r="M4" s="3"/>
      <c r="N4" s="3"/>
      <c r="O4" s="3"/>
      <c r="P4" s="3"/>
      <c r="Q4" s="3"/>
      <c r="R4" s="3"/>
      <c r="S4" s="3"/>
      <c r="T4" s="3"/>
    </row>
    <row r="5" spans="1:20" ht="15" customHeight="1">
      <c r="A5" s="362" t="s">
        <v>1366</v>
      </c>
      <c r="B5" s="363"/>
      <c r="C5" s="14"/>
      <c r="D5" s="12"/>
      <c r="E5" s="3"/>
      <c r="F5" s="3"/>
      <c r="G5" s="3"/>
      <c r="H5" s="3"/>
      <c r="I5" s="3"/>
      <c r="J5" s="3"/>
      <c r="K5" s="3"/>
      <c r="L5" s="3"/>
      <c r="M5" s="3"/>
      <c r="N5" s="3"/>
      <c r="O5" s="3"/>
      <c r="P5" s="3"/>
      <c r="Q5" s="3"/>
      <c r="R5" s="3"/>
      <c r="S5" s="3"/>
      <c r="T5" s="3"/>
    </row>
    <row r="6" spans="1:20" ht="15" customHeight="1">
      <c r="A6" s="362" t="s">
        <v>1367</v>
      </c>
      <c r="B6" s="363"/>
      <c r="C6" s="13"/>
      <c r="D6" s="12"/>
      <c r="E6" s="3"/>
      <c r="F6" s="3"/>
      <c r="G6" s="3"/>
      <c r="H6" s="3"/>
      <c r="I6" s="3"/>
      <c r="J6" s="3"/>
      <c r="K6" s="3"/>
      <c r="L6" s="3"/>
      <c r="M6" s="3"/>
      <c r="N6" s="3"/>
      <c r="O6" s="3"/>
      <c r="P6" s="3"/>
      <c r="Q6" s="3"/>
      <c r="R6" s="3"/>
      <c r="S6" s="3"/>
      <c r="T6" s="3"/>
    </row>
    <row r="7" spans="1:20" ht="15" customHeight="1">
      <c r="A7" s="355" t="s">
        <v>1368</v>
      </c>
      <c r="B7" s="356"/>
      <c r="C7" s="15"/>
      <c r="D7" s="12"/>
      <c r="E7" s="3"/>
      <c r="F7" s="3"/>
      <c r="G7" s="3"/>
      <c r="H7" s="3"/>
      <c r="I7" s="3"/>
      <c r="J7" s="3"/>
      <c r="K7" s="3"/>
      <c r="L7" s="3"/>
      <c r="M7" s="3"/>
      <c r="N7" s="3"/>
      <c r="O7" s="3"/>
      <c r="P7" s="3"/>
      <c r="Q7" s="3"/>
      <c r="R7" s="3"/>
      <c r="S7" s="3"/>
      <c r="T7" s="3"/>
    </row>
    <row r="8" spans="1:20" ht="15" customHeight="1">
      <c r="A8" s="16"/>
      <c r="B8" s="16"/>
      <c r="C8" s="16"/>
      <c r="D8" s="3"/>
      <c r="E8" s="3"/>
      <c r="F8" s="3"/>
      <c r="G8" s="3"/>
      <c r="H8" s="3"/>
      <c r="I8" s="3"/>
      <c r="J8" s="3"/>
      <c r="K8" s="3"/>
      <c r="L8" s="3"/>
      <c r="M8" s="3"/>
      <c r="N8" s="3"/>
      <c r="O8" s="3"/>
      <c r="P8" s="3"/>
      <c r="Q8" s="3"/>
      <c r="R8" s="3"/>
      <c r="S8" s="3"/>
      <c r="T8" s="3"/>
    </row>
    <row r="9" spans="1:20" ht="13.15" customHeight="1">
      <c r="A9" s="17" t="s">
        <v>854</v>
      </c>
      <c r="B9" s="17" t="s">
        <v>920</v>
      </c>
      <c r="C9" s="17" t="s">
        <v>777</v>
      </c>
      <c r="D9" s="17" t="s">
        <v>1369</v>
      </c>
      <c r="E9" s="17" t="s">
        <v>1370</v>
      </c>
      <c r="F9" s="17" t="s">
        <v>1351</v>
      </c>
      <c r="G9" s="17" t="s">
        <v>1352</v>
      </c>
      <c r="H9" s="17" t="s">
        <v>1371</v>
      </c>
      <c r="I9" s="17" t="s">
        <v>831</v>
      </c>
      <c r="J9" s="17" t="s">
        <v>1372</v>
      </c>
      <c r="K9" s="17" t="s">
        <v>836</v>
      </c>
      <c r="L9" s="17" t="s">
        <v>1373</v>
      </c>
      <c r="M9" s="17" t="s">
        <v>1374</v>
      </c>
      <c r="N9" s="18" t="s">
        <v>1375</v>
      </c>
      <c r="O9" s="18" t="s">
        <v>1376</v>
      </c>
      <c r="P9" s="18" t="s">
        <v>1377</v>
      </c>
      <c r="Q9" s="17" t="s">
        <v>1378</v>
      </c>
      <c r="R9" s="17" t="s">
        <v>1379</v>
      </c>
      <c r="S9" s="17" t="s">
        <v>1380</v>
      </c>
      <c r="T9" s="17" t="s">
        <v>1361</v>
      </c>
    </row>
    <row r="10" spans="1:20" ht="15" customHeight="1">
      <c r="A10" s="19"/>
      <c r="B10" s="20"/>
      <c r="C10" s="20"/>
      <c r="D10" s="20"/>
      <c r="E10" s="20"/>
      <c r="F10" s="21"/>
      <c r="G10" s="21"/>
      <c r="H10" s="21"/>
      <c r="I10" s="20"/>
      <c r="J10" s="22"/>
      <c r="K10" s="20"/>
      <c r="L10" s="19"/>
      <c r="M10" s="19"/>
      <c r="N10" s="19"/>
      <c r="O10" s="19"/>
      <c r="P10" s="19"/>
      <c r="Q10" s="20"/>
      <c r="R10" s="22"/>
      <c r="S10" s="20"/>
      <c r="T10" s="20"/>
    </row>
    <row r="11" spans="1:20" ht="15" customHeight="1">
      <c r="A11" s="19"/>
      <c r="B11" s="20"/>
      <c r="C11" s="20"/>
      <c r="D11" s="20"/>
      <c r="E11" s="20"/>
      <c r="F11" s="21"/>
      <c r="G11" s="21"/>
      <c r="H11" s="21"/>
      <c r="I11" s="20"/>
      <c r="J11" s="22"/>
      <c r="K11" s="20"/>
      <c r="L11" s="23"/>
      <c r="M11" s="23"/>
      <c r="N11" s="19"/>
      <c r="O11" s="19"/>
      <c r="P11" s="19"/>
      <c r="Q11" s="20"/>
      <c r="R11" s="20"/>
      <c r="S11" s="20"/>
      <c r="T11" s="20"/>
    </row>
    <row r="12" spans="1:20" ht="15" customHeight="1">
      <c r="A12" s="16"/>
      <c r="B12" s="16"/>
      <c r="C12" s="16"/>
      <c r="D12" s="16"/>
      <c r="E12" s="16"/>
      <c r="F12" s="16"/>
      <c r="G12" s="16"/>
      <c r="H12" s="16"/>
      <c r="I12" s="16"/>
      <c r="J12" s="16"/>
      <c r="K12" s="16"/>
      <c r="L12" s="16"/>
      <c r="M12" s="16"/>
      <c r="N12" s="16"/>
      <c r="O12" s="16"/>
      <c r="P12" s="16"/>
      <c r="Q12" s="16"/>
      <c r="R12" s="16"/>
      <c r="S12" s="16"/>
      <c r="T12" s="16"/>
    </row>
    <row r="13" spans="1:20" ht="15.75" customHeight="1">
      <c r="A13" s="3"/>
      <c r="B13" s="3"/>
      <c r="C13" s="3"/>
      <c r="D13" s="3"/>
      <c r="E13" s="3"/>
      <c r="F13" s="3"/>
      <c r="G13" s="3"/>
      <c r="H13" s="3"/>
      <c r="I13" s="3"/>
      <c r="J13" s="3"/>
      <c r="K13" s="24" t="s">
        <v>989</v>
      </c>
      <c r="L13" s="25"/>
      <c r="M13" s="25"/>
      <c r="N13" s="24"/>
      <c r="O13" s="25"/>
      <c r="P13" s="24"/>
      <c r="Q13" s="3"/>
      <c r="R13" s="3"/>
      <c r="S13" s="3"/>
      <c r="T13" s="3"/>
    </row>
  </sheetData>
  <mergeCells count="7">
    <mergeCell ref="A7:B7"/>
    <mergeCell ref="A1:T1"/>
    <mergeCell ref="A2:B2"/>
    <mergeCell ref="A3:B3"/>
    <mergeCell ref="A4:B4"/>
    <mergeCell ref="A5:B5"/>
    <mergeCell ref="A6:B6"/>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64543-A593-49F9-B6EF-BD2B51366715}">
  <sheetPr codeName="Sheet99"/>
  <dimension ref="A1"/>
  <sheetViews>
    <sheetView topLeftCell="A15" workbookViewId="0">
      <selection activeCell="M15" sqref="M15"/>
    </sheetView>
  </sheetViews>
  <sheetFormatPr defaultRowHeight="14.45"/>
  <sheetData/>
  <pageMargins left="0.7" right="0.7" top="0.75" bottom="0.75" header="0.3" footer="0.3"/>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6EA75-09D2-41ED-9D6A-225EC83729B7}">
  <sheetPr codeName="Sheet100"/>
  <dimension ref="A1:O17"/>
  <sheetViews>
    <sheetView showGridLines="0" workbookViewId="0">
      <selection activeCell="E7" sqref="E7"/>
    </sheetView>
  </sheetViews>
  <sheetFormatPr defaultRowHeight="14.45"/>
  <cols>
    <col min="1" max="1" width="5" bestFit="1" customWidth="1"/>
    <col min="2" max="2" width="19" bestFit="1" customWidth="1"/>
    <col min="3" max="3" width="36.5703125" bestFit="1" customWidth="1"/>
    <col min="4" max="4" width="14.7109375" bestFit="1" customWidth="1"/>
    <col min="5" max="5" width="36.5703125" bestFit="1" customWidth="1"/>
    <col min="6" max="6" width="15" bestFit="1" customWidth="1"/>
    <col min="7" max="7" width="24.7109375" bestFit="1" customWidth="1"/>
    <col min="8" max="8" width="16.85546875" bestFit="1" customWidth="1"/>
    <col min="9" max="9" width="18.28515625" bestFit="1" customWidth="1"/>
    <col min="10" max="10" width="31.5703125" bestFit="1" customWidth="1"/>
    <col min="11" max="11" width="24.7109375" bestFit="1" customWidth="1"/>
    <col min="12" max="12" width="26.140625" bestFit="1" customWidth="1"/>
    <col min="13" max="13" width="27.28515625" bestFit="1" customWidth="1"/>
    <col min="14" max="14" width="22" bestFit="1" customWidth="1"/>
    <col min="15" max="15" width="36.5703125" bestFit="1" customWidth="1"/>
  </cols>
  <sheetData>
    <row r="1" spans="1:15" ht="17.45" customHeight="1">
      <c r="A1" s="364" t="s">
        <v>1381</v>
      </c>
      <c r="B1" s="364"/>
      <c r="C1" s="3"/>
      <c r="D1" s="3"/>
      <c r="E1" s="4"/>
      <c r="F1" s="4"/>
      <c r="G1" s="3"/>
      <c r="H1" s="3"/>
      <c r="I1" s="3"/>
      <c r="J1" s="4"/>
      <c r="K1" s="3"/>
      <c r="L1" s="3"/>
      <c r="M1" s="220"/>
      <c r="N1" s="220"/>
      <c r="O1" s="26"/>
    </row>
    <row r="2" spans="1:15" ht="17.45" customHeight="1">
      <c r="A2" s="3"/>
      <c r="B2" s="3"/>
      <c r="C2" s="3"/>
      <c r="D2" s="4"/>
      <c r="E2" s="4"/>
      <c r="F2" s="364" t="s">
        <v>1382</v>
      </c>
      <c r="G2" s="364"/>
      <c r="H2" s="364"/>
      <c r="I2" s="3"/>
      <c r="J2" s="4"/>
      <c r="K2" s="3"/>
      <c r="L2" s="3"/>
      <c r="M2" s="364"/>
      <c r="N2" s="364"/>
      <c r="O2" s="27"/>
    </row>
    <row r="3" spans="1:15" ht="17.45" customHeight="1">
      <c r="A3" s="3"/>
      <c r="B3" s="3"/>
      <c r="C3" s="3"/>
      <c r="D3" s="3"/>
      <c r="E3" s="4"/>
      <c r="F3" s="4"/>
      <c r="G3" s="3"/>
      <c r="H3" s="3"/>
      <c r="I3" s="3"/>
      <c r="J3" s="4"/>
      <c r="K3" s="3"/>
      <c r="L3" s="3"/>
      <c r="M3" s="220"/>
      <c r="N3" s="220"/>
      <c r="O3" s="4"/>
    </row>
    <row r="4" spans="1:15" ht="17.45" customHeight="1">
      <c r="A4" s="365" t="s">
        <v>768</v>
      </c>
      <c r="B4" s="365"/>
      <c r="C4" s="3"/>
      <c r="D4" s="3"/>
      <c r="E4" s="4"/>
      <c r="F4" s="4"/>
      <c r="G4" s="3"/>
      <c r="H4" s="3"/>
      <c r="I4" s="3"/>
      <c r="J4" s="4"/>
      <c r="K4" s="3"/>
      <c r="L4" s="3"/>
      <c r="M4" s="220"/>
      <c r="N4" s="220"/>
      <c r="O4" s="4"/>
    </row>
    <row r="5" spans="1:15" ht="17.45" customHeight="1">
      <c r="A5" s="364" t="s">
        <v>844</v>
      </c>
      <c r="B5" s="364"/>
      <c r="C5" s="3"/>
      <c r="D5" s="3"/>
      <c r="E5" s="4"/>
      <c r="F5" s="4"/>
      <c r="G5" s="3"/>
      <c r="H5" s="3"/>
      <c r="I5" s="3"/>
      <c r="J5" s="4"/>
      <c r="K5" s="3"/>
      <c r="L5" s="3"/>
      <c r="M5" s="220"/>
      <c r="N5" s="220"/>
      <c r="O5" s="4"/>
    </row>
    <row r="6" spans="1:15" ht="17.45" customHeight="1">
      <c r="A6" s="364" t="s">
        <v>1383</v>
      </c>
      <c r="B6" s="364"/>
      <c r="C6" s="364"/>
      <c r="D6" s="3"/>
      <c r="E6" s="4"/>
      <c r="F6" s="4"/>
      <c r="G6" s="3"/>
      <c r="H6" s="3"/>
      <c r="I6" s="3"/>
      <c r="J6" s="4"/>
      <c r="K6" s="3"/>
      <c r="L6" s="3"/>
      <c r="M6" s="220"/>
      <c r="N6" s="220"/>
      <c r="O6" s="4"/>
    </row>
    <row r="7" spans="1:15" ht="17.45" customHeight="1">
      <c r="A7" s="364" t="s">
        <v>1384</v>
      </c>
      <c r="B7" s="364"/>
      <c r="C7" s="364"/>
      <c r="D7" s="3"/>
      <c r="E7" s="4"/>
      <c r="F7" s="4"/>
      <c r="G7" s="3"/>
      <c r="H7" s="3"/>
      <c r="I7" s="3"/>
      <c r="J7" s="4"/>
      <c r="K7" s="3"/>
      <c r="L7" s="3"/>
      <c r="M7" s="220"/>
      <c r="N7" s="220"/>
      <c r="O7" s="3"/>
    </row>
    <row r="8" spans="1:15" ht="17.45" customHeight="1">
      <c r="A8" s="364" t="s">
        <v>1385</v>
      </c>
      <c r="B8" s="364"/>
      <c r="C8" s="364"/>
      <c r="D8" s="3"/>
      <c r="E8" s="4"/>
      <c r="F8" s="4"/>
      <c r="G8" s="3"/>
      <c r="H8" s="3"/>
      <c r="I8" s="3"/>
      <c r="J8" s="4"/>
      <c r="K8" s="3"/>
      <c r="L8" s="3"/>
      <c r="M8" s="220"/>
      <c r="N8" s="220"/>
      <c r="O8" s="3"/>
    </row>
    <row r="9" spans="1:15" ht="17.45" customHeight="1">
      <c r="A9" s="364" t="s">
        <v>1386</v>
      </c>
      <c r="B9" s="364"/>
      <c r="C9" s="364"/>
      <c r="D9" s="3"/>
      <c r="E9" s="4"/>
      <c r="F9" s="4"/>
      <c r="G9" s="3"/>
      <c r="H9" s="3"/>
      <c r="I9" s="3"/>
      <c r="J9" s="4"/>
      <c r="K9" s="3"/>
      <c r="L9" s="3"/>
      <c r="M9" s="220"/>
      <c r="N9" s="220"/>
      <c r="O9" s="3"/>
    </row>
    <row r="10" spans="1:15" ht="17.45" customHeight="1">
      <c r="A10" s="3"/>
      <c r="B10" s="3"/>
      <c r="C10" s="3"/>
      <c r="D10" s="3"/>
      <c r="E10" s="4"/>
      <c r="F10" s="4"/>
      <c r="G10" s="3"/>
      <c r="H10" s="3"/>
      <c r="I10" s="3"/>
      <c r="J10" s="4"/>
      <c r="K10" s="3"/>
      <c r="L10" s="3"/>
      <c r="M10" s="220"/>
      <c r="N10" s="220"/>
      <c r="O10" s="3"/>
    </row>
    <row r="11" spans="1:15" ht="17.45" customHeight="1">
      <c r="A11" s="5"/>
      <c r="B11" s="5"/>
      <c r="C11" s="5"/>
      <c r="D11" s="5"/>
      <c r="E11" s="6"/>
      <c r="F11" s="6"/>
      <c r="G11" s="5"/>
      <c r="H11" s="5"/>
      <c r="I11" s="5"/>
      <c r="J11" s="6"/>
      <c r="K11" s="5"/>
      <c r="L11" s="5"/>
      <c r="M11" s="230"/>
      <c r="N11" s="230"/>
      <c r="O11" s="5"/>
    </row>
    <row r="12" spans="1:15" ht="17.45" customHeight="1">
      <c r="A12" s="28" t="s">
        <v>774</v>
      </c>
      <c r="B12" s="28" t="s">
        <v>1387</v>
      </c>
      <c r="C12" s="28" t="s">
        <v>1388</v>
      </c>
      <c r="D12" s="28" t="s">
        <v>791</v>
      </c>
      <c r="E12" s="28" t="s">
        <v>831</v>
      </c>
      <c r="F12" s="28" t="s">
        <v>1361</v>
      </c>
      <c r="G12" s="28" t="s">
        <v>1370</v>
      </c>
      <c r="H12" s="28" t="s">
        <v>836</v>
      </c>
      <c r="I12" s="28" t="s">
        <v>1389</v>
      </c>
      <c r="J12" s="29" t="s">
        <v>1192</v>
      </c>
      <c r="K12" s="28" t="s">
        <v>1390</v>
      </c>
      <c r="L12" s="28" t="s">
        <v>1391</v>
      </c>
      <c r="M12" s="28" t="s">
        <v>1392</v>
      </c>
      <c r="N12" s="28" t="s">
        <v>1393</v>
      </c>
      <c r="O12" s="29" t="s">
        <v>1394</v>
      </c>
    </row>
    <row r="13" spans="1:15" ht="13.15" customHeight="1">
      <c r="A13" s="30"/>
      <c r="B13" s="31"/>
      <c r="C13" s="31"/>
      <c r="D13" s="31"/>
      <c r="E13" s="31"/>
      <c r="F13" s="31"/>
      <c r="G13" s="31"/>
      <c r="H13" s="31"/>
      <c r="I13" s="31"/>
      <c r="J13" s="31"/>
      <c r="K13" s="32"/>
      <c r="L13" s="32"/>
      <c r="M13" s="32"/>
      <c r="N13" s="32"/>
      <c r="O13" s="33"/>
    </row>
    <row r="14" spans="1:15" ht="13.15" customHeight="1">
      <c r="A14" s="30"/>
      <c r="B14" s="31"/>
      <c r="C14" s="31"/>
      <c r="D14" s="31"/>
      <c r="E14" s="31"/>
      <c r="F14" s="31"/>
      <c r="G14" s="31"/>
      <c r="H14" s="31"/>
      <c r="I14" s="31"/>
      <c r="J14" s="31"/>
      <c r="K14" s="32"/>
      <c r="L14" s="32"/>
      <c r="M14" s="32"/>
      <c r="N14" s="32"/>
      <c r="O14" s="33"/>
    </row>
    <row r="15" spans="1:15" ht="17.45" customHeight="1">
      <c r="A15" s="16"/>
      <c r="B15" s="16"/>
      <c r="C15" s="16"/>
      <c r="D15" s="16"/>
      <c r="E15" s="34"/>
      <c r="F15" s="34"/>
      <c r="G15" s="16"/>
      <c r="H15" s="16"/>
      <c r="I15" s="16"/>
      <c r="J15" s="34"/>
      <c r="K15" s="16"/>
      <c r="L15" s="16"/>
      <c r="M15" s="16"/>
      <c r="N15" s="16"/>
      <c r="O15" s="34"/>
    </row>
    <row r="16" spans="1:15" ht="17.45" customHeight="1">
      <c r="A16" s="3"/>
      <c r="B16" s="3"/>
      <c r="C16" s="3"/>
      <c r="D16" s="3"/>
      <c r="E16" s="4"/>
      <c r="F16" s="4"/>
      <c r="G16" s="3"/>
      <c r="H16" s="3"/>
      <c r="I16" s="3"/>
      <c r="J16" s="4"/>
      <c r="K16" s="3"/>
      <c r="L16" s="3"/>
      <c r="M16" s="3"/>
      <c r="N16" s="3"/>
      <c r="O16" s="4"/>
    </row>
    <row r="17" spans="1:15" ht="17.45" customHeight="1">
      <c r="A17" s="3"/>
      <c r="B17" s="3"/>
      <c r="C17" s="3"/>
      <c r="D17" s="3"/>
      <c r="E17" s="4"/>
      <c r="F17" s="4"/>
      <c r="G17" s="3"/>
      <c r="H17" s="3"/>
      <c r="I17" s="3"/>
      <c r="J17" s="4"/>
      <c r="K17" s="3"/>
      <c r="L17" s="3"/>
      <c r="M17" s="3"/>
      <c r="N17" s="3"/>
      <c r="O17" s="4"/>
    </row>
  </sheetData>
  <mergeCells count="19">
    <mergeCell ref="A4:B4"/>
    <mergeCell ref="M4:N4"/>
    <mergeCell ref="A1:B1"/>
    <mergeCell ref="M1:N1"/>
    <mergeCell ref="F2:H2"/>
    <mergeCell ref="M2:N2"/>
    <mergeCell ref="M3:N3"/>
    <mergeCell ref="M11:N11"/>
    <mergeCell ref="A5:B5"/>
    <mergeCell ref="M5:N5"/>
    <mergeCell ref="A6:C6"/>
    <mergeCell ref="M6:N6"/>
    <mergeCell ref="A7:C7"/>
    <mergeCell ref="M7:N7"/>
    <mergeCell ref="A8:C8"/>
    <mergeCell ref="M8:N8"/>
    <mergeCell ref="A9:C9"/>
    <mergeCell ref="M9:N9"/>
    <mergeCell ref="M10:N10"/>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981F4-97A2-41BA-AB1C-C1D3C6FD95BF}">
  <sheetPr codeName="Sheet101"/>
  <dimension ref="A1:O12"/>
  <sheetViews>
    <sheetView showGridLines="0" workbookViewId="0">
      <selection activeCell="F23" sqref="F23"/>
    </sheetView>
  </sheetViews>
  <sheetFormatPr defaultRowHeight="14.45"/>
  <cols>
    <col min="1" max="1" width="27.140625" bestFit="1" customWidth="1"/>
    <col min="2" max="2" width="36.5703125" bestFit="1" customWidth="1"/>
    <col min="3" max="3" width="19.85546875" bestFit="1" customWidth="1"/>
    <col min="4" max="4" width="36.42578125" bestFit="1" customWidth="1"/>
    <col min="5" max="5" width="14.85546875" bestFit="1" customWidth="1"/>
    <col min="6" max="6" width="15.85546875" bestFit="1" customWidth="1"/>
    <col min="7" max="7" width="10.42578125" bestFit="1" customWidth="1"/>
    <col min="8" max="8" width="11.42578125" bestFit="1" customWidth="1"/>
    <col min="9" max="9" width="10.42578125" bestFit="1" customWidth="1"/>
    <col min="10" max="10" width="10.85546875" bestFit="1" customWidth="1"/>
    <col min="11" max="11" width="19.85546875" bestFit="1" customWidth="1"/>
  </cols>
  <sheetData>
    <row r="1" spans="1:15" ht="14.25" customHeight="1">
      <c r="A1" s="3"/>
      <c r="B1" s="3"/>
      <c r="C1" s="3"/>
      <c r="D1" s="3"/>
      <c r="E1" s="368" t="s">
        <v>1395</v>
      </c>
      <c r="F1" s="368"/>
      <c r="G1" s="368"/>
      <c r="H1" s="368"/>
      <c r="I1" s="368"/>
      <c r="J1" s="368"/>
      <c r="K1" s="368"/>
      <c r="L1" s="368"/>
      <c r="M1" s="3"/>
      <c r="N1" s="3"/>
      <c r="O1" s="3"/>
    </row>
    <row r="2" spans="1:15" ht="14.25" customHeight="1">
      <c r="A2" s="5"/>
      <c r="B2" s="5"/>
      <c r="C2" s="5"/>
      <c r="D2" s="5"/>
      <c r="E2" s="220"/>
      <c r="F2" s="220"/>
      <c r="G2" s="220"/>
      <c r="H2" s="220"/>
      <c r="I2" s="220"/>
      <c r="J2" s="220"/>
      <c r="K2" s="3"/>
      <c r="L2" s="3"/>
      <c r="M2" s="3"/>
      <c r="N2" s="3"/>
      <c r="O2" s="3"/>
    </row>
    <row r="3" spans="1:15" ht="14.25" customHeight="1">
      <c r="A3" s="369" t="s">
        <v>1396</v>
      </c>
      <c r="B3" s="370"/>
      <c r="C3" s="370"/>
      <c r="D3" s="371"/>
      <c r="E3" s="12"/>
      <c r="F3" s="3"/>
      <c r="G3" s="3"/>
      <c r="H3" s="3"/>
      <c r="I3" s="3"/>
      <c r="J3" s="3"/>
      <c r="K3" s="3"/>
      <c r="L3" s="3"/>
      <c r="M3" s="3"/>
      <c r="N3" s="3"/>
      <c r="O3" s="3"/>
    </row>
    <row r="4" spans="1:15" ht="14.25" customHeight="1">
      <c r="A4" s="369" t="s">
        <v>1397</v>
      </c>
      <c r="B4" s="370"/>
      <c r="C4" s="370"/>
      <c r="D4" s="371"/>
      <c r="E4" s="12"/>
      <c r="F4" s="3"/>
      <c r="G4" s="3"/>
      <c r="H4" s="3"/>
      <c r="I4" s="3"/>
      <c r="J4" s="3"/>
      <c r="K4" s="3"/>
      <c r="L4" s="3"/>
      <c r="M4" s="3"/>
      <c r="N4" s="3"/>
      <c r="O4" s="3"/>
    </row>
    <row r="5" spans="1:15" ht="14.25" customHeight="1">
      <c r="A5" s="369" t="s">
        <v>1344</v>
      </c>
      <c r="B5" s="370"/>
      <c r="C5" s="370"/>
      <c r="D5" s="371"/>
      <c r="E5" s="12"/>
      <c r="F5" s="3"/>
      <c r="G5" s="3"/>
      <c r="H5" s="3"/>
      <c r="I5" s="3"/>
      <c r="J5" s="3"/>
      <c r="K5" s="3"/>
      <c r="L5" s="3"/>
      <c r="M5" s="3"/>
      <c r="N5" s="3"/>
      <c r="O5" s="3"/>
    </row>
    <row r="6" spans="1:15" ht="14.25" customHeight="1">
      <c r="A6" s="369" t="s">
        <v>1398</v>
      </c>
      <c r="B6" s="370"/>
      <c r="C6" s="370"/>
      <c r="D6" s="371"/>
      <c r="E6" s="12"/>
      <c r="F6" s="3"/>
      <c r="G6" s="3"/>
      <c r="H6" s="3"/>
      <c r="I6" s="3"/>
      <c r="J6" s="3"/>
      <c r="K6" s="3"/>
      <c r="L6" s="3"/>
      <c r="M6" s="3"/>
      <c r="N6" s="3"/>
      <c r="O6" s="3"/>
    </row>
    <row r="7" spans="1:15" ht="14.25" customHeight="1">
      <c r="A7" s="16"/>
      <c r="B7" s="16"/>
      <c r="C7" s="16"/>
      <c r="D7" s="16"/>
      <c r="E7" s="3"/>
      <c r="F7" s="3"/>
      <c r="G7" s="3"/>
      <c r="H7" s="3"/>
      <c r="I7" s="3"/>
      <c r="J7" s="3"/>
      <c r="K7" s="3"/>
      <c r="L7" s="3"/>
      <c r="M7" s="3"/>
      <c r="N7" s="3"/>
      <c r="O7" s="3"/>
    </row>
    <row r="9" spans="1:15" ht="12" customHeight="1">
      <c r="A9" s="32"/>
      <c r="B9" s="32"/>
      <c r="C9" s="32"/>
      <c r="D9" s="32"/>
      <c r="E9" s="32"/>
      <c r="F9" s="32"/>
      <c r="G9" s="366" t="s">
        <v>1399</v>
      </c>
      <c r="H9" s="367"/>
      <c r="I9" s="366" t="s">
        <v>1400</v>
      </c>
      <c r="J9" s="367"/>
      <c r="K9" s="32"/>
    </row>
    <row r="10" spans="1:15" ht="12" customHeight="1">
      <c r="A10" s="35" t="s">
        <v>775</v>
      </c>
      <c r="B10" s="35" t="s">
        <v>1401</v>
      </c>
      <c r="C10" s="35" t="s">
        <v>1402</v>
      </c>
      <c r="D10" s="35" t="s">
        <v>1403</v>
      </c>
      <c r="E10" s="35" t="s">
        <v>1404</v>
      </c>
      <c r="F10" s="35" t="s">
        <v>1405</v>
      </c>
      <c r="G10" s="36" t="s">
        <v>1306</v>
      </c>
      <c r="H10" s="36" t="s">
        <v>1307</v>
      </c>
      <c r="I10" s="36" t="s">
        <v>1306</v>
      </c>
      <c r="J10" s="36" t="s">
        <v>1307</v>
      </c>
      <c r="K10" s="35" t="s">
        <v>1406</v>
      </c>
    </row>
    <row r="11" spans="1:15" ht="12" customHeight="1">
      <c r="A11" s="37"/>
      <c r="B11" s="37"/>
      <c r="C11" s="37"/>
      <c r="D11" s="37"/>
      <c r="E11" s="37"/>
      <c r="F11" s="37"/>
      <c r="G11" s="37"/>
      <c r="H11" s="37"/>
      <c r="I11" s="37"/>
      <c r="J11" s="37"/>
      <c r="K11" s="37"/>
    </row>
    <row r="12" spans="1:15" ht="12" customHeight="1">
      <c r="A12" s="37"/>
      <c r="B12" s="37"/>
      <c r="C12" s="37"/>
      <c r="D12" s="37"/>
      <c r="E12" s="37"/>
      <c r="F12" s="37"/>
      <c r="G12" s="37"/>
      <c r="H12" s="37"/>
      <c r="I12" s="37"/>
      <c r="J12" s="37"/>
      <c r="K12" s="37"/>
    </row>
  </sheetData>
  <mergeCells count="8">
    <mergeCell ref="G9:H9"/>
    <mergeCell ref="I9:J9"/>
    <mergeCell ref="E1:L1"/>
    <mergeCell ref="E2:J2"/>
    <mergeCell ref="A3:D3"/>
    <mergeCell ref="A4:D4"/>
    <mergeCell ref="A5:D5"/>
    <mergeCell ref="A6:D6"/>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8048D-0110-42B0-9EB9-E192AC95182B}">
  <sheetPr codeName="Sheet121"/>
  <dimension ref="A1:L24"/>
  <sheetViews>
    <sheetView showGridLines="0" topLeftCell="D1" workbookViewId="0">
      <selection activeCell="H6" sqref="H6"/>
    </sheetView>
  </sheetViews>
  <sheetFormatPr defaultRowHeight="14.45"/>
  <cols>
    <col min="1" max="1" width="26.7109375" bestFit="1" customWidth="1"/>
    <col min="2" max="2" width="36.5703125" bestFit="1" customWidth="1"/>
    <col min="3" max="3" width="22.85546875" bestFit="1" customWidth="1"/>
    <col min="4" max="4" width="24" bestFit="1" customWidth="1"/>
    <col min="5" max="5" width="29.140625" bestFit="1" customWidth="1"/>
    <col min="6" max="6" width="25" bestFit="1" customWidth="1"/>
    <col min="7" max="7" width="25.140625" bestFit="1" customWidth="1"/>
    <col min="8" max="8" width="26.42578125" bestFit="1" customWidth="1"/>
    <col min="9" max="9" width="12.140625" bestFit="1" customWidth="1"/>
    <col min="10" max="10" width="28" bestFit="1" customWidth="1"/>
    <col min="11" max="11" width="35.42578125" bestFit="1" customWidth="1"/>
    <col min="12" max="12" width="32.5703125" bestFit="1" customWidth="1"/>
  </cols>
  <sheetData>
    <row r="1" spans="1:12" ht="15.6">
      <c r="A1" s="2" t="s">
        <v>1407</v>
      </c>
    </row>
    <row r="2" spans="1:12" ht="15.6">
      <c r="A2" s="38">
        <v>44841.492627314816</v>
      </c>
    </row>
    <row r="5" spans="1:12" ht="13.15" customHeight="1">
      <c r="A5" s="30" t="s">
        <v>1408</v>
      </c>
      <c r="B5" s="39"/>
    </row>
    <row r="6" spans="1:12" ht="13.15" customHeight="1">
      <c r="A6" s="30" t="s">
        <v>1409</v>
      </c>
      <c r="B6" s="39"/>
    </row>
    <row r="7" spans="1:12" ht="13.15" customHeight="1">
      <c r="A7" s="30" t="s">
        <v>1410</v>
      </c>
      <c r="B7" s="30" t="str">
        <f>""</f>
        <v/>
      </c>
    </row>
    <row r="8" spans="1:12" ht="14.45" customHeight="1">
      <c r="A8" s="40" t="s">
        <v>1370</v>
      </c>
      <c r="B8" s="30" t="str">
        <f>""</f>
        <v/>
      </c>
    </row>
    <row r="9" spans="1:12" ht="14.45" customHeight="1">
      <c r="A9" s="40" t="s">
        <v>1411</v>
      </c>
      <c r="B9" s="30" t="str">
        <f>"00140000"</f>
        <v>00140000</v>
      </c>
    </row>
    <row r="10" spans="1:12" ht="14.45" customHeight="1">
      <c r="A10" s="40" t="s">
        <v>1412</v>
      </c>
      <c r="B10" s="32"/>
    </row>
    <row r="13" spans="1:12" ht="15.95" customHeight="1">
      <c r="A13" s="374" t="s">
        <v>854</v>
      </c>
      <c r="B13" s="41" t="s">
        <v>1413</v>
      </c>
      <c r="C13" s="372" t="s">
        <v>1410</v>
      </c>
      <c r="D13" s="372" t="s">
        <v>1370</v>
      </c>
      <c r="E13" s="372" t="s">
        <v>1411</v>
      </c>
      <c r="F13" s="372" t="s">
        <v>1414</v>
      </c>
      <c r="G13" s="372" t="s">
        <v>1415</v>
      </c>
      <c r="H13" s="372" t="s">
        <v>946</v>
      </c>
      <c r="I13" s="372" t="s">
        <v>1416</v>
      </c>
      <c r="J13" s="372" t="s">
        <v>1417</v>
      </c>
      <c r="K13" s="372" t="s">
        <v>1418</v>
      </c>
      <c r="L13" s="372" t="s">
        <v>1419</v>
      </c>
    </row>
    <row r="14" spans="1:12" ht="15.95" customHeight="1">
      <c r="A14" s="375"/>
      <c r="B14" s="42" t="s">
        <v>758</v>
      </c>
      <c r="C14" s="373"/>
      <c r="D14" s="373"/>
      <c r="E14" s="373"/>
      <c r="F14" s="373"/>
      <c r="G14" s="373"/>
      <c r="H14" s="373"/>
      <c r="I14" s="373"/>
      <c r="J14" s="373"/>
      <c r="K14" s="373"/>
      <c r="L14" s="373"/>
    </row>
    <row r="15" spans="1:12" ht="14.45" customHeight="1">
      <c r="A15" s="30" t="s">
        <v>1420</v>
      </c>
      <c r="B15" s="43"/>
      <c r="C15" s="43"/>
      <c r="D15" s="43"/>
      <c r="E15" s="43"/>
      <c r="F15" s="43"/>
      <c r="G15" s="43"/>
      <c r="H15" s="43"/>
      <c r="I15" s="43"/>
      <c r="J15" s="43"/>
      <c r="K15" s="43"/>
      <c r="L15" s="43"/>
    </row>
    <row r="16" spans="1:12" ht="14.45" customHeight="1">
      <c r="A16" s="30" t="s">
        <v>1421</v>
      </c>
      <c r="B16" s="43"/>
      <c r="C16" s="43"/>
      <c r="D16" s="43"/>
      <c r="E16" s="43"/>
      <c r="F16" s="43"/>
      <c r="G16" s="43"/>
      <c r="H16" s="43"/>
      <c r="I16" s="43"/>
      <c r="J16" s="43"/>
      <c r="K16" s="43"/>
      <c r="L16" s="43"/>
    </row>
    <row r="17" spans="1:12" ht="14.45" customHeight="1">
      <c r="A17" s="30" t="s">
        <v>1422</v>
      </c>
      <c r="B17" s="43"/>
      <c r="C17" s="43"/>
      <c r="D17" s="43"/>
      <c r="E17" s="43"/>
      <c r="F17" s="43"/>
      <c r="G17" s="43"/>
      <c r="H17" s="43"/>
      <c r="I17" s="43"/>
      <c r="J17" s="43"/>
      <c r="K17" s="43"/>
      <c r="L17" s="43"/>
    </row>
    <row r="18" spans="1:12" ht="14.45" customHeight="1">
      <c r="A18" s="30" t="s">
        <v>1423</v>
      </c>
      <c r="B18" s="43"/>
      <c r="C18" s="43"/>
      <c r="D18" s="43"/>
      <c r="E18" s="43"/>
      <c r="F18" s="43"/>
      <c r="G18" s="43"/>
      <c r="H18" s="43"/>
      <c r="I18" s="43"/>
      <c r="J18" s="43"/>
      <c r="K18" s="43"/>
      <c r="L18" s="43"/>
    </row>
    <row r="19" spans="1:12" ht="14.45" customHeight="1">
      <c r="A19" s="30" t="s">
        <v>1424</v>
      </c>
      <c r="B19" s="43"/>
      <c r="C19" s="43"/>
      <c r="D19" s="43"/>
      <c r="E19" s="43"/>
      <c r="F19" s="43"/>
      <c r="G19" s="43"/>
      <c r="H19" s="43"/>
      <c r="I19" s="43"/>
      <c r="J19" s="43"/>
      <c r="K19" s="43"/>
      <c r="L19" s="43"/>
    </row>
    <row r="20" spans="1:12" ht="14.45" customHeight="1">
      <c r="A20" s="30" t="s">
        <v>1425</v>
      </c>
      <c r="B20" s="43"/>
      <c r="C20" s="43"/>
      <c r="D20" s="43"/>
      <c r="E20" s="43"/>
      <c r="F20" s="43"/>
      <c r="G20" s="43"/>
      <c r="H20" s="43"/>
      <c r="I20" s="43"/>
      <c r="J20" s="43"/>
      <c r="K20" s="43"/>
      <c r="L20" s="43"/>
    </row>
    <row r="21" spans="1:12" ht="14.45" customHeight="1">
      <c r="A21" s="30" t="s">
        <v>1426</v>
      </c>
      <c r="B21" s="43"/>
      <c r="C21" s="43"/>
      <c r="D21" s="43"/>
      <c r="E21" s="43"/>
      <c r="F21" s="43"/>
      <c r="G21" s="43"/>
      <c r="H21" s="43"/>
      <c r="I21" s="43"/>
      <c r="J21" s="43"/>
      <c r="K21" s="43"/>
      <c r="L21" s="43"/>
    </row>
    <row r="22" spans="1:12" ht="14.45" customHeight="1">
      <c r="A22" s="30" t="s">
        <v>1427</v>
      </c>
      <c r="B22" s="43"/>
      <c r="C22" s="43"/>
      <c r="D22" s="43"/>
      <c r="E22" s="43"/>
      <c r="F22" s="43"/>
      <c r="G22" s="43"/>
      <c r="H22" s="43"/>
      <c r="I22" s="43"/>
      <c r="J22" s="43"/>
      <c r="K22" s="43"/>
      <c r="L22" s="43"/>
    </row>
    <row r="23" spans="1:12" ht="14.45" customHeight="1">
      <c r="A23" s="30" t="s">
        <v>1428</v>
      </c>
      <c r="B23" s="43"/>
      <c r="C23" s="43"/>
      <c r="D23" s="43"/>
      <c r="E23" s="43"/>
      <c r="F23" s="43"/>
      <c r="G23" s="43"/>
      <c r="H23" s="43"/>
      <c r="I23" s="43"/>
      <c r="J23" s="43"/>
      <c r="K23" s="43"/>
      <c r="L23" s="43"/>
    </row>
    <row r="24" spans="1:12" ht="14.45" customHeight="1">
      <c r="A24" s="30" t="s">
        <v>1429</v>
      </c>
      <c r="B24" s="43"/>
      <c r="C24" s="43"/>
      <c r="D24" s="43"/>
      <c r="E24" s="43"/>
      <c r="F24" s="43"/>
      <c r="G24" s="43"/>
      <c r="H24" s="43"/>
      <c r="I24" s="43"/>
      <c r="J24" s="43"/>
      <c r="K24" s="43"/>
      <c r="L24" s="43"/>
    </row>
  </sheetData>
  <mergeCells count="11">
    <mergeCell ref="G13:G14"/>
    <mergeCell ref="A13:A14"/>
    <mergeCell ref="C13:C14"/>
    <mergeCell ref="D13:D14"/>
    <mergeCell ref="E13:E14"/>
    <mergeCell ref="F13:F14"/>
    <mergeCell ref="H13:H14"/>
    <mergeCell ref="I13:I14"/>
    <mergeCell ref="J13:J14"/>
    <mergeCell ref="K13:K14"/>
    <mergeCell ref="L13:L14"/>
  </mergeCell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C5CA-89C1-4217-B98B-6405467619F1}">
  <sheetPr codeName="Sheet102"/>
  <dimension ref="A1:AJ22"/>
  <sheetViews>
    <sheetView showGridLines="0" topLeftCell="A4" workbookViewId="0">
      <selection activeCell="W36" sqref="W36"/>
    </sheetView>
  </sheetViews>
  <sheetFormatPr defaultRowHeight="14.45"/>
  <cols>
    <col min="1" max="1" width="3.5703125" bestFit="1" customWidth="1"/>
    <col min="2" max="2" width="12.5703125" bestFit="1" customWidth="1"/>
    <col min="3" max="3" width="21.140625" customWidth="1"/>
    <col min="4" max="4" width="16.5703125" customWidth="1"/>
    <col min="5" max="5" width="19.85546875" bestFit="1" customWidth="1"/>
    <col min="6" max="6" width="11.7109375" bestFit="1" customWidth="1"/>
    <col min="7" max="7" width="21.7109375" bestFit="1" customWidth="1"/>
    <col min="8" max="8" width="17.28515625" bestFit="1" customWidth="1"/>
    <col min="9" max="9" width="10.5703125" bestFit="1" customWidth="1"/>
    <col min="10" max="10" width="10" bestFit="1" customWidth="1"/>
    <col min="11" max="11" width="7" bestFit="1" customWidth="1"/>
    <col min="12" max="12" width="6.42578125" bestFit="1" customWidth="1"/>
    <col min="13" max="13" width="10" bestFit="1" customWidth="1"/>
    <col min="14" max="14" width="7" bestFit="1" customWidth="1"/>
    <col min="15" max="15" width="6.42578125" bestFit="1" customWidth="1"/>
    <col min="16" max="16" width="10.42578125" customWidth="1"/>
    <col min="17" max="17" width="8.140625" customWidth="1"/>
    <col min="18" max="18" width="6.7109375" customWidth="1"/>
    <col min="19" max="19" width="10" bestFit="1" customWidth="1"/>
    <col min="20" max="20" width="7" bestFit="1" customWidth="1"/>
    <col min="21" max="21" width="6.42578125" bestFit="1" customWidth="1"/>
    <col min="22" max="23" width="36.5703125" bestFit="1" customWidth="1"/>
    <col min="24" max="24" width="9" bestFit="1" customWidth="1"/>
    <col min="25" max="25" width="36.5703125" bestFit="1" customWidth="1"/>
    <col min="26" max="26" width="9" bestFit="1" customWidth="1"/>
    <col min="27" max="27" width="19.7109375" bestFit="1" customWidth="1"/>
    <col min="28" max="28" width="21.42578125" bestFit="1" customWidth="1"/>
    <col min="29" max="29" width="16" bestFit="1" customWidth="1"/>
    <col min="30" max="30" width="19.42578125" bestFit="1" customWidth="1"/>
    <col min="31" max="31" width="19.85546875" bestFit="1" customWidth="1"/>
    <col min="32" max="32" width="10.42578125" bestFit="1" customWidth="1"/>
    <col min="33" max="33" width="19.42578125" bestFit="1" customWidth="1"/>
    <col min="34" max="34" width="10" bestFit="1" customWidth="1"/>
    <col min="35" max="35" width="7.85546875" bestFit="1" customWidth="1"/>
    <col min="36" max="36" width="6.42578125" bestFit="1" customWidth="1"/>
  </cols>
  <sheetData>
    <row r="1" spans="1:36" ht="13.15" customHeight="1">
      <c r="A1" s="219" t="s">
        <v>929</v>
      </c>
      <c r="B1" s="219"/>
      <c r="C1" s="219"/>
      <c r="D1" s="3"/>
      <c r="E1" s="3"/>
      <c r="F1" s="3"/>
      <c r="G1" s="4"/>
      <c r="H1" s="4"/>
      <c r="I1" s="4"/>
      <c r="J1" s="3"/>
      <c r="K1" s="3"/>
      <c r="L1" s="3"/>
      <c r="M1" s="3"/>
      <c r="N1" s="3"/>
      <c r="O1" s="3"/>
      <c r="P1" s="3"/>
      <c r="Q1" s="3"/>
      <c r="R1" s="3"/>
      <c r="S1" s="3"/>
      <c r="T1" s="3"/>
      <c r="U1" s="3"/>
      <c r="V1" s="3"/>
      <c r="W1" s="3"/>
      <c r="X1" s="3"/>
      <c r="Y1" s="3"/>
      <c r="Z1" s="3"/>
      <c r="AA1" s="4"/>
      <c r="AB1" s="3"/>
      <c r="AC1" s="3"/>
      <c r="AD1" s="3"/>
      <c r="AE1" s="3"/>
      <c r="AF1" s="218"/>
      <c r="AG1" s="218"/>
      <c r="AH1" s="218"/>
      <c r="AI1" s="218"/>
      <c r="AJ1" s="218"/>
    </row>
    <row r="2" spans="1:36" ht="13.15" customHeight="1">
      <c r="A2" s="3"/>
      <c r="B2" s="3"/>
      <c r="C2" s="3"/>
      <c r="D2" s="3"/>
      <c r="E2" s="3"/>
      <c r="F2" s="3"/>
      <c r="G2" s="4"/>
      <c r="H2" s="4"/>
      <c r="I2" s="4"/>
      <c r="J2" s="3"/>
      <c r="K2" s="218" t="s">
        <v>1430</v>
      </c>
      <c r="L2" s="218"/>
      <c r="M2" s="218"/>
      <c r="N2" s="218"/>
      <c r="O2" s="218"/>
      <c r="P2" s="218"/>
      <c r="Q2" s="218"/>
      <c r="R2" s="3"/>
      <c r="S2" s="3"/>
      <c r="T2" s="3"/>
      <c r="U2" s="3"/>
      <c r="V2" s="3"/>
      <c r="W2" s="3"/>
      <c r="X2" s="3"/>
      <c r="Y2" s="3"/>
      <c r="Z2" s="3"/>
      <c r="AA2" s="4"/>
      <c r="AB2" s="3"/>
      <c r="AC2" s="3"/>
      <c r="AD2" s="3"/>
      <c r="AE2" s="3"/>
      <c r="AF2" s="3"/>
      <c r="AG2" s="3"/>
      <c r="AH2" s="3"/>
      <c r="AI2" s="3"/>
      <c r="AJ2" s="3"/>
    </row>
    <row r="3" spans="1:36" ht="20.100000000000001" customHeight="1">
      <c r="A3" s="219" t="s">
        <v>1236</v>
      </c>
      <c r="B3" s="219"/>
      <c r="C3" s="219"/>
      <c r="D3" s="3"/>
      <c r="E3" s="3"/>
      <c r="F3" s="3"/>
      <c r="G3" s="4"/>
      <c r="H3" s="4"/>
      <c r="I3" s="4"/>
      <c r="J3" s="3"/>
      <c r="K3" s="3"/>
      <c r="L3" s="3"/>
      <c r="M3" s="3"/>
      <c r="N3" s="3"/>
      <c r="O3" s="3"/>
      <c r="P3" s="3"/>
      <c r="Q3" s="3"/>
      <c r="R3" s="3"/>
      <c r="S3" s="3"/>
      <c r="T3" s="3"/>
      <c r="U3" s="3"/>
      <c r="V3" s="3"/>
      <c r="W3" s="3"/>
      <c r="X3" s="3"/>
      <c r="Y3" s="3"/>
      <c r="Z3" s="3"/>
      <c r="AA3" s="4"/>
      <c r="AB3" s="3"/>
      <c r="AC3" s="3"/>
      <c r="AD3" s="3"/>
      <c r="AE3" s="3"/>
      <c r="AF3" s="3"/>
      <c r="AG3" s="3"/>
      <c r="AH3" s="3"/>
      <c r="AI3" s="3"/>
      <c r="AJ3" s="3"/>
    </row>
    <row r="4" spans="1:36" ht="13.15" customHeight="1">
      <c r="A4" s="219" t="s">
        <v>1431</v>
      </c>
      <c r="B4" s="219"/>
      <c r="C4" s="219"/>
      <c r="D4" s="219"/>
      <c r="E4" s="3"/>
      <c r="F4" s="3"/>
      <c r="G4" s="4"/>
      <c r="H4" s="4"/>
      <c r="I4" s="4"/>
      <c r="J4" s="3"/>
      <c r="K4" s="3"/>
      <c r="L4" s="3"/>
      <c r="M4" s="3"/>
      <c r="N4" s="3"/>
      <c r="O4" s="3"/>
      <c r="P4" s="3"/>
      <c r="Q4" s="3"/>
      <c r="R4" s="3"/>
      <c r="S4" s="3"/>
      <c r="T4" s="3"/>
      <c r="U4" s="3"/>
      <c r="V4" s="3"/>
      <c r="W4" s="3"/>
      <c r="X4" s="3"/>
      <c r="Y4" s="3"/>
      <c r="Z4" s="3"/>
      <c r="AA4" s="4"/>
      <c r="AB4" s="3"/>
      <c r="AC4" s="3"/>
      <c r="AD4" s="3"/>
      <c r="AE4" s="3"/>
      <c r="AF4" s="3"/>
      <c r="AG4" s="3"/>
      <c r="AH4" s="3"/>
      <c r="AI4" s="3"/>
      <c r="AJ4" s="3"/>
    </row>
    <row r="5" spans="1:36" ht="13.15" customHeight="1">
      <c r="A5" s="219" t="s">
        <v>1432</v>
      </c>
      <c r="B5" s="219"/>
      <c r="C5" s="219"/>
      <c r="D5" s="219"/>
      <c r="E5" s="3"/>
      <c r="F5" s="3"/>
      <c r="G5" s="4"/>
      <c r="H5" s="4"/>
      <c r="I5" s="4"/>
      <c r="J5" s="3"/>
      <c r="K5" s="3"/>
      <c r="L5" s="3"/>
      <c r="M5" s="3"/>
      <c r="N5" s="3"/>
      <c r="O5" s="3"/>
      <c r="P5" s="3"/>
      <c r="Q5" s="3"/>
      <c r="R5" s="3"/>
      <c r="S5" s="3"/>
      <c r="T5" s="3"/>
      <c r="U5" s="3"/>
      <c r="V5" s="3"/>
      <c r="W5" s="3"/>
      <c r="X5" s="3"/>
      <c r="Y5" s="3"/>
      <c r="Z5" s="3"/>
      <c r="AA5" s="4"/>
      <c r="AB5" s="3"/>
      <c r="AC5" s="3"/>
      <c r="AD5" s="3"/>
      <c r="AE5" s="3"/>
      <c r="AF5" s="3"/>
      <c r="AG5" s="3"/>
      <c r="AH5" s="3"/>
      <c r="AI5" s="3"/>
      <c r="AJ5" s="3"/>
    </row>
    <row r="6" spans="1:36" ht="13.15" customHeight="1">
      <c r="A6" s="219" t="s">
        <v>1433</v>
      </c>
      <c r="B6" s="219"/>
      <c r="C6" s="219"/>
      <c r="D6" s="219"/>
      <c r="E6" s="3"/>
      <c r="F6" s="3"/>
      <c r="G6" s="4"/>
      <c r="H6" s="4"/>
      <c r="I6" s="4"/>
      <c r="J6" s="3"/>
      <c r="K6" s="3"/>
      <c r="L6" s="3"/>
      <c r="M6" s="3"/>
      <c r="N6" s="3"/>
      <c r="O6" s="3"/>
      <c r="P6" s="3"/>
      <c r="Q6" s="3"/>
      <c r="R6" s="3"/>
      <c r="S6" s="3"/>
      <c r="T6" s="3"/>
      <c r="U6" s="3"/>
      <c r="V6" s="3"/>
      <c r="W6" s="3"/>
      <c r="X6" s="3"/>
      <c r="Y6" s="3"/>
      <c r="Z6" s="3"/>
      <c r="AA6" s="4"/>
      <c r="AB6" s="3"/>
      <c r="AC6" s="3"/>
      <c r="AD6" s="3"/>
      <c r="AE6" s="3"/>
      <c r="AF6" s="3"/>
      <c r="AG6" s="3"/>
      <c r="AH6" s="3"/>
      <c r="AI6" s="3"/>
      <c r="AJ6" s="3"/>
    </row>
    <row r="7" spans="1:36" ht="13.15" customHeight="1">
      <c r="A7" s="219" t="s">
        <v>1434</v>
      </c>
      <c r="B7" s="219"/>
      <c r="C7" s="219"/>
      <c r="D7" s="219"/>
      <c r="E7" s="3"/>
      <c r="F7" s="3"/>
      <c r="G7" s="4"/>
      <c r="H7" s="4"/>
      <c r="I7" s="4"/>
      <c r="J7" s="3"/>
      <c r="K7" s="3"/>
      <c r="L7" s="3"/>
      <c r="M7" s="3"/>
      <c r="N7" s="3"/>
      <c r="O7" s="3"/>
      <c r="P7" s="3"/>
      <c r="Q7" s="3"/>
      <c r="R7" s="3"/>
      <c r="S7" s="3"/>
      <c r="T7" s="3"/>
      <c r="U7" s="3"/>
      <c r="V7" s="3"/>
      <c r="W7" s="3"/>
      <c r="X7" s="3"/>
      <c r="Y7" s="3"/>
      <c r="Z7" s="3"/>
      <c r="AA7" s="4"/>
      <c r="AB7" s="3"/>
      <c r="AC7" s="3"/>
      <c r="AD7" s="3"/>
      <c r="AE7" s="3"/>
      <c r="AF7" s="3"/>
      <c r="AG7" s="3"/>
      <c r="AH7" s="3"/>
      <c r="AI7" s="3"/>
      <c r="AJ7" s="3"/>
    </row>
    <row r="8" spans="1:36" ht="13.15" customHeight="1">
      <c r="A8" s="219" t="s">
        <v>1386</v>
      </c>
      <c r="B8" s="219"/>
      <c r="C8" s="219"/>
      <c r="D8" s="219"/>
      <c r="E8" s="3"/>
      <c r="F8" s="3"/>
      <c r="G8" s="4"/>
      <c r="H8" s="4"/>
      <c r="I8" s="4"/>
      <c r="J8" s="3"/>
      <c r="K8" s="3"/>
      <c r="L8" s="3"/>
      <c r="M8" s="3"/>
      <c r="N8" s="3"/>
      <c r="O8" s="3"/>
      <c r="P8" s="3"/>
      <c r="Q8" s="3"/>
      <c r="R8" s="3"/>
      <c r="S8" s="3"/>
      <c r="T8" s="3"/>
      <c r="U8" s="3"/>
      <c r="V8" s="3"/>
      <c r="W8" s="3"/>
      <c r="X8" s="3"/>
      <c r="Y8" s="3"/>
      <c r="Z8" s="3"/>
      <c r="AA8" s="4"/>
      <c r="AB8" s="3"/>
      <c r="AC8" s="3"/>
      <c r="AD8" s="3"/>
      <c r="AE8" s="3"/>
      <c r="AF8" s="3"/>
      <c r="AG8" s="3"/>
      <c r="AH8" s="3"/>
      <c r="AI8" s="3"/>
      <c r="AJ8" s="3"/>
    </row>
    <row r="9" spans="1:36" ht="13.15" customHeight="1">
      <c r="A9" s="219" t="s">
        <v>1435</v>
      </c>
      <c r="B9" s="219"/>
      <c r="C9" s="219"/>
      <c r="D9" s="219"/>
      <c r="E9" s="219"/>
      <c r="F9" s="219"/>
      <c r="G9" s="4"/>
      <c r="H9" s="4"/>
      <c r="I9" s="4"/>
      <c r="J9" s="220"/>
      <c r="K9" s="220"/>
      <c r="L9" s="220"/>
      <c r="M9" s="220"/>
      <c r="N9" s="220"/>
      <c r="O9" s="3"/>
      <c r="P9" s="3"/>
      <c r="Q9" s="3"/>
      <c r="R9" s="3"/>
      <c r="S9" s="3"/>
      <c r="T9" s="3"/>
      <c r="U9" s="3"/>
      <c r="V9" s="3"/>
      <c r="W9" s="3"/>
      <c r="X9" s="3"/>
      <c r="Y9" s="3"/>
      <c r="Z9" s="3"/>
      <c r="AA9" s="4"/>
      <c r="AB9" s="3"/>
      <c r="AC9" s="3"/>
      <c r="AD9" s="3"/>
      <c r="AE9" s="3"/>
      <c r="AF9" s="3"/>
      <c r="AG9" s="3"/>
      <c r="AH9" s="3"/>
      <c r="AI9" s="3"/>
      <c r="AJ9" s="3"/>
    </row>
    <row r="10" spans="1:36" ht="13.15" customHeight="1">
      <c r="A10" s="219" t="s">
        <v>1436</v>
      </c>
      <c r="B10" s="219"/>
      <c r="C10" s="219"/>
      <c r="D10" s="219"/>
      <c r="E10" s="219"/>
      <c r="F10" s="219"/>
      <c r="G10" s="4"/>
      <c r="H10" s="4"/>
      <c r="I10" s="4"/>
      <c r="J10" s="220"/>
      <c r="K10" s="220"/>
      <c r="L10" s="220"/>
      <c r="M10" s="220"/>
      <c r="N10" s="220"/>
      <c r="O10" s="3"/>
      <c r="P10" s="3"/>
      <c r="Q10" s="3"/>
      <c r="R10" s="3"/>
      <c r="S10" s="3"/>
      <c r="T10" s="3"/>
      <c r="U10" s="3"/>
      <c r="V10" s="3"/>
      <c r="W10" s="3"/>
      <c r="X10" s="3"/>
      <c r="Y10" s="3"/>
      <c r="Z10" s="3"/>
      <c r="AA10" s="4"/>
      <c r="AB10" s="3"/>
      <c r="AC10" s="3"/>
      <c r="AD10" s="3"/>
      <c r="AE10" s="3"/>
      <c r="AF10" s="3"/>
      <c r="AG10" s="3"/>
      <c r="AH10" s="3"/>
      <c r="AI10" s="3"/>
      <c r="AJ10" s="3"/>
    </row>
    <row r="11" spans="1:36" ht="21.6" customHeight="1">
      <c r="A11" s="219" t="s">
        <v>1437</v>
      </c>
      <c r="B11" s="219"/>
      <c r="C11" s="219"/>
      <c r="D11" s="219"/>
      <c r="E11" s="219"/>
      <c r="F11" s="219"/>
      <c r="G11" s="4"/>
      <c r="H11" s="4"/>
      <c r="I11" s="4"/>
      <c r="J11" s="3"/>
      <c r="K11" s="3"/>
      <c r="L11" s="3"/>
      <c r="M11" s="3"/>
      <c r="N11" s="3"/>
      <c r="O11" s="3"/>
      <c r="P11" s="3"/>
      <c r="Q11" s="3"/>
      <c r="R11" s="3"/>
      <c r="S11" s="3"/>
      <c r="T11" s="3"/>
      <c r="U11" s="3"/>
      <c r="V11" s="3"/>
      <c r="W11" s="3"/>
      <c r="X11" s="3"/>
      <c r="Y11" s="3"/>
      <c r="Z11" s="3"/>
      <c r="AA11" s="4"/>
      <c r="AB11" s="3"/>
      <c r="AC11" s="3"/>
      <c r="AD11" s="3"/>
      <c r="AE11" s="3"/>
      <c r="AF11" s="3"/>
      <c r="AG11" s="3"/>
      <c r="AH11" s="3"/>
      <c r="AI11" s="3"/>
      <c r="AJ11" s="3"/>
    </row>
    <row r="12" spans="1:36" ht="15" customHeight="1">
      <c r="A12" s="219" t="s">
        <v>1438</v>
      </c>
      <c r="B12" s="219"/>
      <c r="C12" s="219"/>
      <c r="D12" s="219"/>
      <c r="E12" s="219"/>
      <c r="F12" s="219"/>
      <c r="G12" s="242"/>
      <c r="H12" s="242"/>
      <c r="I12" s="242"/>
      <c r="J12" s="220"/>
      <c r="K12" s="220"/>
      <c r="L12" s="220"/>
      <c r="M12" s="220"/>
      <c r="N12" s="220"/>
      <c r="O12" s="220"/>
      <c r="P12" s="220"/>
      <c r="Q12" s="220"/>
      <c r="R12" s="220"/>
      <c r="S12" s="220"/>
      <c r="T12" s="220"/>
      <c r="U12" s="220"/>
      <c r="V12" s="220"/>
      <c r="W12" s="220"/>
      <c r="X12" s="220"/>
      <c r="Y12" s="220"/>
      <c r="Z12" s="220"/>
      <c r="AA12" s="242"/>
      <c r="AB12" s="220"/>
      <c r="AC12" s="220"/>
      <c r="AD12" s="220"/>
      <c r="AE12" s="220"/>
      <c r="AF12" s="220"/>
      <c r="AG12" s="220"/>
      <c r="AH12" s="220"/>
      <c r="AI12" s="220"/>
      <c r="AJ12" s="220"/>
    </row>
    <row r="13" spans="1:36" ht="15" customHeight="1">
      <c r="A13" s="219" t="s">
        <v>1439</v>
      </c>
      <c r="B13" s="219"/>
      <c r="C13" s="219"/>
      <c r="D13" s="219"/>
      <c r="E13" s="219"/>
      <c r="F13" s="219"/>
      <c r="G13" s="242"/>
      <c r="H13" s="242"/>
      <c r="I13" s="242"/>
      <c r="J13" s="220"/>
      <c r="K13" s="220"/>
      <c r="L13" s="220"/>
      <c r="M13" s="220"/>
      <c r="N13" s="220"/>
      <c r="O13" s="220"/>
      <c r="P13" s="220"/>
      <c r="Q13" s="220"/>
      <c r="R13" s="220"/>
      <c r="S13" s="220"/>
      <c r="T13" s="220"/>
      <c r="U13" s="220"/>
      <c r="V13" s="220"/>
      <c r="W13" s="220"/>
      <c r="X13" s="220"/>
      <c r="Y13" s="220"/>
      <c r="Z13" s="220"/>
      <c r="AA13" s="242"/>
      <c r="AB13" s="220"/>
      <c r="AC13" s="220"/>
      <c r="AD13" s="220"/>
      <c r="AE13" s="220"/>
      <c r="AF13" s="220"/>
      <c r="AG13" s="220"/>
      <c r="AH13" s="220"/>
      <c r="AI13" s="220"/>
      <c r="AJ13" s="220"/>
    </row>
    <row r="14" spans="1:36" ht="13.15" customHeight="1">
      <c r="A14" s="219" t="s">
        <v>1440</v>
      </c>
      <c r="B14" s="219"/>
      <c r="C14" s="219"/>
      <c r="D14" s="219"/>
      <c r="E14" s="219"/>
      <c r="F14" s="219"/>
      <c r="G14" s="4"/>
      <c r="H14" s="4"/>
      <c r="I14" s="4"/>
      <c r="J14" s="3"/>
      <c r="K14" s="3"/>
      <c r="L14" s="3"/>
      <c r="M14" s="3"/>
      <c r="N14" s="3"/>
      <c r="O14" s="3"/>
      <c r="P14" s="3"/>
      <c r="Q14" s="3"/>
      <c r="R14" s="3"/>
      <c r="S14" s="3"/>
      <c r="T14" s="3"/>
      <c r="U14" s="3"/>
      <c r="V14" s="3"/>
      <c r="W14" s="3"/>
      <c r="X14" s="3"/>
      <c r="Y14" s="3"/>
      <c r="Z14" s="3"/>
      <c r="AA14" s="4"/>
      <c r="AB14" s="3"/>
      <c r="AC14" s="3"/>
      <c r="AD14" s="3"/>
      <c r="AE14" s="3"/>
      <c r="AF14" s="3"/>
      <c r="AG14" s="3"/>
      <c r="AH14" s="3"/>
      <c r="AI14" s="3"/>
      <c r="AJ14" s="3"/>
    </row>
    <row r="15" spans="1:36" ht="13.15" customHeight="1">
      <c r="A15" s="219" t="s">
        <v>1441</v>
      </c>
      <c r="B15" s="219"/>
      <c r="C15" s="219"/>
      <c r="D15" s="219"/>
      <c r="E15" s="219"/>
      <c r="F15" s="219"/>
      <c r="G15" s="4"/>
      <c r="H15" s="4"/>
      <c r="I15" s="4"/>
      <c r="J15" s="3"/>
      <c r="K15" s="3"/>
      <c r="L15" s="3"/>
      <c r="M15" s="3"/>
      <c r="N15" s="3"/>
      <c r="O15" s="3"/>
      <c r="P15" s="3"/>
      <c r="Q15" s="3"/>
      <c r="R15" s="3"/>
      <c r="S15" s="3"/>
      <c r="T15" s="3"/>
      <c r="U15" s="3"/>
      <c r="V15" s="3"/>
      <c r="W15" s="3"/>
      <c r="X15" s="3"/>
      <c r="Y15" s="3"/>
      <c r="Z15" s="3"/>
      <c r="AA15" s="4"/>
      <c r="AB15" s="3"/>
      <c r="AC15" s="3"/>
      <c r="AD15" s="3"/>
      <c r="AE15" s="3"/>
      <c r="AF15" s="3"/>
      <c r="AG15" s="3"/>
      <c r="AH15" s="3"/>
      <c r="AI15" s="3"/>
      <c r="AJ15" s="3"/>
    </row>
    <row r="16" spans="1:36" ht="13.15" customHeight="1">
      <c r="A16" s="219" t="s">
        <v>1442</v>
      </c>
      <c r="B16" s="219"/>
      <c r="C16" s="219"/>
      <c r="D16" s="219"/>
      <c r="E16" s="219"/>
      <c r="F16" s="219"/>
      <c r="G16" s="4"/>
      <c r="H16" s="4"/>
      <c r="I16" s="4"/>
      <c r="J16" s="3"/>
      <c r="K16" s="3"/>
      <c r="L16" s="3"/>
      <c r="M16" s="3"/>
      <c r="N16" s="3"/>
      <c r="O16" s="3"/>
      <c r="P16" s="3"/>
      <c r="Q16" s="3"/>
      <c r="R16" s="3"/>
      <c r="S16" s="3"/>
      <c r="T16" s="3"/>
      <c r="U16" s="3"/>
      <c r="V16" s="3"/>
      <c r="W16" s="3"/>
      <c r="X16" s="3"/>
      <c r="Y16" s="3"/>
      <c r="Z16" s="3"/>
      <c r="AA16" s="4"/>
      <c r="AB16" s="3"/>
      <c r="AC16" s="3"/>
      <c r="AD16" s="3"/>
      <c r="AE16" s="3"/>
      <c r="AF16" s="3"/>
      <c r="AG16" s="3"/>
      <c r="AH16" s="3"/>
      <c r="AI16" s="3"/>
      <c r="AJ16" s="3"/>
    </row>
    <row r="17" spans="1:36" ht="13.15" customHeight="1">
      <c r="A17" s="219" t="s">
        <v>1443</v>
      </c>
      <c r="B17" s="219"/>
      <c r="C17" s="219"/>
      <c r="D17" s="219"/>
      <c r="E17" s="219"/>
      <c r="F17" s="219"/>
      <c r="G17" s="4"/>
      <c r="H17" s="4"/>
      <c r="I17" s="4"/>
      <c r="J17" s="3"/>
      <c r="K17" s="3"/>
      <c r="L17" s="3"/>
      <c r="M17" s="3"/>
      <c r="N17" s="3"/>
      <c r="O17" s="3"/>
      <c r="P17" s="3"/>
      <c r="Q17" s="3"/>
      <c r="R17" s="3"/>
      <c r="S17" s="3"/>
      <c r="T17" s="3"/>
      <c r="U17" s="3"/>
      <c r="V17" s="3"/>
      <c r="W17" s="3"/>
      <c r="X17" s="3"/>
      <c r="Y17" s="3"/>
      <c r="Z17" s="3"/>
      <c r="AA17" s="4"/>
      <c r="AB17" s="3"/>
      <c r="AC17" s="3"/>
      <c r="AD17" s="3"/>
      <c r="AE17" s="3"/>
      <c r="AF17" s="3"/>
      <c r="AG17" s="3"/>
      <c r="AH17" s="3"/>
      <c r="AI17" s="3"/>
      <c r="AJ17" s="3"/>
    </row>
    <row r="18" spans="1:36" ht="13.15" customHeight="1">
      <c r="A18" s="5"/>
      <c r="B18" s="5"/>
      <c r="C18" s="5"/>
      <c r="D18" s="5"/>
      <c r="E18" s="5"/>
      <c r="F18" s="5"/>
      <c r="G18" s="6"/>
      <c r="H18" s="6"/>
      <c r="I18" s="6"/>
      <c r="J18" s="5"/>
      <c r="K18" s="5"/>
      <c r="L18" s="5"/>
      <c r="M18" s="5"/>
      <c r="N18" s="5"/>
      <c r="O18" s="5"/>
      <c r="P18" s="5"/>
      <c r="Q18" s="5"/>
      <c r="R18" s="5"/>
      <c r="S18" s="5"/>
      <c r="T18" s="5"/>
      <c r="U18" s="5"/>
      <c r="V18" s="5"/>
      <c r="W18" s="5"/>
      <c r="X18" s="5"/>
      <c r="Y18" s="5"/>
      <c r="Z18" s="5"/>
      <c r="AA18" s="6"/>
      <c r="AB18" s="5"/>
      <c r="AC18" s="5"/>
      <c r="AD18" s="5"/>
      <c r="AE18" s="5"/>
      <c r="AF18" s="5"/>
      <c r="AG18" s="5"/>
      <c r="AH18" s="5"/>
      <c r="AI18" s="5"/>
      <c r="AJ18" s="5"/>
    </row>
    <row r="19" spans="1:36" ht="18.2" customHeight="1">
      <c r="A19" s="379" t="s">
        <v>774</v>
      </c>
      <c r="B19" s="379" t="s">
        <v>776</v>
      </c>
      <c r="C19" s="379" t="s">
        <v>777</v>
      </c>
      <c r="D19" s="379" t="s">
        <v>775</v>
      </c>
      <c r="E19" s="379" t="s">
        <v>1370</v>
      </c>
      <c r="F19" s="379" t="s">
        <v>1444</v>
      </c>
      <c r="G19" s="379" t="s">
        <v>1358</v>
      </c>
      <c r="H19" s="379" t="s">
        <v>1360</v>
      </c>
      <c r="I19" s="379" t="s">
        <v>1445</v>
      </c>
      <c r="J19" s="376" t="s">
        <v>1446</v>
      </c>
      <c r="K19" s="377"/>
      <c r="L19" s="378"/>
      <c r="M19" s="376" t="s">
        <v>1447</v>
      </c>
      <c r="N19" s="377"/>
      <c r="O19" s="378"/>
      <c r="P19" s="376" t="s">
        <v>1448</v>
      </c>
      <c r="Q19" s="377"/>
      <c r="R19" s="378"/>
      <c r="S19" s="376" t="s">
        <v>1449</v>
      </c>
      <c r="T19" s="377"/>
      <c r="U19" s="378"/>
      <c r="V19" s="379" t="s">
        <v>1450</v>
      </c>
      <c r="W19" s="376" t="s">
        <v>1451</v>
      </c>
      <c r="X19" s="378"/>
      <c r="Y19" s="376" t="s">
        <v>1452</v>
      </c>
      <c r="Z19" s="378"/>
      <c r="AA19" s="379" t="s">
        <v>1006</v>
      </c>
      <c r="AB19" s="379" t="s">
        <v>1453</v>
      </c>
      <c r="AC19" s="379" t="s">
        <v>1454</v>
      </c>
      <c r="AD19" s="379" t="s">
        <v>1455</v>
      </c>
      <c r="AE19" s="379" t="s">
        <v>1456</v>
      </c>
      <c r="AF19" s="379" t="s">
        <v>1457</v>
      </c>
      <c r="AG19" s="379" t="s">
        <v>1458</v>
      </c>
      <c r="AH19" s="376" t="s">
        <v>1104</v>
      </c>
      <c r="AI19" s="377"/>
      <c r="AJ19" s="378"/>
    </row>
    <row r="20" spans="1:36" ht="12" customHeight="1">
      <c r="A20" s="380"/>
      <c r="B20" s="380"/>
      <c r="C20" s="380"/>
      <c r="D20" s="380"/>
      <c r="E20" s="380"/>
      <c r="F20" s="380"/>
      <c r="G20" s="380"/>
      <c r="H20" s="380"/>
      <c r="I20" s="380"/>
      <c r="J20" s="44" t="s">
        <v>1459</v>
      </c>
      <c r="K20" s="44" t="s">
        <v>761</v>
      </c>
      <c r="L20" s="44" t="s">
        <v>803</v>
      </c>
      <c r="M20" s="44" t="s">
        <v>1459</v>
      </c>
      <c r="N20" s="44" t="s">
        <v>761</v>
      </c>
      <c r="O20" s="44" t="s">
        <v>803</v>
      </c>
      <c r="P20" s="44" t="s">
        <v>1459</v>
      </c>
      <c r="Q20" s="44" t="s">
        <v>761</v>
      </c>
      <c r="R20" s="44" t="s">
        <v>803</v>
      </c>
      <c r="S20" s="44" t="s">
        <v>1459</v>
      </c>
      <c r="T20" s="44" t="s">
        <v>761</v>
      </c>
      <c r="U20" s="44" t="s">
        <v>803</v>
      </c>
      <c r="V20" s="380"/>
      <c r="W20" s="44" t="s">
        <v>1413</v>
      </c>
      <c r="X20" s="44" t="s">
        <v>1460</v>
      </c>
      <c r="Y20" s="44" t="s">
        <v>1413</v>
      </c>
      <c r="Z20" s="44" t="s">
        <v>1460</v>
      </c>
      <c r="AA20" s="380"/>
      <c r="AB20" s="380"/>
      <c r="AC20" s="380"/>
      <c r="AD20" s="380"/>
      <c r="AE20" s="380"/>
      <c r="AF20" s="380"/>
      <c r="AG20" s="380"/>
      <c r="AH20" s="44" t="s">
        <v>1459</v>
      </c>
      <c r="AI20" s="44" t="s">
        <v>761</v>
      </c>
      <c r="AJ20" s="44" t="s">
        <v>803</v>
      </c>
    </row>
    <row r="21" spans="1:36" ht="23.85" customHeight="1">
      <c r="A21" s="45"/>
      <c r="B21" s="45"/>
      <c r="C21" s="45"/>
      <c r="D21" s="45"/>
      <c r="E21" s="45"/>
      <c r="F21" s="45"/>
      <c r="G21" s="45"/>
      <c r="H21" s="45"/>
      <c r="I21" s="45"/>
      <c r="J21" s="45"/>
      <c r="K21" s="45"/>
      <c r="L21" s="45"/>
      <c r="M21" s="45"/>
      <c r="N21" s="45"/>
      <c r="O21" s="45"/>
      <c r="P21" s="45"/>
      <c r="Q21" s="45"/>
      <c r="R21" s="45"/>
      <c r="S21" s="45"/>
      <c r="T21" s="45"/>
      <c r="U21" s="45"/>
      <c r="V21" s="45"/>
      <c r="W21" s="45"/>
      <c r="X21" s="46"/>
      <c r="Y21" s="32"/>
      <c r="Z21" s="32"/>
      <c r="AA21" s="45"/>
      <c r="AB21" s="32"/>
      <c r="AC21" s="46"/>
      <c r="AD21" s="46"/>
      <c r="AE21" s="32"/>
      <c r="AF21" s="45"/>
      <c r="AG21" s="45"/>
      <c r="AH21" s="45"/>
      <c r="AI21" s="45"/>
      <c r="AJ21" s="45"/>
    </row>
    <row r="22" spans="1:36" ht="23.85" customHeight="1">
      <c r="A22" s="45"/>
      <c r="B22" s="45"/>
      <c r="C22" s="45"/>
      <c r="D22" s="45"/>
      <c r="E22" s="45"/>
      <c r="F22" s="45"/>
      <c r="G22" s="45"/>
      <c r="H22" s="45"/>
      <c r="I22" s="45"/>
      <c r="J22" s="45"/>
      <c r="K22" s="45"/>
      <c r="L22" s="45"/>
      <c r="M22" s="45"/>
      <c r="N22" s="45"/>
      <c r="O22" s="45"/>
      <c r="P22" s="45"/>
      <c r="Q22" s="45"/>
      <c r="R22" s="45"/>
      <c r="S22" s="45"/>
      <c r="T22" s="45"/>
      <c r="U22" s="45"/>
      <c r="V22" s="45"/>
      <c r="W22" s="45"/>
      <c r="X22" s="46"/>
      <c r="Y22" s="32"/>
      <c r="Z22" s="32"/>
      <c r="AA22" s="45"/>
      <c r="AB22" s="32"/>
      <c r="AC22" s="46"/>
      <c r="AD22" s="46"/>
      <c r="AE22" s="32"/>
      <c r="AF22" s="45"/>
      <c r="AG22" s="45"/>
      <c r="AH22" s="45"/>
      <c r="AI22" s="45"/>
      <c r="AJ22" s="45"/>
    </row>
  </sheetData>
  <mergeCells count="74">
    <mergeCell ref="A10:F10"/>
    <mergeCell ref="J10:N10"/>
    <mergeCell ref="A1:C1"/>
    <mergeCell ref="AF1:AJ1"/>
    <mergeCell ref="K2:Q2"/>
    <mergeCell ref="A3:C3"/>
    <mergeCell ref="A4:D4"/>
    <mergeCell ref="A5:D5"/>
    <mergeCell ref="A6:D6"/>
    <mergeCell ref="A7:D7"/>
    <mergeCell ref="A8:D8"/>
    <mergeCell ref="A9:F9"/>
    <mergeCell ref="J9:N9"/>
    <mergeCell ref="A11:F11"/>
    <mergeCell ref="A12:F12"/>
    <mergeCell ref="G12:G13"/>
    <mergeCell ref="H12:H13"/>
    <mergeCell ref="I12:I13"/>
    <mergeCell ref="A16:F16"/>
    <mergeCell ref="AC12:AC13"/>
    <mergeCell ref="AD12:AD13"/>
    <mergeCell ref="AE12:AE13"/>
    <mergeCell ref="AF12:AF13"/>
    <mergeCell ref="W12:W13"/>
    <mergeCell ref="X12:X13"/>
    <mergeCell ref="Y12:Y13"/>
    <mergeCell ref="Z12:Z13"/>
    <mergeCell ref="AA12:AA13"/>
    <mergeCell ref="AB12:AB13"/>
    <mergeCell ref="Q12:Q13"/>
    <mergeCell ref="R12:R13"/>
    <mergeCell ref="S12:S13"/>
    <mergeCell ref="T12:T13"/>
    <mergeCell ref="U12:U13"/>
    <mergeCell ref="AI12:AI13"/>
    <mergeCell ref="AJ12:AJ13"/>
    <mergeCell ref="A13:F13"/>
    <mergeCell ref="A14:F14"/>
    <mergeCell ref="A15:F15"/>
    <mergeCell ref="AG12:AG13"/>
    <mergeCell ref="AH12:AH13"/>
    <mergeCell ref="V12:V13"/>
    <mergeCell ref="K12:K13"/>
    <mergeCell ref="L12:L13"/>
    <mergeCell ref="M12:M13"/>
    <mergeCell ref="N12:N13"/>
    <mergeCell ref="O12:O13"/>
    <mergeCell ref="P12:P13"/>
    <mergeCell ref="J12:J13"/>
    <mergeCell ref="P19:R19"/>
    <mergeCell ref="A17:F17"/>
    <mergeCell ref="A19:A20"/>
    <mergeCell ref="B19:B20"/>
    <mergeCell ref="C19:C20"/>
    <mergeCell ref="D19:D20"/>
    <mergeCell ref="E19:E20"/>
    <mergeCell ref="F19:F20"/>
    <mergeCell ref="G19:G20"/>
    <mergeCell ref="H19:H20"/>
    <mergeCell ref="I19:I20"/>
    <mergeCell ref="J19:L19"/>
    <mergeCell ref="M19:O19"/>
    <mergeCell ref="AH19:AJ19"/>
    <mergeCell ref="S19:U19"/>
    <mergeCell ref="V19:V20"/>
    <mergeCell ref="W19:X19"/>
    <mergeCell ref="Y19:Z19"/>
    <mergeCell ref="AA19:AA20"/>
    <mergeCell ref="AB19:AB20"/>
    <mergeCell ref="AC19:AC20"/>
    <mergeCell ref="AD19:AD20"/>
    <mergeCell ref="AE19:AE20"/>
    <mergeCell ref="AF19:AF20"/>
    <mergeCell ref="AG19:AG20"/>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83830-714E-43CF-9B08-FE8487D3639C}">
  <sheetPr codeName="Sheet103"/>
  <dimension ref="A1:AJ22"/>
  <sheetViews>
    <sheetView showGridLines="0" topLeftCell="Q1" workbookViewId="0">
      <selection activeCell="Y37" sqref="Y37"/>
    </sheetView>
  </sheetViews>
  <sheetFormatPr defaultRowHeight="14.45"/>
  <cols>
    <col min="1" max="1" width="4.42578125" bestFit="1" customWidth="1"/>
    <col min="2" max="2" width="12.5703125" bestFit="1" customWidth="1"/>
    <col min="3" max="3" width="15.85546875" bestFit="1" customWidth="1"/>
    <col min="4" max="4" width="23" customWidth="1"/>
    <col min="5" max="5" width="19.85546875" bestFit="1" customWidth="1"/>
    <col min="6" max="6" width="11.7109375" bestFit="1" customWidth="1"/>
    <col min="7" max="7" width="21.7109375" bestFit="1" customWidth="1"/>
    <col min="8" max="8" width="17.28515625" bestFit="1" customWidth="1"/>
    <col min="9" max="9" width="10.5703125" bestFit="1" customWidth="1"/>
    <col min="10" max="11" width="10.42578125" bestFit="1" customWidth="1"/>
    <col min="12" max="12" width="7.85546875" bestFit="1" customWidth="1"/>
    <col min="13" max="13" width="10" bestFit="1" customWidth="1"/>
    <col min="14" max="14" width="8.7109375" bestFit="1" customWidth="1"/>
    <col min="15" max="15" width="7.85546875" bestFit="1" customWidth="1"/>
    <col min="16" max="16" width="10.42578125" bestFit="1" customWidth="1"/>
    <col min="17" max="17" width="9.5703125" bestFit="1" customWidth="1"/>
    <col min="18" max="18" width="7.85546875" bestFit="1" customWidth="1"/>
    <col min="19" max="19" width="10" bestFit="1" customWidth="1"/>
    <col min="20" max="20" width="9.5703125" bestFit="1" customWidth="1"/>
    <col min="21" max="21" width="7.85546875" bestFit="1" customWidth="1"/>
    <col min="22" max="23" width="36.5703125" bestFit="1" customWidth="1"/>
    <col min="24" max="24" width="9" bestFit="1" customWidth="1"/>
    <col min="25" max="25" width="36.5703125" bestFit="1" customWidth="1"/>
    <col min="26" max="26" width="9" bestFit="1" customWidth="1"/>
    <col min="27" max="27" width="16" bestFit="1" customWidth="1"/>
    <col min="28" max="28" width="21.42578125" bestFit="1" customWidth="1"/>
    <col min="29" max="29" width="16" bestFit="1" customWidth="1"/>
    <col min="30" max="30" width="19.42578125" bestFit="1" customWidth="1"/>
    <col min="31" max="31" width="19.85546875" bestFit="1" customWidth="1"/>
    <col min="32" max="32" width="10.42578125" bestFit="1" customWidth="1"/>
    <col min="33" max="33" width="19.42578125" bestFit="1" customWidth="1"/>
    <col min="34" max="34" width="10.42578125" bestFit="1" customWidth="1"/>
    <col min="35" max="35" width="9.5703125" bestFit="1" customWidth="1"/>
    <col min="36" max="36" width="7.85546875" bestFit="1" customWidth="1"/>
  </cols>
  <sheetData>
    <row r="1" spans="1:36" ht="13.15" customHeight="1">
      <c r="A1" s="219" t="s">
        <v>929</v>
      </c>
      <c r="B1" s="219"/>
      <c r="C1" s="219"/>
      <c r="D1" s="3"/>
      <c r="E1" s="3"/>
      <c r="F1" s="3"/>
      <c r="G1" s="4"/>
      <c r="H1" s="4"/>
      <c r="I1" s="4"/>
      <c r="J1" s="3"/>
      <c r="K1" s="3"/>
      <c r="L1" s="3"/>
      <c r="M1" s="3"/>
      <c r="N1" s="3"/>
      <c r="O1" s="3"/>
      <c r="P1" s="3"/>
      <c r="Q1" s="3"/>
      <c r="R1" s="3"/>
      <c r="S1" s="3"/>
      <c r="T1" s="3"/>
      <c r="U1" s="3"/>
      <c r="V1" s="3"/>
      <c r="W1" s="3"/>
      <c r="X1" s="3"/>
      <c r="Y1" s="3"/>
      <c r="Z1" s="3"/>
      <c r="AA1" s="4"/>
      <c r="AB1" s="3"/>
      <c r="AC1" s="3"/>
      <c r="AD1" s="3"/>
      <c r="AE1" s="3"/>
      <c r="AF1" s="218"/>
      <c r="AG1" s="218"/>
      <c r="AH1" s="218"/>
      <c r="AI1" s="218"/>
      <c r="AJ1" s="218"/>
    </row>
    <row r="2" spans="1:36" ht="13.15" customHeight="1">
      <c r="A2" s="3"/>
      <c r="B2" s="3"/>
      <c r="C2" s="3"/>
      <c r="D2" s="3"/>
      <c r="E2" s="3"/>
      <c r="F2" s="3"/>
      <c r="G2" s="4"/>
      <c r="H2" s="4"/>
      <c r="I2" s="4"/>
      <c r="J2" s="3"/>
      <c r="K2" s="218" t="s">
        <v>1430</v>
      </c>
      <c r="L2" s="218"/>
      <c r="M2" s="218"/>
      <c r="N2" s="218"/>
      <c r="O2" s="218"/>
      <c r="P2" s="218"/>
      <c r="Q2" s="218"/>
      <c r="R2" s="3"/>
      <c r="S2" s="3"/>
      <c r="T2" s="3"/>
      <c r="U2" s="3"/>
      <c r="V2" s="3"/>
      <c r="W2" s="3"/>
      <c r="X2" s="3"/>
      <c r="Y2" s="3"/>
      <c r="Z2" s="3"/>
      <c r="AA2" s="4"/>
      <c r="AB2" s="3"/>
      <c r="AC2" s="3"/>
      <c r="AD2" s="3"/>
      <c r="AE2" s="3"/>
      <c r="AF2" s="3"/>
      <c r="AG2" s="3"/>
      <c r="AH2" s="3"/>
      <c r="AI2" s="3"/>
      <c r="AJ2" s="3"/>
    </row>
    <row r="3" spans="1:36" ht="20.100000000000001" customHeight="1">
      <c r="A3" s="219" t="s">
        <v>1236</v>
      </c>
      <c r="B3" s="219"/>
      <c r="C3" s="219"/>
      <c r="D3" s="3"/>
      <c r="E3" s="3"/>
      <c r="F3" s="3"/>
      <c r="G3" s="4"/>
      <c r="H3" s="4"/>
      <c r="I3" s="4"/>
      <c r="J3" s="3"/>
      <c r="K3" s="3"/>
      <c r="L3" s="3"/>
      <c r="M3" s="3"/>
      <c r="N3" s="3"/>
      <c r="O3" s="3"/>
      <c r="P3" s="3"/>
      <c r="Q3" s="3"/>
      <c r="R3" s="3"/>
      <c r="S3" s="3"/>
      <c r="T3" s="3"/>
      <c r="U3" s="3"/>
      <c r="V3" s="3"/>
      <c r="W3" s="3"/>
      <c r="X3" s="3"/>
      <c r="Y3" s="3"/>
      <c r="Z3" s="3"/>
      <c r="AA3" s="4"/>
      <c r="AB3" s="3"/>
      <c r="AC3" s="3"/>
      <c r="AD3" s="3"/>
      <c r="AE3" s="3"/>
      <c r="AF3" s="3"/>
      <c r="AG3" s="3"/>
      <c r="AH3" s="3"/>
      <c r="AI3" s="3"/>
      <c r="AJ3" s="3"/>
    </row>
    <row r="4" spans="1:36" ht="13.15" customHeight="1">
      <c r="A4" s="219" t="s">
        <v>1431</v>
      </c>
      <c r="B4" s="219"/>
      <c r="C4" s="219"/>
      <c r="D4" s="219"/>
      <c r="E4" s="3"/>
      <c r="F4" s="3"/>
      <c r="G4" s="4"/>
      <c r="H4" s="4"/>
      <c r="I4" s="4"/>
      <c r="J4" s="3"/>
      <c r="K4" s="3"/>
      <c r="L4" s="3"/>
      <c r="M4" s="3"/>
      <c r="N4" s="3"/>
      <c r="O4" s="3"/>
      <c r="P4" s="3"/>
      <c r="Q4" s="3"/>
      <c r="R4" s="3"/>
      <c r="S4" s="3"/>
      <c r="T4" s="3"/>
      <c r="U4" s="3"/>
      <c r="V4" s="3"/>
      <c r="W4" s="3"/>
      <c r="X4" s="3"/>
      <c r="Y4" s="3"/>
      <c r="Z4" s="3"/>
      <c r="AA4" s="4"/>
      <c r="AB4" s="3"/>
      <c r="AC4" s="3"/>
      <c r="AD4" s="3"/>
      <c r="AE4" s="3"/>
      <c r="AF4" s="3"/>
      <c r="AG4" s="3"/>
      <c r="AH4" s="3"/>
      <c r="AI4" s="3"/>
      <c r="AJ4" s="3"/>
    </row>
    <row r="5" spans="1:36" ht="13.15" customHeight="1">
      <c r="A5" s="219" t="s">
        <v>849</v>
      </c>
      <c r="B5" s="219"/>
      <c r="C5" s="219"/>
      <c r="D5" s="219"/>
      <c r="E5" s="3"/>
      <c r="F5" s="3"/>
      <c r="G5" s="4"/>
      <c r="H5" s="4"/>
      <c r="I5" s="4"/>
      <c r="J5" s="3"/>
      <c r="K5" s="3"/>
      <c r="L5" s="3"/>
      <c r="M5" s="3"/>
      <c r="N5" s="3"/>
      <c r="O5" s="3"/>
      <c r="P5" s="3"/>
      <c r="Q5" s="3"/>
      <c r="R5" s="3"/>
      <c r="S5" s="3"/>
      <c r="T5" s="3"/>
      <c r="U5" s="3"/>
      <c r="V5" s="3"/>
      <c r="W5" s="3"/>
      <c r="X5" s="3"/>
      <c r="Y5" s="3"/>
      <c r="Z5" s="3"/>
      <c r="AA5" s="4"/>
      <c r="AB5" s="3"/>
      <c r="AC5" s="3"/>
      <c r="AD5" s="3"/>
      <c r="AE5" s="3"/>
      <c r="AF5" s="3"/>
      <c r="AG5" s="3"/>
      <c r="AH5" s="3"/>
      <c r="AI5" s="3"/>
      <c r="AJ5" s="3"/>
    </row>
    <row r="6" spans="1:36" ht="13.15" customHeight="1">
      <c r="A6" s="219" t="s">
        <v>1433</v>
      </c>
      <c r="B6" s="219"/>
      <c r="C6" s="219"/>
      <c r="D6" s="219"/>
      <c r="E6" s="3"/>
      <c r="F6" s="3"/>
      <c r="G6" s="4"/>
      <c r="H6" s="4"/>
      <c r="I6" s="4"/>
      <c r="J6" s="3"/>
      <c r="K6" s="3"/>
      <c r="L6" s="3"/>
      <c r="M6" s="3"/>
      <c r="N6" s="3"/>
      <c r="O6" s="3"/>
      <c r="P6" s="3"/>
      <c r="Q6" s="3"/>
      <c r="R6" s="3"/>
      <c r="S6" s="3"/>
      <c r="T6" s="3"/>
      <c r="U6" s="3"/>
      <c r="V6" s="3"/>
      <c r="W6" s="3"/>
      <c r="X6" s="3"/>
      <c r="Y6" s="3"/>
      <c r="Z6" s="3"/>
      <c r="AA6" s="4"/>
      <c r="AB6" s="3"/>
      <c r="AC6" s="3"/>
      <c r="AD6" s="3"/>
      <c r="AE6" s="3"/>
      <c r="AF6" s="3"/>
      <c r="AG6" s="3"/>
      <c r="AH6" s="3"/>
      <c r="AI6" s="3"/>
      <c r="AJ6" s="3"/>
    </row>
    <row r="7" spans="1:36" ht="13.15" customHeight="1">
      <c r="A7" s="219" t="s">
        <v>1434</v>
      </c>
      <c r="B7" s="219"/>
      <c r="C7" s="219"/>
      <c r="D7" s="219"/>
      <c r="E7" s="3"/>
      <c r="F7" s="3"/>
      <c r="G7" s="4"/>
      <c r="H7" s="4"/>
      <c r="I7" s="4"/>
      <c r="J7" s="3"/>
      <c r="K7" s="3"/>
      <c r="L7" s="3"/>
      <c r="M7" s="3"/>
      <c r="N7" s="3"/>
      <c r="O7" s="3"/>
      <c r="P7" s="3"/>
      <c r="Q7" s="3"/>
      <c r="R7" s="3"/>
      <c r="S7" s="3"/>
      <c r="T7" s="3"/>
      <c r="U7" s="3"/>
      <c r="V7" s="3"/>
      <c r="W7" s="3"/>
      <c r="X7" s="3"/>
      <c r="Y7" s="3"/>
      <c r="Z7" s="3"/>
      <c r="AA7" s="4"/>
      <c r="AB7" s="3"/>
      <c r="AC7" s="3"/>
      <c r="AD7" s="3"/>
      <c r="AE7" s="3"/>
      <c r="AF7" s="3"/>
      <c r="AG7" s="3"/>
      <c r="AH7" s="3"/>
      <c r="AI7" s="3"/>
      <c r="AJ7" s="3"/>
    </row>
    <row r="8" spans="1:36" ht="13.15" customHeight="1">
      <c r="A8" s="219" t="s">
        <v>1386</v>
      </c>
      <c r="B8" s="219"/>
      <c r="C8" s="219"/>
      <c r="D8" s="219"/>
      <c r="E8" s="3"/>
      <c r="F8" s="3"/>
      <c r="G8" s="4"/>
      <c r="H8" s="4"/>
      <c r="I8" s="4"/>
      <c r="J8" s="3"/>
      <c r="K8" s="3"/>
      <c r="L8" s="3"/>
      <c r="M8" s="3"/>
      <c r="N8" s="3"/>
      <c r="O8" s="3"/>
      <c r="P8" s="3"/>
      <c r="Q8" s="3"/>
      <c r="R8" s="3"/>
      <c r="S8" s="3"/>
      <c r="T8" s="3"/>
      <c r="U8" s="3"/>
      <c r="V8" s="3"/>
      <c r="W8" s="3"/>
      <c r="X8" s="3"/>
      <c r="Y8" s="3"/>
      <c r="Z8" s="3"/>
      <c r="AA8" s="4"/>
      <c r="AB8" s="3"/>
      <c r="AC8" s="3"/>
      <c r="AD8" s="3"/>
      <c r="AE8" s="3"/>
      <c r="AF8" s="3"/>
      <c r="AG8" s="3"/>
      <c r="AH8" s="3"/>
      <c r="AI8" s="3"/>
      <c r="AJ8" s="3"/>
    </row>
    <row r="9" spans="1:36" ht="13.15" customHeight="1">
      <c r="A9" s="219" t="s">
        <v>1435</v>
      </c>
      <c r="B9" s="219"/>
      <c r="C9" s="219"/>
      <c r="D9" s="219"/>
      <c r="E9" s="219"/>
      <c r="F9" s="219"/>
      <c r="G9" s="4"/>
      <c r="H9" s="4"/>
      <c r="I9" s="4"/>
      <c r="J9" s="220"/>
      <c r="K9" s="220"/>
      <c r="L9" s="220"/>
      <c r="M9" s="220"/>
      <c r="N9" s="220"/>
      <c r="O9" s="3"/>
      <c r="P9" s="3"/>
      <c r="Q9" s="3"/>
      <c r="R9" s="3"/>
      <c r="S9" s="3"/>
      <c r="T9" s="3"/>
      <c r="U9" s="3"/>
      <c r="V9" s="3"/>
      <c r="W9" s="3"/>
      <c r="X9" s="3"/>
      <c r="Y9" s="3"/>
      <c r="Z9" s="3"/>
      <c r="AA9" s="4"/>
      <c r="AB9" s="3"/>
      <c r="AC9" s="3"/>
      <c r="AD9" s="3"/>
      <c r="AE9" s="3"/>
      <c r="AF9" s="3"/>
      <c r="AG9" s="3"/>
      <c r="AH9" s="3"/>
      <c r="AI9" s="3"/>
      <c r="AJ9" s="3"/>
    </row>
    <row r="10" spans="1:36" ht="13.15" customHeight="1">
      <c r="A10" s="219" t="s">
        <v>1436</v>
      </c>
      <c r="B10" s="219"/>
      <c r="C10" s="219"/>
      <c r="D10" s="219"/>
      <c r="E10" s="219"/>
      <c r="F10" s="219"/>
      <c r="G10" s="4"/>
      <c r="H10" s="4"/>
      <c r="I10" s="4"/>
      <c r="J10" s="220"/>
      <c r="K10" s="220"/>
      <c r="L10" s="220"/>
      <c r="M10" s="220"/>
      <c r="N10" s="220"/>
      <c r="O10" s="3"/>
      <c r="P10" s="3"/>
      <c r="Q10" s="3"/>
      <c r="R10" s="3"/>
      <c r="S10" s="3"/>
      <c r="T10" s="3"/>
      <c r="U10" s="3"/>
      <c r="V10" s="3"/>
      <c r="W10" s="3"/>
      <c r="X10" s="3"/>
      <c r="Y10" s="3"/>
      <c r="Z10" s="3"/>
      <c r="AA10" s="4"/>
      <c r="AB10" s="3"/>
      <c r="AC10" s="3"/>
      <c r="AD10" s="3"/>
      <c r="AE10" s="3"/>
      <c r="AF10" s="3"/>
      <c r="AG10" s="3"/>
      <c r="AH10" s="3"/>
      <c r="AI10" s="3"/>
      <c r="AJ10" s="3"/>
    </row>
    <row r="11" spans="1:36" ht="21.6" customHeight="1">
      <c r="A11" s="219" t="s">
        <v>1437</v>
      </c>
      <c r="B11" s="219"/>
      <c r="C11" s="219"/>
      <c r="D11" s="219"/>
      <c r="E11" s="219"/>
      <c r="F11" s="219"/>
      <c r="G11" s="4"/>
      <c r="H11" s="4"/>
      <c r="I11" s="4"/>
      <c r="J11" s="3"/>
      <c r="K11" s="3"/>
      <c r="L11" s="3"/>
      <c r="M11" s="3"/>
      <c r="N11" s="3"/>
      <c r="O11" s="3"/>
      <c r="P11" s="3"/>
      <c r="Q11" s="3"/>
      <c r="R11" s="3"/>
      <c r="S11" s="3"/>
      <c r="T11" s="3"/>
      <c r="U11" s="3"/>
      <c r="V11" s="3"/>
      <c r="W11" s="3"/>
      <c r="X11" s="3"/>
      <c r="Y11" s="3"/>
      <c r="Z11" s="3"/>
      <c r="AA11" s="4"/>
      <c r="AB11" s="3"/>
      <c r="AC11" s="3"/>
      <c r="AD11" s="3"/>
      <c r="AE11" s="3"/>
      <c r="AF11" s="3"/>
      <c r="AG11" s="3"/>
      <c r="AH11" s="3"/>
      <c r="AI11" s="3"/>
      <c r="AJ11" s="3"/>
    </row>
    <row r="12" spans="1:36" ht="15" customHeight="1">
      <c r="A12" s="219" t="s">
        <v>1438</v>
      </c>
      <c r="B12" s="219"/>
      <c r="C12" s="219"/>
      <c r="D12" s="219"/>
      <c r="E12" s="219"/>
      <c r="F12" s="219"/>
      <c r="G12" s="242"/>
      <c r="H12" s="242"/>
      <c r="I12" s="242"/>
      <c r="J12" s="220"/>
      <c r="K12" s="220"/>
      <c r="L12" s="220"/>
      <c r="M12" s="220"/>
      <c r="N12" s="220"/>
      <c r="O12" s="220"/>
      <c r="P12" s="220"/>
      <c r="Q12" s="220"/>
      <c r="R12" s="220"/>
      <c r="S12" s="220"/>
      <c r="T12" s="220"/>
      <c r="U12" s="220"/>
      <c r="V12" s="220"/>
      <c r="W12" s="220"/>
      <c r="X12" s="220"/>
      <c r="Y12" s="220"/>
      <c r="Z12" s="220"/>
      <c r="AA12" s="242"/>
      <c r="AB12" s="220"/>
      <c r="AC12" s="220"/>
      <c r="AD12" s="220"/>
      <c r="AE12" s="220"/>
      <c r="AF12" s="220"/>
      <c r="AG12" s="220"/>
      <c r="AH12" s="220"/>
      <c r="AI12" s="220"/>
      <c r="AJ12" s="220"/>
    </row>
    <row r="13" spans="1:36" ht="15" customHeight="1">
      <c r="A13" s="219" t="s">
        <v>1461</v>
      </c>
      <c r="B13" s="219"/>
      <c r="C13" s="219"/>
      <c r="D13" s="219"/>
      <c r="E13" s="219"/>
      <c r="F13" s="219"/>
      <c r="G13" s="242"/>
      <c r="H13" s="242"/>
      <c r="I13" s="242"/>
      <c r="J13" s="220"/>
      <c r="K13" s="220"/>
      <c r="L13" s="220"/>
      <c r="M13" s="220"/>
      <c r="N13" s="220"/>
      <c r="O13" s="220"/>
      <c r="P13" s="220"/>
      <c r="Q13" s="220"/>
      <c r="R13" s="220"/>
      <c r="S13" s="220"/>
      <c r="T13" s="220"/>
      <c r="U13" s="220"/>
      <c r="V13" s="220"/>
      <c r="W13" s="220"/>
      <c r="X13" s="220"/>
      <c r="Y13" s="220"/>
      <c r="Z13" s="220"/>
      <c r="AA13" s="242"/>
      <c r="AB13" s="220"/>
      <c r="AC13" s="220"/>
      <c r="AD13" s="220"/>
      <c r="AE13" s="220"/>
      <c r="AF13" s="220"/>
      <c r="AG13" s="220"/>
      <c r="AH13" s="220"/>
      <c r="AI13" s="220"/>
      <c r="AJ13" s="220"/>
    </row>
    <row r="14" spans="1:36" ht="13.15" customHeight="1">
      <c r="A14" s="219" t="s">
        <v>1440</v>
      </c>
      <c r="B14" s="219"/>
      <c r="C14" s="219"/>
      <c r="D14" s="219"/>
      <c r="E14" s="219"/>
      <c r="F14" s="219"/>
      <c r="G14" s="4"/>
      <c r="H14" s="4"/>
      <c r="I14" s="4"/>
      <c r="J14" s="3"/>
      <c r="K14" s="3"/>
      <c r="L14" s="3"/>
      <c r="M14" s="3"/>
      <c r="N14" s="3"/>
      <c r="O14" s="3"/>
      <c r="P14" s="3"/>
      <c r="Q14" s="3"/>
      <c r="R14" s="3"/>
      <c r="S14" s="3"/>
      <c r="T14" s="3"/>
      <c r="U14" s="3"/>
      <c r="V14" s="3"/>
      <c r="W14" s="3"/>
      <c r="X14" s="3"/>
      <c r="Y14" s="3"/>
      <c r="Z14" s="3"/>
      <c r="AA14" s="4"/>
      <c r="AB14" s="3"/>
      <c r="AC14" s="3"/>
      <c r="AD14" s="3"/>
      <c r="AE14" s="3"/>
      <c r="AF14" s="3"/>
      <c r="AG14" s="3"/>
      <c r="AH14" s="3"/>
      <c r="AI14" s="3"/>
      <c r="AJ14" s="3"/>
    </row>
    <row r="15" spans="1:36" ht="13.15" customHeight="1">
      <c r="A15" s="219" t="s">
        <v>1441</v>
      </c>
      <c r="B15" s="219"/>
      <c r="C15" s="219"/>
      <c r="D15" s="219"/>
      <c r="E15" s="219"/>
      <c r="F15" s="219"/>
      <c r="G15" s="4"/>
      <c r="H15" s="4"/>
      <c r="I15" s="4"/>
      <c r="J15" s="3"/>
      <c r="K15" s="3"/>
      <c r="L15" s="3"/>
      <c r="M15" s="3"/>
      <c r="N15" s="3"/>
      <c r="O15" s="3"/>
      <c r="P15" s="3"/>
      <c r="Q15" s="3"/>
      <c r="R15" s="3"/>
      <c r="S15" s="3"/>
      <c r="T15" s="3"/>
      <c r="U15" s="3"/>
      <c r="V15" s="3"/>
      <c r="W15" s="3"/>
      <c r="X15" s="3"/>
      <c r="Y15" s="3"/>
      <c r="Z15" s="3"/>
      <c r="AA15" s="4"/>
      <c r="AB15" s="3"/>
      <c r="AC15" s="3"/>
      <c r="AD15" s="3"/>
      <c r="AE15" s="3"/>
      <c r="AF15" s="3"/>
      <c r="AG15" s="3"/>
      <c r="AH15" s="3"/>
      <c r="AI15" s="3"/>
      <c r="AJ15" s="3"/>
    </row>
    <row r="16" spans="1:36" ht="13.15" customHeight="1">
      <c r="A16" s="219" t="s">
        <v>1442</v>
      </c>
      <c r="B16" s="219"/>
      <c r="C16" s="219"/>
      <c r="D16" s="219"/>
      <c r="E16" s="219"/>
      <c r="F16" s="219"/>
      <c r="G16" s="4"/>
      <c r="H16" s="4"/>
      <c r="I16" s="4"/>
      <c r="J16" s="3"/>
      <c r="K16" s="3"/>
      <c r="L16" s="3"/>
      <c r="M16" s="3"/>
      <c r="N16" s="3"/>
      <c r="O16" s="3"/>
      <c r="P16" s="3"/>
      <c r="Q16" s="3"/>
      <c r="R16" s="3"/>
      <c r="S16" s="3"/>
      <c r="T16" s="3"/>
      <c r="U16" s="3"/>
      <c r="V16" s="3"/>
      <c r="W16" s="3"/>
      <c r="X16" s="3"/>
      <c r="Y16" s="3"/>
      <c r="Z16" s="3"/>
      <c r="AA16" s="4"/>
      <c r="AB16" s="3"/>
      <c r="AC16" s="3"/>
      <c r="AD16" s="3"/>
      <c r="AE16" s="3"/>
      <c r="AF16" s="3"/>
      <c r="AG16" s="3"/>
      <c r="AH16" s="3"/>
      <c r="AI16" s="3"/>
      <c r="AJ16" s="3"/>
    </row>
    <row r="17" spans="1:36" ht="13.15" customHeight="1">
      <c r="A17" s="219" t="s">
        <v>1443</v>
      </c>
      <c r="B17" s="219"/>
      <c r="C17" s="219"/>
      <c r="D17" s="219"/>
      <c r="E17" s="219"/>
      <c r="F17" s="219"/>
      <c r="G17" s="4"/>
      <c r="H17" s="4"/>
      <c r="I17" s="4"/>
      <c r="J17" s="3"/>
      <c r="K17" s="3"/>
      <c r="L17" s="3"/>
      <c r="M17" s="3"/>
      <c r="N17" s="3"/>
      <c r="O17" s="3"/>
      <c r="P17" s="3"/>
      <c r="Q17" s="3"/>
      <c r="R17" s="3"/>
      <c r="S17" s="3"/>
      <c r="T17" s="3"/>
      <c r="U17" s="3"/>
      <c r="V17" s="3"/>
      <c r="W17" s="3"/>
      <c r="X17" s="3"/>
      <c r="Y17" s="3"/>
      <c r="Z17" s="3"/>
      <c r="AA17" s="4"/>
      <c r="AB17" s="3"/>
      <c r="AC17" s="3"/>
      <c r="AD17" s="3"/>
      <c r="AE17" s="3"/>
      <c r="AF17" s="3"/>
      <c r="AG17" s="3"/>
      <c r="AH17" s="3"/>
      <c r="AI17" s="3"/>
      <c r="AJ17" s="3"/>
    </row>
    <row r="18" spans="1:36" ht="13.15" customHeight="1">
      <c r="A18" s="5"/>
      <c r="B18" s="5"/>
      <c r="C18" s="5"/>
      <c r="D18" s="5"/>
      <c r="E18" s="5"/>
      <c r="F18" s="5"/>
      <c r="G18" s="6"/>
      <c r="H18" s="6"/>
      <c r="I18" s="6"/>
      <c r="J18" s="5"/>
      <c r="K18" s="5"/>
      <c r="L18" s="5"/>
      <c r="M18" s="5"/>
      <c r="N18" s="5"/>
      <c r="O18" s="5"/>
      <c r="P18" s="5"/>
      <c r="Q18" s="5"/>
      <c r="R18" s="5"/>
      <c r="S18" s="5"/>
      <c r="T18" s="5"/>
      <c r="U18" s="5"/>
      <c r="V18" s="5"/>
      <c r="W18" s="5"/>
      <c r="X18" s="5"/>
      <c r="Y18" s="5"/>
      <c r="Z18" s="5"/>
      <c r="AA18" s="6"/>
      <c r="AB18" s="5"/>
      <c r="AC18" s="5"/>
      <c r="AD18" s="5"/>
      <c r="AE18" s="5"/>
      <c r="AF18" s="5"/>
      <c r="AG18" s="5"/>
      <c r="AH18" s="5"/>
      <c r="AI18" s="5"/>
      <c r="AJ18" s="5"/>
    </row>
    <row r="19" spans="1:36" ht="18.2" customHeight="1">
      <c r="A19" s="379" t="s">
        <v>774</v>
      </c>
      <c r="B19" s="379" t="s">
        <v>776</v>
      </c>
      <c r="C19" s="379" t="s">
        <v>777</v>
      </c>
      <c r="D19" s="379" t="s">
        <v>775</v>
      </c>
      <c r="E19" s="379" t="s">
        <v>1370</v>
      </c>
      <c r="F19" s="379" t="s">
        <v>1444</v>
      </c>
      <c r="G19" s="379" t="s">
        <v>1358</v>
      </c>
      <c r="H19" s="379" t="s">
        <v>1360</v>
      </c>
      <c r="I19" s="379" t="s">
        <v>1445</v>
      </c>
      <c r="J19" s="376" t="s">
        <v>1446</v>
      </c>
      <c r="K19" s="377"/>
      <c r="L19" s="378"/>
      <c r="M19" s="376" t="s">
        <v>1447</v>
      </c>
      <c r="N19" s="377"/>
      <c r="O19" s="378"/>
      <c r="P19" s="376" t="s">
        <v>1448</v>
      </c>
      <c r="Q19" s="377"/>
      <c r="R19" s="378"/>
      <c r="S19" s="376" t="s">
        <v>1449</v>
      </c>
      <c r="T19" s="377"/>
      <c r="U19" s="378"/>
      <c r="V19" s="379" t="s">
        <v>1450</v>
      </c>
      <c r="W19" s="376" t="s">
        <v>1451</v>
      </c>
      <c r="X19" s="378"/>
      <c r="Y19" s="376" t="s">
        <v>1452</v>
      </c>
      <c r="Z19" s="378"/>
      <c r="AA19" s="379" t="s">
        <v>1006</v>
      </c>
      <c r="AB19" s="379" t="s">
        <v>1453</v>
      </c>
      <c r="AC19" s="379" t="s">
        <v>1454</v>
      </c>
      <c r="AD19" s="379" t="s">
        <v>1455</v>
      </c>
      <c r="AE19" s="379" t="s">
        <v>1456</v>
      </c>
      <c r="AF19" s="379" t="s">
        <v>1457</v>
      </c>
      <c r="AG19" s="379" t="s">
        <v>1458</v>
      </c>
      <c r="AH19" s="376" t="s">
        <v>1104</v>
      </c>
      <c r="AI19" s="377"/>
      <c r="AJ19" s="378"/>
    </row>
    <row r="20" spans="1:36" ht="12" customHeight="1">
      <c r="A20" s="380"/>
      <c r="B20" s="380"/>
      <c r="C20" s="380"/>
      <c r="D20" s="380"/>
      <c r="E20" s="380"/>
      <c r="F20" s="380"/>
      <c r="G20" s="380"/>
      <c r="H20" s="380"/>
      <c r="I20" s="380"/>
      <c r="J20" s="44" t="s">
        <v>1459</v>
      </c>
      <c r="K20" s="44" t="s">
        <v>761</v>
      </c>
      <c r="L20" s="44" t="s">
        <v>803</v>
      </c>
      <c r="M20" s="44" t="s">
        <v>1459</v>
      </c>
      <c r="N20" s="44" t="s">
        <v>761</v>
      </c>
      <c r="O20" s="44" t="s">
        <v>803</v>
      </c>
      <c r="P20" s="44" t="s">
        <v>1459</v>
      </c>
      <c r="Q20" s="44" t="s">
        <v>761</v>
      </c>
      <c r="R20" s="44" t="s">
        <v>803</v>
      </c>
      <c r="S20" s="44" t="s">
        <v>1459</v>
      </c>
      <c r="T20" s="44" t="s">
        <v>761</v>
      </c>
      <c r="U20" s="44" t="s">
        <v>803</v>
      </c>
      <c r="V20" s="380"/>
      <c r="W20" s="44" t="s">
        <v>1413</v>
      </c>
      <c r="X20" s="44" t="s">
        <v>1460</v>
      </c>
      <c r="Y20" s="44" t="s">
        <v>1413</v>
      </c>
      <c r="Z20" s="44" t="s">
        <v>1460</v>
      </c>
      <c r="AA20" s="380"/>
      <c r="AB20" s="380"/>
      <c r="AC20" s="380"/>
      <c r="AD20" s="380"/>
      <c r="AE20" s="380"/>
      <c r="AF20" s="380"/>
      <c r="AG20" s="380"/>
      <c r="AH20" s="44" t="s">
        <v>1459</v>
      </c>
      <c r="AI20" s="44" t="s">
        <v>761</v>
      </c>
      <c r="AJ20" s="44" t="s">
        <v>803</v>
      </c>
    </row>
    <row r="21" spans="1:36" ht="23.85" customHeight="1">
      <c r="A21" s="45"/>
      <c r="B21" s="45"/>
      <c r="C21" s="45"/>
      <c r="D21" s="45"/>
      <c r="E21" s="45"/>
      <c r="F21" s="45"/>
      <c r="G21" s="45"/>
      <c r="H21" s="45"/>
      <c r="I21" s="45"/>
      <c r="J21" s="45"/>
      <c r="K21" s="45"/>
      <c r="L21" s="45"/>
      <c r="M21" s="45"/>
      <c r="N21" s="45"/>
      <c r="O21" s="45"/>
      <c r="P21" s="45"/>
      <c r="Q21" s="45"/>
      <c r="R21" s="45"/>
      <c r="S21" s="45"/>
      <c r="T21" s="45"/>
      <c r="U21" s="45"/>
      <c r="V21" s="45"/>
      <c r="W21" s="45"/>
      <c r="X21" s="46"/>
      <c r="Y21" s="45"/>
      <c r="Z21" s="46"/>
      <c r="AA21" s="45"/>
      <c r="AB21" s="46"/>
      <c r="AC21" s="46"/>
      <c r="AD21" s="46"/>
      <c r="AE21" s="32"/>
      <c r="AF21" s="45"/>
      <c r="AG21" s="45"/>
      <c r="AH21" s="45"/>
      <c r="AI21" s="45"/>
      <c r="AJ21" s="45"/>
    </row>
    <row r="22" spans="1:36" ht="23.85" customHeight="1">
      <c r="A22" s="45"/>
      <c r="B22" s="45"/>
      <c r="C22" s="45"/>
      <c r="D22" s="45"/>
      <c r="E22" s="45"/>
      <c r="F22" s="45"/>
      <c r="G22" s="45"/>
      <c r="H22" s="45"/>
      <c r="I22" s="45"/>
      <c r="J22" s="45"/>
      <c r="K22" s="45"/>
      <c r="L22" s="45"/>
      <c r="M22" s="45"/>
      <c r="N22" s="45"/>
      <c r="O22" s="45"/>
      <c r="P22" s="45"/>
      <c r="Q22" s="45"/>
      <c r="R22" s="45"/>
      <c r="S22" s="45"/>
      <c r="T22" s="45"/>
      <c r="U22" s="45"/>
      <c r="V22" s="45"/>
      <c r="W22" s="45"/>
      <c r="X22" s="46"/>
      <c r="Y22" s="45"/>
      <c r="Z22" s="46"/>
      <c r="AA22" s="45"/>
      <c r="AB22" s="46"/>
      <c r="AC22" s="46"/>
      <c r="AD22" s="46"/>
      <c r="AE22" s="32"/>
      <c r="AF22" s="45"/>
      <c r="AG22" s="45"/>
      <c r="AH22" s="45"/>
      <c r="AI22" s="45"/>
      <c r="AJ22" s="45"/>
    </row>
  </sheetData>
  <mergeCells count="74">
    <mergeCell ref="A10:F10"/>
    <mergeCell ref="J10:N10"/>
    <mergeCell ref="A1:C1"/>
    <mergeCell ref="AF1:AJ1"/>
    <mergeCell ref="K2:Q2"/>
    <mergeCell ref="A3:C3"/>
    <mergeCell ref="A4:D4"/>
    <mergeCell ref="A5:D5"/>
    <mergeCell ref="A6:D6"/>
    <mergeCell ref="A7:D7"/>
    <mergeCell ref="A8:D8"/>
    <mergeCell ref="A9:F9"/>
    <mergeCell ref="J9:N9"/>
    <mergeCell ref="A11:F11"/>
    <mergeCell ref="A12:F12"/>
    <mergeCell ref="G12:G13"/>
    <mergeCell ref="H12:H13"/>
    <mergeCell ref="I12:I13"/>
    <mergeCell ref="A16:F16"/>
    <mergeCell ref="AC12:AC13"/>
    <mergeCell ref="AD12:AD13"/>
    <mergeCell ref="AE12:AE13"/>
    <mergeCell ref="AF12:AF13"/>
    <mergeCell ref="W12:W13"/>
    <mergeCell ref="X12:X13"/>
    <mergeCell ref="Y12:Y13"/>
    <mergeCell ref="Z12:Z13"/>
    <mergeCell ref="AA12:AA13"/>
    <mergeCell ref="AB12:AB13"/>
    <mergeCell ref="Q12:Q13"/>
    <mergeCell ref="R12:R13"/>
    <mergeCell ref="S12:S13"/>
    <mergeCell ref="T12:T13"/>
    <mergeCell ref="U12:U13"/>
    <mergeCell ref="AI12:AI13"/>
    <mergeCell ref="AJ12:AJ13"/>
    <mergeCell ref="A13:F13"/>
    <mergeCell ref="A14:F14"/>
    <mergeCell ref="A15:F15"/>
    <mergeCell ref="AG12:AG13"/>
    <mergeCell ref="AH12:AH13"/>
    <mergeCell ref="V12:V13"/>
    <mergeCell ref="K12:K13"/>
    <mergeCell ref="L12:L13"/>
    <mergeCell ref="M12:M13"/>
    <mergeCell ref="N12:N13"/>
    <mergeCell ref="O12:O13"/>
    <mergeCell ref="P12:P13"/>
    <mergeCell ref="J12:J13"/>
    <mergeCell ref="P19:R19"/>
    <mergeCell ref="A17:F17"/>
    <mergeCell ref="A19:A20"/>
    <mergeCell ref="B19:B20"/>
    <mergeCell ref="C19:C20"/>
    <mergeCell ref="D19:D20"/>
    <mergeCell ref="E19:E20"/>
    <mergeCell ref="F19:F20"/>
    <mergeCell ref="G19:G20"/>
    <mergeCell ref="H19:H20"/>
    <mergeCell ref="I19:I20"/>
    <mergeCell ref="J19:L19"/>
    <mergeCell ref="M19:O19"/>
    <mergeCell ref="AH19:AJ19"/>
    <mergeCell ref="S19:U19"/>
    <mergeCell ref="V19:V20"/>
    <mergeCell ref="W19:X19"/>
    <mergeCell ref="Y19:Z19"/>
    <mergeCell ref="AA19:AA20"/>
    <mergeCell ref="AB19:AB20"/>
    <mergeCell ref="AC19:AC20"/>
    <mergeCell ref="AD19:AD20"/>
    <mergeCell ref="AE19:AE20"/>
    <mergeCell ref="AF19:AF20"/>
    <mergeCell ref="AG19:AG20"/>
  </mergeCell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F9FFA-B729-47AA-970C-41ABD75AB16E}">
  <sheetPr codeName="Sheet104"/>
  <dimension ref="A1:H16"/>
  <sheetViews>
    <sheetView showGridLines="0" workbookViewId="0">
      <selection activeCell="E23" sqref="E23"/>
    </sheetView>
  </sheetViews>
  <sheetFormatPr defaultRowHeight="14.45"/>
  <cols>
    <col min="1" max="1" width="9.7109375" customWidth="1"/>
    <col min="2" max="2" width="20.7109375" customWidth="1"/>
    <col min="3" max="3" width="27.42578125" customWidth="1"/>
    <col min="4" max="4" width="13.85546875" customWidth="1"/>
    <col min="5" max="5" width="32.7109375" customWidth="1"/>
    <col min="6" max="6" width="8.7109375" customWidth="1"/>
    <col min="7" max="7" width="17.28515625" customWidth="1"/>
    <col min="8" max="8" width="17.7109375" customWidth="1"/>
    <col min="257" max="257" width="9.7109375" customWidth="1"/>
    <col min="258" max="258" width="20.7109375" customWidth="1"/>
    <col min="259" max="259" width="27.42578125" customWidth="1"/>
    <col min="260" max="260" width="13.85546875" customWidth="1"/>
    <col min="261" max="261" width="32.7109375" customWidth="1"/>
    <col min="263" max="263" width="17.28515625" customWidth="1"/>
    <col min="264" max="264" width="17.7109375" customWidth="1"/>
    <col min="513" max="513" width="9.7109375" customWidth="1"/>
    <col min="514" max="514" width="20.7109375" customWidth="1"/>
    <col min="515" max="515" width="27.42578125" customWidth="1"/>
    <col min="516" max="516" width="13.85546875" customWidth="1"/>
    <col min="517" max="517" width="32.7109375" customWidth="1"/>
    <col min="519" max="519" width="17.28515625" customWidth="1"/>
    <col min="520" max="520" width="17.7109375" customWidth="1"/>
    <col min="769" max="769" width="9.7109375" customWidth="1"/>
    <col min="770" max="770" width="20.7109375" customWidth="1"/>
    <col min="771" max="771" width="27.42578125" customWidth="1"/>
    <col min="772" max="772" width="13.85546875" customWidth="1"/>
    <col min="773" max="773" width="32.7109375" customWidth="1"/>
    <col min="775" max="775" width="17.28515625" customWidth="1"/>
    <col min="776" max="776" width="17.7109375" customWidth="1"/>
    <col min="1025" max="1025" width="9.7109375" customWidth="1"/>
    <col min="1026" max="1026" width="20.7109375" customWidth="1"/>
    <col min="1027" max="1027" width="27.42578125" customWidth="1"/>
    <col min="1028" max="1028" width="13.85546875" customWidth="1"/>
    <col min="1029" max="1029" width="32.7109375" customWidth="1"/>
    <col min="1031" max="1031" width="17.28515625" customWidth="1"/>
    <col min="1032" max="1032" width="17.7109375" customWidth="1"/>
    <col min="1281" max="1281" width="9.7109375" customWidth="1"/>
    <col min="1282" max="1282" width="20.7109375" customWidth="1"/>
    <col min="1283" max="1283" width="27.42578125" customWidth="1"/>
    <col min="1284" max="1284" width="13.85546875" customWidth="1"/>
    <col min="1285" max="1285" width="32.7109375" customWidth="1"/>
    <col min="1287" max="1287" width="17.28515625" customWidth="1"/>
    <col min="1288" max="1288" width="17.7109375" customWidth="1"/>
    <col min="1537" max="1537" width="9.7109375" customWidth="1"/>
    <col min="1538" max="1538" width="20.7109375" customWidth="1"/>
    <col min="1539" max="1539" width="27.42578125" customWidth="1"/>
    <col min="1540" max="1540" width="13.85546875" customWidth="1"/>
    <col min="1541" max="1541" width="32.7109375" customWidth="1"/>
    <col min="1543" max="1543" width="17.28515625" customWidth="1"/>
    <col min="1544" max="1544" width="17.7109375" customWidth="1"/>
    <col min="1793" max="1793" width="9.7109375" customWidth="1"/>
    <col min="1794" max="1794" width="20.7109375" customWidth="1"/>
    <col min="1795" max="1795" width="27.42578125" customWidth="1"/>
    <col min="1796" max="1796" width="13.85546875" customWidth="1"/>
    <col min="1797" max="1797" width="32.7109375" customWidth="1"/>
    <col min="1799" max="1799" width="17.28515625" customWidth="1"/>
    <col min="1800" max="1800" width="17.7109375" customWidth="1"/>
    <col min="2049" max="2049" width="9.7109375" customWidth="1"/>
    <col min="2050" max="2050" width="20.7109375" customWidth="1"/>
    <col min="2051" max="2051" width="27.42578125" customWidth="1"/>
    <col min="2052" max="2052" width="13.85546875" customWidth="1"/>
    <col min="2053" max="2053" width="32.7109375" customWidth="1"/>
    <col min="2055" max="2055" width="17.28515625" customWidth="1"/>
    <col min="2056" max="2056" width="17.7109375" customWidth="1"/>
    <col min="2305" max="2305" width="9.7109375" customWidth="1"/>
    <col min="2306" max="2306" width="20.7109375" customWidth="1"/>
    <col min="2307" max="2307" width="27.42578125" customWidth="1"/>
    <col min="2308" max="2308" width="13.85546875" customWidth="1"/>
    <col min="2309" max="2309" width="32.7109375" customWidth="1"/>
    <col min="2311" max="2311" width="17.28515625" customWidth="1"/>
    <col min="2312" max="2312" width="17.7109375" customWidth="1"/>
    <col min="2561" max="2561" width="9.7109375" customWidth="1"/>
    <col min="2562" max="2562" width="20.7109375" customWidth="1"/>
    <col min="2563" max="2563" width="27.42578125" customWidth="1"/>
    <col min="2564" max="2564" width="13.85546875" customWidth="1"/>
    <col min="2565" max="2565" width="32.7109375" customWidth="1"/>
    <col min="2567" max="2567" width="17.28515625" customWidth="1"/>
    <col min="2568" max="2568" width="17.7109375" customWidth="1"/>
    <col min="2817" max="2817" width="9.7109375" customWidth="1"/>
    <col min="2818" max="2818" width="20.7109375" customWidth="1"/>
    <col min="2819" max="2819" width="27.42578125" customWidth="1"/>
    <col min="2820" max="2820" width="13.85546875" customWidth="1"/>
    <col min="2821" max="2821" width="32.7109375" customWidth="1"/>
    <col min="2823" max="2823" width="17.28515625" customWidth="1"/>
    <col min="2824" max="2824" width="17.7109375" customWidth="1"/>
    <col min="3073" max="3073" width="9.7109375" customWidth="1"/>
    <col min="3074" max="3074" width="20.7109375" customWidth="1"/>
    <col min="3075" max="3075" width="27.42578125" customWidth="1"/>
    <col min="3076" max="3076" width="13.85546875" customWidth="1"/>
    <col min="3077" max="3077" width="32.7109375" customWidth="1"/>
    <col min="3079" max="3079" width="17.28515625" customWidth="1"/>
    <col min="3080" max="3080" width="17.7109375" customWidth="1"/>
    <col min="3329" max="3329" width="9.7109375" customWidth="1"/>
    <col min="3330" max="3330" width="20.7109375" customWidth="1"/>
    <col min="3331" max="3331" width="27.42578125" customWidth="1"/>
    <col min="3332" max="3332" width="13.85546875" customWidth="1"/>
    <col min="3333" max="3333" width="32.7109375" customWidth="1"/>
    <col min="3335" max="3335" width="17.28515625" customWidth="1"/>
    <col min="3336" max="3336" width="17.7109375" customWidth="1"/>
    <col min="3585" max="3585" width="9.7109375" customWidth="1"/>
    <col min="3586" max="3586" width="20.7109375" customWidth="1"/>
    <col min="3587" max="3587" width="27.42578125" customWidth="1"/>
    <col min="3588" max="3588" width="13.85546875" customWidth="1"/>
    <col min="3589" max="3589" width="32.7109375" customWidth="1"/>
    <col min="3591" max="3591" width="17.28515625" customWidth="1"/>
    <col min="3592" max="3592" width="17.7109375" customWidth="1"/>
    <col min="3841" max="3841" width="9.7109375" customWidth="1"/>
    <col min="3842" max="3842" width="20.7109375" customWidth="1"/>
    <col min="3843" max="3843" width="27.42578125" customWidth="1"/>
    <col min="3844" max="3844" width="13.85546875" customWidth="1"/>
    <col min="3845" max="3845" width="32.7109375" customWidth="1"/>
    <col min="3847" max="3847" width="17.28515625" customWidth="1"/>
    <col min="3848" max="3848" width="17.7109375" customWidth="1"/>
    <col min="4097" max="4097" width="9.7109375" customWidth="1"/>
    <col min="4098" max="4098" width="20.7109375" customWidth="1"/>
    <col min="4099" max="4099" width="27.42578125" customWidth="1"/>
    <col min="4100" max="4100" width="13.85546875" customWidth="1"/>
    <col min="4101" max="4101" width="32.7109375" customWidth="1"/>
    <col min="4103" max="4103" width="17.28515625" customWidth="1"/>
    <col min="4104" max="4104" width="17.7109375" customWidth="1"/>
    <col min="4353" max="4353" width="9.7109375" customWidth="1"/>
    <col min="4354" max="4354" width="20.7109375" customWidth="1"/>
    <col min="4355" max="4355" width="27.42578125" customWidth="1"/>
    <col min="4356" max="4356" width="13.85546875" customWidth="1"/>
    <col min="4357" max="4357" width="32.7109375" customWidth="1"/>
    <col min="4359" max="4359" width="17.28515625" customWidth="1"/>
    <col min="4360" max="4360" width="17.7109375" customWidth="1"/>
    <col min="4609" max="4609" width="9.7109375" customWidth="1"/>
    <col min="4610" max="4610" width="20.7109375" customWidth="1"/>
    <col min="4611" max="4611" width="27.42578125" customWidth="1"/>
    <col min="4612" max="4612" width="13.85546875" customWidth="1"/>
    <col min="4613" max="4613" width="32.7109375" customWidth="1"/>
    <col min="4615" max="4615" width="17.28515625" customWidth="1"/>
    <col min="4616" max="4616" width="17.7109375" customWidth="1"/>
    <col min="4865" max="4865" width="9.7109375" customWidth="1"/>
    <col min="4866" max="4866" width="20.7109375" customWidth="1"/>
    <col min="4867" max="4867" width="27.42578125" customWidth="1"/>
    <col min="4868" max="4868" width="13.85546875" customWidth="1"/>
    <col min="4869" max="4869" width="32.7109375" customWidth="1"/>
    <col min="4871" max="4871" width="17.28515625" customWidth="1"/>
    <col min="4872" max="4872" width="17.7109375" customWidth="1"/>
    <col min="5121" max="5121" width="9.7109375" customWidth="1"/>
    <col min="5122" max="5122" width="20.7109375" customWidth="1"/>
    <col min="5123" max="5123" width="27.42578125" customWidth="1"/>
    <col min="5124" max="5124" width="13.85546875" customWidth="1"/>
    <col min="5125" max="5125" width="32.7109375" customWidth="1"/>
    <col min="5127" max="5127" width="17.28515625" customWidth="1"/>
    <col min="5128" max="5128" width="17.7109375" customWidth="1"/>
    <col min="5377" max="5377" width="9.7109375" customWidth="1"/>
    <col min="5378" max="5378" width="20.7109375" customWidth="1"/>
    <col min="5379" max="5379" width="27.42578125" customWidth="1"/>
    <col min="5380" max="5380" width="13.85546875" customWidth="1"/>
    <col min="5381" max="5381" width="32.7109375" customWidth="1"/>
    <col min="5383" max="5383" width="17.28515625" customWidth="1"/>
    <col min="5384" max="5384" width="17.7109375" customWidth="1"/>
    <col min="5633" max="5633" width="9.7109375" customWidth="1"/>
    <col min="5634" max="5634" width="20.7109375" customWidth="1"/>
    <col min="5635" max="5635" width="27.42578125" customWidth="1"/>
    <col min="5636" max="5636" width="13.85546875" customWidth="1"/>
    <col min="5637" max="5637" width="32.7109375" customWidth="1"/>
    <col min="5639" max="5639" width="17.28515625" customWidth="1"/>
    <col min="5640" max="5640" width="17.7109375" customWidth="1"/>
    <col min="5889" max="5889" width="9.7109375" customWidth="1"/>
    <col min="5890" max="5890" width="20.7109375" customWidth="1"/>
    <col min="5891" max="5891" width="27.42578125" customWidth="1"/>
    <col min="5892" max="5892" width="13.85546875" customWidth="1"/>
    <col min="5893" max="5893" width="32.7109375" customWidth="1"/>
    <col min="5895" max="5895" width="17.28515625" customWidth="1"/>
    <col min="5896" max="5896" width="17.7109375" customWidth="1"/>
    <col min="6145" max="6145" width="9.7109375" customWidth="1"/>
    <col min="6146" max="6146" width="20.7109375" customWidth="1"/>
    <col min="6147" max="6147" width="27.42578125" customWidth="1"/>
    <col min="6148" max="6148" width="13.85546875" customWidth="1"/>
    <col min="6149" max="6149" width="32.7109375" customWidth="1"/>
    <col min="6151" max="6151" width="17.28515625" customWidth="1"/>
    <col min="6152" max="6152" width="17.7109375" customWidth="1"/>
    <col min="6401" max="6401" width="9.7109375" customWidth="1"/>
    <col min="6402" max="6402" width="20.7109375" customWidth="1"/>
    <col min="6403" max="6403" width="27.42578125" customWidth="1"/>
    <col min="6404" max="6404" width="13.85546875" customWidth="1"/>
    <col min="6405" max="6405" width="32.7109375" customWidth="1"/>
    <col min="6407" max="6407" width="17.28515625" customWidth="1"/>
    <col min="6408" max="6408" width="17.7109375" customWidth="1"/>
    <col min="6657" max="6657" width="9.7109375" customWidth="1"/>
    <col min="6658" max="6658" width="20.7109375" customWidth="1"/>
    <col min="6659" max="6659" width="27.42578125" customWidth="1"/>
    <col min="6660" max="6660" width="13.85546875" customWidth="1"/>
    <col min="6661" max="6661" width="32.7109375" customWidth="1"/>
    <col min="6663" max="6663" width="17.28515625" customWidth="1"/>
    <col min="6664" max="6664" width="17.7109375" customWidth="1"/>
    <col min="6913" max="6913" width="9.7109375" customWidth="1"/>
    <col min="6914" max="6914" width="20.7109375" customWidth="1"/>
    <col min="6915" max="6915" width="27.42578125" customWidth="1"/>
    <col min="6916" max="6916" width="13.85546875" customWidth="1"/>
    <col min="6917" max="6917" width="32.7109375" customWidth="1"/>
    <col min="6919" max="6919" width="17.28515625" customWidth="1"/>
    <col min="6920" max="6920" width="17.7109375" customWidth="1"/>
    <col min="7169" max="7169" width="9.7109375" customWidth="1"/>
    <col min="7170" max="7170" width="20.7109375" customWidth="1"/>
    <col min="7171" max="7171" width="27.42578125" customWidth="1"/>
    <col min="7172" max="7172" width="13.85546875" customWidth="1"/>
    <col min="7173" max="7173" width="32.7109375" customWidth="1"/>
    <col min="7175" max="7175" width="17.28515625" customWidth="1"/>
    <col min="7176" max="7176" width="17.7109375" customWidth="1"/>
    <col min="7425" max="7425" width="9.7109375" customWidth="1"/>
    <col min="7426" max="7426" width="20.7109375" customWidth="1"/>
    <col min="7427" max="7427" width="27.42578125" customWidth="1"/>
    <col min="7428" max="7428" width="13.85546875" customWidth="1"/>
    <col min="7429" max="7429" width="32.7109375" customWidth="1"/>
    <col min="7431" max="7431" width="17.28515625" customWidth="1"/>
    <col min="7432" max="7432" width="17.7109375" customWidth="1"/>
    <col min="7681" max="7681" width="9.7109375" customWidth="1"/>
    <col min="7682" max="7682" width="20.7109375" customWidth="1"/>
    <col min="7683" max="7683" width="27.42578125" customWidth="1"/>
    <col min="7684" max="7684" width="13.85546875" customWidth="1"/>
    <col min="7685" max="7685" width="32.7109375" customWidth="1"/>
    <col min="7687" max="7687" width="17.28515625" customWidth="1"/>
    <col min="7688" max="7688" width="17.7109375" customWidth="1"/>
    <col min="7937" max="7937" width="9.7109375" customWidth="1"/>
    <col min="7938" max="7938" width="20.7109375" customWidth="1"/>
    <col min="7939" max="7939" width="27.42578125" customWidth="1"/>
    <col min="7940" max="7940" width="13.85546875" customWidth="1"/>
    <col min="7941" max="7941" width="32.7109375" customWidth="1"/>
    <col min="7943" max="7943" width="17.28515625" customWidth="1"/>
    <col min="7944" max="7944" width="17.7109375" customWidth="1"/>
    <col min="8193" max="8193" width="9.7109375" customWidth="1"/>
    <col min="8194" max="8194" width="20.7109375" customWidth="1"/>
    <col min="8195" max="8195" width="27.42578125" customWidth="1"/>
    <col min="8196" max="8196" width="13.85546875" customWidth="1"/>
    <col min="8197" max="8197" width="32.7109375" customWidth="1"/>
    <col min="8199" max="8199" width="17.28515625" customWidth="1"/>
    <col min="8200" max="8200" width="17.7109375" customWidth="1"/>
    <col min="8449" max="8449" width="9.7109375" customWidth="1"/>
    <col min="8450" max="8450" width="20.7109375" customWidth="1"/>
    <col min="8451" max="8451" width="27.42578125" customWidth="1"/>
    <col min="8452" max="8452" width="13.85546875" customWidth="1"/>
    <col min="8453" max="8453" width="32.7109375" customWidth="1"/>
    <col min="8455" max="8455" width="17.28515625" customWidth="1"/>
    <col min="8456" max="8456" width="17.7109375" customWidth="1"/>
    <col min="8705" max="8705" width="9.7109375" customWidth="1"/>
    <col min="8706" max="8706" width="20.7109375" customWidth="1"/>
    <col min="8707" max="8707" width="27.42578125" customWidth="1"/>
    <col min="8708" max="8708" width="13.85546875" customWidth="1"/>
    <col min="8709" max="8709" width="32.7109375" customWidth="1"/>
    <col min="8711" max="8711" width="17.28515625" customWidth="1"/>
    <col min="8712" max="8712" width="17.7109375" customWidth="1"/>
    <col min="8961" max="8961" width="9.7109375" customWidth="1"/>
    <col min="8962" max="8962" width="20.7109375" customWidth="1"/>
    <col min="8963" max="8963" width="27.42578125" customWidth="1"/>
    <col min="8964" max="8964" width="13.85546875" customWidth="1"/>
    <col min="8965" max="8965" width="32.7109375" customWidth="1"/>
    <col min="8967" max="8967" width="17.28515625" customWidth="1"/>
    <col min="8968" max="8968" width="17.7109375" customWidth="1"/>
    <col min="9217" max="9217" width="9.7109375" customWidth="1"/>
    <col min="9218" max="9218" width="20.7109375" customWidth="1"/>
    <col min="9219" max="9219" width="27.42578125" customWidth="1"/>
    <col min="9220" max="9220" width="13.85546875" customWidth="1"/>
    <col min="9221" max="9221" width="32.7109375" customWidth="1"/>
    <col min="9223" max="9223" width="17.28515625" customWidth="1"/>
    <col min="9224" max="9224" width="17.7109375" customWidth="1"/>
    <col min="9473" max="9473" width="9.7109375" customWidth="1"/>
    <col min="9474" max="9474" width="20.7109375" customWidth="1"/>
    <col min="9475" max="9475" width="27.42578125" customWidth="1"/>
    <col min="9476" max="9476" width="13.85546875" customWidth="1"/>
    <col min="9477" max="9477" width="32.7109375" customWidth="1"/>
    <col min="9479" max="9479" width="17.28515625" customWidth="1"/>
    <col min="9480" max="9480" width="17.7109375" customWidth="1"/>
    <col min="9729" max="9729" width="9.7109375" customWidth="1"/>
    <col min="9730" max="9730" width="20.7109375" customWidth="1"/>
    <col min="9731" max="9731" width="27.42578125" customWidth="1"/>
    <col min="9732" max="9732" width="13.85546875" customWidth="1"/>
    <col min="9733" max="9733" width="32.7109375" customWidth="1"/>
    <col min="9735" max="9735" width="17.28515625" customWidth="1"/>
    <col min="9736" max="9736" width="17.7109375" customWidth="1"/>
    <col min="9985" max="9985" width="9.7109375" customWidth="1"/>
    <col min="9986" max="9986" width="20.7109375" customWidth="1"/>
    <col min="9987" max="9987" width="27.42578125" customWidth="1"/>
    <col min="9988" max="9988" width="13.85546875" customWidth="1"/>
    <col min="9989" max="9989" width="32.7109375" customWidth="1"/>
    <col min="9991" max="9991" width="17.28515625" customWidth="1"/>
    <col min="9992" max="9992" width="17.7109375" customWidth="1"/>
    <col min="10241" max="10241" width="9.7109375" customWidth="1"/>
    <col min="10242" max="10242" width="20.7109375" customWidth="1"/>
    <col min="10243" max="10243" width="27.42578125" customWidth="1"/>
    <col min="10244" max="10244" width="13.85546875" customWidth="1"/>
    <col min="10245" max="10245" width="32.7109375" customWidth="1"/>
    <col min="10247" max="10247" width="17.28515625" customWidth="1"/>
    <col min="10248" max="10248" width="17.7109375" customWidth="1"/>
    <col min="10497" max="10497" width="9.7109375" customWidth="1"/>
    <col min="10498" max="10498" width="20.7109375" customWidth="1"/>
    <col min="10499" max="10499" width="27.42578125" customWidth="1"/>
    <col min="10500" max="10500" width="13.85546875" customWidth="1"/>
    <col min="10501" max="10501" width="32.7109375" customWidth="1"/>
    <col min="10503" max="10503" width="17.28515625" customWidth="1"/>
    <col min="10504" max="10504" width="17.7109375" customWidth="1"/>
    <col min="10753" max="10753" width="9.7109375" customWidth="1"/>
    <col min="10754" max="10754" width="20.7109375" customWidth="1"/>
    <col min="10755" max="10755" width="27.42578125" customWidth="1"/>
    <col min="10756" max="10756" width="13.85546875" customWidth="1"/>
    <col min="10757" max="10757" width="32.7109375" customWidth="1"/>
    <col min="10759" max="10759" width="17.28515625" customWidth="1"/>
    <col min="10760" max="10760" width="17.7109375" customWidth="1"/>
    <col min="11009" max="11009" width="9.7109375" customWidth="1"/>
    <col min="11010" max="11010" width="20.7109375" customWidth="1"/>
    <col min="11011" max="11011" width="27.42578125" customWidth="1"/>
    <col min="11012" max="11012" width="13.85546875" customWidth="1"/>
    <col min="11013" max="11013" width="32.7109375" customWidth="1"/>
    <col min="11015" max="11015" width="17.28515625" customWidth="1"/>
    <col min="11016" max="11016" width="17.7109375" customWidth="1"/>
    <col min="11265" max="11265" width="9.7109375" customWidth="1"/>
    <col min="11266" max="11266" width="20.7109375" customWidth="1"/>
    <col min="11267" max="11267" width="27.42578125" customWidth="1"/>
    <col min="11268" max="11268" width="13.85546875" customWidth="1"/>
    <col min="11269" max="11269" width="32.7109375" customWidth="1"/>
    <col min="11271" max="11271" width="17.28515625" customWidth="1"/>
    <col min="11272" max="11272" width="17.7109375" customWidth="1"/>
    <col min="11521" max="11521" width="9.7109375" customWidth="1"/>
    <col min="11522" max="11522" width="20.7109375" customWidth="1"/>
    <col min="11523" max="11523" width="27.42578125" customWidth="1"/>
    <col min="11524" max="11524" width="13.85546875" customWidth="1"/>
    <col min="11525" max="11525" width="32.7109375" customWidth="1"/>
    <col min="11527" max="11527" width="17.28515625" customWidth="1"/>
    <col min="11528" max="11528" width="17.7109375" customWidth="1"/>
    <col min="11777" max="11777" width="9.7109375" customWidth="1"/>
    <col min="11778" max="11778" width="20.7109375" customWidth="1"/>
    <col min="11779" max="11779" width="27.42578125" customWidth="1"/>
    <col min="11780" max="11780" width="13.85546875" customWidth="1"/>
    <col min="11781" max="11781" width="32.7109375" customWidth="1"/>
    <col min="11783" max="11783" width="17.28515625" customWidth="1"/>
    <col min="11784" max="11784" width="17.7109375" customWidth="1"/>
    <col min="12033" max="12033" width="9.7109375" customWidth="1"/>
    <col min="12034" max="12034" width="20.7109375" customWidth="1"/>
    <col min="12035" max="12035" width="27.42578125" customWidth="1"/>
    <col min="12036" max="12036" width="13.85546875" customWidth="1"/>
    <col min="12037" max="12037" width="32.7109375" customWidth="1"/>
    <col min="12039" max="12039" width="17.28515625" customWidth="1"/>
    <col min="12040" max="12040" width="17.7109375" customWidth="1"/>
    <col min="12289" max="12289" width="9.7109375" customWidth="1"/>
    <col min="12290" max="12290" width="20.7109375" customWidth="1"/>
    <col min="12291" max="12291" width="27.42578125" customWidth="1"/>
    <col min="12292" max="12292" width="13.85546875" customWidth="1"/>
    <col min="12293" max="12293" width="32.7109375" customWidth="1"/>
    <col min="12295" max="12295" width="17.28515625" customWidth="1"/>
    <col min="12296" max="12296" width="17.7109375" customWidth="1"/>
    <col min="12545" max="12545" width="9.7109375" customWidth="1"/>
    <col min="12546" max="12546" width="20.7109375" customWidth="1"/>
    <col min="12547" max="12547" width="27.42578125" customWidth="1"/>
    <col min="12548" max="12548" width="13.85546875" customWidth="1"/>
    <col min="12549" max="12549" width="32.7109375" customWidth="1"/>
    <col min="12551" max="12551" width="17.28515625" customWidth="1"/>
    <col min="12552" max="12552" width="17.7109375" customWidth="1"/>
    <col min="12801" max="12801" width="9.7109375" customWidth="1"/>
    <col min="12802" max="12802" width="20.7109375" customWidth="1"/>
    <col min="12803" max="12803" width="27.42578125" customWidth="1"/>
    <col min="12804" max="12804" width="13.85546875" customWidth="1"/>
    <col min="12805" max="12805" width="32.7109375" customWidth="1"/>
    <col min="12807" max="12807" width="17.28515625" customWidth="1"/>
    <col min="12808" max="12808" width="17.7109375" customWidth="1"/>
    <col min="13057" max="13057" width="9.7109375" customWidth="1"/>
    <col min="13058" max="13058" width="20.7109375" customWidth="1"/>
    <col min="13059" max="13059" width="27.42578125" customWidth="1"/>
    <col min="13060" max="13060" width="13.85546875" customWidth="1"/>
    <col min="13061" max="13061" width="32.7109375" customWidth="1"/>
    <col min="13063" max="13063" width="17.28515625" customWidth="1"/>
    <col min="13064" max="13064" width="17.7109375" customWidth="1"/>
    <col min="13313" max="13313" width="9.7109375" customWidth="1"/>
    <col min="13314" max="13314" width="20.7109375" customWidth="1"/>
    <col min="13315" max="13315" width="27.42578125" customWidth="1"/>
    <col min="13316" max="13316" width="13.85546875" customWidth="1"/>
    <col min="13317" max="13317" width="32.7109375" customWidth="1"/>
    <col min="13319" max="13319" width="17.28515625" customWidth="1"/>
    <col min="13320" max="13320" width="17.7109375" customWidth="1"/>
    <col min="13569" max="13569" width="9.7109375" customWidth="1"/>
    <col min="13570" max="13570" width="20.7109375" customWidth="1"/>
    <col min="13571" max="13571" width="27.42578125" customWidth="1"/>
    <col min="13572" max="13572" width="13.85546875" customWidth="1"/>
    <col min="13573" max="13573" width="32.7109375" customWidth="1"/>
    <col min="13575" max="13575" width="17.28515625" customWidth="1"/>
    <col min="13576" max="13576" width="17.7109375" customWidth="1"/>
    <col min="13825" max="13825" width="9.7109375" customWidth="1"/>
    <col min="13826" max="13826" width="20.7109375" customWidth="1"/>
    <col min="13827" max="13827" width="27.42578125" customWidth="1"/>
    <col min="13828" max="13828" width="13.85546875" customWidth="1"/>
    <col min="13829" max="13829" width="32.7109375" customWidth="1"/>
    <col min="13831" max="13831" width="17.28515625" customWidth="1"/>
    <col min="13832" max="13832" width="17.7109375" customWidth="1"/>
    <col min="14081" max="14081" width="9.7109375" customWidth="1"/>
    <col min="14082" max="14082" width="20.7109375" customWidth="1"/>
    <col min="14083" max="14083" width="27.42578125" customWidth="1"/>
    <col min="14084" max="14084" width="13.85546875" customWidth="1"/>
    <col min="14085" max="14085" width="32.7109375" customWidth="1"/>
    <col min="14087" max="14087" width="17.28515625" customWidth="1"/>
    <col min="14088" max="14088" width="17.7109375" customWidth="1"/>
    <col min="14337" max="14337" width="9.7109375" customWidth="1"/>
    <col min="14338" max="14338" width="20.7109375" customWidth="1"/>
    <col min="14339" max="14339" width="27.42578125" customWidth="1"/>
    <col min="14340" max="14340" width="13.85546875" customWidth="1"/>
    <col min="14341" max="14341" width="32.7109375" customWidth="1"/>
    <col min="14343" max="14343" width="17.28515625" customWidth="1"/>
    <col min="14344" max="14344" width="17.7109375" customWidth="1"/>
    <col min="14593" max="14593" width="9.7109375" customWidth="1"/>
    <col min="14594" max="14594" width="20.7109375" customWidth="1"/>
    <col min="14595" max="14595" width="27.42578125" customWidth="1"/>
    <col min="14596" max="14596" width="13.85546875" customWidth="1"/>
    <col min="14597" max="14597" width="32.7109375" customWidth="1"/>
    <col min="14599" max="14599" width="17.28515625" customWidth="1"/>
    <col min="14600" max="14600" width="17.7109375" customWidth="1"/>
    <col min="14849" max="14849" width="9.7109375" customWidth="1"/>
    <col min="14850" max="14850" width="20.7109375" customWidth="1"/>
    <col min="14851" max="14851" width="27.42578125" customWidth="1"/>
    <col min="14852" max="14852" width="13.85546875" customWidth="1"/>
    <col min="14853" max="14853" width="32.7109375" customWidth="1"/>
    <col min="14855" max="14855" width="17.28515625" customWidth="1"/>
    <col min="14856" max="14856" width="17.7109375" customWidth="1"/>
    <col min="15105" max="15105" width="9.7109375" customWidth="1"/>
    <col min="15106" max="15106" width="20.7109375" customWidth="1"/>
    <col min="15107" max="15107" width="27.42578125" customWidth="1"/>
    <col min="15108" max="15108" width="13.85546875" customWidth="1"/>
    <col min="15109" max="15109" width="32.7109375" customWidth="1"/>
    <col min="15111" max="15111" width="17.28515625" customWidth="1"/>
    <col min="15112" max="15112" width="17.7109375" customWidth="1"/>
    <col min="15361" max="15361" width="9.7109375" customWidth="1"/>
    <col min="15362" max="15362" width="20.7109375" customWidth="1"/>
    <col min="15363" max="15363" width="27.42578125" customWidth="1"/>
    <col min="15364" max="15364" width="13.85546875" customWidth="1"/>
    <col min="15365" max="15365" width="32.7109375" customWidth="1"/>
    <col min="15367" max="15367" width="17.28515625" customWidth="1"/>
    <col min="15368" max="15368" width="17.7109375" customWidth="1"/>
    <col min="15617" max="15617" width="9.7109375" customWidth="1"/>
    <col min="15618" max="15618" width="20.7109375" customWidth="1"/>
    <col min="15619" max="15619" width="27.42578125" customWidth="1"/>
    <col min="15620" max="15620" width="13.85546875" customWidth="1"/>
    <col min="15621" max="15621" width="32.7109375" customWidth="1"/>
    <col min="15623" max="15623" width="17.28515625" customWidth="1"/>
    <col min="15624" max="15624" width="17.7109375" customWidth="1"/>
    <col min="15873" max="15873" width="9.7109375" customWidth="1"/>
    <col min="15874" max="15874" width="20.7109375" customWidth="1"/>
    <col min="15875" max="15875" width="27.42578125" customWidth="1"/>
    <col min="15876" max="15876" width="13.85546875" customWidth="1"/>
    <col min="15877" max="15877" width="32.7109375" customWidth="1"/>
    <col min="15879" max="15879" width="17.28515625" customWidth="1"/>
    <col min="15880" max="15880" width="17.7109375" customWidth="1"/>
    <col min="16129" max="16129" width="9.7109375" customWidth="1"/>
    <col min="16130" max="16130" width="20.7109375" customWidth="1"/>
    <col min="16131" max="16131" width="27.42578125" customWidth="1"/>
    <col min="16132" max="16132" width="13.85546875" customWidth="1"/>
    <col min="16133" max="16133" width="32.7109375" customWidth="1"/>
    <col min="16135" max="16135" width="17.28515625" customWidth="1"/>
    <col min="16136" max="16136" width="17.7109375" customWidth="1"/>
  </cols>
  <sheetData>
    <row r="1" spans="1:8" ht="34.9" customHeight="1">
      <c r="A1" s="4"/>
      <c r="B1" s="234" t="s">
        <v>1462</v>
      </c>
      <c r="C1" s="234"/>
      <c r="D1" s="4"/>
      <c r="E1" s="4"/>
      <c r="F1" s="4"/>
      <c r="G1" s="234" t="s">
        <v>1463</v>
      </c>
      <c r="H1" s="234"/>
    </row>
    <row r="2" spans="1:8" ht="27" customHeight="1">
      <c r="A2" s="4"/>
      <c r="B2" s="47" t="s">
        <v>1464</v>
      </c>
      <c r="C2" s="4"/>
      <c r="D2" s="4"/>
      <c r="E2" s="4"/>
      <c r="F2" s="4"/>
      <c r="G2" s="4"/>
      <c r="H2" s="4"/>
    </row>
    <row r="3" spans="1:8" ht="12.75" customHeight="1">
      <c r="A3" s="4"/>
      <c r="B3" s="4"/>
      <c r="C3" s="4"/>
      <c r="D3" s="234" t="s">
        <v>1465</v>
      </c>
      <c r="E3" s="234"/>
      <c r="F3" s="4"/>
      <c r="G3" s="4"/>
      <c r="H3" s="4"/>
    </row>
    <row r="4" spans="1:8" ht="10.9" customHeight="1">
      <c r="A4" s="4"/>
      <c r="B4" s="4"/>
      <c r="C4" s="4"/>
      <c r="D4" s="4"/>
      <c r="E4" s="4"/>
      <c r="F4" s="4"/>
      <c r="G4" s="4"/>
      <c r="H4" s="4"/>
    </row>
    <row r="5" spans="1:8" ht="12.75" customHeight="1">
      <c r="A5" s="4"/>
      <c r="B5" s="4"/>
      <c r="C5" s="4"/>
      <c r="D5" s="4"/>
      <c r="E5" s="47" t="s">
        <v>1466</v>
      </c>
      <c r="F5" s="4"/>
      <c r="G5" s="4"/>
      <c r="H5" s="4"/>
    </row>
    <row r="6" spans="1:8" ht="12.75" customHeight="1">
      <c r="A6" s="4"/>
      <c r="B6" s="4"/>
      <c r="C6" s="47" t="s">
        <v>1467</v>
      </c>
      <c r="D6" s="4"/>
      <c r="E6" s="4"/>
      <c r="F6" s="4"/>
      <c r="G6" s="4"/>
      <c r="H6" s="4"/>
    </row>
    <row r="7" spans="1:8" ht="12.75" customHeight="1">
      <c r="A7" s="4"/>
      <c r="B7" s="4"/>
      <c r="C7" s="47" t="s">
        <v>1468</v>
      </c>
      <c r="D7" s="4"/>
      <c r="E7" s="4"/>
      <c r="F7" s="4"/>
      <c r="G7" s="4"/>
      <c r="H7" s="4"/>
    </row>
    <row r="8" spans="1:8" ht="12.75" customHeight="1">
      <c r="A8" s="4"/>
      <c r="B8" s="4"/>
      <c r="C8" s="47"/>
      <c r="D8" s="4"/>
      <c r="E8" s="4"/>
      <c r="F8" s="4"/>
      <c r="G8" s="4"/>
      <c r="H8" s="4"/>
    </row>
    <row r="9" spans="1:8" ht="12.75" customHeight="1">
      <c r="A9" s="4"/>
      <c r="B9" s="4"/>
      <c r="C9" s="47" t="s">
        <v>1469</v>
      </c>
      <c r="D9" s="4"/>
      <c r="E9" s="4"/>
      <c r="F9" s="4"/>
      <c r="G9" s="4"/>
      <c r="H9" s="4"/>
    </row>
    <row r="10" spans="1:8" ht="12.75" customHeight="1">
      <c r="A10" s="4"/>
      <c r="B10" s="4"/>
      <c r="C10" s="4"/>
      <c r="D10" s="381" t="s">
        <v>1470</v>
      </c>
      <c r="E10" s="381"/>
      <c r="F10" s="4"/>
      <c r="G10" s="4"/>
      <c r="H10" s="4"/>
    </row>
    <row r="11" spans="1:8" ht="34.9" customHeight="1">
      <c r="A11" s="48"/>
      <c r="B11" s="49" t="s">
        <v>1471</v>
      </c>
      <c r="C11" s="49" t="s">
        <v>1472</v>
      </c>
      <c r="D11" s="49" t="s">
        <v>977</v>
      </c>
      <c r="E11" s="49" t="s">
        <v>761</v>
      </c>
      <c r="F11" s="49" t="s">
        <v>803</v>
      </c>
      <c r="G11" s="49" t="s">
        <v>810</v>
      </c>
      <c r="H11" s="50"/>
    </row>
    <row r="12" spans="1:8" ht="34.9" customHeight="1">
      <c r="A12" s="48"/>
      <c r="B12" s="49"/>
      <c r="C12" s="49"/>
      <c r="D12" s="49"/>
      <c r="E12" s="49"/>
      <c r="F12" s="49"/>
      <c r="G12" s="49"/>
      <c r="H12" s="50"/>
    </row>
    <row r="13" spans="1:8" ht="34.9" customHeight="1">
      <c r="A13" s="48"/>
      <c r="B13" s="49"/>
      <c r="C13" s="49"/>
      <c r="D13" s="49"/>
      <c r="E13" s="49"/>
      <c r="F13" s="49"/>
      <c r="G13" s="49"/>
      <c r="H13" s="50"/>
    </row>
    <row r="14" spans="1:8" ht="34.9" customHeight="1">
      <c r="A14" s="4"/>
      <c r="B14" s="51"/>
      <c r="C14" s="52"/>
      <c r="D14" s="49"/>
      <c r="E14" s="49"/>
      <c r="F14" s="49"/>
      <c r="G14" s="49"/>
      <c r="H14" s="50"/>
    </row>
    <row r="15" spans="1:8" ht="11.25" customHeight="1">
      <c r="A15" s="4"/>
      <c r="B15" s="4"/>
      <c r="C15" s="34"/>
      <c r="D15" s="34"/>
      <c r="E15" s="34"/>
      <c r="F15" s="34"/>
      <c r="G15" s="34"/>
      <c r="H15" s="4"/>
    </row>
    <row r="16" spans="1:8" ht="10.9" customHeight="1">
      <c r="A16" s="4"/>
      <c r="B16" s="4"/>
      <c r="C16" s="4"/>
      <c r="D16" s="4"/>
      <c r="E16" s="4"/>
      <c r="F16" s="4"/>
      <c r="G16" s="4"/>
      <c r="H16" s="4"/>
    </row>
  </sheetData>
  <mergeCells count="4">
    <mergeCell ref="B1:C1"/>
    <mergeCell ref="G1:H1"/>
    <mergeCell ref="D3:E3"/>
    <mergeCell ref="D10:E10"/>
  </mergeCells>
  <pageMargins left="0.75" right="0.75" top="1" bottom="1" header="0.5" footer="0.5"/>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96B49-5963-4F88-9819-28B57C418E71}">
  <sheetPr codeName="Sheet11"/>
  <dimension ref="A1:L7"/>
  <sheetViews>
    <sheetView showGridLines="0" workbookViewId="0">
      <selection activeCell="B3" sqref="B3:K4"/>
    </sheetView>
  </sheetViews>
  <sheetFormatPr defaultRowHeight="14.45"/>
  <cols>
    <col min="1" max="1" width="5.28515625" customWidth="1"/>
    <col min="2" max="2" width="24.28515625" customWidth="1"/>
    <col min="3" max="3" width="27" customWidth="1"/>
    <col min="4" max="9" width="16.140625" customWidth="1"/>
    <col min="10" max="10" width="21.5703125" customWidth="1"/>
    <col min="11" max="11" width="22" customWidth="1"/>
    <col min="12" max="12" width="21.5703125" customWidth="1"/>
  </cols>
  <sheetData>
    <row r="1" spans="1:12" ht="15" customHeight="1">
      <c r="A1" s="3"/>
      <c r="B1" s="236" t="s">
        <v>763</v>
      </c>
      <c r="C1" s="236"/>
      <c r="D1" s="3"/>
      <c r="E1" s="3"/>
      <c r="F1" s="3"/>
      <c r="G1" s="3"/>
      <c r="H1" s="3"/>
      <c r="I1" s="3"/>
      <c r="J1" s="3"/>
      <c r="K1" s="104" t="s">
        <v>805</v>
      </c>
      <c r="L1" s="104"/>
    </row>
    <row r="2" spans="1:12" ht="15" customHeight="1">
      <c r="A2" s="3"/>
      <c r="B2" s="236" t="s">
        <v>765</v>
      </c>
      <c r="C2" s="236"/>
      <c r="D2" s="3"/>
      <c r="E2" s="3"/>
      <c r="F2" s="3"/>
      <c r="G2" s="3"/>
      <c r="H2" s="3"/>
      <c r="I2" s="3"/>
      <c r="J2" s="3"/>
      <c r="K2" s="104" t="s">
        <v>806</v>
      </c>
      <c r="L2" s="104"/>
    </row>
    <row r="3" spans="1:12" ht="15.95" customHeight="1">
      <c r="A3" s="3"/>
      <c r="B3" s="237" t="s">
        <v>807</v>
      </c>
      <c r="C3" s="237"/>
      <c r="D3" s="237"/>
      <c r="E3" s="237"/>
      <c r="F3" s="237"/>
      <c r="G3" s="237"/>
      <c r="H3" s="237"/>
      <c r="I3" s="237"/>
      <c r="J3" s="237"/>
      <c r="K3" s="237"/>
      <c r="L3" s="3"/>
    </row>
    <row r="4" spans="1:12" ht="15" customHeight="1">
      <c r="A4" s="3"/>
      <c r="B4" s="237"/>
      <c r="C4" s="237"/>
      <c r="D4" s="237"/>
      <c r="E4" s="237"/>
      <c r="F4" s="237"/>
      <c r="G4" s="237"/>
      <c r="H4" s="237"/>
      <c r="I4" s="237"/>
      <c r="J4" s="237"/>
      <c r="K4" s="237"/>
      <c r="L4" s="3"/>
    </row>
    <row r="5" spans="1:12" ht="15" customHeight="1">
      <c r="A5" s="3"/>
      <c r="B5" s="104" t="s">
        <v>773</v>
      </c>
      <c r="C5" s="104"/>
      <c r="D5" s="3"/>
      <c r="E5" s="3"/>
      <c r="F5" s="3"/>
      <c r="G5" s="3"/>
      <c r="H5" s="3"/>
      <c r="I5" s="3"/>
      <c r="J5" s="3"/>
      <c r="K5" s="3"/>
      <c r="L5" s="3"/>
    </row>
    <row r="6" spans="1:12" ht="15" customHeight="1">
      <c r="A6" s="3"/>
      <c r="B6" s="3"/>
      <c r="C6" s="3"/>
      <c r="D6" s="3"/>
      <c r="E6" s="3"/>
      <c r="F6" s="3"/>
      <c r="G6" s="3"/>
      <c r="H6" s="3"/>
      <c r="I6" s="3"/>
      <c r="J6" s="3"/>
      <c r="K6" s="3"/>
      <c r="L6" s="3"/>
    </row>
    <row r="7" spans="1:12" ht="15" customHeight="1">
      <c r="A7" s="49" t="s">
        <v>774</v>
      </c>
      <c r="B7" s="103" t="s">
        <v>808</v>
      </c>
      <c r="C7" s="103" t="s">
        <v>777</v>
      </c>
      <c r="D7" s="103" t="s">
        <v>809</v>
      </c>
      <c r="E7" s="103" t="s">
        <v>753</v>
      </c>
      <c r="F7" s="103" t="s">
        <v>761</v>
      </c>
      <c r="G7" s="103" t="s">
        <v>803</v>
      </c>
      <c r="H7" s="103" t="s">
        <v>810</v>
      </c>
      <c r="I7" s="103" t="s">
        <v>811</v>
      </c>
      <c r="J7" s="103" t="s">
        <v>812</v>
      </c>
      <c r="K7" s="103" t="s">
        <v>813</v>
      </c>
      <c r="L7" s="103" t="s">
        <v>814</v>
      </c>
    </row>
  </sheetData>
  <mergeCells count="3">
    <mergeCell ref="B1:C1"/>
    <mergeCell ref="B2:C2"/>
    <mergeCell ref="B3:K4"/>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9AFFE-47A8-48C2-9ED6-39D982FB4DA2}">
  <sheetPr codeName="Sheet110"/>
  <dimension ref="A1"/>
  <sheetViews>
    <sheetView workbookViewId="0">
      <selection activeCell="O31" sqref="O31"/>
    </sheetView>
  </sheetViews>
  <sheetFormatPr defaultRowHeight="14.45"/>
  <sheetData/>
  <pageMargins left="0.7" right="0.7" top="0.75" bottom="0.75" header="0.3" footer="0.3"/>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67CAC-4750-49C7-893D-1733F034DB90}">
  <sheetPr codeName="Sheet105"/>
  <dimension ref="A1:X33"/>
  <sheetViews>
    <sheetView showGridLines="0" workbookViewId="0">
      <selection activeCell="B11" sqref="B11"/>
    </sheetView>
  </sheetViews>
  <sheetFormatPr defaultRowHeight="14.45"/>
  <cols>
    <col min="1" max="1" width="2.28515625" bestFit="1" customWidth="1"/>
    <col min="2" max="2" width="9.85546875" bestFit="1" customWidth="1"/>
    <col min="3" max="3" width="17.85546875" bestFit="1" customWidth="1"/>
    <col min="4" max="4" width="15.140625" bestFit="1" customWidth="1"/>
    <col min="5" max="5" width="13.7109375" bestFit="1" customWidth="1"/>
    <col min="6" max="6" width="13.5703125" bestFit="1" customWidth="1"/>
    <col min="7" max="7" width="8.5703125" bestFit="1" customWidth="1"/>
    <col min="8" max="8" width="9.28515625" bestFit="1" customWidth="1"/>
    <col min="9" max="9" width="7.42578125" bestFit="1" customWidth="1"/>
    <col min="10" max="10" width="9.7109375" bestFit="1" customWidth="1"/>
    <col min="11" max="11" width="21.140625" bestFit="1" customWidth="1"/>
    <col min="12" max="12" width="10.85546875" bestFit="1" customWidth="1"/>
    <col min="13" max="13" width="12.5703125" bestFit="1" customWidth="1"/>
    <col min="14" max="14" width="15" bestFit="1" customWidth="1"/>
    <col min="15" max="15" width="17.140625" customWidth="1"/>
    <col min="16" max="16" width="22.140625" bestFit="1" customWidth="1"/>
    <col min="17" max="17" width="22.42578125" bestFit="1" customWidth="1"/>
    <col min="18" max="18" width="13.42578125" bestFit="1" customWidth="1"/>
    <col min="19" max="21" width="17.28515625" customWidth="1"/>
    <col min="22" max="22" width="9.42578125" bestFit="1" customWidth="1"/>
    <col min="23" max="23" width="8.5703125" bestFit="1" customWidth="1"/>
    <col min="24" max="24" width="16" bestFit="1" customWidth="1"/>
    <col min="257" max="257" width="2.28515625" bestFit="1" customWidth="1"/>
    <col min="258" max="258" width="9.85546875" bestFit="1" customWidth="1"/>
    <col min="259" max="259" width="17.85546875" bestFit="1" customWidth="1"/>
    <col min="260" max="260" width="15.140625" bestFit="1" customWidth="1"/>
    <col min="261" max="261" width="13.7109375" bestFit="1" customWidth="1"/>
    <col min="262" max="262" width="13.5703125" bestFit="1" customWidth="1"/>
    <col min="263" max="263" width="8.5703125" bestFit="1" customWidth="1"/>
    <col min="264" max="264" width="9.28515625" bestFit="1" customWidth="1"/>
    <col min="265" max="265" width="7.42578125" bestFit="1" customWidth="1"/>
    <col min="266" max="266" width="9.7109375" bestFit="1" customWidth="1"/>
    <col min="267" max="267" width="21.140625" bestFit="1" customWidth="1"/>
    <col min="268" max="268" width="10.85546875" bestFit="1" customWidth="1"/>
    <col min="269" max="269" width="12.5703125" bestFit="1" customWidth="1"/>
    <col min="270" max="270" width="15" bestFit="1" customWidth="1"/>
    <col min="271" max="271" width="17.140625" customWidth="1"/>
    <col min="272" max="272" width="22.140625" bestFit="1" customWidth="1"/>
    <col min="273" max="273" width="22.42578125" bestFit="1" customWidth="1"/>
    <col min="274" max="274" width="13.42578125" bestFit="1" customWidth="1"/>
    <col min="275" max="277" width="17.28515625" customWidth="1"/>
    <col min="278" max="278" width="9.42578125" bestFit="1" customWidth="1"/>
    <col min="279" max="279" width="8.5703125" bestFit="1" customWidth="1"/>
    <col min="280" max="280" width="16" bestFit="1" customWidth="1"/>
    <col min="513" max="513" width="2.28515625" bestFit="1" customWidth="1"/>
    <col min="514" max="514" width="9.85546875" bestFit="1" customWidth="1"/>
    <col min="515" max="515" width="17.85546875" bestFit="1" customWidth="1"/>
    <col min="516" max="516" width="15.140625" bestFit="1" customWidth="1"/>
    <col min="517" max="517" width="13.7109375" bestFit="1" customWidth="1"/>
    <col min="518" max="518" width="13.5703125" bestFit="1" customWidth="1"/>
    <col min="519" max="519" width="8.5703125" bestFit="1" customWidth="1"/>
    <col min="520" max="520" width="9.28515625" bestFit="1" customWidth="1"/>
    <col min="521" max="521" width="7.42578125" bestFit="1" customWidth="1"/>
    <col min="522" max="522" width="9.7109375" bestFit="1" customWidth="1"/>
    <col min="523" max="523" width="21.140625" bestFit="1" customWidth="1"/>
    <col min="524" max="524" width="10.85546875" bestFit="1" customWidth="1"/>
    <col min="525" max="525" width="12.5703125" bestFit="1" customWidth="1"/>
    <col min="526" max="526" width="15" bestFit="1" customWidth="1"/>
    <col min="527" max="527" width="17.140625" customWidth="1"/>
    <col min="528" max="528" width="22.140625" bestFit="1" customWidth="1"/>
    <col min="529" max="529" width="22.42578125" bestFit="1" customWidth="1"/>
    <col min="530" max="530" width="13.42578125" bestFit="1" customWidth="1"/>
    <col min="531" max="533" width="17.28515625" customWidth="1"/>
    <col min="534" max="534" width="9.42578125" bestFit="1" customWidth="1"/>
    <col min="535" max="535" width="8.5703125" bestFit="1" customWidth="1"/>
    <col min="536" max="536" width="16" bestFit="1" customWidth="1"/>
    <col min="769" max="769" width="2.28515625" bestFit="1" customWidth="1"/>
    <col min="770" max="770" width="9.85546875" bestFit="1" customWidth="1"/>
    <col min="771" max="771" width="17.85546875" bestFit="1" customWidth="1"/>
    <col min="772" max="772" width="15.140625" bestFit="1" customWidth="1"/>
    <col min="773" max="773" width="13.7109375" bestFit="1" customWidth="1"/>
    <col min="774" max="774" width="13.5703125" bestFit="1" customWidth="1"/>
    <col min="775" max="775" width="8.5703125" bestFit="1" customWidth="1"/>
    <col min="776" max="776" width="9.28515625" bestFit="1" customWidth="1"/>
    <col min="777" max="777" width="7.42578125" bestFit="1" customWidth="1"/>
    <col min="778" max="778" width="9.7109375" bestFit="1" customWidth="1"/>
    <col min="779" max="779" width="21.140625" bestFit="1" customWidth="1"/>
    <col min="780" max="780" width="10.85546875" bestFit="1" customWidth="1"/>
    <col min="781" max="781" width="12.5703125" bestFit="1" customWidth="1"/>
    <col min="782" max="782" width="15" bestFit="1" customWidth="1"/>
    <col min="783" max="783" width="17.140625" customWidth="1"/>
    <col min="784" max="784" width="22.140625" bestFit="1" customWidth="1"/>
    <col min="785" max="785" width="22.42578125" bestFit="1" customWidth="1"/>
    <col min="786" max="786" width="13.42578125" bestFit="1" customWidth="1"/>
    <col min="787" max="789" width="17.28515625" customWidth="1"/>
    <col min="790" max="790" width="9.42578125" bestFit="1" customWidth="1"/>
    <col min="791" max="791" width="8.5703125" bestFit="1" customWidth="1"/>
    <col min="792" max="792" width="16" bestFit="1" customWidth="1"/>
    <col min="1025" max="1025" width="2.28515625" bestFit="1" customWidth="1"/>
    <col min="1026" max="1026" width="9.85546875" bestFit="1" customWidth="1"/>
    <col min="1027" max="1027" width="17.85546875" bestFit="1" customWidth="1"/>
    <col min="1028" max="1028" width="15.140625" bestFit="1" customWidth="1"/>
    <col min="1029" max="1029" width="13.7109375" bestFit="1" customWidth="1"/>
    <col min="1030" max="1030" width="13.5703125" bestFit="1" customWidth="1"/>
    <col min="1031" max="1031" width="8.5703125" bestFit="1" customWidth="1"/>
    <col min="1032" max="1032" width="9.28515625" bestFit="1" customWidth="1"/>
    <col min="1033" max="1033" width="7.42578125" bestFit="1" customWidth="1"/>
    <col min="1034" max="1034" width="9.7109375" bestFit="1" customWidth="1"/>
    <col min="1035" max="1035" width="21.140625" bestFit="1" customWidth="1"/>
    <col min="1036" max="1036" width="10.85546875" bestFit="1" customWidth="1"/>
    <col min="1037" max="1037" width="12.5703125" bestFit="1" customWidth="1"/>
    <col min="1038" max="1038" width="15" bestFit="1" customWidth="1"/>
    <col min="1039" max="1039" width="17.140625" customWidth="1"/>
    <col min="1040" max="1040" width="22.140625" bestFit="1" customWidth="1"/>
    <col min="1041" max="1041" width="22.42578125" bestFit="1" customWidth="1"/>
    <col min="1042" max="1042" width="13.42578125" bestFit="1" customWidth="1"/>
    <col min="1043" max="1045" width="17.28515625" customWidth="1"/>
    <col min="1046" max="1046" width="9.42578125" bestFit="1" customWidth="1"/>
    <col min="1047" max="1047" width="8.5703125" bestFit="1" customWidth="1"/>
    <col min="1048" max="1048" width="16" bestFit="1" customWidth="1"/>
    <col min="1281" max="1281" width="2.28515625" bestFit="1" customWidth="1"/>
    <col min="1282" max="1282" width="9.85546875" bestFit="1" customWidth="1"/>
    <col min="1283" max="1283" width="17.85546875" bestFit="1" customWidth="1"/>
    <col min="1284" max="1284" width="15.140625" bestFit="1" customWidth="1"/>
    <col min="1285" max="1285" width="13.7109375" bestFit="1" customWidth="1"/>
    <col min="1286" max="1286" width="13.5703125" bestFit="1" customWidth="1"/>
    <col min="1287" max="1287" width="8.5703125" bestFit="1" customWidth="1"/>
    <col min="1288" max="1288" width="9.28515625" bestFit="1" customWidth="1"/>
    <col min="1289" max="1289" width="7.42578125" bestFit="1" customWidth="1"/>
    <col min="1290" max="1290" width="9.7109375" bestFit="1" customWidth="1"/>
    <col min="1291" max="1291" width="21.140625" bestFit="1" customWidth="1"/>
    <col min="1292" max="1292" width="10.85546875" bestFit="1" customWidth="1"/>
    <col min="1293" max="1293" width="12.5703125" bestFit="1" customWidth="1"/>
    <col min="1294" max="1294" width="15" bestFit="1" customWidth="1"/>
    <col min="1295" max="1295" width="17.140625" customWidth="1"/>
    <col min="1296" max="1296" width="22.140625" bestFit="1" customWidth="1"/>
    <col min="1297" max="1297" width="22.42578125" bestFit="1" customWidth="1"/>
    <col min="1298" max="1298" width="13.42578125" bestFit="1" customWidth="1"/>
    <col min="1299" max="1301" width="17.28515625" customWidth="1"/>
    <col min="1302" max="1302" width="9.42578125" bestFit="1" customWidth="1"/>
    <col min="1303" max="1303" width="8.5703125" bestFit="1" customWidth="1"/>
    <col min="1304" max="1304" width="16" bestFit="1" customWidth="1"/>
    <col min="1537" max="1537" width="2.28515625" bestFit="1" customWidth="1"/>
    <col min="1538" max="1538" width="9.85546875" bestFit="1" customWidth="1"/>
    <col min="1539" max="1539" width="17.85546875" bestFit="1" customWidth="1"/>
    <col min="1540" max="1540" width="15.140625" bestFit="1" customWidth="1"/>
    <col min="1541" max="1541" width="13.7109375" bestFit="1" customWidth="1"/>
    <col min="1542" max="1542" width="13.5703125" bestFit="1" customWidth="1"/>
    <col min="1543" max="1543" width="8.5703125" bestFit="1" customWidth="1"/>
    <col min="1544" max="1544" width="9.28515625" bestFit="1" customWidth="1"/>
    <col min="1545" max="1545" width="7.42578125" bestFit="1" customWidth="1"/>
    <col min="1546" max="1546" width="9.7109375" bestFit="1" customWidth="1"/>
    <col min="1547" max="1547" width="21.140625" bestFit="1" customWidth="1"/>
    <col min="1548" max="1548" width="10.85546875" bestFit="1" customWidth="1"/>
    <col min="1549" max="1549" width="12.5703125" bestFit="1" customWidth="1"/>
    <col min="1550" max="1550" width="15" bestFit="1" customWidth="1"/>
    <col min="1551" max="1551" width="17.140625" customWidth="1"/>
    <col min="1552" max="1552" width="22.140625" bestFit="1" customWidth="1"/>
    <col min="1553" max="1553" width="22.42578125" bestFit="1" customWidth="1"/>
    <col min="1554" max="1554" width="13.42578125" bestFit="1" customWidth="1"/>
    <col min="1555" max="1557" width="17.28515625" customWidth="1"/>
    <col min="1558" max="1558" width="9.42578125" bestFit="1" customWidth="1"/>
    <col min="1559" max="1559" width="8.5703125" bestFit="1" customWidth="1"/>
    <col min="1560" max="1560" width="16" bestFit="1" customWidth="1"/>
    <col min="1793" max="1793" width="2.28515625" bestFit="1" customWidth="1"/>
    <col min="1794" max="1794" width="9.85546875" bestFit="1" customWidth="1"/>
    <col min="1795" max="1795" width="17.85546875" bestFit="1" customWidth="1"/>
    <col min="1796" max="1796" width="15.140625" bestFit="1" customWidth="1"/>
    <col min="1797" max="1797" width="13.7109375" bestFit="1" customWidth="1"/>
    <col min="1798" max="1798" width="13.5703125" bestFit="1" customWidth="1"/>
    <col min="1799" max="1799" width="8.5703125" bestFit="1" customWidth="1"/>
    <col min="1800" max="1800" width="9.28515625" bestFit="1" customWidth="1"/>
    <col min="1801" max="1801" width="7.42578125" bestFit="1" customWidth="1"/>
    <col min="1802" max="1802" width="9.7109375" bestFit="1" customWidth="1"/>
    <col min="1803" max="1803" width="21.140625" bestFit="1" customWidth="1"/>
    <col min="1804" max="1804" width="10.85546875" bestFit="1" customWidth="1"/>
    <col min="1805" max="1805" width="12.5703125" bestFit="1" customWidth="1"/>
    <col min="1806" max="1806" width="15" bestFit="1" customWidth="1"/>
    <col min="1807" max="1807" width="17.140625" customWidth="1"/>
    <col min="1808" max="1808" width="22.140625" bestFit="1" customWidth="1"/>
    <col min="1809" max="1809" width="22.42578125" bestFit="1" customWidth="1"/>
    <col min="1810" max="1810" width="13.42578125" bestFit="1" customWidth="1"/>
    <col min="1811" max="1813" width="17.28515625" customWidth="1"/>
    <col min="1814" max="1814" width="9.42578125" bestFit="1" customWidth="1"/>
    <col min="1815" max="1815" width="8.5703125" bestFit="1" customWidth="1"/>
    <col min="1816" max="1816" width="16" bestFit="1" customWidth="1"/>
    <col min="2049" max="2049" width="2.28515625" bestFit="1" customWidth="1"/>
    <col min="2050" max="2050" width="9.85546875" bestFit="1" customWidth="1"/>
    <col min="2051" max="2051" width="17.85546875" bestFit="1" customWidth="1"/>
    <col min="2052" max="2052" width="15.140625" bestFit="1" customWidth="1"/>
    <col min="2053" max="2053" width="13.7109375" bestFit="1" customWidth="1"/>
    <col min="2054" max="2054" width="13.5703125" bestFit="1" customWidth="1"/>
    <col min="2055" max="2055" width="8.5703125" bestFit="1" customWidth="1"/>
    <col min="2056" max="2056" width="9.28515625" bestFit="1" customWidth="1"/>
    <col min="2057" max="2057" width="7.42578125" bestFit="1" customWidth="1"/>
    <col min="2058" max="2058" width="9.7109375" bestFit="1" customWidth="1"/>
    <col min="2059" max="2059" width="21.140625" bestFit="1" customWidth="1"/>
    <col min="2060" max="2060" width="10.85546875" bestFit="1" customWidth="1"/>
    <col min="2061" max="2061" width="12.5703125" bestFit="1" customWidth="1"/>
    <col min="2062" max="2062" width="15" bestFit="1" customWidth="1"/>
    <col min="2063" max="2063" width="17.140625" customWidth="1"/>
    <col min="2064" max="2064" width="22.140625" bestFit="1" customWidth="1"/>
    <col min="2065" max="2065" width="22.42578125" bestFit="1" customWidth="1"/>
    <col min="2066" max="2066" width="13.42578125" bestFit="1" customWidth="1"/>
    <col min="2067" max="2069" width="17.28515625" customWidth="1"/>
    <col min="2070" max="2070" width="9.42578125" bestFit="1" customWidth="1"/>
    <col min="2071" max="2071" width="8.5703125" bestFit="1" customWidth="1"/>
    <col min="2072" max="2072" width="16" bestFit="1" customWidth="1"/>
    <col min="2305" max="2305" width="2.28515625" bestFit="1" customWidth="1"/>
    <col min="2306" max="2306" width="9.85546875" bestFit="1" customWidth="1"/>
    <col min="2307" max="2307" width="17.85546875" bestFit="1" customWidth="1"/>
    <col min="2308" max="2308" width="15.140625" bestFit="1" customWidth="1"/>
    <col min="2309" max="2309" width="13.7109375" bestFit="1" customWidth="1"/>
    <col min="2310" max="2310" width="13.5703125" bestFit="1" customWidth="1"/>
    <col min="2311" max="2311" width="8.5703125" bestFit="1" customWidth="1"/>
    <col min="2312" max="2312" width="9.28515625" bestFit="1" customWidth="1"/>
    <col min="2313" max="2313" width="7.42578125" bestFit="1" customWidth="1"/>
    <col min="2314" max="2314" width="9.7109375" bestFit="1" customWidth="1"/>
    <col min="2315" max="2315" width="21.140625" bestFit="1" customWidth="1"/>
    <col min="2316" max="2316" width="10.85546875" bestFit="1" customWidth="1"/>
    <col min="2317" max="2317" width="12.5703125" bestFit="1" customWidth="1"/>
    <col min="2318" max="2318" width="15" bestFit="1" customWidth="1"/>
    <col min="2319" max="2319" width="17.140625" customWidth="1"/>
    <col min="2320" max="2320" width="22.140625" bestFit="1" customWidth="1"/>
    <col min="2321" max="2321" width="22.42578125" bestFit="1" customWidth="1"/>
    <col min="2322" max="2322" width="13.42578125" bestFit="1" customWidth="1"/>
    <col min="2323" max="2325" width="17.28515625" customWidth="1"/>
    <col min="2326" max="2326" width="9.42578125" bestFit="1" customWidth="1"/>
    <col min="2327" max="2327" width="8.5703125" bestFit="1" customWidth="1"/>
    <col min="2328" max="2328" width="16" bestFit="1" customWidth="1"/>
    <col min="2561" max="2561" width="2.28515625" bestFit="1" customWidth="1"/>
    <col min="2562" max="2562" width="9.85546875" bestFit="1" customWidth="1"/>
    <col min="2563" max="2563" width="17.85546875" bestFit="1" customWidth="1"/>
    <col min="2564" max="2564" width="15.140625" bestFit="1" customWidth="1"/>
    <col min="2565" max="2565" width="13.7109375" bestFit="1" customWidth="1"/>
    <col min="2566" max="2566" width="13.5703125" bestFit="1" customWidth="1"/>
    <col min="2567" max="2567" width="8.5703125" bestFit="1" customWidth="1"/>
    <col min="2568" max="2568" width="9.28515625" bestFit="1" customWidth="1"/>
    <col min="2569" max="2569" width="7.42578125" bestFit="1" customWidth="1"/>
    <col min="2570" max="2570" width="9.7109375" bestFit="1" customWidth="1"/>
    <col min="2571" max="2571" width="21.140625" bestFit="1" customWidth="1"/>
    <col min="2572" max="2572" width="10.85546875" bestFit="1" customWidth="1"/>
    <col min="2573" max="2573" width="12.5703125" bestFit="1" customWidth="1"/>
    <col min="2574" max="2574" width="15" bestFit="1" customWidth="1"/>
    <col min="2575" max="2575" width="17.140625" customWidth="1"/>
    <col min="2576" max="2576" width="22.140625" bestFit="1" customWidth="1"/>
    <col min="2577" max="2577" width="22.42578125" bestFit="1" customWidth="1"/>
    <col min="2578" max="2578" width="13.42578125" bestFit="1" customWidth="1"/>
    <col min="2579" max="2581" width="17.28515625" customWidth="1"/>
    <col min="2582" max="2582" width="9.42578125" bestFit="1" customWidth="1"/>
    <col min="2583" max="2583" width="8.5703125" bestFit="1" customWidth="1"/>
    <col min="2584" max="2584" width="16" bestFit="1" customWidth="1"/>
    <col min="2817" max="2817" width="2.28515625" bestFit="1" customWidth="1"/>
    <col min="2818" max="2818" width="9.85546875" bestFit="1" customWidth="1"/>
    <col min="2819" max="2819" width="17.85546875" bestFit="1" customWidth="1"/>
    <col min="2820" max="2820" width="15.140625" bestFit="1" customWidth="1"/>
    <col min="2821" max="2821" width="13.7109375" bestFit="1" customWidth="1"/>
    <col min="2822" max="2822" width="13.5703125" bestFit="1" customWidth="1"/>
    <col min="2823" max="2823" width="8.5703125" bestFit="1" customWidth="1"/>
    <col min="2824" max="2824" width="9.28515625" bestFit="1" customWidth="1"/>
    <col min="2825" max="2825" width="7.42578125" bestFit="1" customWidth="1"/>
    <col min="2826" max="2826" width="9.7109375" bestFit="1" customWidth="1"/>
    <col min="2827" max="2827" width="21.140625" bestFit="1" customWidth="1"/>
    <col min="2828" max="2828" width="10.85546875" bestFit="1" customWidth="1"/>
    <col min="2829" max="2829" width="12.5703125" bestFit="1" customWidth="1"/>
    <col min="2830" max="2830" width="15" bestFit="1" customWidth="1"/>
    <col min="2831" max="2831" width="17.140625" customWidth="1"/>
    <col min="2832" max="2832" width="22.140625" bestFit="1" customWidth="1"/>
    <col min="2833" max="2833" width="22.42578125" bestFit="1" customWidth="1"/>
    <col min="2834" max="2834" width="13.42578125" bestFit="1" customWidth="1"/>
    <col min="2835" max="2837" width="17.28515625" customWidth="1"/>
    <col min="2838" max="2838" width="9.42578125" bestFit="1" customWidth="1"/>
    <col min="2839" max="2839" width="8.5703125" bestFit="1" customWidth="1"/>
    <col min="2840" max="2840" width="16" bestFit="1" customWidth="1"/>
    <col min="3073" max="3073" width="2.28515625" bestFit="1" customWidth="1"/>
    <col min="3074" max="3074" width="9.85546875" bestFit="1" customWidth="1"/>
    <col min="3075" max="3075" width="17.85546875" bestFit="1" customWidth="1"/>
    <col min="3076" max="3076" width="15.140625" bestFit="1" customWidth="1"/>
    <col min="3077" max="3077" width="13.7109375" bestFit="1" customWidth="1"/>
    <col min="3078" max="3078" width="13.5703125" bestFit="1" customWidth="1"/>
    <col min="3079" max="3079" width="8.5703125" bestFit="1" customWidth="1"/>
    <col min="3080" max="3080" width="9.28515625" bestFit="1" customWidth="1"/>
    <col min="3081" max="3081" width="7.42578125" bestFit="1" customWidth="1"/>
    <col min="3082" max="3082" width="9.7109375" bestFit="1" customWidth="1"/>
    <col min="3083" max="3083" width="21.140625" bestFit="1" customWidth="1"/>
    <col min="3084" max="3084" width="10.85546875" bestFit="1" customWidth="1"/>
    <col min="3085" max="3085" width="12.5703125" bestFit="1" customWidth="1"/>
    <col min="3086" max="3086" width="15" bestFit="1" customWidth="1"/>
    <col min="3087" max="3087" width="17.140625" customWidth="1"/>
    <col min="3088" max="3088" width="22.140625" bestFit="1" customWidth="1"/>
    <col min="3089" max="3089" width="22.42578125" bestFit="1" customWidth="1"/>
    <col min="3090" max="3090" width="13.42578125" bestFit="1" customWidth="1"/>
    <col min="3091" max="3093" width="17.28515625" customWidth="1"/>
    <col min="3094" max="3094" width="9.42578125" bestFit="1" customWidth="1"/>
    <col min="3095" max="3095" width="8.5703125" bestFit="1" customWidth="1"/>
    <col min="3096" max="3096" width="16" bestFit="1" customWidth="1"/>
    <col min="3329" max="3329" width="2.28515625" bestFit="1" customWidth="1"/>
    <col min="3330" max="3330" width="9.85546875" bestFit="1" customWidth="1"/>
    <col min="3331" max="3331" width="17.85546875" bestFit="1" customWidth="1"/>
    <col min="3332" max="3332" width="15.140625" bestFit="1" customWidth="1"/>
    <col min="3333" max="3333" width="13.7109375" bestFit="1" customWidth="1"/>
    <col min="3334" max="3334" width="13.5703125" bestFit="1" customWidth="1"/>
    <col min="3335" max="3335" width="8.5703125" bestFit="1" customWidth="1"/>
    <col min="3336" max="3336" width="9.28515625" bestFit="1" customWidth="1"/>
    <col min="3337" max="3337" width="7.42578125" bestFit="1" customWidth="1"/>
    <col min="3338" max="3338" width="9.7109375" bestFit="1" customWidth="1"/>
    <col min="3339" max="3339" width="21.140625" bestFit="1" customWidth="1"/>
    <col min="3340" max="3340" width="10.85546875" bestFit="1" customWidth="1"/>
    <col min="3341" max="3341" width="12.5703125" bestFit="1" customWidth="1"/>
    <col min="3342" max="3342" width="15" bestFit="1" customWidth="1"/>
    <col min="3343" max="3343" width="17.140625" customWidth="1"/>
    <col min="3344" max="3344" width="22.140625" bestFit="1" customWidth="1"/>
    <col min="3345" max="3345" width="22.42578125" bestFit="1" customWidth="1"/>
    <col min="3346" max="3346" width="13.42578125" bestFit="1" customWidth="1"/>
    <col min="3347" max="3349" width="17.28515625" customWidth="1"/>
    <col min="3350" max="3350" width="9.42578125" bestFit="1" customWidth="1"/>
    <col min="3351" max="3351" width="8.5703125" bestFit="1" customWidth="1"/>
    <col min="3352" max="3352" width="16" bestFit="1" customWidth="1"/>
    <col min="3585" max="3585" width="2.28515625" bestFit="1" customWidth="1"/>
    <col min="3586" max="3586" width="9.85546875" bestFit="1" customWidth="1"/>
    <col min="3587" max="3587" width="17.85546875" bestFit="1" customWidth="1"/>
    <col min="3588" max="3588" width="15.140625" bestFit="1" customWidth="1"/>
    <col min="3589" max="3589" width="13.7109375" bestFit="1" customWidth="1"/>
    <col min="3590" max="3590" width="13.5703125" bestFit="1" customWidth="1"/>
    <col min="3591" max="3591" width="8.5703125" bestFit="1" customWidth="1"/>
    <col min="3592" max="3592" width="9.28515625" bestFit="1" customWidth="1"/>
    <col min="3593" max="3593" width="7.42578125" bestFit="1" customWidth="1"/>
    <col min="3594" max="3594" width="9.7109375" bestFit="1" customWidth="1"/>
    <col min="3595" max="3595" width="21.140625" bestFit="1" customWidth="1"/>
    <col min="3596" max="3596" width="10.85546875" bestFit="1" customWidth="1"/>
    <col min="3597" max="3597" width="12.5703125" bestFit="1" customWidth="1"/>
    <col min="3598" max="3598" width="15" bestFit="1" customWidth="1"/>
    <col min="3599" max="3599" width="17.140625" customWidth="1"/>
    <col min="3600" max="3600" width="22.140625" bestFit="1" customWidth="1"/>
    <col min="3601" max="3601" width="22.42578125" bestFit="1" customWidth="1"/>
    <col min="3602" max="3602" width="13.42578125" bestFit="1" customWidth="1"/>
    <col min="3603" max="3605" width="17.28515625" customWidth="1"/>
    <col min="3606" max="3606" width="9.42578125" bestFit="1" customWidth="1"/>
    <col min="3607" max="3607" width="8.5703125" bestFit="1" customWidth="1"/>
    <col min="3608" max="3608" width="16" bestFit="1" customWidth="1"/>
    <col min="3841" max="3841" width="2.28515625" bestFit="1" customWidth="1"/>
    <col min="3842" max="3842" width="9.85546875" bestFit="1" customWidth="1"/>
    <col min="3843" max="3843" width="17.85546875" bestFit="1" customWidth="1"/>
    <col min="3844" max="3844" width="15.140625" bestFit="1" customWidth="1"/>
    <col min="3845" max="3845" width="13.7109375" bestFit="1" customWidth="1"/>
    <col min="3846" max="3846" width="13.5703125" bestFit="1" customWidth="1"/>
    <col min="3847" max="3847" width="8.5703125" bestFit="1" customWidth="1"/>
    <col min="3848" max="3848" width="9.28515625" bestFit="1" customWidth="1"/>
    <col min="3849" max="3849" width="7.42578125" bestFit="1" customWidth="1"/>
    <col min="3850" max="3850" width="9.7109375" bestFit="1" customWidth="1"/>
    <col min="3851" max="3851" width="21.140625" bestFit="1" customWidth="1"/>
    <col min="3852" max="3852" width="10.85546875" bestFit="1" customWidth="1"/>
    <col min="3853" max="3853" width="12.5703125" bestFit="1" customWidth="1"/>
    <col min="3854" max="3854" width="15" bestFit="1" customWidth="1"/>
    <col min="3855" max="3855" width="17.140625" customWidth="1"/>
    <col min="3856" max="3856" width="22.140625" bestFit="1" customWidth="1"/>
    <col min="3857" max="3857" width="22.42578125" bestFit="1" customWidth="1"/>
    <col min="3858" max="3858" width="13.42578125" bestFit="1" customWidth="1"/>
    <col min="3859" max="3861" width="17.28515625" customWidth="1"/>
    <col min="3862" max="3862" width="9.42578125" bestFit="1" customWidth="1"/>
    <col min="3863" max="3863" width="8.5703125" bestFit="1" customWidth="1"/>
    <col min="3864" max="3864" width="16" bestFit="1" customWidth="1"/>
    <col min="4097" max="4097" width="2.28515625" bestFit="1" customWidth="1"/>
    <col min="4098" max="4098" width="9.85546875" bestFit="1" customWidth="1"/>
    <col min="4099" max="4099" width="17.85546875" bestFit="1" customWidth="1"/>
    <col min="4100" max="4100" width="15.140625" bestFit="1" customWidth="1"/>
    <col min="4101" max="4101" width="13.7109375" bestFit="1" customWidth="1"/>
    <col min="4102" max="4102" width="13.5703125" bestFit="1" customWidth="1"/>
    <col min="4103" max="4103" width="8.5703125" bestFit="1" customWidth="1"/>
    <col min="4104" max="4104" width="9.28515625" bestFit="1" customWidth="1"/>
    <col min="4105" max="4105" width="7.42578125" bestFit="1" customWidth="1"/>
    <col min="4106" max="4106" width="9.7109375" bestFit="1" customWidth="1"/>
    <col min="4107" max="4107" width="21.140625" bestFit="1" customWidth="1"/>
    <col min="4108" max="4108" width="10.85546875" bestFit="1" customWidth="1"/>
    <col min="4109" max="4109" width="12.5703125" bestFit="1" customWidth="1"/>
    <col min="4110" max="4110" width="15" bestFit="1" customWidth="1"/>
    <col min="4111" max="4111" width="17.140625" customWidth="1"/>
    <col min="4112" max="4112" width="22.140625" bestFit="1" customWidth="1"/>
    <col min="4113" max="4113" width="22.42578125" bestFit="1" customWidth="1"/>
    <col min="4114" max="4114" width="13.42578125" bestFit="1" customWidth="1"/>
    <col min="4115" max="4117" width="17.28515625" customWidth="1"/>
    <col min="4118" max="4118" width="9.42578125" bestFit="1" customWidth="1"/>
    <col min="4119" max="4119" width="8.5703125" bestFit="1" customWidth="1"/>
    <col min="4120" max="4120" width="16" bestFit="1" customWidth="1"/>
    <col min="4353" max="4353" width="2.28515625" bestFit="1" customWidth="1"/>
    <col min="4354" max="4354" width="9.85546875" bestFit="1" customWidth="1"/>
    <col min="4355" max="4355" width="17.85546875" bestFit="1" customWidth="1"/>
    <col min="4356" max="4356" width="15.140625" bestFit="1" customWidth="1"/>
    <col min="4357" max="4357" width="13.7109375" bestFit="1" customWidth="1"/>
    <col min="4358" max="4358" width="13.5703125" bestFit="1" customWidth="1"/>
    <col min="4359" max="4359" width="8.5703125" bestFit="1" customWidth="1"/>
    <col min="4360" max="4360" width="9.28515625" bestFit="1" customWidth="1"/>
    <col min="4361" max="4361" width="7.42578125" bestFit="1" customWidth="1"/>
    <col min="4362" max="4362" width="9.7109375" bestFit="1" customWidth="1"/>
    <col min="4363" max="4363" width="21.140625" bestFit="1" customWidth="1"/>
    <col min="4364" max="4364" width="10.85546875" bestFit="1" customWidth="1"/>
    <col min="4365" max="4365" width="12.5703125" bestFit="1" customWidth="1"/>
    <col min="4366" max="4366" width="15" bestFit="1" customWidth="1"/>
    <col min="4367" max="4367" width="17.140625" customWidth="1"/>
    <col min="4368" max="4368" width="22.140625" bestFit="1" customWidth="1"/>
    <col min="4369" max="4369" width="22.42578125" bestFit="1" customWidth="1"/>
    <col min="4370" max="4370" width="13.42578125" bestFit="1" customWidth="1"/>
    <col min="4371" max="4373" width="17.28515625" customWidth="1"/>
    <col min="4374" max="4374" width="9.42578125" bestFit="1" customWidth="1"/>
    <col min="4375" max="4375" width="8.5703125" bestFit="1" customWidth="1"/>
    <col min="4376" max="4376" width="16" bestFit="1" customWidth="1"/>
    <col min="4609" max="4609" width="2.28515625" bestFit="1" customWidth="1"/>
    <col min="4610" max="4610" width="9.85546875" bestFit="1" customWidth="1"/>
    <col min="4611" max="4611" width="17.85546875" bestFit="1" customWidth="1"/>
    <col min="4612" max="4612" width="15.140625" bestFit="1" customWidth="1"/>
    <col min="4613" max="4613" width="13.7109375" bestFit="1" customWidth="1"/>
    <col min="4614" max="4614" width="13.5703125" bestFit="1" customWidth="1"/>
    <col min="4615" max="4615" width="8.5703125" bestFit="1" customWidth="1"/>
    <col min="4616" max="4616" width="9.28515625" bestFit="1" customWidth="1"/>
    <col min="4617" max="4617" width="7.42578125" bestFit="1" customWidth="1"/>
    <col min="4618" max="4618" width="9.7109375" bestFit="1" customWidth="1"/>
    <col min="4619" max="4619" width="21.140625" bestFit="1" customWidth="1"/>
    <col min="4620" max="4620" width="10.85546875" bestFit="1" customWidth="1"/>
    <col min="4621" max="4621" width="12.5703125" bestFit="1" customWidth="1"/>
    <col min="4622" max="4622" width="15" bestFit="1" customWidth="1"/>
    <col min="4623" max="4623" width="17.140625" customWidth="1"/>
    <col min="4624" max="4624" width="22.140625" bestFit="1" customWidth="1"/>
    <col min="4625" max="4625" width="22.42578125" bestFit="1" customWidth="1"/>
    <col min="4626" max="4626" width="13.42578125" bestFit="1" customWidth="1"/>
    <col min="4627" max="4629" width="17.28515625" customWidth="1"/>
    <col min="4630" max="4630" width="9.42578125" bestFit="1" customWidth="1"/>
    <col min="4631" max="4631" width="8.5703125" bestFit="1" customWidth="1"/>
    <col min="4632" max="4632" width="16" bestFit="1" customWidth="1"/>
    <col min="4865" max="4865" width="2.28515625" bestFit="1" customWidth="1"/>
    <col min="4866" max="4866" width="9.85546875" bestFit="1" customWidth="1"/>
    <col min="4867" max="4867" width="17.85546875" bestFit="1" customWidth="1"/>
    <col min="4868" max="4868" width="15.140625" bestFit="1" customWidth="1"/>
    <col min="4869" max="4869" width="13.7109375" bestFit="1" customWidth="1"/>
    <col min="4870" max="4870" width="13.5703125" bestFit="1" customWidth="1"/>
    <col min="4871" max="4871" width="8.5703125" bestFit="1" customWidth="1"/>
    <col min="4872" max="4872" width="9.28515625" bestFit="1" customWidth="1"/>
    <col min="4873" max="4873" width="7.42578125" bestFit="1" customWidth="1"/>
    <col min="4874" max="4874" width="9.7109375" bestFit="1" customWidth="1"/>
    <col min="4875" max="4875" width="21.140625" bestFit="1" customWidth="1"/>
    <col min="4876" max="4876" width="10.85546875" bestFit="1" customWidth="1"/>
    <col min="4877" max="4877" width="12.5703125" bestFit="1" customWidth="1"/>
    <col min="4878" max="4878" width="15" bestFit="1" customWidth="1"/>
    <col min="4879" max="4879" width="17.140625" customWidth="1"/>
    <col min="4880" max="4880" width="22.140625" bestFit="1" customWidth="1"/>
    <col min="4881" max="4881" width="22.42578125" bestFit="1" customWidth="1"/>
    <col min="4882" max="4882" width="13.42578125" bestFit="1" customWidth="1"/>
    <col min="4883" max="4885" width="17.28515625" customWidth="1"/>
    <col min="4886" max="4886" width="9.42578125" bestFit="1" customWidth="1"/>
    <col min="4887" max="4887" width="8.5703125" bestFit="1" customWidth="1"/>
    <col min="4888" max="4888" width="16" bestFit="1" customWidth="1"/>
    <col min="5121" max="5121" width="2.28515625" bestFit="1" customWidth="1"/>
    <col min="5122" max="5122" width="9.85546875" bestFit="1" customWidth="1"/>
    <col min="5123" max="5123" width="17.85546875" bestFit="1" customWidth="1"/>
    <col min="5124" max="5124" width="15.140625" bestFit="1" customWidth="1"/>
    <col min="5125" max="5125" width="13.7109375" bestFit="1" customWidth="1"/>
    <col min="5126" max="5126" width="13.5703125" bestFit="1" customWidth="1"/>
    <col min="5127" max="5127" width="8.5703125" bestFit="1" customWidth="1"/>
    <col min="5128" max="5128" width="9.28515625" bestFit="1" customWidth="1"/>
    <col min="5129" max="5129" width="7.42578125" bestFit="1" customWidth="1"/>
    <col min="5130" max="5130" width="9.7109375" bestFit="1" customWidth="1"/>
    <col min="5131" max="5131" width="21.140625" bestFit="1" customWidth="1"/>
    <col min="5132" max="5132" width="10.85546875" bestFit="1" customWidth="1"/>
    <col min="5133" max="5133" width="12.5703125" bestFit="1" customWidth="1"/>
    <col min="5134" max="5134" width="15" bestFit="1" customWidth="1"/>
    <col min="5135" max="5135" width="17.140625" customWidth="1"/>
    <col min="5136" max="5136" width="22.140625" bestFit="1" customWidth="1"/>
    <col min="5137" max="5137" width="22.42578125" bestFit="1" customWidth="1"/>
    <col min="5138" max="5138" width="13.42578125" bestFit="1" customWidth="1"/>
    <col min="5139" max="5141" width="17.28515625" customWidth="1"/>
    <col min="5142" max="5142" width="9.42578125" bestFit="1" customWidth="1"/>
    <col min="5143" max="5143" width="8.5703125" bestFit="1" customWidth="1"/>
    <col min="5144" max="5144" width="16" bestFit="1" customWidth="1"/>
    <col min="5377" max="5377" width="2.28515625" bestFit="1" customWidth="1"/>
    <col min="5378" max="5378" width="9.85546875" bestFit="1" customWidth="1"/>
    <col min="5379" max="5379" width="17.85546875" bestFit="1" customWidth="1"/>
    <col min="5380" max="5380" width="15.140625" bestFit="1" customWidth="1"/>
    <col min="5381" max="5381" width="13.7109375" bestFit="1" customWidth="1"/>
    <col min="5382" max="5382" width="13.5703125" bestFit="1" customWidth="1"/>
    <col min="5383" max="5383" width="8.5703125" bestFit="1" customWidth="1"/>
    <col min="5384" max="5384" width="9.28515625" bestFit="1" customWidth="1"/>
    <col min="5385" max="5385" width="7.42578125" bestFit="1" customWidth="1"/>
    <col min="5386" max="5386" width="9.7109375" bestFit="1" customWidth="1"/>
    <col min="5387" max="5387" width="21.140625" bestFit="1" customWidth="1"/>
    <col min="5388" max="5388" width="10.85546875" bestFit="1" customWidth="1"/>
    <col min="5389" max="5389" width="12.5703125" bestFit="1" customWidth="1"/>
    <col min="5390" max="5390" width="15" bestFit="1" customWidth="1"/>
    <col min="5391" max="5391" width="17.140625" customWidth="1"/>
    <col min="5392" max="5392" width="22.140625" bestFit="1" customWidth="1"/>
    <col min="5393" max="5393" width="22.42578125" bestFit="1" customWidth="1"/>
    <col min="5394" max="5394" width="13.42578125" bestFit="1" customWidth="1"/>
    <col min="5395" max="5397" width="17.28515625" customWidth="1"/>
    <col min="5398" max="5398" width="9.42578125" bestFit="1" customWidth="1"/>
    <col min="5399" max="5399" width="8.5703125" bestFit="1" customWidth="1"/>
    <col min="5400" max="5400" width="16" bestFit="1" customWidth="1"/>
    <col min="5633" max="5633" width="2.28515625" bestFit="1" customWidth="1"/>
    <col min="5634" max="5634" width="9.85546875" bestFit="1" customWidth="1"/>
    <col min="5635" max="5635" width="17.85546875" bestFit="1" customWidth="1"/>
    <col min="5636" max="5636" width="15.140625" bestFit="1" customWidth="1"/>
    <col min="5637" max="5637" width="13.7109375" bestFit="1" customWidth="1"/>
    <col min="5638" max="5638" width="13.5703125" bestFit="1" customWidth="1"/>
    <col min="5639" max="5639" width="8.5703125" bestFit="1" customWidth="1"/>
    <col min="5640" max="5640" width="9.28515625" bestFit="1" customWidth="1"/>
    <col min="5641" max="5641" width="7.42578125" bestFit="1" customWidth="1"/>
    <col min="5642" max="5642" width="9.7109375" bestFit="1" customWidth="1"/>
    <col min="5643" max="5643" width="21.140625" bestFit="1" customWidth="1"/>
    <col min="5644" max="5644" width="10.85546875" bestFit="1" customWidth="1"/>
    <col min="5645" max="5645" width="12.5703125" bestFit="1" customWidth="1"/>
    <col min="5646" max="5646" width="15" bestFit="1" customWidth="1"/>
    <col min="5647" max="5647" width="17.140625" customWidth="1"/>
    <col min="5648" max="5648" width="22.140625" bestFit="1" customWidth="1"/>
    <col min="5649" max="5649" width="22.42578125" bestFit="1" customWidth="1"/>
    <col min="5650" max="5650" width="13.42578125" bestFit="1" customWidth="1"/>
    <col min="5651" max="5653" width="17.28515625" customWidth="1"/>
    <col min="5654" max="5654" width="9.42578125" bestFit="1" customWidth="1"/>
    <col min="5655" max="5655" width="8.5703125" bestFit="1" customWidth="1"/>
    <col min="5656" max="5656" width="16" bestFit="1" customWidth="1"/>
    <col min="5889" max="5889" width="2.28515625" bestFit="1" customWidth="1"/>
    <col min="5890" max="5890" width="9.85546875" bestFit="1" customWidth="1"/>
    <col min="5891" max="5891" width="17.85546875" bestFit="1" customWidth="1"/>
    <col min="5892" max="5892" width="15.140625" bestFit="1" customWidth="1"/>
    <col min="5893" max="5893" width="13.7109375" bestFit="1" customWidth="1"/>
    <col min="5894" max="5894" width="13.5703125" bestFit="1" customWidth="1"/>
    <col min="5895" max="5895" width="8.5703125" bestFit="1" customWidth="1"/>
    <col min="5896" max="5896" width="9.28515625" bestFit="1" customWidth="1"/>
    <col min="5897" max="5897" width="7.42578125" bestFit="1" customWidth="1"/>
    <col min="5898" max="5898" width="9.7109375" bestFit="1" customWidth="1"/>
    <col min="5899" max="5899" width="21.140625" bestFit="1" customWidth="1"/>
    <col min="5900" max="5900" width="10.85546875" bestFit="1" customWidth="1"/>
    <col min="5901" max="5901" width="12.5703125" bestFit="1" customWidth="1"/>
    <col min="5902" max="5902" width="15" bestFit="1" customWidth="1"/>
    <col min="5903" max="5903" width="17.140625" customWidth="1"/>
    <col min="5904" max="5904" width="22.140625" bestFit="1" customWidth="1"/>
    <col min="5905" max="5905" width="22.42578125" bestFit="1" customWidth="1"/>
    <col min="5906" max="5906" width="13.42578125" bestFit="1" customWidth="1"/>
    <col min="5907" max="5909" width="17.28515625" customWidth="1"/>
    <col min="5910" max="5910" width="9.42578125" bestFit="1" customWidth="1"/>
    <col min="5911" max="5911" width="8.5703125" bestFit="1" customWidth="1"/>
    <col min="5912" max="5912" width="16" bestFit="1" customWidth="1"/>
    <col min="6145" max="6145" width="2.28515625" bestFit="1" customWidth="1"/>
    <col min="6146" max="6146" width="9.85546875" bestFit="1" customWidth="1"/>
    <col min="6147" max="6147" width="17.85546875" bestFit="1" customWidth="1"/>
    <col min="6148" max="6148" width="15.140625" bestFit="1" customWidth="1"/>
    <col min="6149" max="6149" width="13.7109375" bestFit="1" customWidth="1"/>
    <col min="6150" max="6150" width="13.5703125" bestFit="1" customWidth="1"/>
    <col min="6151" max="6151" width="8.5703125" bestFit="1" customWidth="1"/>
    <col min="6152" max="6152" width="9.28515625" bestFit="1" customWidth="1"/>
    <col min="6153" max="6153" width="7.42578125" bestFit="1" customWidth="1"/>
    <col min="6154" max="6154" width="9.7109375" bestFit="1" customWidth="1"/>
    <col min="6155" max="6155" width="21.140625" bestFit="1" customWidth="1"/>
    <col min="6156" max="6156" width="10.85546875" bestFit="1" customWidth="1"/>
    <col min="6157" max="6157" width="12.5703125" bestFit="1" customWidth="1"/>
    <col min="6158" max="6158" width="15" bestFit="1" customWidth="1"/>
    <col min="6159" max="6159" width="17.140625" customWidth="1"/>
    <col min="6160" max="6160" width="22.140625" bestFit="1" customWidth="1"/>
    <col min="6161" max="6161" width="22.42578125" bestFit="1" customWidth="1"/>
    <col min="6162" max="6162" width="13.42578125" bestFit="1" customWidth="1"/>
    <col min="6163" max="6165" width="17.28515625" customWidth="1"/>
    <col min="6166" max="6166" width="9.42578125" bestFit="1" customWidth="1"/>
    <col min="6167" max="6167" width="8.5703125" bestFit="1" customWidth="1"/>
    <col min="6168" max="6168" width="16" bestFit="1" customWidth="1"/>
    <col min="6401" max="6401" width="2.28515625" bestFit="1" customWidth="1"/>
    <col min="6402" max="6402" width="9.85546875" bestFit="1" customWidth="1"/>
    <col min="6403" max="6403" width="17.85546875" bestFit="1" customWidth="1"/>
    <col min="6404" max="6404" width="15.140625" bestFit="1" customWidth="1"/>
    <col min="6405" max="6405" width="13.7109375" bestFit="1" customWidth="1"/>
    <col min="6406" max="6406" width="13.5703125" bestFit="1" customWidth="1"/>
    <col min="6407" max="6407" width="8.5703125" bestFit="1" customWidth="1"/>
    <col min="6408" max="6408" width="9.28515625" bestFit="1" customWidth="1"/>
    <col min="6409" max="6409" width="7.42578125" bestFit="1" customWidth="1"/>
    <col min="6410" max="6410" width="9.7109375" bestFit="1" customWidth="1"/>
    <col min="6411" max="6411" width="21.140625" bestFit="1" customWidth="1"/>
    <col min="6412" max="6412" width="10.85546875" bestFit="1" customWidth="1"/>
    <col min="6413" max="6413" width="12.5703125" bestFit="1" customWidth="1"/>
    <col min="6414" max="6414" width="15" bestFit="1" customWidth="1"/>
    <col min="6415" max="6415" width="17.140625" customWidth="1"/>
    <col min="6416" max="6416" width="22.140625" bestFit="1" customWidth="1"/>
    <col min="6417" max="6417" width="22.42578125" bestFit="1" customWidth="1"/>
    <col min="6418" max="6418" width="13.42578125" bestFit="1" customWidth="1"/>
    <col min="6419" max="6421" width="17.28515625" customWidth="1"/>
    <col min="6422" max="6422" width="9.42578125" bestFit="1" customWidth="1"/>
    <col min="6423" max="6423" width="8.5703125" bestFit="1" customWidth="1"/>
    <col min="6424" max="6424" width="16" bestFit="1" customWidth="1"/>
    <col min="6657" max="6657" width="2.28515625" bestFit="1" customWidth="1"/>
    <col min="6658" max="6658" width="9.85546875" bestFit="1" customWidth="1"/>
    <col min="6659" max="6659" width="17.85546875" bestFit="1" customWidth="1"/>
    <col min="6660" max="6660" width="15.140625" bestFit="1" customWidth="1"/>
    <col min="6661" max="6661" width="13.7109375" bestFit="1" customWidth="1"/>
    <col min="6662" max="6662" width="13.5703125" bestFit="1" customWidth="1"/>
    <col min="6663" max="6663" width="8.5703125" bestFit="1" customWidth="1"/>
    <col min="6664" max="6664" width="9.28515625" bestFit="1" customWidth="1"/>
    <col min="6665" max="6665" width="7.42578125" bestFit="1" customWidth="1"/>
    <col min="6666" max="6666" width="9.7109375" bestFit="1" customWidth="1"/>
    <col min="6667" max="6667" width="21.140625" bestFit="1" customWidth="1"/>
    <col min="6668" max="6668" width="10.85546875" bestFit="1" customWidth="1"/>
    <col min="6669" max="6669" width="12.5703125" bestFit="1" customWidth="1"/>
    <col min="6670" max="6670" width="15" bestFit="1" customWidth="1"/>
    <col min="6671" max="6671" width="17.140625" customWidth="1"/>
    <col min="6672" max="6672" width="22.140625" bestFit="1" customWidth="1"/>
    <col min="6673" max="6673" width="22.42578125" bestFit="1" customWidth="1"/>
    <col min="6674" max="6674" width="13.42578125" bestFit="1" customWidth="1"/>
    <col min="6675" max="6677" width="17.28515625" customWidth="1"/>
    <col min="6678" max="6678" width="9.42578125" bestFit="1" customWidth="1"/>
    <col min="6679" max="6679" width="8.5703125" bestFit="1" customWidth="1"/>
    <col min="6680" max="6680" width="16" bestFit="1" customWidth="1"/>
    <col min="6913" max="6913" width="2.28515625" bestFit="1" customWidth="1"/>
    <col min="6914" max="6914" width="9.85546875" bestFit="1" customWidth="1"/>
    <col min="6915" max="6915" width="17.85546875" bestFit="1" customWidth="1"/>
    <col min="6916" max="6916" width="15.140625" bestFit="1" customWidth="1"/>
    <col min="6917" max="6917" width="13.7109375" bestFit="1" customWidth="1"/>
    <col min="6918" max="6918" width="13.5703125" bestFit="1" customWidth="1"/>
    <col min="6919" max="6919" width="8.5703125" bestFit="1" customWidth="1"/>
    <col min="6920" max="6920" width="9.28515625" bestFit="1" customWidth="1"/>
    <col min="6921" max="6921" width="7.42578125" bestFit="1" customWidth="1"/>
    <col min="6922" max="6922" width="9.7109375" bestFit="1" customWidth="1"/>
    <col min="6923" max="6923" width="21.140625" bestFit="1" customWidth="1"/>
    <col min="6924" max="6924" width="10.85546875" bestFit="1" customWidth="1"/>
    <col min="6925" max="6925" width="12.5703125" bestFit="1" customWidth="1"/>
    <col min="6926" max="6926" width="15" bestFit="1" customWidth="1"/>
    <col min="6927" max="6927" width="17.140625" customWidth="1"/>
    <col min="6928" max="6928" width="22.140625" bestFit="1" customWidth="1"/>
    <col min="6929" max="6929" width="22.42578125" bestFit="1" customWidth="1"/>
    <col min="6930" max="6930" width="13.42578125" bestFit="1" customWidth="1"/>
    <col min="6931" max="6933" width="17.28515625" customWidth="1"/>
    <col min="6934" max="6934" width="9.42578125" bestFit="1" customWidth="1"/>
    <col min="6935" max="6935" width="8.5703125" bestFit="1" customWidth="1"/>
    <col min="6936" max="6936" width="16" bestFit="1" customWidth="1"/>
    <col min="7169" max="7169" width="2.28515625" bestFit="1" customWidth="1"/>
    <col min="7170" max="7170" width="9.85546875" bestFit="1" customWidth="1"/>
    <col min="7171" max="7171" width="17.85546875" bestFit="1" customWidth="1"/>
    <col min="7172" max="7172" width="15.140625" bestFit="1" customWidth="1"/>
    <col min="7173" max="7173" width="13.7109375" bestFit="1" customWidth="1"/>
    <col min="7174" max="7174" width="13.5703125" bestFit="1" customWidth="1"/>
    <col min="7175" max="7175" width="8.5703125" bestFit="1" customWidth="1"/>
    <col min="7176" max="7176" width="9.28515625" bestFit="1" customWidth="1"/>
    <col min="7177" max="7177" width="7.42578125" bestFit="1" customWidth="1"/>
    <col min="7178" max="7178" width="9.7109375" bestFit="1" customWidth="1"/>
    <col min="7179" max="7179" width="21.140625" bestFit="1" customWidth="1"/>
    <col min="7180" max="7180" width="10.85546875" bestFit="1" customWidth="1"/>
    <col min="7181" max="7181" width="12.5703125" bestFit="1" customWidth="1"/>
    <col min="7182" max="7182" width="15" bestFit="1" customWidth="1"/>
    <col min="7183" max="7183" width="17.140625" customWidth="1"/>
    <col min="7184" max="7184" width="22.140625" bestFit="1" customWidth="1"/>
    <col min="7185" max="7185" width="22.42578125" bestFit="1" customWidth="1"/>
    <col min="7186" max="7186" width="13.42578125" bestFit="1" customWidth="1"/>
    <col min="7187" max="7189" width="17.28515625" customWidth="1"/>
    <col min="7190" max="7190" width="9.42578125" bestFit="1" customWidth="1"/>
    <col min="7191" max="7191" width="8.5703125" bestFit="1" customWidth="1"/>
    <col min="7192" max="7192" width="16" bestFit="1" customWidth="1"/>
    <col min="7425" max="7425" width="2.28515625" bestFit="1" customWidth="1"/>
    <col min="7426" max="7426" width="9.85546875" bestFit="1" customWidth="1"/>
    <col min="7427" max="7427" width="17.85546875" bestFit="1" customWidth="1"/>
    <col min="7428" max="7428" width="15.140625" bestFit="1" customWidth="1"/>
    <col min="7429" max="7429" width="13.7109375" bestFit="1" customWidth="1"/>
    <col min="7430" max="7430" width="13.5703125" bestFit="1" customWidth="1"/>
    <col min="7431" max="7431" width="8.5703125" bestFit="1" customWidth="1"/>
    <col min="7432" max="7432" width="9.28515625" bestFit="1" customWidth="1"/>
    <col min="7433" max="7433" width="7.42578125" bestFit="1" customWidth="1"/>
    <col min="7434" max="7434" width="9.7109375" bestFit="1" customWidth="1"/>
    <col min="7435" max="7435" width="21.140625" bestFit="1" customWidth="1"/>
    <col min="7436" max="7436" width="10.85546875" bestFit="1" customWidth="1"/>
    <col min="7437" max="7437" width="12.5703125" bestFit="1" customWidth="1"/>
    <col min="7438" max="7438" width="15" bestFit="1" customWidth="1"/>
    <col min="7439" max="7439" width="17.140625" customWidth="1"/>
    <col min="7440" max="7440" width="22.140625" bestFit="1" customWidth="1"/>
    <col min="7441" max="7441" width="22.42578125" bestFit="1" customWidth="1"/>
    <col min="7442" max="7442" width="13.42578125" bestFit="1" customWidth="1"/>
    <col min="7443" max="7445" width="17.28515625" customWidth="1"/>
    <col min="7446" max="7446" width="9.42578125" bestFit="1" customWidth="1"/>
    <col min="7447" max="7447" width="8.5703125" bestFit="1" customWidth="1"/>
    <col min="7448" max="7448" width="16" bestFit="1" customWidth="1"/>
    <col min="7681" max="7681" width="2.28515625" bestFit="1" customWidth="1"/>
    <col min="7682" max="7682" width="9.85546875" bestFit="1" customWidth="1"/>
    <col min="7683" max="7683" width="17.85546875" bestFit="1" customWidth="1"/>
    <col min="7684" max="7684" width="15.140625" bestFit="1" customWidth="1"/>
    <col min="7685" max="7685" width="13.7109375" bestFit="1" customWidth="1"/>
    <col min="7686" max="7686" width="13.5703125" bestFit="1" customWidth="1"/>
    <col min="7687" max="7687" width="8.5703125" bestFit="1" customWidth="1"/>
    <col min="7688" max="7688" width="9.28515625" bestFit="1" customWidth="1"/>
    <col min="7689" max="7689" width="7.42578125" bestFit="1" customWidth="1"/>
    <col min="7690" max="7690" width="9.7109375" bestFit="1" customWidth="1"/>
    <col min="7691" max="7691" width="21.140625" bestFit="1" customWidth="1"/>
    <col min="7692" max="7692" width="10.85546875" bestFit="1" customWidth="1"/>
    <col min="7693" max="7693" width="12.5703125" bestFit="1" customWidth="1"/>
    <col min="7694" max="7694" width="15" bestFit="1" customWidth="1"/>
    <col min="7695" max="7695" width="17.140625" customWidth="1"/>
    <col min="7696" max="7696" width="22.140625" bestFit="1" customWidth="1"/>
    <col min="7697" max="7697" width="22.42578125" bestFit="1" customWidth="1"/>
    <col min="7698" max="7698" width="13.42578125" bestFit="1" customWidth="1"/>
    <col min="7699" max="7701" width="17.28515625" customWidth="1"/>
    <col min="7702" max="7702" width="9.42578125" bestFit="1" customWidth="1"/>
    <col min="7703" max="7703" width="8.5703125" bestFit="1" customWidth="1"/>
    <col min="7704" max="7704" width="16" bestFit="1" customWidth="1"/>
    <col min="7937" max="7937" width="2.28515625" bestFit="1" customWidth="1"/>
    <col min="7938" max="7938" width="9.85546875" bestFit="1" customWidth="1"/>
    <col min="7939" max="7939" width="17.85546875" bestFit="1" customWidth="1"/>
    <col min="7940" max="7940" width="15.140625" bestFit="1" customWidth="1"/>
    <col min="7941" max="7941" width="13.7109375" bestFit="1" customWidth="1"/>
    <col min="7942" max="7942" width="13.5703125" bestFit="1" customWidth="1"/>
    <col min="7943" max="7943" width="8.5703125" bestFit="1" customWidth="1"/>
    <col min="7944" max="7944" width="9.28515625" bestFit="1" customWidth="1"/>
    <col min="7945" max="7945" width="7.42578125" bestFit="1" customWidth="1"/>
    <col min="7946" max="7946" width="9.7109375" bestFit="1" customWidth="1"/>
    <col min="7947" max="7947" width="21.140625" bestFit="1" customWidth="1"/>
    <col min="7948" max="7948" width="10.85546875" bestFit="1" customWidth="1"/>
    <col min="7949" max="7949" width="12.5703125" bestFit="1" customWidth="1"/>
    <col min="7950" max="7950" width="15" bestFit="1" customWidth="1"/>
    <col min="7951" max="7951" width="17.140625" customWidth="1"/>
    <col min="7952" max="7952" width="22.140625" bestFit="1" customWidth="1"/>
    <col min="7953" max="7953" width="22.42578125" bestFit="1" customWidth="1"/>
    <col min="7954" max="7954" width="13.42578125" bestFit="1" customWidth="1"/>
    <col min="7955" max="7957" width="17.28515625" customWidth="1"/>
    <col min="7958" max="7958" width="9.42578125" bestFit="1" customWidth="1"/>
    <col min="7959" max="7959" width="8.5703125" bestFit="1" customWidth="1"/>
    <col min="7960" max="7960" width="16" bestFit="1" customWidth="1"/>
    <col min="8193" max="8193" width="2.28515625" bestFit="1" customWidth="1"/>
    <col min="8194" max="8194" width="9.85546875" bestFit="1" customWidth="1"/>
    <col min="8195" max="8195" width="17.85546875" bestFit="1" customWidth="1"/>
    <col min="8196" max="8196" width="15.140625" bestFit="1" customWidth="1"/>
    <col min="8197" max="8197" width="13.7109375" bestFit="1" customWidth="1"/>
    <col min="8198" max="8198" width="13.5703125" bestFit="1" customWidth="1"/>
    <col min="8199" max="8199" width="8.5703125" bestFit="1" customWidth="1"/>
    <col min="8200" max="8200" width="9.28515625" bestFit="1" customWidth="1"/>
    <col min="8201" max="8201" width="7.42578125" bestFit="1" customWidth="1"/>
    <col min="8202" max="8202" width="9.7109375" bestFit="1" customWidth="1"/>
    <col min="8203" max="8203" width="21.140625" bestFit="1" customWidth="1"/>
    <col min="8204" max="8204" width="10.85546875" bestFit="1" customWidth="1"/>
    <col min="8205" max="8205" width="12.5703125" bestFit="1" customWidth="1"/>
    <col min="8206" max="8206" width="15" bestFit="1" customWidth="1"/>
    <col min="8207" max="8207" width="17.140625" customWidth="1"/>
    <col min="8208" max="8208" width="22.140625" bestFit="1" customWidth="1"/>
    <col min="8209" max="8209" width="22.42578125" bestFit="1" customWidth="1"/>
    <col min="8210" max="8210" width="13.42578125" bestFit="1" customWidth="1"/>
    <col min="8211" max="8213" width="17.28515625" customWidth="1"/>
    <col min="8214" max="8214" width="9.42578125" bestFit="1" customWidth="1"/>
    <col min="8215" max="8215" width="8.5703125" bestFit="1" customWidth="1"/>
    <col min="8216" max="8216" width="16" bestFit="1" customWidth="1"/>
    <col min="8449" max="8449" width="2.28515625" bestFit="1" customWidth="1"/>
    <col min="8450" max="8450" width="9.85546875" bestFit="1" customWidth="1"/>
    <col min="8451" max="8451" width="17.85546875" bestFit="1" customWidth="1"/>
    <col min="8452" max="8452" width="15.140625" bestFit="1" customWidth="1"/>
    <col min="8453" max="8453" width="13.7109375" bestFit="1" customWidth="1"/>
    <col min="8454" max="8454" width="13.5703125" bestFit="1" customWidth="1"/>
    <col min="8455" max="8455" width="8.5703125" bestFit="1" customWidth="1"/>
    <col min="8456" max="8456" width="9.28515625" bestFit="1" customWidth="1"/>
    <col min="8457" max="8457" width="7.42578125" bestFit="1" customWidth="1"/>
    <col min="8458" max="8458" width="9.7109375" bestFit="1" customWidth="1"/>
    <col min="8459" max="8459" width="21.140625" bestFit="1" customWidth="1"/>
    <col min="8460" max="8460" width="10.85546875" bestFit="1" customWidth="1"/>
    <col min="8461" max="8461" width="12.5703125" bestFit="1" customWidth="1"/>
    <col min="8462" max="8462" width="15" bestFit="1" customWidth="1"/>
    <col min="8463" max="8463" width="17.140625" customWidth="1"/>
    <col min="8464" max="8464" width="22.140625" bestFit="1" customWidth="1"/>
    <col min="8465" max="8465" width="22.42578125" bestFit="1" customWidth="1"/>
    <col min="8466" max="8466" width="13.42578125" bestFit="1" customWidth="1"/>
    <col min="8467" max="8469" width="17.28515625" customWidth="1"/>
    <col min="8470" max="8470" width="9.42578125" bestFit="1" customWidth="1"/>
    <col min="8471" max="8471" width="8.5703125" bestFit="1" customWidth="1"/>
    <col min="8472" max="8472" width="16" bestFit="1" customWidth="1"/>
    <col min="8705" max="8705" width="2.28515625" bestFit="1" customWidth="1"/>
    <col min="8706" max="8706" width="9.85546875" bestFit="1" customWidth="1"/>
    <col min="8707" max="8707" width="17.85546875" bestFit="1" customWidth="1"/>
    <col min="8708" max="8708" width="15.140625" bestFit="1" customWidth="1"/>
    <col min="8709" max="8709" width="13.7109375" bestFit="1" customWidth="1"/>
    <col min="8710" max="8710" width="13.5703125" bestFit="1" customWidth="1"/>
    <col min="8711" max="8711" width="8.5703125" bestFit="1" customWidth="1"/>
    <col min="8712" max="8712" width="9.28515625" bestFit="1" customWidth="1"/>
    <col min="8713" max="8713" width="7.42578125" bestFit="1" customWidth="1"/>
    <col min="8714" max="8714" width="9.7109375" bestFit="1" customWidth="1"/>
    <col min="8715" max="8715" width="21.140625" bestFit="1" customWidth="1"/>
    <col min="8716" max="8716" width="10.85546875" bestFit="1" customWidth="1"/>
    <col min="8717" max="8717" width="12.5703125" bestFit="1" customWidth="1"/>
    <col min="8718" max="8718" width="15" bestFit="1" customWidth="1"/>
    <col min="8719" max="8719" width="17.140625" customWidth="1"/>
    <col min="8720" max="8720" width="22.140625" bestFit="1" customWidth="1"/>
    <col min="8721" max="8721" width="22.42578125" bestFit="1" customWidth="1"/>
    <col min="8722" max="8722" width="13.42578125" bestFit="1" customWidth="1"/>
    <col min="8723" max="8725" width="17.28515625" customWidth="1"/>
    <col min="8726" max="8726" width="9.42578125" bestFit="1" customWidth="1"/>
    <col min="8727" max="8727" width="8.5703125" bestFit="1" customWidth="1"/>
    <col min="8728" max="8728" width="16" bestFit="1" customWidth="1"/>
    <col min="8961" max="8961" width="2.28515625" bestFit="1" customWidth="1"/>
    <col min="8962" max="8962" width="9.85546875" bestFit="1" customWidth="1"/>
    <col min="8963" max="8963" width="17.85546875" bestFit="1" customWidth="1"/>
    <col min="8964" max="8964" width="15.140625" bestFit="1" customWidth="1"/>
    <col min="8965" max="8965" width="13.7109375" bestFit="1" customWidth="1"/>
    <col min="8966" max="8966" width="13.5703125" bestFit="1" customWidth="1"/>
    <col min="8967" max="8967" width="8.5703125" bestFit="1" customWidth="1"/>
    <col min="8968" max="8968" width="9.28515625" bestFit="1" customWidth="1"/>
    <col min="8969" max="8969" width="7.42578125" bestFit="1" customWidth="1"/>
    <col min="8970" max="8970" width="9.7109375" bestFit="1" customWidth="1"/>
    <col min="8971" max="8971" width="21.140625" bestFit="1" customWidth="1"/>
    <col min="8972" max="8972" width="10.85546875" bestFit="1" customWidth="1"/>
    <col min="8973" max="8973" width="12.5703125" bestFit="1" customWidth="1"/>
    <col min="8974" max="8974" width="15" bestFit="1" customWidth="1"/>
    <col min="8975" max="8975" width="17.140625" customWidth="1"/>
    <col min="8976" max="8976" width="22.140625" bestFit="1" customWidth="1"/>
    <col min="8977" max="8977" width="22.42578125" bestFit="1" customWidth="1"/>
    <col min="8978" max="8978" width="13.42578125" bestFit="1" customWidth="1"/>
    <col min="8979" max="8981" width="17.28515625" customWidth="1"/>
    <col min="8982" max="8982" width="9.42578125" bestFit="1" customWidth="1"/>
    <col min="8983" max="8983" width="8.5703125" bestFit="1" customWidth="1"/>
    <col min="8984" max="8984" width="16" bestFit="1" customWidth="1"/>
    <col min="9217" max="9217" width="2.28515625" bestFit="1" customWidth="1"/>
    <col min="9218" max="9218" width="9.85546875" bestFit="1" customWidth="1"/>
    <col min="9219" max="9219" width="17.85546875" bestFit="1" customWidth="1"/>
    <col min="9220" max="9220" width="15.140625" bestFit="1" customWidth="1"/>
    <col min="9221" max="9221" width="13.7109375" bestFit="1" customWidth="1"/>
    <col min="9222" max="9222" width="13.5703125" bestFit="1" customWidth="1"/>
    <col min="9223" max="9223" width="8.5703125" bestFit="1" customWidth="1"/>
    <col min="9224" max="9224" width="9.28515625" bestFit="1" customWidth="1"/>
    <col min="9225" max="9225" width="7.42578125" bestFit="1" customWidth="1"/>
    <col min="9226" max="9226" width="9.7109375" bestFit="1" customWidth="1"/>
    <col min="9227" max="9227" width="21.140625" bestFit="1" customWidth="1"/>
    <col min="9228" max="9228" width="10.85546875" bestFit="1" customWidth="1"/>
    <col min="9229" max="9229" width="12.5703125" bestFit="1" customWidth="1"/>
    <col min="9230" max="9230" width="15" bestFit="1" customWidth="1"/>
    <col min="9231" max="9231" width="17.140625" customWidth="1"/>
    <col min="9232" max="9232" width="22.140625" bestFit="1" customWidth="1"/>
    <col min="9233" max="9233" width="22.42578125" bestFit="1" customWidth="1"/>
    <col min="9234" max="9234" width="13.42578125" bestFit="1" customWidth="1"/>
    <col min="9235" max="9237" width="17.28515625" customWidth="1"/>
    <col min="9238" max="9238" width="9.42578125" bestFit="1" customWidth="1"/>
    <col min="9239" max="9239" width="8.5703125" bestFit="1" customWidth="1"/>
    <col min="9240" max="9240" width="16" bestFit="1" customWidth="1"/>
    <col min="9473" max="9473" width="2.28515625" bestFit="1" customWidth="1"/>
    <col min="9474" max="9474" width="9.85546875" bestFit="1" customWidth="1"/>
    <col min="9475" max="9475" width="17.85546875" bestFit="1" customWidth="1"/>
    <col min="9476" max="9476" width="15.140625" bestFit="1" customWidth="1"/>
    <col min="9477" max="9477" width="13.7109375" bestFit="1" customWidth="1"/>
    <col min="9478" max="9478" width="13.5703125" bestFit="1" customWidth="1"/>
    <col min="9479" max="9479" width="8.5703125" bestFit="1" customWidth="1"/>
    <col min="9480" max="9480" width="9.28515625" bestFit="1" customWidth="1"/>
    <col min="9481" max="9481" width="7.42578125" bestFit="1" customWidth="1"/>
    <col min="9482" max="9482" width="9.7109375" bestFit="1" customWidth="1"/>
    <col min="9483" max="9483" width="21.140625" bestFit="1" customWidth="1"/>
    <col min="9484" max="9484" width="10.85546875" bestFit="1" customWidth="1"/>
    <col min="9485" max="9485" width="12.5703125" bestFit="1" customWidth="1"/>
    <col min="9486" max="9486" width="15" bestFit="1" customWidth="1"/>
    <col min="9487" max="9487" width="17.140625" customWidth="1"/>
    <col min="9488" max="9488" width="22.140625" bestFit="1" customWidth="1"/>
    <col min="9489" max="9489" width="22.42578125" bestFit="1" customWidth="1"/>
    <col min="9490" max="9490" width="13.42578125" bestFit="1" customWidth="1"/>
    <col min="9491" max="9493" width="17.28515625" customWidth="1"/>
    <col min="9494" max="9494" width="9.42578125" bestFit="1" customWidth="1"/>
    <col min="9495" max="9495" width="8.5703125" bestFit="1" customWidth="1"/>
    <col min="9496" max="9496" width="16" bestFit="1" customWidth="1"/>
    <col min="9729" max="9729" width="2.28515625" bestFit="1" customWidth="1"/>
    <col min="9730" max="9730" width="9.85546875" bestFit="1" customWidth="1"/>
    <col min="9731" max="9731" width="17.85546875" bestFit="1" customWidth="1"/>
    <col min="9732" max="9732" width="15.140625" bestFit="1" customWidth="1"/>
    <col min="9733" max="9733" width="13.7109375" bestFit="1" customWidth="1"/>
    <col min="9734" max="9734" width="13.5703125" bestFit="1" customWidth="1"/>
    <col min="9735" max="9735" width="8.5703125" bestFit="1" customWidth="1"/>
    <col min="9736" max="9736" width="9.28515625" bestFit="1" customWidth="1"/>
    <col min="9737" max="9737" width="7.42578125" bestFit="1" customWidth="1"/>
    <col min="9738" max="9738" width="9.7109375" bestFit="1" customWidth="1"/>
    <col min="9739" max="9739" width="21.140625" bestFit="1" customWidth="1"/>
    <col min="9740" max="9740" width="10.85546875" bestFit="1" customWidth="1"/>
    <col min="9741" max="9741" width="12.5703125" bestFit="1" customWidth="1"/>
    <col min="9742" max="9742" width="15" bestFit="1" customWidth="1"/>
    <col min="9743" max="9743" width="17.140625" customWidth="1"/>
    <col min="9744" max="9744" width="22.140625" bestFit="1" customWidth="1"/>
    <col min="9745" max="9745" width="22.42578125" bestFit="1" customWidth="1"/>
    <col min="9746" max="9746" width="13.42578125" bestFit="1" customWidth="1"/>
    <col min="9747" max="9749" width="17.28515625" customWidth="1"/>
    <col min="9750" max="9750" width="9.42578125" bestFit="1" customWidth="1"/>
    <col min="9751" max="9751" width="8.5703125" bestFit="1" customWidth="1"/>
    <col min="9752" max="9752" width="16" bestFit="1" customWidth="1"/>
    <col min="9985" max="9985" width="2.28515625" bestFit="1" customWidth="1"/>
    <col min="9986" max="9986" width="9.85546875" bestFit="1" customWidth="1"/>
    <col min="9987" max="9987" width="17.85546875" bestFit="1" customWidth="1"/>
    <col min="9988" max="9988" width="15.140625" bestFit="1" customWidth="1"/>
    <col min="9989" max="9989" width="13.7109375" bestFit="1" customWidth="1"/>
    <col min="9990" max="9990" width="13.5703125" bestFit="1" customWidth="1"/>
    <col min="9991" max="9991" width="8.5703125" bestFit="1" customWidth="1"/>
    <col min="9992" max="9992" width="9.28515625" bestFit="1" customWidth="1"/>
    <col min="9993" max="9993" width="7.42578125" bestFit="1" customWidth="1"/>
    <col min="9994" max="9994" width="9.7109375" bestFit="1" customWidth="1"/>
    <col min="9995" max="9995" width="21.140625" bestFit="1" customWidth="1"/>
    <col min="9996" max="9996" width="10.85546875" bestFit="1" customWidth="1"/>
    <col min="9997" max="9997" width="12.5703125" bestFit="1" customWidth="1"/>
    <col min="9998" max="9998" width="15" bestFit="1" customWidth="1"/>
    <col min="9999" max="9999" width="17.140625" customWidth="1"/>
    <col min="10000" max="10000" width="22.140625" bestFit="1" customWidth="1"/>
    <col min="10001" max="10001" width="22.42578125" bestFit="1" customWidth="1"/>
    <col min="10002" max="10002" width="13.42578125" bestFit="1" customWidth="1"/>
    <col min="10003" max="10005" width="17.28515625" customWidth="1"/>
    <col min="10006" max="10006" width="9.42578125" bestFit="1" customWidth="1"/>
    <col min="10007" max="10007" width="8.5703125" bestFit="1" customWidth="1"/>
    <col min="10008" max="10008" width="16" bestFit="1" customWidth="1"/>
    <col min="10241" max="10241" width="2.28515625" bestFit="1" customWidth="1"/>
    <col min="10242" max="10242" width="9.85546875" bestFit="1" customWidth="1"/>
    <col min="10243" max="10243" width="17.85546875" bestFit="1" customWidth="1"/>
    <col min="10244" max="10244" width="15.140625" bestFit="1" customWidth="1"/>
    <col min="10245" max="10245" width="13.7109375" bestFit="1" customWidth="1"/>
    <col min="10246" max="10246" width="13.5703125" bestFit="1" customWidth="1"/>
    <col min="10247" max="10247" width="8.5703125" bestFit="1" customWidth="1"/>
    <col min="10248" max="10248" width="9.28515625" bestFit="1" customWidth="1"/>
    <col min="10249" max="10249" width="7.42578125" bestFit="1" customWidth="1"/>
    <col min="10250" max="10250" width="9.7109375" bestFit="1" customWidth="1"/>
    <col min="10251" max="10251" width="21.140625" bestFit="1" customWidth="1"/>
    <col min="10252" max="10252" width="10.85546875" bestFit="1" customWidth="1"/>
    <col min="10253" max="10253" width="12.5703125" bestFit="1" customWidth="1"/>
    <col min="10254" max="10254" width="15" bestFit="1" customWidth="1"/>
    <col min="10255" max="10255" width="17.140625" customWidth="1"/>
    <col min="10256" max="10256" width="22.140625" bestFit="1" customWidth="1"/>
    <col min="10257" max="10257" width="22.42578125" bestFit="1" customWidth="1"/>
    <col min="10258" max="10258" width="13.42578125" bestFit="1" customWidth="1"/>
    <col min="10259" max="10261" width="17.28515625" customWidth="1"/>
    <col min="10262" max="10262" width="9.42578125" bestFit="1" customWidth="1"/>
    <col min="10263" max="10263" width="8.5703125" bestFit="1" customWidth="1"/>
    <col min="10264" max="10264" width="16" bestFit="1" customWidth="1"/>
    <col min="10497" max="10497" width="2.28515625" bestFit="1" customWidth="1"/>
    <col min="10498" max="10498" width="9.85546875" bestFit="1" customWidth="1"/>
    <col min="10499" max="10499" width="17.85546875" bestFit="1" customWidth="1"/>
    <col min="10500" max="10500" width="15.140625" bestFit="1" customWidth="1"/>
    <col min="10501" max="10501" width="13.7109375" bestFit="1" customWidth="1"/>
    <col min="10502" max="10502" width="13.5703125" bestFit="1" customWidth="1"/>
    <col min="10503" max="10503" width="8.5703125" bestFit="1" customWidth="1"/>
    <col min="10504" max="10504" width="9.28515625" bestFit="1" customWidth="1"/>
    <col min="10505" max="10505" width="7.42578125" bestFit="1" customWidth="1"/>
    <col min="10506" max="10506" width="9.7109375" bestFit="1" customWidth="1"/>
    <col min="10507" max="10507" width="21.140625" bestFit="1" customWidth="1"/>
    <col min="10508" max="10508" width="10.85546875" bestFit="1" customWidth="1"/>
    <col min="10509" max="10509" width="12.5703125" bestFit="1" customWidth="1"/>
    <col min="10510" max="10510" width="15" bestFit="1" customWidth="1"/>
    <col min="10511" max="10511" width="17.140625" customWidth="1"/>
    <col min="10512" max="10512" width="22.140625" bestFit="1" customWidth="1"/>
    <col min="10513" max="10513" width="22.42578125" bestFit="1" customWidth="1"/>
    <col min="10514" max="10514" width="13.42578125" bestFit="1" customWidth="1"/>
    <col min="10515" max="10517" width="17.28515625" customWidth="1"/>
    <col min="10518" max="10518" width="9.42578125" bestFit="1" customWidth="1"/>
    <col min="10519" max="10519" width="8.5703125" bestFit="1" customWidth="1"/>
    <col min="10520" max="10520" width="16" bestFit="1" customWidth="1"/>
    <col min="10753" max="10753" width="2.28515625" bestFit="1" customWidth="1"/>
    <col min="10754" max="10754" width="9.85546875" bestFit="1" customWidth="1"/>
    <col min="10755" max="10755" width="17.85546875" bestFit="1" customWidth="1"/>
    <col min="10756" max="10756" width="15.140625" bestFit="1" customWidth="1"/>
    <col min="10757" max="10757" width="13.7109375" bestFit="1" customWidth="1"/>
    <col min="10758" max="10758" width="13.5703125" bestFit="1" customWidth="1"/>
    <col min="10759" max="10759" width="8.5703125" bestFit="1" customWidth="1"/>
    <col min="10760" max="10760" width="9.28515625" bestFit="1" customWidth="1"/>
    <col min="10761" max="10761" width="7.42578125" bestFit="1" customWidth="1"/>
    <col min="10762" max="10762" width="9.7109375" bestFit="1" customWidth="1"/>
    <col min="10763" max="10763" width="21.140625" bestFit="1" customWidth="1"/>
    <col min="10764" max="10764" width="10.85546875" bestFit="1" customWidth="1"/>
    <col min="10765" max="10765" width="12.5703125" bestFit="1" customWidth="1"/>
    <col min="10766" max="10766" width="15" bestFit="1" customWidth="1"/>
    <col min="10767" max="10767" width="17.140625" customWidth="1"/>
    <col min="10768" max="10768" width="22.140625" bestFit="1" customWidth="1"/>
    <col min="10769" max="10769" width="22.42578125" bestFit="1" customWidth="1"/>
    <col min="10770" max="10770" width="13.42578125" bestFit="1" customWidth="1"/>
    <col min="10771" max="10773" width="17.28515625" customWidth="1"/>
    <col min="10774" max="10774" width="9.42578125" bestFit="1" customWidth="1"/>
    <col min="10775" max="10775" width="8.5703125" bestFit="1" customWidth="1"/>
    <col min="10776" max="10776" width="16" bestFit="1" customWidth="1"/>
    <col min="11009" max="11009" width="2.28515625" bestFit="1" customWidth="1"/>
    <col min="11010" max="11010" width="9.85546875" bestFit="1" customWidth="1"/>
    <col min="11011" max="11011" width="17.85546875" bestFit="1" customWidth="1"/>
    <col min="11012" max="11012" width="15.140625" bestFit="1" customWidth="1"/>
    <col min="11013" max="11013" width="13.7109375" bestFit="1" customWidth="1"/>
    <col min="11014" max="11014" width="13.5703125" bestFit="1" customWidth="1"/>
    <col min="11015" max="11015" width="8.5703125" bestFit="1" customWidth="1"/>
    <col min="11016" max="11016" width="9.28515625" bestFit="1" customWidth="1"/>
    <col min="11017" max="11017" width="7.42578125" bestFit="1" customWidth="1"/>
    <col min="11018" max="11018" width="9.7109375" bestFit="1" customWidth="1"/>
    <col min="11019" max="11019" width="21.140625" bestFit="1" customWidth="1"/>
    <col min="11020" max="11020" width="10.85546875" bestFit="1" customWidth="1"/>
    <col min="11021" max="11021" width="12.5703125" bestFit="1" customWidth="1"/>
    <col min="11022" max="11022" width="15" bestFit="1" customWidth="1"/>
    <col min="11023" max="11023" width="17.140625" customWidth="1"/>
    <col min="11024" max="11024" width="22.140625" bestFit="1" customWidth="1"/>
    <col min="11025" max="11025" width="22.42578125" bestFit="1" customWidth="1"/>
    <col min="11026" max="11026" width="13.42578125" bestFit="1" customWidth="1"/>
    <col min="11027" max="11029" width="17.28515625" customWidth="1"/>
    <col min="11030" max="11030" width="9.42578125" bestFit="1" customWidth="1"/>
    <col min="11031" max="11031" width="8.5703125" bestFit="1" customWidth="1"/>
    <col min="11032" max="11032" width="16" bestFit="1" customWidth="1"/>
    <col min="11265" max="11265" width="2.28515625" bestFit="1" customWidth="1"/>
    <col min="11266" max="11266" width="9.85546875" bestFit="1" customWidth="1"/>
    <col min="11267" max="11267" width="17.85546875" bestFit="1" customWidth="1"/>
    <col min="11268" max="11268" width="15.140625" bestFit="1" customWidth="1"/>
    <col min="11269" max="11269" width="13.7109375" bestFit="1" customWidth="1"/>
    <col min="11270" max="11270" width="13.5703125" bestFit="1" customWidth="1"/>
    <col min="11271" max="11271" width="8.5703125" bestFit="1" customWidth="1"/>
    <col min="11272" max="11272" width="9.28515625" bestFit="1" customWidth="1"/>
    <col min="11273" max="11273" width="7.42578125" bestFit="1" customWidth="1"/>
    <col min="11274" max="11274" width="9.7109375" bestFit="1" customWidth="1"/>
    <col min="11275" max="11275" width="21.140625" bestFit="1" customWidth="1"/>
    <col min="11276" max="11276" width="10.85546875" bestFit="1" customWidth="1"/>
    <col min="11277" max="11277" width="12.5703125" bestFit="1" customWidth="1"/>
    <col min="11278" max="11278" width="15" bestFit="1" customWidth="1"/>
    <col min="11279" max="11279" width="17.140625" customWidth="1"/>
    <col min="11280" max="11280" width="22.140625" bestFit="1" customWidth="1"/>
    <col min="11281" max="11281" width="22.42578125" bestFit="1" customWidth="1"/>
    <col min="11282" max="11282" width="13.42578125" bestFit="1" customWidth="1"/>
    <col min="11283" max="11285" width="17.28515625" customWidth="1"/>
    <col min="11286" max="11286" width="9.42578125" bestFit="1" customWidth="1"/>
    <col min="11287" max="11287" width="8.5703125" bestFit="1" customWidth="1"/>
    <col min="11288" max="11288" width="16" bestFit="1" customWidth="1"/>
    <col min="11521" max="11521" width="2.28515625" bestFit="1" customWidth="1"/>
    <col min="11522" max="11522" width="9.85546875" bestFit="1" customWidth="1"/>
    <col min="11523" max="11523" width="17.85546875" bestFit="1" customWidth="1"/>
    <col min="11524" max="11524" width="15.140625" bestFit="1" customWidth="1"/>
    <col min="11525" max="11525" width="13.7109375" bestFit="1" customWidth="1"/>
    <col min="11526" max="11526" width="13.5703125" bestFit="1" customWidth="1"/>
    <col min="11527" max="11527" width="8.5703125" bestFit="1" customWidth="1"/>
    <col min="11528" max="11528" width="9.28515625" bestFit="1" customWidth="1"/>
    <col min="11529" max="11529" width="7.42578125" bestFit="1" customWidth="1"/>
    <col min="11530" max="11530" width="9.7109375" bestFit="1" customWidth="1"/>
    <col min="11531" max="11531" width="21.140625" bestFit="1" customWidth="1"/>
    <col min="11532" max="11532" width="10.85546875" bestFit="1" customWidth="1"/>
    <col min="11533" max="11533" width="12.5703125" bestFit="1" customWidth="1"/>
    <col min="11534" max="11534" width="15" bestFit="1" customWidth="1"/>
    <col min="11535" max="11535" width="17.140625" customWidth="1"/>
    <col min="11536" max="11536" width="22.140625" bestFit="1" customWidth="1"/>
    <col min="11537" max="11537" width="22.42578125" bestFit="1" customWidth="1"/>
    <col min="11538" max="11538" width="13.42578125" bestFit="1" customWidth="1"/>
    <col min="11539" max="11541" width="17.28515625" customWidth="1"/>
    <col min="11542" max="11542" width="9.42578125" bestFit="1" customWidth="1"/>
    <col min="11543" max="11543" width="8.5703125" bestFit="1" customWidth="1"/>
    <col min="11544" max="11544" width="16" bestFit="1" customWidth="1"/>
    <col min="11777" max="11777" width="2.28515625" bestFit="1" customWidth="1"/>
    <col min="11778" max="11778" width="9.85546875" bestFit="1" customWidth="1"/>
    <col min="11779" max="11779" width="17.85546875" bestFit="1" customWidth="1"/>
    <col min="11780" max="11780" width="15.140625" bestFit="1" customWidth="1"/>
    <col min="11781" max="11781" width="13.7109375" bestFit="1" customWidth="1"/>
    <col min="11782" max="11782" width="13.5703125" bestFit="1" customWidth="1"/>
    <col min="11783" max="11783" width="8.5703125" bestFit="1" customWidth="1"/>
    <col min="11784" max="11784" width="9.28515625" bestFit="1" customWidth="1"/>
    <col min="11785" max="11785" width="7.42578125" bestFit="1" customWidth="1"/>
    <col min="11786" max="11786" width="9.7109375" bestFit="1" customWidth="1"/>
    <col min="11787" max="11787" width="21.140625" bestFit="1" customWidth="1"/>
    <col min="11788" max="11788" width="10.85546875" bestFit="1" customWidth="1"/>
    <col min="11789" max="11789" width="12.5703125" bestFit="1" customWidth="1"/>
    <col min="11790" max="11790" width="15" bestFit="1" customWidth="1"/>
    <col min="11791" max="11791" width="17.140625" customWidth="1"/>
    <col min="11792" max="11792" width="22.140625" bestFit="1" customWidth="1"/>
    <col min="11793" max="11793" width="22.42578125" bestFit="1" customWidth="1"/>
    <col min="11794" max="11794" width="13.42578125" bestFit="1" customWidth="1"/>
    <col min="11795" max="11797" width="17.28515625" customWidth="1"/>
    <col min="11798" max="11798" width="9.42578125" bestFit="1" customWidth="1"/>
    <col min="11799" max="11799" width="8.5703125" bestFit="1" customWidth="1"/>
    <col min="11800" max="11800" width="16" bestFit="1" customWidth="1"/>
    <col min="12033" max="12033" width="2.28515625" bestFit="1" customWidth="1"/>
    <col min="12034" max="12034" width="9.85546875" bestFit="1" customWidth="1"/>
    <col min="12035" max="12035" width="17.85546875" bestFit="1" customWidth="1"/>
    <col min="12036" max="12036" width="15.140625" bestFit="1" customWidth="1"/>
    <col min="12037" max="12037" width="13.7109375" bestFit="1" customWidth="1"/>
    <col min="12038" max="12038" width="13.5703125" bestFit="1" customWidth="1"/>
    <col min="12039" max="12039" width="8.5703125" bestFit="1" customWidth="1"/>
    <col min="12040" max="12040" width="9.28515625" bestFit="1" customWidth="1"/>
    <col min="12041" max="12041" width="7.42578125" bestFit="1" customWidth="1"/>
    <col min="12042" max="12042" width="9.7109375" bestFit="1" customWidth="1"/>
    <col min="12043" max="12043" width="21.140625" bestFit="1" customWidth="1"/>
    <col min="12044" max="12044" width="10.85546875" bestFit="1" customWidth="1"/>
    <col min="12045" max="12045" width="12.5703125" bestFit="1" customWidth="1"/>
    <col min="12046" max="12046" width="15" bestFit="1" customWidth="1"/>
    <col min="12047" max="12047" width="17.140625" customWidth="1"/>
    <col min="12048" max="12048" width="22.140625" bestFit="1" customWidth="1"/>
    <col min="12049" max="12049" width="22.42578125" bestFit="1" customWidth="1"/>
    <col min="12050" max="12050" width="13.42578125" bestFit="1" customWidth="1"/>
    <col min="12051" max="12053" width="17.28515625" customWidth="1"/>
    <col min="12054" max="12054" width="9.42578125" bestFit="1" customWidth="1"/>
    <col min="12055" max="12055" width="8.5703125" bestFit="1" customWidth="1"/>
    <col min="12056" max="12056" width="16" bestFit="1" customWidth="1"/>
    <col min="12289" max="12289" width="2.28515625" bestFit="1" customWidth="1"/>
    <col min="12290" max="12290" width="9.85546875" bestFit="1" customWidth="1"/>
    <col min="12291" max="12291" width="17.85546875" bestFit="1" customWidth="1"/>
    <col min="12292" max="12292" width="15.140625" bestFit="1" customWidth="1"/>
    <col min="12293" max="12293" width="13.7109375" bestFit="1" customWidth="1"/>
    <col min="12294" max="12294" width="13.5703125" bestFit="1" customWidth="1"/>
    <col min="12295" max="12295" width="8.5703125" bestFit="1" customWidth="1"/>
    <col min="12296" max="12296" width="9.28515625" bestFit="1" customWidth="1"/>
    <col min="12297" max="12297" width="7.42578125" bestFit="1" customWidth="1"/>
    <col min="12298" max="12298" width="9.7109375" bestFit="1" customWidth="1"/>
    <col min="12299" max="12299" width="21.140625" bestFit="1" customWidth="1"/>
    <col min="12300" max="12300" width="10.85546875" bestFit="1" customWidth="1"/>
    <col min="12301" max="12301" width="12.5703125" bestFit="1" customWidth="1"/>
    <col min="12302" max="12302" width="15" bestFit="1" customWidth="1"/>
    <col min="12303" max="12303" width="17.140625" customWidth="1"/>
    <col min="12304" max="12304" width="22.140625" bestFit="1" customWidth="1"/>
    <col min="12305" max="12305" width="22.42578125" bestFit="1" customWidth="1"/>
    <col min="12306" max="12306" width="13.42578125" bestFit="1" customWidth="1"/>
    <col min="12307" max="12309" width="17.28515625" customWidth="1"/>
    <col min="12310" max="12310" width="9.42578125" bestFit="1" customWidth="1"/>
    <col min="12311" max="12311" width="8.5703125" bestFit="1" customWidth="1"/>
    <col min="12312" max="12312" width="16" bestFit="1" customWidth="1"/>
    <col min="12545" max="12545" width="2.28515625" bestFit="1" customWidth="1"/>
    <col min="12546" max="12546" width="9.85546875" bestFit="1" customWidth="1"/>
    <col min="12547" max="12547" width="17.85546875" bestFit="1" customWidth="1"/>
    <col min="12548" max="12548" width="15.140625" bestFit="1" customWidth="1"/>
    <col min="12549" max="12549" width="13.7109375" bestFit="1" customWidth="1"/>
    <col min="12550" max="12550" width="13.5703125" bestFit="1" customWidth="1"/>
    <col min="12551" max="12551" width="8.5703125" bestFit="1" customWidth="1"/>
    <col min="12552" max="12552" width="9.28515625" bestFit="1" customWidth="1"/>
    <col min="12553" max="12553" width="7.42578125" bestFit="1" customWidth="1"/>
    <col min="12554" max="12554" width="9.7109375" bestFit="1" customWidth="1"/>
    <col min="12555" max="12555" width="21.140625" bestFit="1" customWidth="1"/>
    <col min="12556" max="12556" width="10.85546875" bestFit="1" customWidth="1"/>
    <col min="12557" max="12557" width="12.5703125" bestFit="1" customWidth="1"/>
    <col min="12558" max="12558" width="15" bestFit="1" customWidth="1"/>
    <col min="12559" max="12559" width="17.140625" customWidth="1"/>
    <col min="12560" max="12560" width="22.140625" bestFit="1" customWidth="1"/>
    <col min="12561" max="12561" width="22.42578125" bestFit="1" customWidth="1"/>
    <col min="12562" max="12562" width="13.42578125" bestFit="1" customWidth="1"/>
    <col min="12563" max="12565" width="17.28515625" customWidth="1"/>
    <col min="12566" max="12566" width="9.42578125" bestFit="1" customWidth="1"/>
    <col min="12567" max="12567" width="8.5703125" bestFit="1" customWidth="1"/>
    <col min="12568" max="12568" width="16" bestFit="1" customWidth="1"/>
    <col min="12801" max="12801" width="2.28515625" bestFit="1" customWidth="1"/>
    <col min="12802" max="12802" width="9.85546875" bestFit="1" customWidth="1"/>
    <col min="12803" max="12803" width="17.85546875" bestFit="1" customWidth="1"/>
    <col min="12804" max="12804" width="15.140625" bestFit="1" customWidth="1"/>
    <col min="12805" max="12805" width="13.7109375" bestFit="1" customWidth="1"/>
    <col min="12806" max="12806" width="13.5703125" bestFit="1" customWidth="1"/>
    <col min="12807" max="12807" width="8.5703125" bestFit="1" customWidth="1"/>
    <col min="12808" max="12808" width="9.28515625" bestFit="1" customWidth="1"/>
    <col min="12809" max="12809" width="7.42578125" bestFit="1" customWidth="1"/>
    <col min="12810" max="12810" width="9.7109375" bestFit="1" customWidth="1"/>
    <col min="12811" max="12811" width="21.140625" bestFit="1" customWidth="1"/>
    <col min="12812" max="12812" width="10.85546875" bestFit="1" customWidth="1"/>
    <col min="12813" max="12813" width="12.5703125" bestFit="1" customWidth="1"/>
    <col min="12814" max="12814" width="15" bestFit="1" customWidth="1"/>
    <col min="12815" max="12815" width="17.140625" customWidth="1"/>
    <col min="12816" max="12816" width="22.140625" bestFit="1" customWidth="1"/>
    <col min="12817" max="12817" width="22.42578125" bestFit="1" customWidth="1"/>
    <col min="12818" max="12818" width="13.42578125" bestFit="1" customWidth="1"/>
    <col min="12819" max="12821" width="17.28515625" customWidth="1"/>
    <col min="12822" max="12822" width="9.42578125" bestFit="1" customWidth="1"/>
    <col min="12823" max="12823" width="8.5703125" bestFit="1" customWidth="1"/>
    <col min="12824" max="12824" width="16" bestFit="1" customWidth="1"/>
    <col min="13057" max="13057" width="2.28515625" bestFit="1" customWidth="1"/>
    <col min="13058" max="13058" width="9.85546875" bestFit="1" customWidth="1"/>
    <col min="13059" max="13059" width="17.85546875" bestFit="1" customWidth="1"/>
    <col min="13060" max="13060" width="15.140625" bestFit="1" customWidth="1"/>
    <col min="13061" max="13061" width="13.7109375" bestFit="1" customWidth="1"/>
    <col min="13062" max="13062" width="13.5703125" bestFit="1" customWidth="1"/>
    <col min="13063" max="13063" width="8.5703125" bestFit="1" customWidth="1"/>
    <col min="13064" max="13064" width="9.28515625" bestFit="1" customWidth="1"/>
    <col min="13065" max="13065" width="7.42578125" bestFit="1" customWidth="1"/>
    <col min="13066" max="13066" width="9.7109375" bestFit="1" customWidth="1"/>
    <col min="13067" max="13067" width="21.140625" bestFit="1" customWidth="1"/>
    <col min="13068" max="13068" width="10.85546875" bestFit="1" customWidth="1"/>
    <col min="13069" max="13069" width="12.5703125" bestFit="1" customWidth="1"/>
    <col min="13070" max="13070" width="15" bestFit="1" customWidth="1"/>
    <col min="13071" max="13071" width="17.140625" customWidth="1"/>
    <col min="13072" max="13072" width="22.140625" bestFit="1" customWidth="1"/>
    <col min="13073" max="13073" width="22.42578125" bestFit="1" customWidth="1"/>
    <col min="13074" max="13074" width="13.42578125" bestFit="1" customWidth="1"/>
    <col min="13075" max="13077" width="17.28515625" customWidth="1"/>
    <col min="13078" max="13078" width="9.42578125" bestFit="1" customWidth="1"/>
    <col min="13079" max="13079" width="8.5703125" bestFit="1" customWidth="1"/>
    <col min="13080" max="13080" width="16" bestFit="1" customWidth="1"/>
    <col min="13313" max="13313" width="2.28515625" bestFit="1" customWidth="1"/>
    <col min="13314" max="13314" width="9.85546875" bestFit="1" customWidth="1"/>
    <col min="13315" max="13315" width="17.85546875" bestFit="1" customWidth="1"/>
    <col min="13316" max="13316" width="15.140625" bestFit="1" customWidth="1"/>
    <col min="13317" max="13317" width="13.7109375" bestFit="1" customWidth="1"/>
    <col min="13318" max="13318" width="13.5703125" bestFit="1" customWidth="1"/>
    <col min="13319" max="13319" width="8.5703125" bestFit="1" customWidth="1"/>
    <col min="13320" max="13320" width="9.28515625" bestFit="1" customWidth="1"/>
    <col min="13321" max="13321" width="7.42578125" bestFit="1" customWidth="1"/>
    <col min="13322" max="13322" width="9.7109375" bestFit="1" customWidth="1"/>
    <col min="13323" max="13323" width="21.140625" bestFit="1" customWidth="1"/>
    <col min="13324" max="13324" width="10.85546875" bestFit="1" customWidth="1"/>
    <col min="13325" max="13325" width="12.5703125" bestFit="1" customWidth="1"/>
    <col min="13326" max="13326" width="15" bestFit="1" customWidth="1"/>
    <col min="13327" max="13327" width="17.140625" customWidth="1"/>
    <col min="13328" max="13328" width="22.140625" bestFit="1" customWidth="1"/>
    <col min="13329" max="13329" width="22.42578125" bestFit="1" customWidth="1"/>
    <col min="13330" max="13330" width="13.42578125" bestFit="1" customWidth="1"/>
    <col min="13331" max="13333" width="17.28515625" customWidth="1"/>
    <col min="13334" max="13334" width="9.42578125" bestFit="1" customWidth="1"/>
    <col min="13335" max="13335" width="8.5703125" bestFit="1" customWidth="1"/>
    <col min="13336" max="13336" width="16" bestFit="1" customWidth="1"/>
    <col min="13569" max="13569" width="2.28515625" bestFit="1" customWidth="1"/>
    <col min="13570" max="13570" width="9.85546875" bestFit="1" customWidth="1"/>
    <col min="13571" max="13571" width="17.85546875" bestFit="1" customWidth="1"/>
    <col min="13572" max="13572" width="15.140625" bestFit="1" customWidth="1"/>
    <col min="13573" max="13573" width="13.7109375" bestFit="1" customWidth="1"/>
    <col min="13574" max="13574" width="13.5703125" bestFit="1" customWidth="1"/>
    <col min="13575" max="13575" width="8.5703125" bestFit="1" customWidth="1"/>
    <col min="13576" max="13576" width="9.28515625" bestFit="1" customWidth="1"/>
    <col min="13577" max="13577" width="7.42578125" bestFit="1" customWidth="1"/>
    <col min="13578" max="13578" width="9.7109375" bestFit="1" customWidth="1"/>
    <col min="13579" max="13579" width="21.140625" bestFit="1" customWidth="1"/>
    <col min="13580" max="13580" width="10.85546875" bestFit="1" customWidth="1"/>
    <col min="13581" max="13581" width="12.5703125" bestFit="1" customWidth="1"/>
    <col min="13582" max="13582" width="15" bestFit="1" customWidth="1"/>
    <col min="13583" max="13583" width="17.140625" customWidth="1"/>
    <col min="13584" max="13584" width="22.140625" bestFit="1" customWidth="1"/>
    <col min="13585" max="13585" width="22.42578125" bestFit="1" customWidth="1"/>
    <col min="13586" max="13586" width="13.42578125" bestFit="1" customWidth="1"/>
    <col min="13587" max="13589" width="17.28515625" customWidth="1"/>
    <col min="13590" max="13590" width="9.42578125" bestFit="1" customWidth="1"/>
    <col min="13591" max="13591" width="8.5703125" bestFit="1" customWidth="1"/>
    <col min="13592" max="13592" width="16" bestFit="1" customWidth="1"/>
    <col min="13825" max="13825" width="2.28515625" bestFit="1" customWidth="1"/>
    <col min="13826" max="13826" width="9.85546875" bestFit="1" customWidth="1"/>
    <col min="13827" max="13827" width="17.85546875" bestFit="1" customWidth="1"/>
    <col min="13828" max="13828" width="15.140625" bestFit="1" customWidth="1"/>
    <col min="13829" max="13829" width="13.7109375" bestFit="1" customWidth="1"/>
    <col min="13830" max="13830" width="13.5703125" bestFit="1" customWidth="1"/>
    <col min="13831" max="13831" width="8.5703125" bestFit="1" customWidth="1"/>
    <col min="13832" max="13832" width="9.28515625" bestFit="1" customWidth="1"/>
    <col min="13833" max="13833" width="7.42578125" bestFit="1" customWidth="1"/>
    <col min="13834" max="13834" width="9.7109375" bestFit="1" customWidth="1"/>
    <col min="13835" max="13835" width="21.140625" bestFit="1" customWidth="1"/>
    <col min="13836" max="13836" width="10.85546875" bestFit="1" customWidth="1"/>
    <col min="13837" max="13837" width="12.5703125" bestFit="1" customWidth="1"/>
    <col min="13838" max="13838" width="15" bestFit="1" customWidth="1"/>
    <col min="13839" max="13839" width="17.140625" customWidth="1"/>
    <col min="13840" max="13840" width="22.140625" bestFit="1" customWidth="1"/>
    <col min="13841" max="13841" width="22.42578125" bestFit="1" customWidth="1"/>
    <col min="13842" max="13842" width="13.42578125" bestFit="1" customWidth="1"/>
    <col min="13843" max="13845" width="17.28515625" customWidth="1"/>
    <col min="13846" max="13846" width="9.42578125" bestFit="1" customWidth="1"/>
    <col min="13847" max="13847" width="8.5703125" bestFit="1" customWidth="1"/>
    <col min="13848" max="13848" width="16" bestFit="1" customWidth="1"/>
    <col min="14081" max="14081" width="2.28515625" bestFit="1" customWidth="1"/>
    <col min="14082" max="14082" width="9.85546875" bestFit="1" customWidth="1"/>
    <col min="14083" max="14083" width="17.85546875" bestFit="1" customWidth="1"/>
    <col min="14084" max="14084" width="15.140625" bestFit="1" customWidth="1"/>
    <col min="14085" max="14085" width="13.7109375" bestFit="1" customWidth="1"/>
    <col min="14086" max="14086" width="13.5703125" bestFit="1" customWidth="1"/>
    <col min="14087" max="14087" width="8.5703125" bestFit="1" customWidth="1"/>
    <col min="14088" max="14088" width="9.28515625" bestFit="1" customWidth="1"/>
    <col min="14089" max="14089" width="7.42578125" bestFit="1" customWidth="1"/>
    <col min="14090" max="14090" width="9.7109375" bestFit="1" customWidth="1"/>
    <col min="14091" max="14091" width="21.140625" bestFit="1" customWidth="1"/>
    <col min="14092" max="14092" width="10.85546875" bestFit="1" customWidth="1"/>
    <col min="14093" max="14093" width="12.5703125" bestFit="1" customWidth="1"/>
    <col min="14094" max="14094" width="15" bestFit="1" customWidth="1"/>
    <col min="14095" max="14095" width="17.140625" customWidth="1"/>
    <col min="14096" max="14096" width="22.140625" bestFit="1" customWidth="1"/>
    <col min="14097" max="14097" width="22.42578125" bestFit="1" customWidth="1"/>
    <col min="14098" max="14098" width="13.42578125" bestFit="1" customWidth="1"/>
    <col min="14099" max="14101" width="17.28515625" customWidth="1"/>
    <col min="14102" max="14102" width="9.42578125" bestFit="1" customWidth="1"/>
    <col min="14103" max="14103" width="8.5703125" bestFit="1" customWidth="1"/>
    <col min="14104" max="14104" width="16" bestFit="1" customWidth="1"/>
    <col min="14337" max="14337" width="2.28515625" bestFit="1" customWidth="1"/>
    <col min="14338" max="14338" width="9.85546875" bestFit="1" customWidth="1"/>
    <col min="14339" max="14339" width="17.85546875" bestFit="1" customWidth="1"/>
    <col min="14340" max="14340" width="15.140625" bestFit="1" customWidth="1"/>
    <col min="14341" max="14341" width="13.7109375" bestFit="1" customWidth="1"/>
    <col min="14342" max="14342" width="13.5703125" bestFit="1" customWidth="1"/>
    <col min="14343" max="14343" width="8.5703125" bestFit="1" customWidth="1"/>
    <col min="14344" max="14344" width="9.28515625" bestFit="1" customWidth="1"/>
    <col min="14345" max="14345" width="7.42578125" bestFit="1" customWidth="1"/>
    <col min="14346" max="14346" width="9.7109375" bestFit="1" customWidth="1"/>
    <col min="14347" max="14347" width="21.140625" bestFit="1" customWidth="1"/>
    <col min="14348" max="14348" width="10.85546875" bestFit="1" customWidth="1"/>
    <col min="14349" max="14349" width="12.5703125" bestFit="1" customWidth="1"/>
    <col min="14350" max="14350" width="15" bestFit="1" customWidth="1"/>
    <col min="14351" max="14351" width="17.140625" customWidth="1"/>
    <col min="14352" max="14352" width="22.140625" bestFit="1" customWidth="1"/>
    <col min="14353" max="14353" width="22.42578125" bestFit="1" customWidth="1"/>
    <col min="14354" max="14354" width="13.42578125" bestFit="1" customWidth="1"/>
    <col min="14355" max="14357" width="17.28515625" customWidth="1"/>
    <col min="14358" max="14358" width="9.42578125" bestFit="1" customWidth="1"/>
    <col min="14359" max="14359" width="8.5703125" bestFit="1" customWidth="1"/>
    <col min="14360" max="14360" width="16" bestFit="1" customWidth="1"/>
    <col min="14593" max="14593" width="2.28515625" bestFit="1" customWidth="1"/>
    <col min="14594" max="14594" width="9.85546875" bestFit="1" customWidth="1"/>
    <col min="14595" max="14595" width="17.85546875" bestFit="1" customWidth="1"/>
    <col min="14596" max="14596" width="15.140625" bestFit="1" customWidth="1"/>
    <col min="14597" max="14597" width="13.7109375" bestFit="1" customWidth="1"/>
    <col min="14598" max="14598" width="13.5703125" bestFit="1" customWidth="1"/>
    <col min="14599" max="14599" width="8.5703125" bestFit="1" customWidth="1"/>
    <col min="14600" max="14600" width="9.28515625" bestFit="1" customWidth="1"/>
    <col min="14601" max="14601" width="7.42578125" bestFit="1" customWidth="1"/>
    <col min="14602" max="14602" width="9.7109375" bestFit="1" customWidth="1"/>
    <col min="14603" max="14603" width="21.140625" bestFit="1" customWidth="1"/>
    <col min="14604" max="14604" width="10.85546875" bestFit="1" customWidth="1"/>
    <col min="14605" max="14605" width="12.5703125" bestFit="1" customWidth="1"/>
    <col min="14606" max="14606" width="15" bestFit="1" customWidth="1"/>
    <col min="14607" max="14607" width="17.140625" customWidth="1"/>
    <col min="14608" max="14608" width="22.140625" bestFit="1" customWidth="1"/>
    <col min="14609" max="14609" width="22.42578125" bestFit="1" customWidth="1"/>
    <col min="14610" max="14610" width="13.42578125" bestFit="1" customWidth="1"/>
    <col min="14611" max="14613" width="17.28515625" customWidth="1"/>
    <col min="14614" max="14614" width="9.42578125" bestFit="1" customWidth="1"/>
    <col min="14615" max="14615" width="8.5703125" bestFit="1" customWidth="1"/>
    <col min="14616" max="14616" width="16" bestFit="1" customWidth="1"/>
    <col min="14849" max="14849" width="2.28515625" bestFit="1" customWidth="1"/>
    <col min="14850" max="14850" width="9.85546875" bestFit="1" customWidth="1"/>
    <col min="14851" max="14851" width="17.85546875" bestFit="1" customWidth="1"/>
    <col min="14852" max="14852" width="15.140625" bestFit="1" customWidth="1"/>
    <col min="14853" max="14853" width="13.7109375" bestFit="1" customWidth="1"/>
    <col min="14854" max="14854" width="13.5703125" bestFit="1" customWidth="1"/>
    <col min="14855" max="14855" width="8.5703125" bestFit="1" customWidth="1"/>
    <col min="14856" max="14856" width="9.28515625" bestFit="1" customWidth="1"/>
    <col min="14857" max="14857" width="7.42578125" bestFit="1" customWidth="1"/>
    <col min="14858" max="14858" width="9.7109375" bestFit="1" customWidth="1"/>
    <col min="14859" max="14859" width="21.140625" bestFit="1" customWidth="1"/>
    <col min="14860" max="14860" width="10.85546875" bestFit="1" customWidth="1"/>
    <col min="14861" max="14861" width="12.5703125" bestFit="1" customWidth="1"/>
    <col min="14862" max="14862" width="15" bestFit="1" customWidth="1"/>
    <col min="14863" max="14863" width="17.140625" customWidth="1"/>
    <col min="14864" max="14864" width="22.140625" bestFit="1" customWidth="1"/>
    <col min="14865" max="14865" width="22.42578125" bestFit="1" customWidth="1"/>
    <col min="14866" max="14866" width="13.42578125" bestFit="1" customWidth="1"/>
    <col min="14867" max="14869" width="17.28515625" customWidth="1"/>
    <col min="14870" max="14870" width="9.42578125" bestFit="1" customWidth="1"/>
    <col min="14871" max="14871" width="8.5703125" bestFit="1" customWidth="1"/>
    <col min="14872" max="14872" width="16" bestFit="1" customWidth="1"/>
    <col min="15105" max="15105" width="2.28515625" bestFit="1" customWidth="1"/>
    <col min="15106" max="15106" width="9.85546875" bestFit="1" customWidth="1"/>
    <col min="15107" max="15107" width="17.85546875" bestFit="1" customWidth="1"/>
    <col min="15108" max="15108" width="15.140625" bestFit="1" customWidth="1"/>
    <col min="15109" max="15109" width="13.7109375" bestFit="1" customWidth="1"/>
    <col min="15110" max="15110" width="13.5703125" bestFit="1" customWidth="1"/>
    <col min="15111" max="15111" width="8.5703125" bestFit="1" customWidth="1"/>
    <col min="15112" max="15112" width="9.28515625" bestFit="1" customWidth="1"/>
    <col min="15113" max="15113" width="7.42578125" bestFit="1" customWidth="1"/>
    <col min="15114" max="15114" width="9.7109375" bestFit="1" customWidth="1"/>
    <col min="15115" max="15115" width="21.140625" bestFit="1" customWidth="1"/>
    <col min="15116" max="15116" width="10.85546875" bestFit="1" customWidth="1"/>
    <col min="15117" max="15117" width="12.5703125" bestFit="1" customWidth="1"/>
    <col min="15118" max="15118" width="15" bestFit="1" customWidth="1"/>
    <col min="15119" max="15119" width="17.140625" customWidth="1"/>
    <col min="15120" max="15120" width="22.140625" bestFit="1" customWidth="1"/>
    <col min="15121" max="15121" width="22.42578125" bestFit="1" customWidth="1"/>
    <col min="15122" max="15122" width="13.42578125" bestFit="1" customWidth="1"/>
    <col min="15123" max="15125" width="17.28515625" customWidth="1"/>
    <col min="15126" max="15126" width="9.42578125" bestFit="1" customWidth="1"/>
    <col min="15127" max="15127" width="8.5703125" bestFit="1" customWidth="1"/>
    <col min="15128" max="15128" width="16" bestFit="1" customWidth="1"/>
    <col min="15361" max="15361" width="2.28515625" bestFit="1" customWidth="1"/>
    <col min="15362" max="15362" width="9.85546875" bestFit="1" customWidth="1"/>
    <col min="15363" max="15363" width="17.85546875" bestFit="1" customWidth="1"/>
    <col min="15364" max="15364" width="15.140625" bestFit="1" customWidth="1"/>
    <col min="15365" max="15365" width="13.7109375" bestFit="1" customWidth="1"/>
    <col min="15366" max="15366" width="13.5703125" bestFit="1" customWidth="1"/>
    <col min="15367" max="15367" width="8.5703125" bestFit="1" customWidth="1"/>
    <col min="15368" max="15368" width="9.28515625" bestFit="1" customWidth="1"/>
    <col min="15369" max="15369" width="7.42578125" bestFit="1" customWidth="1"/>
    <col min="15370" max="15370" width="9.7109375" bestFit="1" customWidth="1"/>
    <col min="15371" max="15371" width="21.140625" bestFit="1" customWidth="1"/>
    <col min="15372" max="15372" width="10.85546875" bestFit="1" customWidth="1"/>
    <col min="15373" max="15373" width="12.5703125" bestFit="1" customWidth="1"/>
    <col min="15374" max="15374" width="15" bestFit="1" customWidth="1"/>
    <col min="15375" max="15375" width="17.140625" customWidth="1"/>
    <col min="15376" max="15376" width="22.140625" bestFit="1" customWidth="1"/>
    <col min="15377" max="15377" width="22.42578125" bestFit="1" customWidth="1"/>
    <col min="15378" max="15378" width="13.42578125" bestFit="1" customWidth="1"/>
    <col min="15379" max="15381" width="17.28515625" customWidth="1"/>
    <col min="15382" max="15382" width="9.42578125" bestFit="1" customWidth="1"/>
    <col min="15383" max="15383" width="8.5703125" bestFit="1" customWidth="1"/>
    <col min="15384" max="15384" width="16" bestFit="1" customWidth="1"/>
    <col min="15617" max="15617" width="2.28515625" bestFit="1" customWidth="1"/>
    <col min="15618" max="15618" width="9.85546875" bestFit="1" customWidth="1"/>
    <col min="15619" max="15619" width="17.85546875" bestFit="1" customWidth="1"/>
    <col min="15620" max="15620" width="15.140625" bestFit="1" customWidth="1"/>
    <col min="15621" max="15621" width="13.7109375" bestFit="1" customWidth="1"/>
    <col min="15622" max="15622" width="13.5703125" bestFit="1" customWidth="1"/>
    <col min="15623" max="15623" width="8.5703125" bestFit="1" customWidth="1"/>
    <col min="15624" max="15624" width="9.28515625" bestFit="1" customWidth="1"/>
    <col min="15625" max="15625" width="7.42578125" bestFit="1" customWidth="1"/>
    <col min="15626" max="15626" width="9.7109375" bestFit="1" customWidth="1"/>
    <col min="15627" max="15627" width="21.140625" bestFit="1" customWidth="1"/>
    <col min="15628" max="15628" width="10.85546875" bestFit="1" customWidth="1"/>
    <col min="15629" max="15629" width="12.5703125" bestFit="1" customWidth="1"/>
    <col min="15630" max="15630" width="15" bestFit="1" customWidth="1"/>
    <col min="15631" max="15631" width="17.140625" customWidth="1"/>
    <col min="15632" max="15632" width="22.140625" bestFit="1" customWidth="1"/>
    <col min="15633" max="15633" width="22.42578125" bestFit="1" customWidth="1"/>
    <col min="15634" max="15634" width="13.42578125" bestFit="1" customWidth="1"/>
    <col min="15635" max="15637" width="17.28515625" customWidth="1"/>
    <col min="15638" max="15638" width="9.42578125" bestFit="1" customWidth="1"/>
    <col min="15639" max="15639" width="8.5703125" bestFit="1" customWidth="1"/>
    <col min="15640" max="15640" width="16" bestFit="1" customWidth="1"/>
    <col min="15873" max="15873" width="2.28515625" bestFit="1" customWidth="1"/>
    <col min="15874" max="15874" width="9.85546875" bestFit="1" customWidth="1"/>
    <col min="15875" max="15875" width="17.85546875" bestFit="1" customWidth="1"/>
    <col min="15876" max="15876" width="15.140625" bestFit="1" customWidth="1"/>
    <col min="15877" max="15877" width="13.7109375" bestFit="1" customWidth="1"/>
    <col min="15878" max="15878" width="13.5703125" bestFit="1" customWidth="1"/>
    <col min="15879" max="15879" width="8.5703125" bestFit="1" customWidth="1"/>
    <col min="15880" max="15880" width="9.28515625" bestFit="1" customWidth="1"/>
    <col min="15881" max="15881" width="7.42578125" bestFit="1" customWidth="1"/>
    <col min="15882" max="15882" width="9.7109375" bestFit="1" customWidth="1"/>
    <col min="15883" max="15883" width="21.140625" bestFit="1" customWidth="1"/>
    <col min="15884" max="15884" width="10.85546875" bestFit="1" customWidth="1"/>
    <col min="15885" max="15885" width="12.5703125" bestFit="1" customWidth="1"/>
    <col min="15886" max="15886" width="15" bestFit="1" customWidth="1"/>
    <col min="15887" max="15887" width="17.140625" customWidth="1"/>
    <col min="15888" max="15888" width="22.140625" bestFit="1" customWidth="1"/>
    <col min="15889" max="15889" width="22.42578125" bestFit="1" customWidth="1"/>
    <col min="15890" max="15890" width="13.42578125" bestFit="1" customWidth="1"/>
    <col min="15891" max="15893" width="17.28515625" customWidth="1"/>
    <col min="15894" max="15894" width="9.42578125" bestFit="1" customWidth="1"/>
    <col min="15895" max="15895" width="8.5703125" bestFit="1" customWidth="1"/>
    <col min="15896" max="15896" width="16" bestFit="1" customWidth="1"/>
    <col min="16129" max="16129" width="2.28515625" bestFit="1" customWidth="1"/>
    <col min="16130" max="16130" width="9.85546875" bestFit="1" customWidth="1"/>
    <col min="16131" max="16131" width="17.85546875" bestFit="1" customWidth="1"/>
    <col min="16132" max="16132" width="15.140625" bestFit="1" customWidth="1"/>
    <col min="16133" max="16133" width="13.7109375" bestFit="1" customWidth="1"/>
    <col min="16134" max="16134" width="13.5703125" bestFit="1" customWidth="1"/>
    <col min="16135" max="16135" width="8.5703125" bestFit="1" customWidth="1"/>
    <col min="16136" max="16136" width="9.28515625" bestFit="1" customWidth="1"/>
    <col min="16137" max="16137" width="7.42578125" bestFit="1" customWidth="1"/>
    <col min="16138" max="16138" width="9.7109375" bestFit="1" customWidth="1"/>
    <col min="16139" max="16139" width="21.140625" bestFit="1" customWidth="1"/>
    <col min="16140" max="16140" width="10.85546875" bestFit="1" customWidth="1"/>
    <col min="16141" max="16141" width="12.5703125" bestFit="1" customWidth="1"/>
    <col min="16142" max="16142" width="15" bestFit="1" customWidth="1"/>
    <col min="16143" max="16143" width="17.140625" customWidth="1"/>
    <col min="16144" max="16144" width="22.140625" bestFit="1" customWidth="1"/>
    <col min="16145" max="16145" width="22.42578125" bestFit="1" customWidth="1"/>
    <col min="16146" max="16146" width="13.42578125" bestFit="1" customWidth="1"/>
    <col min="16147" max="16149" width="17.28515625" customWidth="1"/>
    <col min="16150" max="16150" width="9.42578125" bestFit="1" customWidth="1"/>
    <col min="16151" max="16151" width="8.5703125" bestFit="1" customWidth="1"/>
    <col min="16152" max="16152" width="16" bestFit="1" customWidth="1"/>
  </cols>
  <sheetData>
    <row r="1" spans="1:24" ht="14.25" customHeight="1">
      <c r="A1" s="3"/>
      <c r="B1" s="3"/>
      <c r="C1" s="3"/>
      <c r="D1" s="3"/>
      <c r="E1" s="3"/>
      <c r="F1" s="3"/>
      <c r="G1" s="3"/>
      <c r="H1" s="3"/>
      <c r="I1" s="3"/>
      <c r="J1" s="3"/>
      <c r="K1" s="3"/>
      <c r="L1" s="4"/>
      <c r="M1" s="4"/>
      <c r="N1" s="4"/>
      <c r="O1" s="4"/>
      <c r="P1" s="4"/>
      <c r="Q1" s="4"/>
      <c r="R1" s="4"/>
      <c r="S1" s="4"/>
      <c r="T1" s="4"/>
      <c r="U1" s="4"/>
      <c r="V1" s="4"/>
      <c r="W1" s="4"/>
      <c r="X1" s="4"/>
    </row>
    <row r="2" spans="1:24" ht="14.25" customHeight="1">
      <c r="A2" s="53"/>
      <c r="B2" s="386" t="s">
        <v>929</v>
      </c>
      <c r="C2" s="386"/>
      <c r="D2" s="53"/>
      <c r="E2" s="53"/>
      <c r="F2" s="53"/>
      <c r="G2" s="53"/>
      <c r="H2" s="53"/>
      <c r="I2" s="53"/>
      <c r="J2" s="53" t="s">
        <v>1473</v>
      </c>
      <c r="K2" s="386" t="str">
        <f>"27-WRZ-2022 10:48:00"</f>
        <v>27-WRZ-2022 10:48:00</v>
      </c>
      <c r="L2" s="386"/>
      <c r="M2" s="54"/>
      <c r="N2" s="54"/>
      <c r="O2" s="4"/>
      <c r="P2" s="54"/>
      <c r="Q2" s="54"/>
      <c r="R2" s="54"/>
      <c r="S2" s="54"/>
      <c r="T2" s="54"/>
      <c r="U2" s="4"/>
      <c r="V2" s="54"/>
      <c r="W2" s="54"/>
      <c r="X2" s="54"/>
    </row>
    <row r="3" spans="1:24" ht="14.25" customHeight="1">
      <c r="A3" s="53"/>
      <c r="B3" s="53" t="s">
        <v>1474</v>
      </c>
      <c r="C3" s="53"/>
      <c r="D3" s="53"/>
      <c r="E3" s="53"/>
      <c r="F3" s="53"/>
      <c r="G3" s="53"/>
      <c r="H3" s="53"/>
      <c r="I3" s="53"/>
      <c r="J3" s="53" t="s">
        <v>1088</v>
      </c>
      <c r="K3" s="386" t="s">
        <v>1475</v>
      </c>
      <c r="L3" s="386"/>
      <c r="M3" s="54"/>
      <c r="N3" s="54"/>
      <c r="O3" s="4"/>
      <c r="P3" s="54"/>
      <c r="Q3" s="54"/>
      <c r="R3" s="54"/>
      <c r="S3" s="54"/>
      <c r="T3" s="54"/>
      <c r="U3" s="4"/>
      <c r="V3" s="54"/>
      <c r="W3" s="54"/>
      <c r="X3" s="54"/>
    </row>
    <row r="4" spans="1:24" ht="14.25" customHeight="1">
      <c r="A4" s="53"/>
      <c r="B4" s="386" t="s">
        <v>1476</v>
      </c>
      <c r="C4" s="386"/>
      <c r="D4" s="53"/>
      <c r="E4" s="53"/>
      <c r="F4" s="53"/>
      <c r="G4" s="53"/>
      <c r="H4" s="53"/>
      <c r="I4" s="53"/>
      <c r="J4" s="53"/>
      <c r="K4" s="53"/>
      <c r="L4" s="54"/>
      <c r="M4" s="54"/>
      <c r="N4" s="54"/>
      <c r="O4" s="4"/>
      <c r="P4" s="54"/>
      <c r="Q4" s="54"/>
      <c r="R4" s="54"/>
      <c r="S4" s="54"/>
      <c r="T4" s="54"/>
      <c r="U4" s="4"/>
      <c r="V4" s="54"/>
      <c r="W4" s="54"/>
      <c r="X4" s="54"/>
    </row>
    <row r="5" spans="1:24" ht="14.25" customHeight="1">
      <c r="A5" s="53"/>
      <c r="B5" s="53"/>
      <c r="C5" s="53"/>
      <c r="D5" s="53"/>
      <c r="E5" s="53"/>
      <c r="F5" s="53"/>
      <c r="G5" s="53"/>
      <c r="H5" s="53"/>
      <c r="I5" s="53"/>
      <c r="J5" s="53"/>
      <c r="K5" s="53"/>
      <c r="L5" s="54"/>
      <c r="M5" s="54"/>
      <c r="N5" s="54"/>
      <c r="O5" s="4"/>
      <c r="P5" s="54"/>
      <c r="Q5" s="54"/>
      <c r="R5" s="54"/>
      <c r="S5" s="54"/>
      <c r="T5" s="54"/>
      <c r="U5" s="4"/>
      <c r="V5" s="54"/>
      <c r="W5" s="54"/>
      <c r="X5" s="54"/>
    </row>
    <row r="6" spans="1:24" ht="14.25" customHeight="1">
      <c r="A6" s="53"/>
      <c r="B6" s="53"/>
      <c r="C6" s="53"/>
      <c r="D6" s="53"/>
      <c r="E6" s="53"/>
      <c r="F6" s="53"/>
      <c r="G6" s="53"/>
      <c r="H6" s="53"/>
      <c r="I6" s="53"/>
      <c r="J6" s="53"/>
      <c r="K6" s="53"/>
      <c r="L6" s="54"/>
      <c r="M6" s="54"/>
      <c r="N6" s="54"/>
      <c r="O6" s="4"/>
      <c r="P6" s="54"/>
      <c r="Q6" s="54"/>
      <c r="R6" s="54"/>
      <c r="S6" s="54"/>
      <c r="T6" s="54"/>
      <c r="U6" s="4"/>
      <c r="V6" s="54"/>
      <c r="W6" s="54"/>
      <c r="X6" s="54"/>
    </row>
    <row r="7" spans="1:24" ht="14.25" customHeight="1">
      <c r="A7" s="53"/>
      <c r="B7" s="53"/>
      <c r="C7" s="3"/>
      <c r="D7" s="55"/>
      <c r="E7" s="55"/>
      <c r="F7" s="387" t="s">
        <v>1477</v>
      </c>
      <c r="G7" s="387"/>
      <c r="H7" s="387"/>
      <c r="I7" s="387"/>
      <c r="J7" s="53"/>
      <c r="K7" s="53"/>
      <c r="L7" s="54"/>
      <c r="M7" s="54"/>
      <c r="N7" s="54"/>
      <c r="O7" s="4"/>
      <c r="P7" s="54"/>
      <c r="Q7" s="54"/>
      <c r="R7" s="54"/>
      <c r="S7" s="54"/>
      <c r="T7" s="54"/>
      <c r="U7" s="4"/>
      <c r="V7" s="54"/>
      <c r="W7" s="54"/>
      <c r="X7" s="54"/>
    </row>
    <row r="8" spans="1:24" ht="14.25" customHeight="1">
      <c r="A8" s="53"/>
      <c r="B8" s="386" t="s">
        <v>1478</v>
      </c>
      <c r="C8" s="386"/>
      <c r="D8" s="386"/>
      <c r="E8" s="53"/>
      <c r="F8" s="53"/>
      <c r="G8" s="53"/>
      <c r="H8" s="53"/>
      <c r="I8" s="53"/>
      <c r="J8" s="53"/>
      <c r="K8" s="53"/>
      <c r="L8" s="54"/>
      <c r="M8" s="54"/>
      <c r="N8" s="54"/>
      <c r="O8" s="4"/>
      <c r="P8" s="54"/>
      <c r="Q8" s="54"/>
      <c r="R8" s="54"/>
      <c r="S8" s="54"/>
      <c r="T8" s="54"/>
      <c r="U8" s="4"/>
      <c r="V8" s="54"/>
      <c r="W8" s="54"/>
      <c r="X8" s="54"/>
    </row>
    <row r="9" spans="1:24" ht="14.25" customHeight="1">
      <c r="A9" s="3"/>
      <c r="B9" s="386"/>
      <c r="C9" s="386"/>
      <c r="D9" s="386"/>
      <c r="E9" s="53"/>
      <c r="F9" s="53"/>
      <c r="G9" s="53"/>
      <c r="H9" s="53"/>
      <c r="I9" s="53"/>
      <c r="J9" s="53"/>
      <c r="K9" s="53"/>
      <c r="L9" s="54"/>
      <c r="M9" s="54"/>
      <c r="N9" s="54"/>
      <c r="O9" s="4"/>
      <c r="P9" s="54"/>
      <c r="Q9" s="54"/>
      <c r="R9" s="54"/>
      <c r="S9" s="54"/>
      <c r="T9" s="54"/>
      <c r="U9" s="4"/>
      <c r="V9" s="54"/>
      <c r="W9" s="54"/>
      <c r="X9" s="54"/>
    </row>
    <row r="10" spans="1:24" ht="14.25" customHeight="1">
      <c r="A10" s="53"/>
      <c r="B10" s="386"/>
      <c r="C10" s="386"/>
      <c r="D10" s="386"/>
      <c r="E10" s="3"/>
      <c r="F10" s="53"/>
      <c r="G10" s="53"/>
      <c r="H10" s="53"/>
      <c r="I10" s="53"/>
      <c r="J10" s="53"/>
      <c r="K10" s="53"/>
      <c r="L10" s="54"/>
      <c r="M10" s="54"/>
      <c r="N10" s="54"/>
      <c r="O10" s="4"/>
      <c r="P10" s="54"/>
      <c r="Q10" s="54"/>
      <c r="R10" s="54"/>
      <c r="S10" s="54"/>
      <c r="T10" s="54"/>
      <c r="U10" s="4"/>
      <c r="V10" s="54"/>
      <c r="W10" s="54"/>
      <c r="X10" s="54"/>
    </row>
    <row r="11" spans="1:24" ht="14.25" customHeight="1">
      <c r="A11" s="53"/>
      <c r="B11" s="53" t="s">
        <v>1479</v>
      </c>
      <c r="C11" s="53"/>
      <c r="D11" s="53"/>
      <c r="E11" s="53"/>
      <c r="F11" s="53"/>
      <c r="G11" s="53"/>
      <c r="H11" s="53"/>
      <c r="I11" s="53"/>
      <c r="J11" s="53"/>
      <c r="K11" s="53"/>
      <c r="L11" s="54"/>
      <c r="M11" s="54"/>
      <c r="N11" s="54"/>
      <c r="O11" s="4"/>
      <c r="P11" s="54"/>
      <c r="Q11" s="54"/>
      <c r="R11" s="54"/>
      <c r="S11" s="54"/>
      <c r="T11" s="54"/>
      <c r="U11" s="4"/>
      <c r="V11" s="54"/>
      <c r="W11" s="54"/>
      <c r="X11" s="54"/>
    </row>
    <row r="12" spans="1:24" ht="14.25" customHeight="1">
      <c r="A12" s="53"/>
      <c r="B12" s="3"/>
      <c r="C12" s="53"/>
      <c r="D12" s="53"/>
      <c r="E12" s="53"/>
      <c r="F12" s="53"/>
      <c r="G12" s="53"/>
      <c r="H12" s="53"/>
      <c r="I12" s="53"/>
      <c r="J12" s="3"/>
      <c r="K12" s="53"/>
      <c r="L12" s="54"/>
      <c r="M12" s="3"/>
      <c r="N12" s="54"/>
      <c r="O12" s="4"/>
      <c r="P12" s="54"/>
      <c r="Q12" s="54"/>
      <c r="R12" s="54"/>
      <c r="S12" s="54"/>
      <c r="T12" s="54"/>
      <c r="U12" s="4"/>
      <c r="V12" s="54"/>
      <c r="W12" s="3"/>
      <c r="X12" s="54"/>
    </row>
    <row r="13" spans="1:24" ht="14.25" customHeight="1">
      <c r="A13" s="3"/>
      <c r="B13" s="53"/>
      <c r="C13" s="53"/>
      <c r="D13" s="53"/>
      <c r="E13" s="53"/>
      <c r="F13" s="53"/>
      <c r="G13" s="53"/>
      <c r="H13" s="53"/>
      <c r="I13" s="53"/>
      <c r="J13" s="3"/>
      <c r="K13" s="53"/>
      <c r="L13" s="54"/>
      <c r="M13" s="3"/>
      <c r="N13" s="54"/>
      <c r="O13" s="4"/>
      <c r="P13" s="54"/>
      <c r="Q13" s="54"/>
      <c r="R13" s="54"/>
      <c r="S13" s="54"/>
      <c r="T13" s="54"/>
      <c r="U13" s="4"/>
      <c r="V13" s="54"/>
      <c r="W13" s="3"/>
      <c r="X13" s="54"/>
    </row>
    <row r="14" spans="1:24" ht="14.25" customHeight="1">
      <c r="A14" s="56"/>
      <c r="B14" s="56"/>
      <c r="C14" s="56"/>
      <c r="D14" s="56"/>
      <c r="E14" s="56"/>
      <c r="F14" s="56"/>
      <c r="G14" s="56"/>
      <c r="H14" s="56"/>
      <c r="I14" s="56"/>
      <c r="J14" s="56"/>
      <c r="K14" s="56"/>
      <c r="L14" s="57"/>
      <c r="M14" s="57"/>
      <c r="N14" s="57"/>
      <c r="O14" s="6"/>
      <c r="P14" s="57"/>
      <c r="Q14" s="57"/>
      <c r="R14" s="57"/>
      <c r="S14" s="57"/>
      <c r="T14" s="57"/>
      <c r="U14" s="6"/>
      <c r="V14" s="57"/>
      <c r="W14" s="57"/>
      <c r="X14" s="57"/>
    </row>
    <row r="15" spans="1:24" ht="21.75" customHeight="1">
      <c r="A15" s="382" t="s">
        <v>1331</v>
      </c>
      <c r="B15" s="382" t="s">
        <v>776</v>
      </c>
      <c r="C15" s="382" t="s">
        <v>777</v>
      </c>
      <c r="D15" s="382" t="s">
        <v>775</v>
      </c>
      <c r="E15" s="58" t="s">
        <v>1480</v>
      </c>
      <c r="F15" s="382" t="s">
        <v>1269</v>
      </c>
      <c r="G15" s="382" t="s">
        <v>981</v>
      </c>
      <c r="H15" s="382" t="s">
        <v>835</v>
      </c>
      <c r="I15" s="382" t="s">
        <v>1481</v>
      </c>
      <c r="J15" s="382" t="s">
        <v>1482</v>
      </c>
      <c r="K15" s="382" t="s">
        <v>1483</v>
      </c>
      <c r="L15" s="382" t="s">
        <v>1484</v>
      </c>
      <c r="M15" s="382" t="s">
        <v>1106</v>
      </c>
      <c r="N15" s="382" t="s">
        <v>1107</v>
      </c>
      <c r="O15" s="384" t="s">
        <v>1485</v>
      </c>
      <c r="P15" s="382" t="s">
        <v>1486</v>
      </c>
      <c r="Q15" s="382" t="s">
        <v>1487</v>
      </c>
      <c r="R15" s="382" t="s">
        <v>1488</v>
      </c>
      <c r="S15" s="382" t="s">
        <v>1489</v>
      </c>
      <c r="T15" s="382" t="s">
        <v>1490</v>
      </c>
      <c r="U15" s="382" t="s">
        <v>1491</v>
      </c>
      <c r="V15" s="382" t="s">
        <v>1492</v>
      </c>
      <c r="W15" s="382" t="s">
        <v>1493</v>
      </c>
      <c r="X15" s="382" t="s">
        <v>1494</v>
      </c>
    </row>
    <row r="16" spans="1:24" ht="21.75" customHeight="1">
      <c r="A16" s="383"/>
      <c r="B16" s="383"/>
      <c r="C16" s="383"/>
      <c r="D16" s="383"/>
      <c r="E16" s="59" t="s">
        <v>1495</v>
      </c>
      <c r="F16" s="383"/>
      <c r="G16" s="383"/>
      <c r="H16" s="383"/>
      <c r="I16" s="383"/>
      <c r="J16" s="383"/>
      <c r="K16" s="383"/>
      <c r="L16" s="383"/>
      <c r="M16" s="383"/>
      <c r="N16" s="383"/>
      <c r="O16" s="385"/>
      <c r="P16" s="383"/>
      <c r="Q16" s="383"/>
      <c r="R16" s="383"/>
      <c r="S16" s="383"/>
      <c r="T16" s="383"/>
      <c r="U16" s="383"/>
      <c r="V16" s="383"/>
      <c r="W16" s="383"/>
      <c r="X16" s="383"/>
    </row>
    <row r="17" spans="1:24" ht="14.25" customHeight="1">
      <c r="A17" s="60">
        <v>1</v>
      </c>
      <c r="B17" s="61" t="str">
        <f>"29859"</f>
        <v>29859</v>
      </c>
      <c r="C17" s="61"/>
      <c r="D17" s="61"/>
      <c r="E17" s="61"/>
      <c r="F17" s="61" t="s">
        <v>1496</v>
      </c>
      <c r="G17" s="61" t="str">
        <f>"2013008370129"</f>
        <v>2013008370129</v>
      </c>
      <c r="H17" s="61" t="s">
        <v>1497</v>
      </c>
      <c r="I17" s="61" t="s">
        <v>1498</v>
      </c>
      <c r="J17" s="61" t="s">
        <v>1499</v>
      </c>
      <c r="K17" s="61">
        <v>60</v>
      </c>
      <c r="L17" s="61"/>
      <c r="M17" s="61">
        <v>0</v>
      </c>
      <c r="N17" s="61">
        <v>100</v>
      </c>
      <c r="O17" s="32"/>
      <c r="P17" s="61" t="s">
        <v>1500</v>
      </c>
      <c r="Q17" s="61">
        <v>100</v>
      </c>
      <c r="R17" s="61" t="s">
        <v>1501</v>
      </c>
      <c r="S17" s="61">
        <v>100</v>
      </c>
      <c r="T17" s="61">
        <v>100</v>
      </c>
      <c r="U17" s="61" t="s">
        <v>1502</v>
      </c>
      <c r="V17" s="61"/>
      <c r="W17" s="62">
        <v>44816</v>
      </c>
      <c r="X17" s="61"/>
    </row>
    <row r="18" spans="1:24" ht="14.25" customHeight="1">
      <c r="A18" s="60">
        <v>2</v>
      </c>
      <c r="B18" s="61" t="str">
        <f>"11537"</f>
        <v>11537</v>
      </c>
      <c r="C18" s="61"/>
      <c r="D18" s="61"/>
      <c r="E18" s="61"/>
      <c r="F18" s="61" t="s">
        <v>1503</v>
      </c>
      <c r="G18" s="61" t="str">
        <f>"2018000550004"</f>
        <v>2018000550004</v>
      </c>
      <c r="H18" s="61" t="s">
        <v>1504</v>
      </c>
      <c r="I18" s="61" t="s">
        <v>1498</v>
      </c>
      <c r="J18" s="61" t="s">
        <v>1505</v>
      </c>
      <c r="K18" s="61">
        <v>100</v>
      </c>
      <c r="L18" s="61"/>
      <c r="M18" s="61">
        <v>0</v>
      </c>
      <c r="N18" s="61">
        <v>10</v>
      </c>
      <c r="O18" s="32"/>
      <c r="P18" s="61" t="s">
        <v>1506</v>
      </c>
      <c r="Q18" s="61">
        <v>100</v>
      </c>
      <c r="R18" s="61" t="s">
        <v>1501</v>
      </c>
      <c r="S18" s="61">
        <v>100</v>
      </c>
      <c r="T18" s="61">
        <v>75</v>
      </c>
      <c r="U18" s="61" t="s">
        <v>34</v>
      </c>
      <c r="V18" s="61"/>
      <c r="W18" s="62">
        <v>44809</v>
      </c>
      <c r="X18" s="61"/>
    </row>
    <row r="19" spans="1:24" ht="14.25" customHeight="1">
      <c r="A19" s="60">
        <v>3</v>
      </c>
      <c r="B19" s="61" t="str">
        <f>"11537"</f>
        <v>11537</v>
      </c>
      <c r="C19" s="61"/>
      <c r="D19" s="61"/>
      <c r="E19" s="61"/>
      <c r="F19" s="61" t="s">
        <v>1503</v>
      </c>
      <c r="G19" s="61" t="str">
        <f>"56/inw/18/00 NS K"</f>
        <v>56/inw/18/00 NS K</v>
      </c>
      <c r="H19" s="61" t="s">
        <v>1504</v>
      </c>
      <c r="I19" s="61" t="s">
        <v>1498</v>
      </c>
      <c r="J19" s="61" t="s">
        <v>1505</v>
      </c>
      <c r="K19" s="61">
        <v>100</v>
      </c>
      <c r="L19" s="61"/>
      <c r="M19" s="61">
        <v>0</v>
      </c>
      <c r="N19" s="61">
        <v>10</v>
      </c>
      <c r="O19" s="32"/>
      <c r="P19" s="61" t="s">
        <v>1506</v>
      </c>
      <c r="Q19" s="61">
        <v>100</v>
      </c>
      <c r="R19" s="61" t="s">
        <v>1501</v>
      </c>
      <c r="S19" s="61">
        <v>100</v>
      </c>
      <c r="T19" s="61">
        <v>75</v>
      </c>
      <c r="U19" s="61" t="s">
        <v>34</v>
      </c>
      <c r="V19" s="61"/>
      <c r="W19" s="62">
        <v>44809</v>
      </c>
      <c r="X19" s="61"/>
    </row>
    <row r="20" spans="1:24" ht="14.25" customHeight="1">
      <c r="A20" s="60">
        <v>4</v>
      </c>
      <c r="B20" s="61" t="str">
        <f>"11537"</f>
        <v>11537</v>
      </c>
      <c r="C20" s="61"/>
      <c r="D20" s="61"/>
      <c r="E20" s="61"/>
      <c r="F20" s="61" t="s">
        <v>1503</v>
      </c>
      <c r="G20" s="61" t="str">
        <f>"56/inw/18/00 NS OU"</f>
        <v>56/inw/18/00 NS OU</v>
      </c>
      <c r="H20" s="61" t="s">
        <v>1507</v>
      </c>
      <c r="I20" s="61" t="s">
        <v>1498</v>
      </c>
      <c r="J20" s="61" t="s">
        <v>1505</v>
      </c>
      <c r="K20" s="61">
        <v>100</v>
      </c>
      <c r="L20" s="61"/>
      <c r="M20" s="61">
        <v>0</v>
      </c>
      <c r="N20" s="61">
        <v>10</v>
      </c>
      <c r="O20" s="32"/>
      <c r="P20" s="61" t="s">
        <v>1506</v>
      </c>
      <c r="Q20" s="61">
        <v>100</v>
      </c>
      <c r="R20" s="61" t="s">
        <v>1501</v>
      </c>
      <c r="S20" s="61">
        <v>100</v>
      </c>
      <c r="T20" s="61">
        <v>75</v>
      </c>
      <c r="U20" s="61" t="s">
        <v>34</v>
      </c>
      <c r="V20" s="61"/>
      <c r="W20" s="62">
        <v>44809</v>
      </c>
      <c r="X20" s="61"/>
    </row>
    <row r="21" spans="1:24" ht="14.25" customHeight="1">
      <c r="A21" s="60">
        <v>5</v>
      </c>
      <c r="B21" s="61" t="str">
        <f>"11537"</f>
        <v>11537</v>
      </c>
      <c r="C21" s="61"/>
      <c r="D21" s="61"/>
      <c r="E21" s="61"/>
      <c r="F21" s="61" t="s">
        <v>1503</v>
      </c>
      <c r="G21" s="61" t="str">
        <f>"56/inw/18/00 NS OU"</f>
        <v>56/inw/18/00 NS OU</v>
      </c>
      <c r="H21" s="61" t="s">
        <v>1507</v>
      </c>
      <c r="I21" s="61" t="s">
        <v>1498</v>
      </c>
      <c r="J21" s="61" t="s">
        <v>1505</v>
      </c>
      <c r="K21" s="61">
        <v>100</v>
      </c>
      <c r="L21" s="61"/>
      <c r="M21" s="61">
        <v>0</v>
      </c>
      <c r="N21" s="61">
        <v>10</v>
      </c>
      <c r="O21" s="32"/>
      <c r="P21" s="61" t="s">
        <v>1506</v>
      </c>
      <c r="Q21" s="61">
        <v>100</v>
      </c>
      <c r="R21" s="61" t="s">
        <v>1501</v>
      </c>
      <c r="S21" s="61">
        <v>100</v>
      </c>
      <c r="T21" s="61">
        <v>75</v>
      </c>
      <c r="U21" s="61" t="s">
        <v>34</v>
      </c>
      <c r="V21" s="61"/>
      <c r="W21" s="62">
        <v>44809</v>
      </c>
      <c r="X21" s="61"/>
    </row>
    <row r="22" spans="1:24" ht="14.25" customHeight="1">
      <c r="A22" s="60">
        <v>6</v>
      </c>
      <c r="B22" s="61" t="str">
        <f>"8174"</f>
        <v>8174</v>
      </c>
      <c r="C22" s="61"/>
      <c r="D22" s="61"/>
      <c r="E22" s="61"/>
      <c r="F22" s="61" t="s">
        <v>1503</v>
      </c>
      <c r="G22" s="61" t="str">
        <f>"7/inw/19/00 NS K"</f>
        <v>7/inw/19/00 NS K</v>
      </c>
      <c r="H22" s="61" t="s">
        <v>1504</v>
      </c>
      <c r="I22" s="61" t="s">
        <v>1498</v>
      </c>
      <c r="J22" s="61" t="s">
        <v>1505</v>
      </c>
      <c r="K22" s="61">
        <v>100</v>
      </c>
      <c r="L22" s="61"/>
      <c r="M22" s="61">
        <v>0</v>
      </c>
      <c r="N22" s="61">
        <v>10</v>
      </c>
      <c r="O22" s="32"/>
      <c r="P22" s="61" t="s">
        <v>1508</v>
      </c>
      <c r="Q22" s="61">
        <v>100</v>
      </c>
      <c r="R22" s="61" t="s">
        <v>1501</v>
      </c>
      <c r="S22" s="61">
        <v>100</v>
      </c>
      <c r="T22" s="61">
        <v>75</v>
      </c>
      <c r="U22" s="61" t="s">
        <v>34</v>
      </c>
      <c r="V22" s="61"/>
      <c r="W22" s="62">
        <v>44810</v>
      </c>
      <c r="X22" s="61"/>
    </row>
    <row r="23" spans="1:24" ht="14.25" customHeight="1">
      <c r="A23" s="60">
        <v>7</v>
      </c>
      <c r="B23" s="61" t="str">
        <f>"8174"</f>
        <v>8174</v>
      </c>
      <c r="C23" s="61"/>
      <c r="D23" s="61"/>
      <c r="E23" s="61"/>
      <c r="F23" s="61" t="s">
        <v>1503</v>
      </c>
      <c r="G23" s="61" t="str">
        <f>"7/inw/19/00 NS OU"</f>
        <v>7/inw/19/00 NS OU</v>
      </c>
      <c r="H23" s="61" t="s">
        <v>1507</v>
      </c>
      <c r="I23" s="61" t="s">
        <v>1498</v>
      </c>
      <c r="J23" s="61" t="s">
        <v>1505</v>
      </c>
      <c r="K23" s="61">
        <v>100</v>
      </c>
      <c r="L23" s="61"/>
      <c r="M23" s="61">
        <v>0</v>
      </c>
      <c r="N23" s="61">
        <v>10</v>
      </c>
      <c r="O23" s="32"/>
      <c r="P23" s="61" t="s">
        <v>1508</v>
      </c>
      <c r="Q23" s="61">
        <v>100</v>
      </c>
      <c r="R23" s="61" t="s">
        <v>1501</v>
      </c>
      <c r="S23" s="61">
        <v>100</v>
      </c>
      <c r="T23" s="61">
        <v>75</v>
      </c>
      <c r="U23" s="61" t="s">
        <v>34</v>
      </c>
      <c r="V23" s="61"/>
      <c r="W23" s="62">
        <v>44810</v>
      </c>
      <c r="X23" s="61"/>
    </row>
    <row r="24" spans="1:24" ht="14.25" customHeight="1">
      <c r="A24" s="60">
        <v>8</v>
      </c>
      <c r="B24" s="61" t="str">
        <f>"8174"</f>
        <v>8174</v>
      </c>
      <c r="C24" s="61"/>
      <c r="D24" s="61"/>
      <c r="E24" s="61"/>
      <c r="F24" s="61" t="s">
        <v>1503</v>
      </c>
      <c r="G24" s="61" t="str">
        <f>"7/inw/19/00 NS OU"</f>
        <v>7/inw/19/00 NS OU</v>
      </c>
      <c r="H24" s="61" t="s">
        <v>1507</v>
      </c>
      <c r="I24" s="61" t="s">
        <v>1498</v>
      </c>
      <c r="J24" s="61" t="s">
        <v>1505</v>
      </c>
      <c r="K24" s="61">
        <v>100</v>
      </c>
      <c r="L24" s="61"/>
      <c r="M24" s="61">
        <v>0</v>
      </c>
      <c r="N24" s="61">
        <v>10</v>
      </c>
      <c r="O24" s="32"/>
      <c r="P24" s="61" t="s">
        <v>1508</v>
      </c>
      <c r="Q24" s="61">
        <v>100</v>
      </c>
      <c r="R24" s="61" t="s">
        <v>1501</v>
      </c>
      <c r="S24" s="61">
        <v>100</v>
      </c>
      <c r="T24" s="61">
        <v>75</v>
      </c>
      <c r="U24" s="61" t="s">
        <v>34</v>
      </c>
      <c r="V24" s="61"/>
      <c r="W24" s="62">
        <v>44810</v>
      </c>
      <c r="X24" s="61"/>
    </row>
    <row r="25" spans="1:24" ht="14.25" customHeight="1">
      <c r="A25" s="60">
        <v>9</v>
      </c>
      <c r="B25" s="61" t="str">
        <f>"1367"</f>
        <v>1367</v>
      </c>
      <c r="C25" s="61"/>
      <c r="D25" s="61"/>
      <c r="E25" s="61"/>
      <c r="F25" s="61" t="s">
        <v>1503</v>
      </c>
      <c r="G25" s="61" t="str">
        <f>"9/inw/19/00 NS K"</f>
        <v>9/inw/19/00 NS K</v>
      </c>
      <c r="H25" s="61" t="s">
        <v>1504</v>
      </c>
      <c r="I25" s="61" t="s">
        <v>1498</v>
      </c>
      <c r="J25" s="61" t="s">
        <v>1505</v>
      </c>
      <c r="K25" s="61">
        <v>100</v>
      </c>
      <c r="L25" s="61"/>
      <c r="M25" s="61">
        <v>0</v>
      </c>
      <c r="N25" s="61">
        <v>10</v>
      </c>
      <c r="O25" s="32"/>
      <c r="P25" s="61" t="s">
        <v>1509</v>
      </c>
      <c r="Q25" s="61">
        <v>100</v>
      </c>
      <c r="R25" s="61" t="s">
        <v>1501</v>
      </c>
      <c r="S25" s="61">
        <v>100</v>
      </c>
      <c r="T25" s="61">
        <v>75</v>
      </c>
      <c r="U25" s="61" t="s">
        <v>34</v>
      </c>
      <c r="V25" s="61"/>
      <c r="W25" s="62">
        <v>44810</v>
      </c>
      <c r="X25" s="61"/>
    </row>
    <row r="26" spans="1:24" ht="14.25" customHeight="1">
      <c r="A26" s="60">
        <v>10</v>
      </c>
      <c r="B26" s="61" t="str">
        <f>"1367"</f>
        <v>1367</v>
      </c>
      <c r="C26" s="61"/>
      <c r="D26" s="61"/>
      <c r="E26" s="61"/>
      <c r="F26" s="61" t="s">
        <v>1503</v>
      </c>
      <c r="G26" s="61" t="str">
        <f>"9/inw/19/00 NS OU"</f>
        <v>9/inw/19/00 NS OU</v>
      </c>
      <c r="H26" s="61" t="s">
        <v>1507</v>
      </c>
      <c r="I26" s="61" t="s">
        <v>1498</v>
      </c>
      <c r="J26" s="61" t="s">
        <v>1505</v>
      </c>
      <c r="K26" s="61">
        <v>100</v>
      </c>
      <c r="L26" s="61"/>
      <c r="M26" s="61">
        <v>0</v>
      </c>
      <c r="N26" s="61">
        <v>10</v>
      </c>
      <c r="O26" s="32"/>
      <c r="P26" s="61" t="s">
        <v>1509</v>
      </c>
      <c r="Q26" s="61">
        <v>100</v>
      </c>
      <c r="R26" s="61" t="s">
        <v>1501</v>
      </c>
      <c r="S26" s="61">
        <v>100</v>
      </c>
      <c r="T26" s="61">
        <v>75</v>
      </c>
      <c r="U26" s="61" t="s">
        <v>34</v>
      </c>
      <c r="V26" s="61"/>
      <c r="W26" s="62">
        <v>44810</v>
      </c>
      <c r="X26" s="61"/>
    </row>
    <row r="27" spans="1:24" ht="14.25" customHeight="1">
      <c r="A27" s="60">
        <v>11</v>
      </c>
      <c r="B27" s="61" t="str">
        <f>"1367"</f>
        <v>1367</v>
      </c>
      <c r="C27" s="61"/>
      <c r="D27" s="61"/>
      <c r="E27" s="61"/>
      <c r="F27" s="61" t="s">
        <v>1503</v>
      </c>
      <c r="G27" s="61" t="str">
        <f>"9/inw/19/00 NS OU"</f>
        <v>9/inw/19/00 NS OU</v>
      </c>
      <c r="H27" s="61" t="s">
        <v>1507</v>
      </c>
      <c r="I27" s="61" t="s">
        <v>1498</v>
      </c>
      <c r="J27" s="61" t="s">
        <v>1505</v>
      </c>
      <c r="K27" s="61">
        <v>100</v>
      </c>
      <c r="L27" s="61"/>
      <c r="M27" s="61">
        <v>0</v>
      </c>
      <c r="N27" s="61">
        <v>10</v>
      </c>
      <c r="O27" s="32"/>
      <c r="P27" s="61" t="s">
        <v>1509</v>
      </c>
      <c r="Q27" s="61">
        <v>100</v>
      </c>
      <c r="R27" s="61" t="s">
        <v>1501</v>
      </c>
      <c r="S27" s="61">
        <v>100</v>
      </c>
      <c r="T27" s="61">
        <v>75</v>
      </c>
      <c r="U27" s="61" t="s">
        <v>34</v>
      </c>
      <c r="V27" s="61"/>
      <c r="W27" s="62">
        <v>44810</v>
      </c>
      <c r="X27" s="61"/>
    </row>
    <row r="28" spans="1:24" ht="14.25" customHeight="1">
      <c r="A28" s="60">
        <v>12</v>
      </c>
      <c r="B28" s="61" t="str">
        <f>"8174"</f>
        <v>8174</v>
      </c>
      <c r="C28" s="61"/>
      <c r="D28" s="61"/>
      <c r="E28" s="61"/>
      <c r="F28" s="61" t="s">
        <v>1503</v>
      </c>
      <c r="G28" s="61" t="str">
        <f>"20/2020/00 NS K"</f>
        <v>20/2020/00 NS K</v>
      </c>
      <c r="H28" s="61" t="s">
        <v>1504</v>
      </c>
      <c r="I28" s="61" t="s">
        <v>1498</v>
      </c>
      <c r="J28" s="61" t="s">
        <v>1505</v>
      </c>
      <c r="K28" s="61">
        <v>100</v>
      </c>
      <c r="L28" s="61"/>
      <c r="M28" s="61">
        <v>0</v>
      </c>
      <c r="N28" s="61">
        <v>10</v>
      </c>
      <c r="O28" s="32"/>
      <c r="P28" s="61" t="s">
        <v>1510</v>
      </c>
      <c r="Q28" s="61">
        <v>100</v>
      </c>
      <c r="R28" s="61" t="s">
        <v>1501</v>
      </c>
      <c r="S28" s="61">
        <v>100</v>
      </c>
      <c r="T28" s="61">
        <v>75</v>
      </c>
      <c r="U28" s="61" t="s">
        <v>34</v>
      </c>
      <c r="V28" s="61"/>
      <c r="W28" s="62">
        <v>44812</v>
      </c>
      <c r="X28" s="61"/>
    </row>
    <row r="29" spans="1:24" ht="14.25" customHeight="1">
      <c r="A29" s="60">
        <v>13</v>
      </c>
      <c r="B29" s="61" t="str">
        <f>"8174"</f>
        <v>8174</v>
      </c>
      <c r="C29" s="61"/>
      <c r="D29" s="61"/>
      <c r="E29" s="61"/>
      <c r="F29" s="61" t="s">
        <v>1503</v>
      </c>
      <c r="G29" s="61" t="str">
        <f>"20/2020/00 NS OU"</f>
        <v>20/2020/00 NS OU</v>
      </c>
      <c r="H29" s="61" t="s">
        <v>1507</v>
      </c>
      <c r="I29" s="61" t="s">
        <v>1498</v>
      </c>
      <c r="J29" s="61" t="s">
        <v>1505</v>
      </c>
      <c r="K29" s="61">
        <v>100</v>
      </c>
      <c r="L29" s="61"/>
      <c r="M29" s="61">
        <v>0</v>
      </c>
      <c r="N29" s="61">
        <v>10</v>
      </c>
      <c r="O29" s="32"/>
      <c r="P29" s="61" t="s">
        <v>1510</v>
      </c>
      <c r="Q29" s="61">
        <v>100</v>
      </c>
      <c r="R29" s="61" t="s">
        <v>1501</v>
      </c>
      <c r="S29" s="61">
        <v>100</v>
      </c>
      <c r="T29" s="61">
        <v>75</v>
      </c>
      <c r="U29" s="61" t="s">
        <v>34</v>
      </c>
      <c r="V29" s="61"/>
      <c r="W29" s="62">
        <v>44812</v>
      </c>
      <c r="X29" s="61"/>
    </row>
    <row r="30" spans="1:24" ht="14.25" customHeight="1">
      <c r="A30" s="60">
        <v>14</v>
      </c>
      <c r="B30" s="61" t="str">
        <f>"8174"</f>
        <v>8174</v>
      </c>
      <c r="C30" s="61"/>
      <c r="D30" s="61"/>
      <c r="E30" s="61"/>
      <c r="F30" s="61" t="s">
        <v>1503</v>
      </c>
      <c r="G30" s="61" t="str">
        <f>"20/2020/00 NS OU"</f>
        <v>20/2020/00 NS OU</v>
      </c>
      <c r="H30" s="61" t="s">
        <v>1507</v>
      </c>
      <c r="I30" s="61" t="s">
        <v>1498</v>
      </c>
      <c r="J30" s="61" t="s">
        <v>1505</v>
      </c>
      <c r="K30" s="61">
        <v>100</v>
      </c>
      <c r="L30" s="61"/>
      <c r="M30" s="61">
        <v>0</v>
      </c>
      <c r="N30" s="61">
        <v>10</v>
      </c>
      <c r="O30" s="32"/>
      <c r="P30" s="61" t="s">
        <v>1510</v>
      </c>
      <c r="Q30" s="61">
        <v>100</v>
      </c>
      <c r="R30" s="61" t="s">
        <v>1501</v>
      </c>
      <c r="S30" s="61">
        <v>100</v>
      </c>
      <c r="T30" s="61">
        <v>75</v>
      </c>
      <c r="U30" s="61" t="s">
        <v>34</v>
      </c>
      <c r="V30" s="61"/>
      <c r="W30" s="62">
        <v>44812</v>
      </c>
      <c r="X30" s="61"/>
    </row>
    <row r="31" spans="1:24" ht="14.25" customHeight="1">
      <c r="A31" s="60">
        <v>15</v>
      </c>
      <c r="B31" s="61" t="str">
        <f>"1371"</f>
        <v>1371</v>
      </c>
      <c r="C31" s="61"/>
      <c r="D31" s="61"/>
      <c r="E31" s="61"/>
      <c r="F31" s="61" t="s">
        <v>1503</v>
      </c>
      <c r="G31" s="61" t="str">
        <f>"9/2022/00 NS K"</f>
        <v>9/2022/00 NS K</v>
      </c>
      <c r="H31" s="61" t="s">
        <v>1504</v>
      </c>
      <c r="I31" s="61" t="s">
        <v>1498</v>
      </c>
      <c r="J31" s="61" t="s">
        <v>1505</v>
      </c>
      <c r="K31" s="61">
        <v>75</v>
      </c>
      <c r="L31" s="61"/>
      <c r="M31" s="61">
        <v>0</v>
      </c>
      <c r="N31" s="61">
        <v>70</v>
      </c>
      <c r="O31" s="32"/>
      <c r="P31" s="61" t="s">
        <v>1511</v>
      </c>
      <c r="Q31" s="61">
        <v>50</v>
      </c>
      <c r="R31" s="61" t="s">
        <v>1501</v>
      </c>
      <c r="S31" s="61">
        <v>100</v>
      </c>
      <c r="T31" s="61">
        <v>100</v>
      </c>
      <c r="U31" s="61" t="s">
        <v>34</v>
      </c>
      <c r="V31" s="61"/>
      <c r="W31" s="22"/>
      <c r="X31" s="61"/>
    </row>
    <row r="32" spans="1:24" ht="14.25" customHeight="1">
      <c r="A32" s="60">
        <v>16</v>
      </c>
      <c r="B32" s="61" t="str">
        <f>"1371"</f>
        <v>1371</v>
      </c>
      <c r="C32" s="61"/>
      <c r="D32" s="61"/>
      <c r="E32" s="61"/>
      <c r="F32" s="61" t="s">
        <v>1503</v>
      </c>
      <c r="G32" s="61" t="str">
        <f>"9/2022/00 NS OU"</f>
        <v>9/2022/00 NS OU</v>
      </c>
      <c r="H32" s="61" t="s">
        <v>1507</v>
      </c>
      <c r="I32" s="61" t="s">
        <v>1498</v>
      </c>
      <c r="J32" s="61" t="s">
        <v>1505</v>
      </c>
      <c r="K32" s="61">
        <v>75</v>
      </c>
      <c r="L32" s="61"/>
      <c r="M32" s="61">
        <v>0</v>
      </c>
      <c r="N32" s="61">
        <v>70</v>
      </c>
      <c r="O32" s="32"/>
      <c r="P32" s="61" t="s">
        <v>1511</v>
      </c>
      <c r="Q32" s="61">
        <v>50</v>
      </c>
      <c r="R32" s="61" t="s">
        <v>1501</v>
      </c>
      <c r="S32" s="61">
        <v>100</v>
      </c>
      <c r="T32" s="61">
        <v>100</v>
      </c>
      <c r="U32" s="61" t="s">
        <v>34</v>
      </c>
      <c r="V32" s="61"/>
      <c r="W32" s="22"/>
      <c r="X32" s="61"/>
    </row>
    <row r="33" spans="1:24" ht="14.25" customHeight="1">
      <c r="A33" s="60">
        <v>17</v>
      </c>
      <c r="B33" s="61" t="str">
        <f>"8174"</f>
        <v>8174</v>
      </c>
      <c r="C33" s="61"/>
      <c r="D33" s="61"/>
      <c r="E33" s="61"/>
      <c r="F33" s="61" t="s">
        <v>1503</v>
      </c>
      <c r="G33" s="61" t="str">
        <f>"15/inw/22/00 NS OU"</f>
        <v>15/inw/22/00 NS OU</v>
      </c>
      <c r="H33" s="61" t="s">
        <v>1507</v>
      </c>
      <c r="I33" s="61" t="s">
        <v>1498</v>
      </c>
      <c r="J33" s="61" t="s">
        <v>1505</v>
      </c>
      <c r="K33" s="61">
        <v>100</v>
      </c>
      <c r="L33" s="61"/>
      <c r="M33" s="61">
        <v>0</v>
      </c>
      <c r="N33" s="61">
        <v>100</v>
      </c>
      <c r="O33" s="32"/>
      <c r="P33" s="61" t="s">
        <v>1512</v>
      </c>
      <c r="Q33" s="61">
        <v>100</v>
      </c>
      <c r="R33" s="61" t="s">
        <v>1501</v>
      </c>
      <c r="S33" s="61">
        <v>100</v>
      </c>
      <c r="T33" s="61">
        <v>100</v>
      </c>
      <c r="U33" s="61" t="s">
        <v>34</v>
      </c>
      <c r="V33" s="61"/>
      <c r="W33" s="62">
        <v>44804</v>
      </c>
      <c r="X33" s="61"/>
    </row>
  </sheetData>
  <mergeCells count="29">
    <mergeCell ref="G15:G16"/>
    <mergeCell ref="B2:C2"/>
    <mergeCell ref="K2:L2"/>
    <mergeCell ref="K3:L3"/>
    <mergeCell ref="B4:C4"/>
    <mergeCell ref="F7:I7"/>
    <mergeCell ref="B8:D10"/>
    <mergeCell ref="A15:A16"/>
    <mergeCell ref="B15:B16"/>
    <mergeCell ref="C15:C16"/>
    <mergeCell ref="D15:D16"/>
    <mergeCell ref="F15:F16"/>
    <mergeCell ref="S15:S16"/>
    <mergeCell ref="H15:H16"/>
    <mergeCell ref="I15:I16"/>
    <mergeCell ref="J15:J16"/>
    <mergeCell ref="K15:K16"/>
    <mergeCell ref="L15:L16"/>
    <mergeCell ref="M15:M16"/>
    <mergeCell ref="N15:N16"/>
    <mergeCell ref="O15:O16"/>
    <mergeCell ref="P15:P16"/>
    <mergeCell ref="Q15:Q16"/>
    <mergeCell ref="R15:R16"/>
    <mergeCell ref="T15:T16"/>
    <mergeCell ref="U15:U16"/>
    <mergeCell ref="V15:V16"/>
    <mergeCell ref="W15:W16"/>
    <mergeCell ref="X15:X16"/>
  </mergeCells>
  <pageMargins left="0.75" right="0.75" top="1" bottom="1" header="0.5" footer="0.5"/>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EE60E-F377-49ED-8A9C-326E3235AF57}">
  <sheetPr codeName="Sheet106"/>
  <dimension ref="A1:L16"/>
  <sheetViews>
    <sheetView showGridLines="0" workbookViewId="0">
      <selection activeCell="E23" sqref="E23"/>
    </sheetView>
  </sheetViews>
  <sheetFormatPr defaultRowHeight="14.45"/>
  <cols>
    <col min="1" max="1" width="26.7109375" bestFit="1" customWidth="1"/>
    <col min="2" max="2" width="36.5703125" bestFit="1" customWidth="1"/>
    <col min="3" max="3" width="35.7109375" bestFit="1" customWidth="1"/>
    <col min="4" max="4" width="24" bestFit="1" customWidth="1"/>
    <col min="5" max="5" width="29.140625" bestFit="1" customWidth="1"/>
    <col min="6" max="6" width="25" bestFit="1" customWidth="1"/>
    <col min="7" max="7" width="25.140625" bestFit="1" customWidth="1"/>
    <col min="8" max="8" width="26.42578125" bestFit="1" customWidth="1"/>
    <col min="9" max="9" width="12.140625" bestFit="1" customWidth="1"/>
    <col min="10" max="10" width="31.7109375" bestFit="1" customWidth="1"/>
    <col min="11" max="11" width="35.42578125" bestFit="1" customWidth="1"/>
    <col min="12" max="12" width="32.5703125" bestFit="1" customWidth="1"/>
  </cols>
  <sheetData>
    <row r="1" spans="1:12" ht="15.6">
      <c r="A1" s="2" t="s">
        <v>1407</v>
      </c>
    </row>
    <row r="2" spans="1:12" ht="15.6">
      <c r="A2" s="38"/>
    </row>
    <row r="5" spans="1:12" ht="13.15" customHeight="1">
      <c r="A5" s="30" t="s">
        <v>1408</v>
      </c>
      <c r="B5" s="39"/>
    </row>
    <row r="6" spans="1:12" ht="13.15" customHeight="1">
      <c r="A6" s="30" t="s">
        <v>1409</v>
      </c>
      <c r="B6" s="39"/>
    </row>
    <row r="7" spans="1:12" ht="13.15" customHeight="1">
      <c r="A7" s="30" t="s">
        <v>1410</v>
      </c>
      <c r="B7" s="30" t="str">
        <f>""</f>
        <v/>
      </c>
    </row>
    <row r="8" spans="1:12" ht="14.45" customHeight="1">
      <c r="A8" s="40" t="s">
        <v>1370</v>
      </c>
      <c r="B8" s="30" t="str">
        <f>""</f>
        <v/>
      </c>
    </row>
    <row r="9" spans="1:12" ht="14.45" customHeight="1">
      <c r="A9" s="40" t="s">
        <v>1411</v>
      </c>
      <c r="B9" s="30" t="str">
        <f>""</f>
        <v/>
      </c>
    </row>
    <row r="10" spans="1:12" ht="14.45" customHeight="1">
      <c r="A10" s="40" t="s">
        <v>1412</v>
      </c>
      <c r="B10" s="32"/>
    </row>
    <row r="13" spans="1:12" ht="15.95" customHeight="1">
      <c r="A13" s="374" t="s">
        <v>854</v>
      </c>
      <c r="B13" s="41" t="s">
        <v>1413</v>
      </c>
      <c r="C13" s="372" t="s">
        <v>1410</v>
      </c>
      <c r="D13" s="372" t="s">
        <v>1370</v>
      </c>
      <c r="E13" s="372" t="s">
        <v>1411</v>
      </c>
      <c r="F13" s="372" t="s">
        <v>1414</v>
      </c>
      <c r="G13" s="372" t="s">
        <v>1415</v>
      </c>
      <c r="H13" s="372" t="s">
        <v>946</v>
      </c>
      <c r="I13" s="372" t="s">
        <v>1416</v>
      </c>
      <c r="J13" s="372" t="s">
        <v>1417</v>
      </c>
      <c r="K13" s="372" t="s">
        <v>1418</v>
      </c>
      <c r="L13" s="372" t="s">
        <v>1419</v>
      </c>
    </row>
    <row r="14" spans="1:12" ht="15.95" customHeight="1">
      <c r="A14" s="375"/>
      <c r="B14" s="42" t="s">
        <v>758</v>
      </c>
      <c r="C14" s="373"/>
      <c r="D14" s="373"/>
      <c r="E14" s="373"/>
      <c r="F14" s="373"/>
      <c r="G14" s="373"/>
      <c r="H14" s="373"/>
      <c r="I14" s="373"/>
      <c r="J14" s="373"/>
      <c r="K14" s="373"/>
      <c r="L14" s="373"/>
    </row>
    <row r="15" spans="1:12" ht="14.45" customHeight="1">
      <c r="A15" s="30"/>
      <c r="B15" s="43"/>
      <c r="C15" s="43"/>
      <c r="D15" s="43"/>
      <c r="E15" s="43"/>
      <c r="F15" s="43"/>
      <c r="G15" s="43"/>
      <c r="H15" s="43"/>
      <c r="I15" s="43"/>
      <c r="J15" s="43"/>
      <c r="K15" s="43"/>
      <c r="L15" s="43"/>
    </row>
    <row r="16" spans="1:12" ht="14.45" customHeight="1">
      <c r="A16" s="30"/>
      <c r="B16" s="43"/>
      <c r="C16" s="43"/>
      <c r="D16" s="43"/>
      <c r="E16" s="43"/>
      <c r="F16" s="43"/>
      <c r="G16" s="43"/>
      <c r="H16" s="43"/>
      <c r="I16" s="43"/>
      <c r="J16" s="43"/>
      <c r="K16" s="43"/>
      <c r="L16" s="43"/>
    </row>
  </sheetData>
  <mergeCells count="11">
    <mergeCell ref="G13:G14"/>
    <mergeCell ref="A13:A14"/>
    <mergeCell ref="C13:C14"/>
    <mergeCell ref="D13:D14"/>
    <mergeCell ref="E13:E14"/>
    <mergeCell ref="F13:F14"/>
    <mergeCell ref="H13:H14"/>
    <mergeCell ref="I13:I14"/>
    <mergeCell ref="J13:J14"/>
    <mergeCell ref="K13:K14"/>
    <mergeCell ref="L13:L14"/>
  </mergeCells>
  <pageMargins left="0.75" right="0.75" top="1" bottom="1" header="0.5" footer="0.5"/>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8A45D-4E81-421A-93A2-E5FA7B31AF4E}">
  <sheetPr codeName="Sheet107"/>
  <dimension ref="A1:Q40"/>
  <sheetViews>
    <sheetView showGridLines="0" workbookViewId="0">
      <selection sqref="A1:XFD3"/>
    </sheetView>
  </sheetViews>
  <sheetFormatPr defaultRowHeight="14.45"/>
  <cols>
    <col min="1" max="1" width="2.28515625" bestFit="1" customWidth="1"/>
    <col min="2" max="2" width="9.85546875" bestFit="1" customWidth="1"/>
    <col min="3" max="3" width="31.28515625" bestFit="1" customWidth="1"/>
    <col min="4" max="4" width="16.42578125" bestFit="1" customWidth="1"/>
    <col min="5" max="5" width="15.5703125" bestFit="1" customWidth="1"/>
    <col min="6" max="6" width="18.7109375" bestFit="1" customWidth="1"/>
    <col min="7" max="7" width="15.140625" bestFit="1" customWidth="1"/>
    <col min="8" max="8" width="7.7109375" bestFit="1" customWidth="1"/>
    <col min="9" max="9" width="18.42578125" bestFit="1" customWidth="1"/>
    <col min="10" max="10" width="17.7109375" bestFit="1" customWidth="1"/>
    <col min="11" max="11" width="18.28515625" bestFit="1" customWidth="1"/>
    <col min="12" max="12" width="20.28515625" bestFit="1" customWidth="1"/>
    <col min="13" max="13" width="22.7109375" bestFit="1" customWidth="1"/>
    <col min="14" max="14" width="18.140625" bestFit="1" customWidth="1"/>
    <col min="15" max="15" width="9.28515625" bestFit="1" customWidth="1"/>
    <col min="16" max="16" width="9.140625" bestFit="1" customWidth="1"/>
    <col min="17" max="17" width="10.7109375" bestFit="1" customWidth="1"/>
    <col min="257" max="257" width="2.28515625" bestFit="1" customWidth="1"/>
    <col min="258" max="258" width="9.85546875" bestFit="1" customWidth="1"/>
    <col min="259" max="259" width="31.28515625" bestFit="1" customWidth="1"/>
    <col min="260" max="260" width="16.42578125" bestFit="1" customWidth="1"/>
    <col min="261" max="261" width="15.5703125" bestFit="1" customWidth="1"/>
    <col min="262" max="262" width="18.7109375" bestFit="1" customWidth="1"/>
    <col min="263" max="263" width="15.140625" bestFit="1" customWidth="1"/>
    <col min="264" max="264" width="7.7109375" bestFit="1" customWidth="1"/>
    <col min="265" max="265" width="18.42578125" bestFit="1" customWidth="1"/>
    <col min="266" max="266" width="17.7109375" bestFit="1" customWidth="1"/>
    <col min="267" max="267" width="18.28515625" bestFit="1" customWidth="1"/>
    <col min="268" max="268" width="20.28515625" bestFit="1" customWidth="1"/>
    <col min="269" max="269" width="22.7109375" bestFit="1" customWidth="1"/>
    <col min="270" max="270" width="18.140625" bestFit="1" customWidth="1"/>
    <col min="271" max="271" width="9.28515625" bestFit="1" customWidth="1"/>
    <col min="272" max="272" width="9.140625" bestFit="1" customWidth="1"/>
    <col min="273" max="273" width="10.7109375" bestFit="1" customWidth="1"/>
    <col min="513" max="513" width="2.28515625" bestFit="1" customWidth="1"/>
    <col min="514" max="514" width="9.85546875" bestFit="1" customWidth="1"/>
    <col min="515" max="515" width="31.28515625" bestFit="1" customWidth="1"/>
    <col min="516" max="516" width="16.42578125" bestFit="1" customWidth="1"/>
    <col min="517" max="517" width="15.5703125" bestFit="1" customWidth="1"/>
    <col min="518" max="518" width="18.7109375" bestFit="1" customWidth="1"/>
    <col min="519" max="519" width="15.140625" bestFit="1" customWidth="1"/>
    <col min="520" max="520" width="7.7109375" bestFit="1" customWidth="1"/>
    <col min="521" max="521" width="18.42578125" bestFit="1" customWidth="1"/>
    <col min="522" max="522" width="17.7109375" bestFit="1" customWidth="1"/>
    <col min="523" max="523" width="18.28515625" bestFit="1" customWidth="1"/>
    <col min="524" max="524" width="20.28515625" bestFit="1" customWidth="1"/>
    <col min="525" max="525" width="22.7109375" bestFit="1" customWidth="1"/>
    <col min="526" max="526" width="18.140625" bestFit="1" customWidth="1"/>
    <col min="527" max="527" width="9.28515625" bestFit="1" customWidth="1"/>
    <col min="528" max="528" width="9.140625" bestFit="1" customWidth="1"/>
    <col min="529" max="529" width="10.7109375" bestFit="1" customWidth="1"/>
    <col min="769" max="769" width="2.28515625" bestFit="1" customWidth="1"/>
    <col min="770" max="770" width="9.85546875" bestFit="1" customWidth="1"/>
    <col min="771" max="771" width="31.28515625" bestFit="1" customWidth="1"/>
    <col min="772" max="772" width="16.42578125" bestFit="1" customWidth="1"/>
    <col min="773" max="773" width="15.5703125" bestFit="1" customWidth="1"/>
    <col min="774" max="774" width="18.7109375" bestFit="1" customWidth="1"/>
    <col min="775" max="775" width="15.140625" bestFit="1" customWidth="1"/>
    <col min="776" max="776" width="7.7109375" bestFit="1" customWidth="1"/>
    <col min="777" max="777" width="18.42578125" bestFit="1" customWidth="1"/>
    <col min="778" max="778" width="17.7109375" bestFit="1" customWidth="1"/>
    <col min="779" max="779" width="18.28515625" bestFit="1" customWidth="1"/>
    <col min="780" max="780" width="20.28515625" bestFit="1" customWidth="1"/>
    <col min="781" max="781" width="22.7109375" bestFit="1" customWidth="1"/>
    <col min="782" max="782" width="18.140625" bestFit="1" customWidth="1"/>
    <col min="783" max="783" width="9.28515625" bestFit="1" customWidth="1"/>
    <col min="784" max="784" width="9.140625" bestFit="1" customWidth="1"/>
    <col min="785" max="785" width="10.7109375" bestFit="1" customWidth="1"/>
    <col min="1025" max="1025" width="2.28515625" bestFit="1" customWidth="1"/>
    <col min="1026" max="1026" width="9.85546875" bestFit="1" customWidth="1"/>
    <col min="1027" max="1027" width="31.28515625" bestFit="1" customWidth="1"/>
    <col min="1028" max="1028" width="16.42578125" bestFit="1" customWidth="1"/>
    <col min="1029" max="1029" width="15.5703125" bestFit="1" customWidth="1"/>
    <col min="1030" max="1030" width="18.7109375" bestFit="1" customWidth="1"/>
    <col min="1031" max="1031" width="15.140625" bestFit="1" customWidth="1"/>
    <col min="1032" max="1032" width="7.7109375" bestFit="1" customWidth="1"/>
    <col min="1033" max="1033" width="18.42578125" bestFit="1" customWidth="1"/>
    <col min="1034" max="1034" width="17.7109375" bestFit="1" customWidth="1"/>
    <col min="1035" max="1035" width="18.28515625" bestFit="1" customWidth="1"/>
    <col min="1036" max="1036" width="20.28515625" bestFit="1" customWidth="1"/>
    <col min="1037" max="1037" width="22.7109375" bestFit="1" customWidth="1"/>
    <col min="1038" max="1038" width="18.140625" bestFit="1" customWidth="1"/>
    <col min="1039" max="1039" width="9.28515625" bestFit="1" customWidth="1"/>
    <col min="1040" max="1040" width="9.140625" bestFit="1" customWidth="1"/>
    <col min="1041" max="1041" width="10.7109375" bestFit="1" customWidth="1"/>
    <col min="1281" max="1281" width="2.28515625" bestFit="1" customWidth="1"/>
    <col min="1282" max="1282" width="9.85546875" bestFit="1" customWidth="1"/>
    <col min="1283" max="1283" width="31.28515625" bestFit="1" customWidth="1"/>
    <col min="1284" max="1284" width="16.42578125" bestFit="1" customWidth="1"/>
    <col min="1285" max="1285" width="15.5703125" bestFit="1" customWidth="1"/>
    <col min="1286" max="1286" width="18.7109375" bestFit="1" customWidth="1"/>
    <col min="1287" max="1287" width="15.140625" bestFit="1" customWidth="1"/>
    <col min="1288" max="1288" width="7.7109375" bestFit="1" customWidth="1"/>
    <col min="1289" max="1289" width="18.42578125" bestFit="1" customWidth="1"/>
    <col min="1290" max="1290" width="17.7109375" bestFit="1" customWidth="1"/>
    <col min="1291" max="1291" width="18.28515625" bestFit="1" customWidth="1"/>
    <col min="1292" max="1292" width="20.28515625" bestFit="1" customWidth="1"/>
    <col min="1293" max="1293" width="22.7109375" bestFit="1" customWidth="1"/>
    <col min="1294" max="1294" width="18.140625" bestFit="1" customWidth="1"/>
    <col min="1295" max="1295" width="9.28515625" bestFit="1" customWidth="1"/>
    <col min="1296" max="1296" width="9.140625" bestFit="1" customWidth="1"/>
    <col min="1297" max="1297" width="10.7109375" bestFit="1" customWidth="1"/>
    <col min="1537" max="1537" width="2.28515625" bestFit="1" customWidth="1"/>
    <col min="1538" max="1538" width="9.85546875" bestFit="1" customWidth="1"/>
    <col min="1539" max="1539" width="31.28515625" bestFit="1" customWidth="1"/>
    <col min="1540" max="1540" width="16.42578125" bestFit="1" customWidth="1"/>
    <col min="1541" max="1541" width="15.5703125" bestFit="1" customWidth="1"/>
    <col min="1542" max="1542" width="18.7109375" bestFit="1" customWidth="1"/>
    <col min="1543" max="1543" width="15.140625" bestFit="1" customWidth="1"/>
    <col min="1544" max="1544" width="7.7109375" bestFit="1" customWidth="1"/>
    <col min="1545" max="1545" width="18.42578125" bestFit="1" customWidth="1"/>
    <col min="1546" max="1546" width="17.7109375" bestFit="1" customWidth="1"/>
    <col min="1547" max="1547" width="18.28515625" bestFit="1" customWidth="1"/>
    <col min="1548" max="1548" width="20.28515625" bestFit="1" customWidth="1"/>
    <col min="1549" max="1549" width="22.7109375" bestFit="1" customWidth="1"/>
    <col min="1550" max="1550" width="18.140625" bestFit="1" customWidth="1"/>
    <col min="1551" max="1551" width="9.28515625" bestFit="1" customWidth="1"/>
    <col min="1552" max="1552" width="9.140625" bestFit="1" customWidth="1"/>
    <col min="1553" max="1553" width="10.7109375" bestFit="1" customWidth="1"/>
    <col min="1793" max="1793" width="2.28515625" bestFit="1" customWidth="1"/>
    <col min="1794" max="1794" width="9.85546875" bestFit="1" customWidth="1"/>
    <col min="1795" max="1795" width="31.28515625" bestFit="1" customWidth="1"/>
    <col min="1796" max="1796" width="16.42578125" bestFit="1" customWidth="1"/>
    <col min="1797" max="1797" width="15.5703125" bestFit="1" customWidth="1"/>
    <col min="1798" max="1798" width="18.7109375" bestFit="1" customWidth="1"/>
    <col min="1799" max="1799" width="15.140625" bestFit="1" customWidth="1"/>
    <col min="1800" max="1800" width="7.7109375" bestFit="1" customWidth="1"/>
    <col min="1801" max="1801" width="18.42578125" bestFit="1" customWidth="1"/>
    <col min="1802" max="1802" width="17.7109375" bestFit="1" customWidth="1"/>
    <col min="1803" max="1803" width="18.28515625" bestFit="1" customWidth="1"/>
    <col min="1804" max="1804" width="20.28515625" bestFit="1" customWidth="1"/>
    <col min="1805" max="1805" width="22.7109375" bestFit="1" customWidth="1"/>
    <col min="1806" max="1806" width="18.140625" bestFit="1" customWidth="1"/>
    <col min="1807" max="1807" width="9.28515625" bestFit="1" customWidth="1"/>
    <col min="1808" max="1808" width="9.140625" bestFit="1" customWidth="1"/>
    <col min="1809" max="1809" width="10.7109375" bestFit="1" customWidth="1"/>
    <col min="2049" max="2049" width="2.28515625" bestFit="1" customWidth="1"/>
    <col min="2050" max="2050" width="9.85546875" bestFit="1" customWidth="1"/>
    <col min="2051" max="2051" width="31.28515625" bestFit="1" customWidth="1"/>
    <col min="2052" max="2052" width="16.42578125" bestFit="1" customWidth="1"/>
    <col min="2053" max="2053" width="15.5703125" bestFit="1" customWidth="1"/>
    <col min="2054" max="2054" width="18.7109375" bestFit="1" customWidth="1"/>
    <col min="2055" max="2055" width="15.140625" bestFit="1" customWidth="1"/>
    <col min="2056" max="2056" width="7.7109375" bestFit="1" customWidth="1"/>
    <col min="2057" max="2057" width="18.42578125" bestFit="1" customWidth="1"/>
    <col min="2058" max="2058" width="17.7109375" bestFit="1" customWidth="1"/>
    <col min="2059" max="2059" width="18.28515625" bestFit="1" customWidth="1"/>
    <col min="2060" max="2060" width="20.28515625" bestFit="1" customWidth="1"/>
    <col min="2061" max="2061" width="22.7109375" bestFit="1" customWidth="1"/>
    <col min="2062" max="2062" width="18.140625" bestFit="1" customWidth="1"/>
    <col min="2063" max="2063" width="9.28515625" bestFit="1" customWidth="1"/>
    <col min="2064" max="2064" width="9.140625" bestFit="1" customWidth="1"/>
    <col min="2065" max="2065" width="10.7109375" bestFit="1" customWidth="1"/>
    <col min="2305" max="2305" width="2.28515625" bestFit="1" customWidth="1"/>
    <col min="2306" max="2306" width="9.85546875" bestFit="1" customWidth="1"/>
    <col min="2307" max="2307" width="31.28515625" bestFit="1" customWidth="1"/>
    <col min="2308" max="2308" width="16.42578125" bestFit="1" customWidth="1"/>
    <col min="2309" max="2309" width="15.5703125" bestFit="1" customWidth="1"/>
    <col min="2310" max="2310" width="18.7109375" bestFit="1" customWidth="1"/>
    <col min="2311" max="2311" width="15.140625" bestFit="1" customWidth="1"/>
    <col min="2312" max="2312" width="7.7109375" bestFit="1" customWidth="1"/>
    <col min="2313" max="2313" width="18.42578125" bestFit="1" customWidth="1"/>
    <col min="2314" max="2314" width="17.7109375" bestFit="1" customWidth="1"/>
    <col min="2315" max="2315" width="18.28515625" bestFit="1" customWidth="1"/>
    <col min="2316" max="2316" width="20.28515625" bestFit="1" customWidth="1"/>
    <col min="2317" max="2317" width="22.7109375" bestFit="1" customWidth="1"/>
    <col min="2318" max="2318" width="18.140625" bestFit="1" customWidth="1"/>
    <col min="2319" max="2319" width="9.28515625" bestFit="1" customWidth="1"/>
    <col min="2320" max="2320" width="9.140625" bestFit="1" customWidth="1"/>
    <col min="2321" max="2321" width="10.7109375" bestFit="1" customWidth="1"/>
    <col min="2561" max="2561" width="2.28515625" bestFit="1" customWidth="1"/>
    <col min="2562" max="2562" width="9.85546875" bestFit="1" customWidth="1"/>
    <col min="2563" max="2563" width="31.28515625" bestFit="1" customWidth="1"/>
    <col min="2564" max="2564" width="16.42578125" bestFit="1" customWidth="1"/>
    <col min="2565" max="2565" width="15.5703125" bestFit="1" customWidth="1"/>
    <col min="2566" max="2566" width="18.7109375" bestFit="1" customWidth="1"/>
    <col min="2567" max="2567" width="15.140625" bestFit="1" customWidth="1"/>
    <col min="2568" max="2568" width="7.7109375" bestFit="1" customWidth="1"/>
    <col min="2569" max="2569" width="18.42578125" bestFit="1" customWidth="1"/>
    <col min="2570" max="2570" width="17.7109375" bestFit="1" customWidth="1"/>
    <col min="2571" max="2571" width="18.28515625" bestFit="1" customWidth="1"/>
    <col min="2572" max="2572" width="20.28515625" bestFit="1" customWidth="1"/>
    <col min="2573" max="2573" width="22.7109375" bestFit="1" customWidth="1"/>
    <col min="2574" max="2574" width="18.140625" bestFit="1" customWidth="1"/>
    <col min="2575" max="2575" width="9.28515625" bestFit="1" customWidth="1"/>
    <col min="2576" max="2576" width="9.140625" bestFit="1" customWidth="1"/>
    <col min="2577" max="2577" width="10.7109375" bestFit="1" customWidth="1"/>
    <col min="2817" max="2817" width="2.28515625" bestFit="1" customWidth="1"/>
    <col min="2818" max="2818" width="9.85546875" bestFit="1" customWidth="1"/>
    <col min="2819" max="2819" width="31.28515625" bestFit="1" customWidth="1"/>
    <col min="2820" max="2820" width="16.42578125" bestFit="1" customWidth="1"/>
    <col min="2821" max="2821" width="15.5703125" bestFit="1" customWidth="1"/>
    <col min="2822" max="2822" width="18.7109375" bestFit="1" customWidth="1"/>
    <col min="2823" max="2823" width="15.140625" bestFit="1" customWidth="1"/>
    <col min="2824" max="2824" width="7.7109375" bestFit="1" customWidth="1"/>
    <col min="2825" max="2825" width="18.42578125" bestFit="1" customWidth="1"/>
    <col min="2826" max="2826" width="17.7109375" bestFit="1" customWidth="1"/>
    <col min="2827" max="2827" width="18.28515625" bestFit="1" customWidth="1"/>
    <col min="2828" max="2828" width="20.28515625" bestFit="1" customWidth="1"/>
    <col min="2829" max="2829" width="22.7109375" bestFit="1" customWidth="1"/>
    <col min="2830" max="2830" width="18.140625" bestFit="1" customWidth="1"/>
    <col min="2831" max="2831" width="9.28515625" bestFit="1" customWidth="1"/>
    <col min="2832" max="2832" width="9.140625" bestFit="1" customWidth="1"/>
    <col min="2833" max="2833" width="10.7109375" bestFit="1" customWidth="1"/>
    <col min="3073" max="3073" width="2.28515625" bestFit="1" customWidth="1"/>
    <col min="3074" max="3074" width="9.85546875" bestFit="1" customWidth="1"/>
    <col min="3075" max="3075" width="31.28515625" bestFit="1" customWidth="1"/>
    <col min="3076" max="3076" width="16.42578125" bestFit="1" customWidth="1"/>
    <col min="3077" max="3077" width="15.5703125" bestFit="1" customWidth="1"/>
    <col min="3078" max="3078" width="18.7109375" bestFit="1" customWidth="1"/>
    <col min="3079" max="3079" width="15.140625" bestFit="1" customWidth="1"/>
    <col min="3080" max="3080" width="7.7109375" bestFit="1" customWidth="1"/>
    <col min="3081" max="3081" width="18.42578125" bestFit="1" customWidth="1"/>
    <col min="3082" max="3082" width="17.7109375" bestFit="1" customWidth="1"/>
    <col min="3083" max="3083" width="18.28515625" bestFit="1" customWidth="1"/>
    <col min="3084" max="3084" width="20.28515625" bestFit="1" customWidth="1"/>
    <col min="3085" max="3085" width="22.7109375" bestFit="1" customWidth="1"/>
    <col min="3086" max="3086" width="18.140625" bestFit="1" customWidth="1"/>
    <col min="3087" max="3087" width="9.28515625" bestFit="1" customWidth="1"/>
    <col min="3088" max="3088" width="9.140625" bestFit="1" customWidth="1"/>
    <col min="3089" max="3089" width="10.7109375" bestFit="1" customWidth="1"/>
    <col min="3329" max="3329" width="2.28515625" bestFit="1" customWidth="1"/>
    <col min="3330" max="3330" width="9.85546875" bestFit="1" customWidth="1"/>
    <col min="3331" max="3331" width="31.28515625" bestFit="1" customWidth="1"/>
    <col min="3332" max="3332" width="16.42578125" bestFit="1" customWidth="1"/>
    <col min="3333" max="3333" width="15.5703125" bestFit="1" customWidth="1"/>
    <col min="3334" max="3334" width="18.7109375" bestFit="1" customWidth="1"/>
    <col min="3335" max="3335" width="15.140625" bestFit="1" customWidth="1"/>
    <col min="3336" max="3336" width="7.7109375" bestFit="1" customWidth="1"/>
    <col min="3337" max="3337" width="18.42578125" bestFit="1" customWidth="1"/>
    <col min="3338" max="3338" width="17.7109375" bestFit="1" customWidth="1"/>
    <col min="3339" max="3339" width="18.28515625" bestFit="1" customWidth="1"/>
    <col min="3340" max="3340" width="20.28515625" bestFit="1" customWidth="1"/>
    <col min="3341" max="3341" width="22.7109375" bestFit="1" customWidth="1"/>
    <col min="3342" max="3342" width="18.140625" bestFit="1" customWidth="1"/>
    <col min="3343" max="3343" width="9.28515625" bestFit="1" customWidth="1"/>
    <col min="3344" max="3344" width="9.140625" bestFit="1" customWidth="1"/>
    <col min="3345" max="3345" width="10.7109375" bestFit="1" customWidth="1"/>
    <col min="3585" max="3585" width="2.28515625" bestFit="1" customWidth="1"/>
    <col min="3586" max="3586" width="9.85546875" bestFit="1" customWidth="1"/>
    <col min="3587" max="3587" width="31.28515625" bestFit="1" customWidth="1"/>
    <col min="3588" max="3588" width="16.42578125" bestFit="1" customWidth="1"/>
    <col min="3589" max="3589" width="15.5703125" bestFit="1" customWidth="1"/>
    <col min="3590" max="3590" width="18.7109375" bestFit="1" customWidth="1"/>
    <col min="3591" max="3591" width="15.140625" bestFit="1" customWidth="1"/>
    <col min="3592" max="3592" width="7.7109375" bestFit="1" customWidth="1"/>
    <col min="3593" max="3593" width="18.42578125" bestFit="1" customWidth="1"/>
    <col min="3594" max="3594" width="17.7109375" bestFit="1" customWidth="1"/>
    <col min="3595" max="3595" width="18.28515625" bestFit="1" customWidth="1"/>
    <col min="3596" max="3596" width="20.28515625" bestFit="1" customWidth="1"/>
    <col min="3597" max="3597" width="22.7109375" bestFit="1" customWidth="1"/>
    <col min="3598" max="3598" width="18.140625" bestFit="1" customWidth="1"/>
    <col min="3599" max="3599" width="9.28515625" bestFit="1" customWidth="1"/>
    <col min="3600" max="3600" width="9.140625" bestFit="1" customWidth="1"/>
    <col min="3601" max="3601" width="10.7109375" bestFit="1" customWidth="1"/>
    <col min="3841" max="3841" width="2.28515625" bestFit="1" customWidth="1"/>
    <col min="3842" max="3842" width="9.85546875" bestFit="1" customWidth="1"/>
    <col min="3843" max="3843" width="31.28515625" bestFit="1" customWidth="1"/>
    <col min="3844" max="3844" width="16.42578125" bestFit="1" customWidth="1"/>
    <col min="3845" max="3845" width="15.5703125" bestFit="1" customWidth="1"/>
    <col min="3846" max="3846" width="18.7109375" bestFit="1" customWidth="1"/>
    <col min="3847" max="3847" width="15.140625" bestFit="1" customWidth="1"/>
    <col min="3848" max="3848" width="7.7109375" bestFit="1" customWidth="1"/>
    <col min="3849" max="3849" width="18.42578125" bestFit="1" customWidth="1"/>
    <col min="3850" max="3850" width="17.7109375" bestFit="1" customWidth="1"/>
    <col min="3851" max="3851" width="18.28515625" bestFit="1" customWidth="1"/>
    <col min="3852" max="3852" width="20.28515625" bestFit="1" customWidth="1"/>
    <col min="3853" max="3853" width="22.7109375" bestFit="1" customWidth="1"/>
    <col min="3854" max="3854" width="18.140625" bestFit="1" customWidth="1"/>
    <col min="3855" max="3855" width="9.28515625" bestFit="1" customWidth="1"/>
    <col min="3856" max="3856" width="9.140625" bestFit="1" customWidth="1"/>
    <col min="3857" max="3857" width="10.7109375" bestFit="1" customWidth="1"/>
    <col min="4097" max="4097" width="2.28515625" bestFit="1" customWidth="1"/>
    <col min="4098" max="4098" width="9.85546875" bestFit="1" customWidth="1"/>
    <col min="4099" max="4099" width="31.28515625" bestFit="1" customWidth="1"/>
    <col min="4100" max="4100" width="16.42578125" bestFit="1" customWidth="1"/>
    <col min="4101" max="4101" width="15.5703125" bestFit="1" customWidth="1"/>
    <col min="4102" max="4102" width="18.7109375" bestFit="1" customWidth="1"/>
    <col min="4103" max="4103" width="15.140625" bestFit="1" customWidth="1"/>
    <col min="4104" max="4104" width="7.7109375" bestFit="1" customWidth="1"/>
    <col min="4105" max="4105" width="18.42578125" bestFit="1" customWidth="1"/>
    <col min="4106" max="4106" width="17.7109375" bestFit="1" customWidth="1"/>
    <col min="4107" max="4107" width="18.28515625" bestFit="1" customWidth="1"/>
    <col min="4108" max="4108" width="20.28515625" bestFit="1" customWidth="1"/>
    <col min="4109" max="4109" width="22.7109375" bestFit="1" customWidth="1"/>
    <col min="4110" max="4110" width="18.140625" bestFit="1" customWidth="1"/>
    <col min="4111" max="4111" width="9.28515625" bestFit="1" customWidth="1"/>
    <col min="4112" max="4112" width="9.140625" bestFit="1" customWidth="1"/>
    <col min="4113" max="4113" width="10.7109375" bestFit="1" customWidth="1"/>
    <col min="4353" max="4353" width="2.28515625" bestFit="1" customWidth="1"/>
    <col min="4354" max="4354" width="9.85546875" bestFit="1" customWidth="1"/>
    <col min="4355" max="4355" width="31.28515625" bestFit="1" customWidth="1"/>
    <col min="4356" max="4356" width="16.42578125" bestFit="1" customWidth="1"/>
    <col min="4357" max="4357" width="15.5703125" bestFit="1" customWidth="1"/>
    <col min="4358" max="4358" width="18.7109375" bestFit="1" customWidth="1"/>
    <col min="4359" max="4359" width="15.140625" bestFit="1" customWidth="1"/>
    <col min="4360" max="4360" width="7.7109375" bestFit="1" customWidth="1"/>
    <col min="4361" max="4361" width="18.42578125" bestFit="1" customWidth="1"/>
    <col min="4362" max="4362" width="17.7109375" bestFit="1" customWidth="1"/>
    <col min="4363" max="4363" width="18.28515625" bestFit="1" customWidth="1"/>
    <col min="4364" max="4364" width="20.28515625" bestFit="1" customWidth="1"/>
    <col min="4365" max="4365" width="22.7109375" bestFit="1" customWidth="1"/>
    <col min="4366" max="4366" width="18.140625" bestFit="1" customWidth="1"/>
    <col min="4367" max="4367" width="9.28515625" bestFit="1" customWidth="1"/>
    <col min="4368" max="4368" width="9.140625" bestFit="1" customWidth="1"/>
    <col min="4369" max="4369" width="10.7109375" bestFit="1" customWidth="1"/>
    <col min="4609" max="4609" width="2.28515625" bestFit="1" customWidth="1"/>
    <col min="4610" max="4610" width="9.85546875" bestFit="1" customWidth="1"/>
    <col min="4611" max="4611" width="31.28515625" bestFit="1" customWidth="1"/>
    <col min="4612" max="4612" width="16.42578125" bestFit="1" customWidth="1"/>
    <col min="4613" max="4613" width="15.5703125" bestFit="1" customWidth="1"/>
    <col min="4614" max="4614" width="18.7109375" bestFit="1" customWidth="1"/>
    <col min="4615" max="4615" width="15.140625" bestFit="1" customWidth="1"/>
    <col min="4616" max="4616" width="7.7109375" bestFit="1" customWidth="1"/>
    <col min="4617" max="4617" width="18.42578125" bestFit="1" customWidth="1"/>
    <col min="4618" max="4618" width="17.7109375" bestFit="1" customWidth="1"/>
    <col min="4619" max="4619" width="18.28515625" bestFit="1" customWidth="1"/>
    <col min="4620" max="4620" width="20.28515625" bestFit="1" customWidth="1"/>
    <col min="4621" max="4621" width="22.7109375" bestFit="1" customWidth="1"/>
    <col min="4622" max="4622" width="18.140625" bestFit="1" customWidth="1"/>
    <col min="4623" max="4623" width="9.28515625" bestFit="1" customWidth="1"/>
    <col min="4624" max="4624" width="9.140625" bestFit="1" customWidth="1"/>
    <col min="4625" max="4625" width="10.7109375" bestFit="1" customWidth="1"/>
    <col min="4865" max="4865" width="2.28515625" bestFit="1" customWidth="1"/>
    <col min="4866" max="4866" width="9.85546875" bestFit="1" customWidth="1"/>
    <col min="4867" max="4867" width="31.28515625" bestFit="1" customWidth="1"/>
    <col min="4868" max="4868" width="16.42578125" bestFit="1" customWidth="1"/>
    <col min="4869" max="4869" width="15.5703125" bestFit="1" customWidth="1"/>
    <col min="4870" max="4870" width="18.7109375" bestFit="1" customWidth="1"/>
    <col min="4871" max="4871" width="15.140625" bestFit="1" customWidth="1"/>
    <col min="4872" max="4872" width="7.7109375" bestFit="1" customWidth="1"/>
    <col min="4873" max="4873" width="18.42578125" bestFit="1" customWidth="1"/>
    <col min="4874" max="4874" width="17.7109375" bestFit="1" customWidth="1"/>
    <col min="4875" max="4875" width="18.28515625" bestFit="1" customWidth="1"/>
    <col min="4876" max="4876" width="20.28515625" bestFit="1" customWidth="1"/>
    <col min="4877" max="4877" width="22.7109375" bestFit="1" customWidth="1"/>
    <col min="4878" max="4878" width="18.140625" bestFit="1" customWidth="1"/>
    <col min="4879" max="4879" width="9.28515625" bestFit="1" customWidth="1"/>
    <col min="4880" max="4880" width="9.140625" bestFit="1" customWidth="1"/>
    <col min="4881" max="4881" width="10.7109375" bestFit="1" customWidth="1"/>
    <col min="5121" max="5121" width="2.28515625" bestFit="1" customWidth="1"/>
    <col min="5122" max="5122" width="9.85546875" bestFit="1" customWidth="1"/>
    <col min="5123" max="5123" width="31.28515625" bestFit="1" customWidth="1"/>
    <col min="5124" max="5124" width="16.42578125" bestFit="1" customWidth="1"/>
    <col min="5125" max="5125" width="15.5703125" bestFit="1" customWidth="1"/>
    <col min="5126" max="5126" width="18.7109375" bestFit="1" customWidth="1"/>
    <col min="5127" max="5127" width="15.140625" bestFit="1" customWidth="1"/>
    <col min="5128" max="5128" width="7.7109375" bestFit="1" customWidth="1"/>
    <col min="5129" max="5129" width="18.42578125" bestFit="1" customWidth="1"/>
    <col min="5130" max="5130" width="17.7109375" bestFit="1" customWidth="1"/>
    <col min="5131" max="5131" width="18.28515625" bestFit="1" customWidth="1"/>
    <col min="5132" max="5132" width="20.28515625" bestFit="1" customWidth="1"/>
    <col min="5133" max="5133" width="22.7109375" bestFit="1" customWidth="1"/>
    <col min="5134" max="5134" width="18.140625" bestFit="1" customWidth="1"/>
    <col min="5135" max="5135" width="9.28515625" bestFit="1" customWidth="1"/>
    <col min="5136" max="5136" width="9.140625" bestFit="1" customWidth="1"/>
    <col min="5137" max="5137" width="10.7109375" bestFit="1" customWidth="1"/>
    <col min="5377" max="5377" width="2.28515625" bestFit="1" customWidth="1"/>
    <col min="5378" max="5378" width="9.85546875" bestFit="1" customWidth="1"/>
    <col min="5379" max="5379" width="31.28515625" bestFit="1" customWidth="1"/>
    <col min="5380" max="5380" width="16.42578125" bestFit="1" customWidth="1"/>
    <col min="5381" max="5381" width="15.5703125" bestFit="1" customWidth="1"/>
    <col min="5382" max="5382" width="18.7109375" bestFit="1" customWidth="1"/>
    <col min="5383" max="5383" width="15.140625" bestFit="1" customWidth="1"/>
    <col min="5384" max="5384" width="7.7109375" bestFit="1" customWidth="1"/>
    <col min="5385" max="5385" width="18.42578125" bestFit="1" customWidth="1"/>
    <col min="5386" max="5386" width="17.7109375" bestFit="1" customWidth="1"/>
    <col min="5387" max="5387" width="18.28515625" bestFit="1" customWidth="1"/>
    <col min="5388" max="5388" width="20.28515625" bestFit="1" customWidth="1"/>
    <col min="5389" max="5389" width="22.7109375" bestFit="1" customWidth="1"/>
    <col min="5390" max="5390" width="18.140625" bestFit="1" customWidth="1"/>
    <col min="5391" max="5391" width="9.28515625" bestFit="1" customWidth="1"/>
    <col min="5392" max="5392" width="9.140625" bestFit="1" customWidth="1"/>
    <col min="5393" max="5393" width="10.7109375" bestFit="1" customWidth="1"/>
    <col min="5633" max="5633" width="2.28515625" bestFit="1" customWidth="1"/>
    <col min="5634" max="5634" width="9.85546875" bestFit="1" customWidth="1"/>
    <col min="5635" max="5635" width="31.28515625" bestFit="1" customWidth="1"/>
    <col min="5636" max="5636" width="16.42578125" bestFit="1" customWidth="1"/>
    <col min="5637" max="5637" width="15.5703125" bestFit="1" customWidth="1"/>
    <col min="5638" max="5638" width="18.7109375" bestFit="1" customWidth="1"/>
    <col min="5639" max="5639" width="15.140625" bestFit="1" customWidth="1"/>
    <col min="5640" max="5640" width="7.7109375" bestFit="1" customWidth="1"/>
    <col min="5641" max="5641" width="18.42578125" bestFit="1" customWidth="1"/>
    <col min="5642" max="5642" width="17.7109375" bestFit="1" customWidth="1"/>
    <col min="5643" max="5643" width="18.28515625" bestFit="1" customWidth="1"/>
    <col min="5644" max="5644" width="20.28515625" bestFit="1" customWidth="1"/>
    <col min="5645" max="5645" width="22.7109375" bestFit="1" customWidth="1"/>
    <col min="5646" max="5646" width="18.140625" bestFit="1" customWidth="1"/>
    <col min="5647" max="5647" width="9.28515625" bestFit="1" customWidth="1"/>
    <col min="5648" max="5648" width="9.140625" bestFit="1" customWidth="1"/>
    <col min="5649" max="5649" width="10.7109375" bestFit="1" customWidth="1"/>
    <col min="5889" max="5889" width="2.28515625" bestFit="1" customWidth="1"/>
    <col min="5890" max="5890" width="9.85546875" bestFit="1" customWidth="1"/>
    <col min="5891" max="5891" width="31.28515625" bestFit="1" customWidth="1"/>
    <col min="5892" max="5892" width="16.42578125" bestFit="1" customWidth="1"/>
    <col min="5893" max="5893" width="15.5703125" bestFit="1" customWidth="1"/>
    <col min="5894" max="5894" width="18.7109375" bestFit="1" customWidth="1"/>
    <col min="5895" max="5895" width="15.140625" bestFit="1" customWidth="1"/>
    <col min="5896" max="5896" width="7.7109375" bestFit="1" customWidth="1"/>
    <col min="5897" max="5897" width="18.42578125" bestFit="1" customWidth="1"/>
    <col min="5898" max="5898" width="17.7109375" bestFit="1" customWidth="1"/>
    <col min="5899" max="5899" width="18.28515625" bestFit="1" customWidth="1"/>
    <col min="5900" max="5900" width="20.28515625" bestFit="1" customWidth="1"/>
    <col min="5901" max="5901" width="22.7109375" bestFit="1" customWidth="1"/>
    <col min="5902" max="5902" width="18.140625" bestFit="1" customWidth="1"/>
    <col min="5903" max="5903" width="9.28515625" bestFit="1" customWidth="1"/>
    <col min="5904" max="5904" width="9.140625" bestFit="1" customWidth="1"/>
    <col min="5905" max="5905" width="10.7109375" bestFit="1" customWidth="1"/>
    <col min="6145" max="6145" width="2.28515625" bestFit="1" customWidth="1"/>
    <col min="6146" max="6146" width="9.85546875" bestFit="1" customWidth="1"/>
    <col min="6147" max="6147" width="31.28515625" bestFit="1" customWidth="1"/>
    <col min="6148" max="6148" width="16.42578125" bestFit="1" customWidth="1"/>
    <col min="6149" max="6149" width="15.5703125" bestFit="1" customWidth="1"/>
    <col min="6150" max="6150" width="18.7109375" bestFit="1" customWidth="1"/>
    <col min="6151" max="6151" width="15.140625" bestFit="1" customWidth="1"/>
    <col min="6152" max="6152" width="7.7109375" bestFit="1" customWidth="1"/>
    <col min="6153" max="6153" width="18.42578125" bestFit="1" customWidth="1"/>
    <col min="6154" max="6154" width="17.7109375" bestFit="1" customWidth="1"/>
    <col min="6155" max="6155" width="18.28515625" bestFit="1" customWidth="1"/>
    <col min="6156" max="6156" width="20.28515625" bestFit="1" customWidth="1"/>
    <col min="6157" max="6157" width="22.7109375" bestFit="1" customWidth="1"/>
    <col min="6158" max="6158" width="18.140625" bestFit="1" customWidth="1"/>
    <col min="6159" max="6159" width="9.28515625" bestFit="1" customWidth="1"/>
    <col min="6160" max="6160" width="9.140625" bestFit="1" customWidth="1"/>
    <col min="6161" max="6161" width="10.7109375" bestFit="1" customWidth="1"/>
    <col min="6401" max="6401" width="2.28515625" bestFit="1" customWidth="1"/>
    <col min="6402" max="6402" width="9.85546875" bestFit="1" customWidth="1"/>
    <col min="6403" max="6403" width="31.28515625" bestFit="1" customWidth="1"/>
    <col min="6404" max="6404" width="16.42578125" bestFit="1" customWidth="1"/>
    <col min="6405" max="6405" width="15.5703125" bestFit="1" customWidth="1"/>
    <col min="6406" max="6406" width="18.7109375" bestFit="1" customWidth="1"/>
    <col min="6407" max="6407" width="15.140625" bestFit="1" customWidth="1"/>
    <col min="6408" max="6408" width="7.7109375" bestFit="1" customWidth="1"/>
    <col min="6409" max="6409" width="18.42578125" bestFit="1" customWidth="1"/>
    <col min="6410" max="6410" width="17.7109375" bestFit="1" customWidth="1"/>
    <col min="6411" max="6411" width="18.28515625" bestFit="1" customWidth="1"/>
    <col min="6412" max="6412" width="20.28515625" bestFit="1" customWidth="1"/>
    <col min="6413" max="6413" width="22.7109375" bestFit="1" customWidth="1"/>
    <col min="6414" max="6414" width="18.140625" bestFit="1" customWidth="1"/>
    <col min="6415" max="6415" width="9.28515625" bestFit="1" customWidth="1"/>
    <col min="6416" max="6416" width="9.140625" bestFit="1" customWidth="1"/>
    <col min="6417" max="6417" width="10.7109375" bestFit="1" customWidth="1"/>
    <col min="6657" max="6657" width="2.28515625" bestFit="1" customWidth="1"/>
    <col min="6658" max="6658" width="9.85546875" bestFit="1" customWidth="1"/>
    <col min="6659" max="6659" width="31.28515625" bestFit="1" customWidth="1"/>
    <col min="6660" max="6660" width="16.42578125" bestFit="1" customWidth="1"/>
    <col min="6661" max="6661" width="15.5703125" bestFit="1" customWidth="1"/>
    <col min="6662" max="6662" width="18.7109375" bestFit="1" customWidth="1"/>
    <col min="6663" max="6663" width="15.140625" bestFit="1" customWidth="1"/>
    <col min="6664" max="6664" width="7.7109375" bestFit="1" customWidth="1"/>
    <col min="6665" max="6665" width="18.42578125" bestFit="1" customWidth="1"/>
    <col min="6666" max="6666" width="17.7109375" bestFit="1" customWidth="1"/>
    <col min="6667" max="6667" width="18.28515625" bestFit="1" customWidth="1"/>
    <col min="6668" max="6668" width="20.28515625" bestFit="1" customWidth="1"/>
    <col min="6669" max="6669" width="22.7109375" bestFit="1" customWidth="1"/>
    <col min="6670" max="6670" width="18.140625" bestFit="1" customWidth="1"/>
    <col min="6671" max="6671" width="9.28515625" bestFit="1" customWidth="1"/>
    <col min="6672" max="6672" width="9.140625" bestFit="1" customWidth="1"/>
    <col min="6673" max="6673" width="10.7109375" bestFit="1" customWidth="1"/>
    <col min="6913" max="6913" width="2.28515625" bestFit="1" customWidth="1"/>
    <col min="6914" max="6914" width="9.85546875" bestFit="1" customWidth="1"/>
    <col min="6915" max="6915" width="31.28515625" bestFit="1" customWidth="1"/>
    <col min="6916" max="6916" width="16.42578125" bestFit="1" customWidth="1"/>
    <col min="6917" max="6917" width="15.5703125" bestFit="1" customWidth="1"/>
    <col min="6918" max="6918" width="18.7109375" bestFit="1" customWidth="1"/>
    <col min="6919" max="6919" width="15.140625" bestFit="1" customWidth="1"/>
    <col min="6920" max="6920" width="7.7109375" bestFit="1" customWidth="1"/>
    <col min="6921" max="6921" width="18.42578125" bestFit="1" customWidth="1"/>
    <col min="6922" max="6922" width="17.7109375" bestFit="1" customWidth="1"/>
    <col min="6923" max="6923" width="18.28515625" bestFit="1" customWidth="1"/>
    <col min="6924" max="6924" width="20.28515625" bestFit="1" customWidth="1"/>
    <col min="6925" max="6925" width="22.7109375" bestFit="1" customWidth="1"/>
    <col min="6926" max="6926" width="18.140625" bestFit="1" customWidth="1"/>
    <col min="6927" max="6927" width="9.28515625" bestFit="1" customWidth="1"/>
    <col min="6928" max="6928" width="9.140625" bestFit="1" customWidth="1"/>
    <col min="6929" max="6929" width="10.7109375" bestFit="1" customWidth="1"/>
    <col min="7169" max="7169" width="2.28515625" bestFit="1" customWidth="1"/>
    <col min="7170" max="7170" width="9.85546875" bestFit="1" customWidth="1"/>
    <col min="7171" max="7171" width="31.28515625" bestFit="1" customWidth="1"/>
    <col min="7172" max="7172" width="16.42578125" bestFit="1" customWidth="1"/>
    <col min="7173" max="7173" width="15.5703125" bestFit="1" customWidth="1"/>
    <col min="7174" max="7174" width="18.7109375" bestFit="1" customWidth="1"/>
    <col min="7175" max="7175" width="15.140625" bestFit="1" customWidth="1"/>
    <col min="7176" max="7176" width="7.7109375" bestFit="1" customWidth="1"/>
    <col min="7177" max="7177" width="18.42578125" bestFit="1" customWidth="1"/>
    <col min="7178" max="7178" width="17.7109375" bestFit="1" customWidth="1"/>
    <col min="7179" max="7179" width="18.28515625" bestFit="1" customWidth="1"/>
    <col min="7180" max="7180" width="20.28515625" bestFit="1" customWidth="1"/>
    <col min="7181" max="7181" width="22.7109375" bestFit="1" customWidth="1"/>
    <col min="7182" max="7182" width="18.140625" bestFit="1" customWidth="1"/>
    <col min="7183" max="7183" width="9.28515625" bestFit="1" customWidth="1"/>
    <col min="7184" max="7184" width="9.140625" bestFit="1" customWidth="1"/>
    <col min="7185" max="7185" width="10.7109375" bestFit="1" customWidth="1"/>
    <col min="7425" max="7425" width="2.28515625" bestFit="1" customWidth="1"/>
    <col min="7426" max="7426" width="9.85546875" bestFit="1" customWidth="1"/>
    <col min="7427" max="7427" width="31.28515625" bestFit="1" customWidth="1"/>
    <col min="7428" max="7428" width="16.42578125" bestFit="1" customWidth="1"/>
    <col min="7429" max="7429" width="15.5703125" bestFit="1" customWidth="1"/>
    <col min="7430" max="7430" width="18.7109375" bestFit="1" customWidth="1"/>
    <col min="7431" max="7431" width="15.140625" bestFit="1" customWidth="1"/>
    <col min="7432" max="7432" width="7.7109375" bestFit="1" customWidth="1"/>
    <col min="7433" max="7433" width="18.42578125" bestFit="1" customWidth="1"/>
    <col min="7434" max="7434" width="17.7109375" bestFit="1" customWidth="1"/>
    <col min="7435" max="7435" width="18.28515625" bestFit="1" customWidth="1"/>
    <col min="7436" max="7436" width="20.28515625" bestFit="1" customWidth="1"/>
    <col min="7437" max="7437" width="22.7109375" bestFit="1" customWidth="1"/>
    <col min="7438" max="7438" width="18.140625" bestFit="1" customWidth="1"/>
    <col min="7439" max="7439" width="9.28515625" bestFit="1" customWidth="1"/>
    <col min="7440" max="7440" width="9.140625" bestFit="1" customWidth="1"/>
    <col min="7441" max="7441" width="10.7109375" bestFit="1" customWidth="1"/>
    <col min="7681" max="7681" width="2.28515625" bestFit="1" customWidth="1"/>
    <col min="7682" max="7682" width="9.85546875" bestFit="1" customWidth="1"/>
    <col min="7683" max="7683" width="31.28515625" bestFit="1" customWidth="1"/>
    <col min="7684" max="7684" width="16.42578125" bestFit="1" customWidth="1"/>
    <col min="7685" max="7685" width="15.5703125" bestFit="1" customWidth="1"/>
    <col min="7686" max="7686" width="18.7109375" bestFit="1" customWidth="1"/>
    <col min="7687" max="7687" width="15.140625" bestFit="1" customWidth="1"/>
    <col min="7688" max="7688" width="7.7109375" bestFit="1" customWidth="1"/>
    <col min="7689" max="7689" width="18.42578125" bestFit="1" customWidth="1"/>
    <col min="7690" max="7690" width="17.7109375" bestFit="1" customWidth="1"/>
    <col min="7691" max="7691" width="18.28515625" bestFit="1" customWidth="1"/>
    <col min="7692" max="7692" width="20.28515625" bestFit="1" customWidth="1"/>
    <col min="7693" max="7693" width="22.7109375" bestFit="1" customWidth="1"/>
    <col min="7694" max="7694" width="18.140625" bestFit="1" customWidth="1"/>
    <col min="7695" max="7695" width="9.28515625" bestFit="1" customWidth="1"/>
    <col min="7696" max="7696" width="9.140625" bestFit="1" customWidth="1"/>
    <col min="7697" max="7697" width="10.7109375" bestFit="1" customWidth="1"/>
    <col min="7937" max="7937" width="2.28515625" bestFit="1" customWidth="1"/>
    <col min="7938" max="7938" width="9.85546875" bestFit="1" customWidth="1"/>
    <col min="7939" max="7939" width="31.28515625" bestFit="1" customWidth="1"/>
    <col min="7940" max="7940" width="16.42578125" bestFit="1" customWidth="1"/>
    <col min="7941" max="7941" width="15.5703125" bestFit="1" customWidth="1"/>
    <col min="7942" max="7942" width="18.7109375" bestFit="1" customWidth="1"/>
    <col min="7943" max="7943" width="15.140625" bestFit="1" customWidth="1"/>
    <col min="7944" max="7944" width="7.7109375" bestFit="1" customWidth="1"/>
    <col min="7945" max="7945" width="18.42578125" bestFit="1" customWidth="1"/>
    <col min="7946" max="7946" width="17.7109375" bestFit="1" customWidth="1"/>
    <col min="7947" max="7947" width="18.28515625" bestFit="1" customWidth="1"/>
    <col min="7948" max="7948" width="20.28515625" bestFit="1" customWidth="1"/>
    <col min="7949" max="7949" width="22.7109375" bestFit="1" customWidth="1"/>
    <col min="7950" max="7950" width="18.140625" bestFit="1" customWidth="1"/>
    <col min="7951" max="7951" width="9.28515625" bestFit="1" customWidth="1"/>
    <col min="7952" max="7952" width="9.140625" bestFit="1" customWidth="1"/>
    <col min="7953" max="7953" width="10.7109375" bestFit="1" customWidth="1"/>
    <col min="8193" max="8193" width="2.28515625" bestFit="1" customWidth="1"/>
    <col min="8194" max="8194" width="9.85546875" bestFit="1" customWidth="1"/>
    <col min="8195" max="8195" width="31.28515625" bestFit="1" customWidth="1"/>
    <col min="8196" max="8196" width="16.42578125" bestFit="1" customWidth="1"/>
    <col min="8197" max="8197" width="15.5703125" bestFit="1" customWidth="1"/>
    <col min="8198" max="8198" width="18.7109375" bestFit="1" customWidth="1"/>
    <col min="8199" max="8199" width="15.140625" bestFit="1" customWidth="1"/>
    <col min="8200" max="8200" width="7.7109375" bestFit="1" customWidth="1"/>
    <col min="8201" max="8201" width="18.42578125" bestFit="1" customWidth="1"/>
    <col min="8202" max="8202" width="17.7109375" bestFit="1" customWidth="1"/>
    <col min="8203" max="8203" width="18.28515625" bestFit="1" customWidth="1"/>
    <col min="8204" max="8204" width="20.28515625" bestFit="1" customWidth="1"/>
    <col min="8205" max="8205" width="22.7109375" bestFit="1" customWidth="1"/>
    <col min="8206" max="8206" width="18.140625" bestFit="1" customWidth="1"/>
    <col min="8207" max="8207" width="9.28515625" bestFit="1" customWidth="1"/>
    <col min="8208" max="8208" width="9.140625" bestFit="1" customWidth="1"/>
    <col min="8209" max="8209" width="10.7109375" bestFit="1" customWidth="1"/>
    <col min="8449" max="8449" width="2.28515625" bestFit="1" customWidth="1"/>
    <col min="8450" max="8450" width="9.85546875" bestFit="1" customWidth="1"/>
    <col min="8451" max="8451" width="31.28515625" bestFit="1" customWidth="1"/>
    <col min="8452" max="8452" width="16.42578125" bestFit="1" customWidth="1"/>
    <col min="8453" max="8453" width="15.5703125" bestFit="1" customWidth="1"/>
    <col min="8454" max="8454" width="18.7109375" bestFit="1" customWidth="1"/>
    <col min="8455" max="8455" width="15.140625" bestFit="1" customWidth="1"/>
    <col min="8456" max="8456" width="7.7109375" bestFit="1" customWidth="1"/>
    <col min="8457" max="8457" width="18.42578125" bestFit="1" customWidth="1"/>
    <col min="8458" max="8458" width="17.7109375" bestFit="1" customWidth="1"/>
    <col min="8459" max="8459" width="18.28515625" bestFit="1" customWidth="1"/>
    <col min="8460" max="8460" width="20.28515625" bestFit="1" customWidth="1"/>
    <col min="8461" max="8461" width="22.7109375" bestFit="1" customWidth="1"/>
    <col min="8462" max="8462" width="18.140625" bestFit="1" customWidth="1"/>
    <col min="8463" max="8463" width="9.28515625" bestFit="1" customWidth="1"/>
    <col min="8464" max="8464" width="9.140625" bestFit="1" customWidth="1"/>
    <col min="8465" max="8465" width="10.7109375" bestFit="1" customWidth="1"/>
    <col min="8705" max="8705" width="2.28515625" bestFit="1" customWidth="1"/>
    <col min="8706" max="8706" width="9.85546875" bestFit="1" customWidth="1"/>
    <col min="8707" max="8707" width="31.28515625" bestFit="1" customWidth="1"/>
    <col min="8708" max="8708" width="16.42578125" bestFit="1" customWidth="1"/>
    <col min="8709" max="8709" width="15.5703125" bestFit="1" customWidth="1"/>
    <col min="8710" max="8710" width="18.7109375" bestFit="1" customWidth="1"/>
    <col min="8711" max="8711" width="15.140625" bestFit="1" customWidth="1"/>
    <col min="8712" max="8712" width="7.7109375" bestFit="1" customWidth="1"/>
    <col min="8713" max="8713" width="18.42578125" bestFit="1" customWidth="1"/>
    <col min="8714" max="8714" width="17.7109375" bestFit="1" customWidth="1"/>
    <col min="8715" max="8715" width="18.28515625" bestFit="1" customWidth="1"/>
    <col min="8716" max="8716" width="20.28515625" bestFit="1" customWidth="1"/>
    <col min="8717" max="8717" width="22.7109375" bestFit="1" customWidth="1"/>
    <col min="8718" max="8718" width="18.140625" bestFit="1" customWidth="1"/>
    <col min="8719" max="8719" width="9.28515625" bestFit="1" customWidth="1"/>
    <col min="8720" max="8720" width="9.140625" bestFit="1" customWidth="1"/>
    <col min="8721" max="8721" width="10.7109375" bestFit="1" customWidth="1"/>
    <col min="8961" max="8961" width="2.28515625" bestFit="1" customWidth="1"/>
    <col min="8962" max="8962" width="9.85546875" bestFit="1" customWidth="1"/>
    <col min="8963" max="8963" width="31.28515625" bestFit="1" customWidth="1"/>
    <col min="8964" max="8964" width="16.42578125" bestFit="1" customWidth="1"/>
    <col min="8965" max="8965" width="15.5703125" bestFit="1" customWidth="1"/>
    <col min="8966" max="8966" width="18.7109375" bestFit="1" customWidth="1"/>
    <col min="8967" max="8967" width="15.140625" bestFit="1" customWidth="1"/>
    <col min="8968" max="8968" width="7.7109375" bestFit="1" customWidth="1"/>
    <col min="8969" max="8969" width="18.42578125" bestFit="1" customWidth="1"/>
    <col min="8970" max="8970" width="17.7109375" bestFit="1" customWidth="1"/>
    <col min="8971" max="8971" width="18.28515625" bestFit="1" customWidth="1"/>
    <col min="8972" max="8972" width="20.28515625" bestFit="1" customWidth="1"/>
    <col min="8973" max="8973" width="22.7109375" bestFit="1" customWidth="1"/>
    <col min="8974" max="8974" width="18.140625" bestFit="1" customWidth="1"/>
    <col min="8975" max="8975" width="9.28515625" bestFit="1" customWidth="1"/>
    <col min="8976" max="8976" width="9.140625" bestFit="1" customWidth="1"/>
    <col min="8977" max="8977" width="10.7109375" bestFit="1" customWidth="1"/>
    <col min="9217" max="9217" width="2.28515625" bestFit="1" customWidth="1"/>
    <col min="9218" max="9218" width="9.85546875" bestFit="1" customWidth="1"/>
    <col min="9219" max="9219" width="31.28515625" bestFit="1" customWidth="1"/>
    <col min="9220" max="9220" width="16.42578125" bestFit="1" customWidth="1"/>
    <col min="9221" max="9221" width="15.5703125" bestFit="1" customWidth="1"/>
    <col min="9222" max="9222" width="18.7109375" bestFit="1" customWidth="1"/>
    <col min="9223" max="9223" width="15.140625" bestFit="1" customWidth="1"/>
    <col min="9224" max="9224" width="7.7109375" bestFit="1" customWidth="1"/>
    <col min="9225" max="9225" width="18.42578125" bestFit="1" customWidth="1"/>
    <col min="9226" max="9226" width="17.7109375" bestFit="1" customWidth="1"/>
    <col min="9227" max="9227" width="18.28515625" bestFit="1" customWidth="1"/>
    <col min="9228" max="9228" width="20.28515625" bestFit="1" customWidth="1"/>
    <col min="9229" max="9229" width="22.7109375" bestFit="1" customWidth="1"/>
    <col min="9230" max="9230" width="18.140625" bestFit="1" customWidth="1"/>
    <col min="9231" max="9231" width="9.28515625" bestFit="1" customWidth="1"/>
    <col min="9232" max="9232" width="9.140625" bestFit="1" customWidth="1"/>
    <col min="9233" max="9233" width="10.7109375" bestFit="1" customWidth="1"/>
    <col min="9473" max="9473" width="2.28515625" bestFit="1" customWidth="1"/>
    <col min="9474" max="9474" width="9.85546875" bestFit="1" customWidth="1"/>
    <col min="9475" max="9475" width="31.28515625" bestFit="1" customWidth="1"/>
    <col min="9476" max="9476" width="16.42578125" bestFit="1" customWidth="1"/>
    <col min="9477" max="9477" width="15.5703125" bestFit="1" customWidth="1"/>
    <col min="9478" max="9478" width="18.7109375" bestFit="1" customWidth="1"/>
    <col min="9479" max="9479" width="15.140625" bestFit="1" customWidth="1"/>
    <col min="9480" max="9480" width="7.7109375" bestFit="1" customWidth="1"/>
    <col min="9481" max="9481" width="18.42578125" bestFit="1" customWidth="1"/>
    <col min="9482" max="9482" width="17.7109375" bestFit="1" customWidth="1"/>
    <col min="9483" max="9483" width="18.28515625" bestFit="1" customWidth="1"/>
    <col min="9484" max="9484" width="20.28515625" bestFit="1" customWidth="1"/>
    <col min="9485" max="9485" width="22.7109375" bestFit="1" customWidth="1"/>
    <col min="9486" max="9486" width="18.140625" bestFit="1" customWidth="1"/>
    <col min="9487" max="9487" width="9.28515625" bestFit="1" customWidth="1"/>
    <col min="9488" max="9488" width="9.140625" bestFit="1" customWidth="1"/>
    <col min="9489" max="9489" width="10.7109375" bestFit="1" customWidth="1"/>
    <col min="9729" max="9729" width="2.28515625" bestFit="1" customWidth="1"/>
    <col min="9730" max="9730" width="9.85546875" bestFit="1" customWidth="1"/>
    <col min="9731" max="9731" width="31.28515625" bestFit="1" customWidth="1"/>
    <col min="9732" max="9732" width="16.42578125" bestFit="1" customWidth="1"/>
    <col min="9733" max="9733" width="15.5703125" bestFit="1" customWidth="1"/>
    <col min="9734" max="9734" width="18.7109375" bestFit="1" customWidth="1"/>
    <col min="9735" max="9735" width="15.140625" bestFit="1" customWidth="1"/>
    <col min="9736" max="9736" width="7.7109375" bestFit="1" customWidth="1"/>
    <col min="9737" max="9737" width="18.42578125" bestFit="1" customWidth="1"/>
    <col min="9738" max="9738" width="17.7109375" bestFit="1" customWidth="1"/>
    <col min="9739" max="9739" width="18.28515625" bestFit="1" customWidth="1"/>
    <col min="9740" max="9740" width="20.28515625" bestFit="1" customWidth="1"/>
    <col min="9741" max="9741" width="22.7109375" bestFit="1" customWidth="1"/>
    <col min="9742" max="9742" width="18.140625" bestFit="1" customWidth="1"/>
    <col min="9743" max="9743" width="9.28515625" bestFit="1" customWidth="1"/>
    <col min="9744" max="9744" width="9.140625" bestFit="1" customWidth="1"/>
    <col min="9745" max="9745" width="10.7109375" bestFit="1" customWidth="1"/>
    <col min="9985" max="9985" width="2.28515625" bestFit="1" customWidth="1"/>
    <col min="9986" max="9986" width="9.85546875" bestFit="1" customWidth="1"/>
    <col min="9987" max="9987" width="31.28515625" bestFit="1" customWidth="1"/>
    <col min="9988" max="9988" width="16.42578125" bestFit="1" customWidth="1"/>
    <col min="9989" max="9989" width="15.5703125" bestFit="1" customWidth="1"/>
    <col min="9990" max="9990" width="18.7109375" bestFit="1" customWidth="1"/>
    <col min="9991" max="9991" width="15.140625" bestFit="1" customWidth="1"/>
    <col min="9992" max="9992" width="7.7109375" bestFit="1" customWidth="1"/>
    <col min="9993" max="9993" width="18.42578125" bestFit="1" customWidth="1"/>
    <col min="9994" max="9994" width="17.7109375" bestFit="1" customWidth="1"/>
    <col min="9995" max="9995" width="18.28515625" bestFit="1" customWidth="1"/>
    <col min="9996" max="9996" width="20.28515625" bestFit="1" customWidth="1"/>
    <col min="9997" max="9997" width="22.7109375" bestFit="1" customWidth="1"/>
    <col min="9998" max="9998" width="18.140625" bestFit="1" customWidth="1"/>
    <col min="9999" max="9999" width="9.28515625" bestFit="1" customWidth="1"/>
    <col min="10000" max="10000" width="9.140625" bestFit="1" customWidth="1"/>
    <col min="10001" max="10001" width="10.7109375" bestFit="1" customWidth="1"/>
    <col min="10241" max="10241" width="2.28515625" bestFit="1" customWidth="1"/>
    <col min="10242" max="10242" width="9.85546875" bestFit="1" customWidth="1"/>
    <col min="10243" max="10243" width="31.28515625" bestFit="1" customWidth="1"/>
    <col min="10244" max="10244" width="16.42578125" bestFit="1" customWidth="1"/>
    <col min="10245" max="10245" width="15.5703125" bestFit="1" customWidth="1"/>
    <col min="10246" max="10246" width="18.7109375" bestFit="1" customWidth="1"/>
    <col min="10247" max="10247" width="15.140625" bestFit="1" customWidth="1"/>
    <col min="10248" max="10248" width="7.7109375" bestFit="1" customWidth="1"/>
    <col min="10249" max="10249" width="18.42578125" bestFit="1" customWidth="1"/>
    <col min="10250" max="10250" width="17.7109375" bestFit="1" customWidth="1"/>
    <col min="10251" max="10251" width="18.28515625" bestFit="1" customWidth="1"/>
    <col min="10252" max="10252" width="20.28515625" bestFit="1" customWidth="1"/>
    <col min="10253" max="10253" width="22.7109375" bestFit="1" customWidth="1"/>
    <col min="10254" max="10254" width="18.140625" bestFit="1" customWidth="1"/>
    <col min="10255" max="10255" width="9.28515625" bestFit="1" customWidth="1"/>
    <col min="10256" max="10256" width="9.140625" bestFit="1" customWidth="1"/>
    <col min="10257" max="10257" width="10.7109375" bestFit="1" customWidth="1"/>
    <col min="10497" max="10497" width="2.28515625" bestFit="1" customWidth="1"/>
    <col min="10498" max="10498" width="9.85546875" bestFit="1" customWidth="1"/>
    <col min="10499" max="10499" width="31.28515625" bestFit="1" customWidth="1"/>
    <col min="10500" max="10500" width="16.42578125" bestFit="1" customWidth="1"/>
    <col min="10501" max="10501" width="15.5703125" bestFit="1" customWidth="1"/>
    <col min="10502" max="10502" width="18.7109375" bestFit="1" customWidth="1"/>
    <col min="10503" max="10503" width="15.140625" bestFit="1" customWidth="1"/>
    <col min="10504" max="10504" width="7.7109375" bestFit="1" customWidth="1"/>
    <col min="10505" max="10505" width="18.42578125" bestFit="1" customWidth="1"/>
    <col min="10506" max="10506" width="17.7109375" bestFit="1" customWidth="1"/>
    <col min="10507" max="10507" width="18.28515625" bestFit="1" customWidth="1"/>
    <col min="10508" max="10508" width="20.28515625" bestFit="1" customWidth="1"/>
    <col min="10509" max="10509" width="22.7109375" bestFit="1" customWidth="1"/>
    <col min="10510" max="10510" width="18.140625" bestFit="1" customWidth="1"/>
    <col min="10511" max="10511" width="9.28515625" bestFit="1" customWidth="1"/>
    <col min="10512" max="10512" width="9.140625" bestFit="1" customWidth="1"/>
    <col min="10513" max="10513" width="10.7109375" bestFit="1" customWidth="1"/>
    <col min="10753" max="10753" width="2.28515625" bestFit="1" customWidth="1"/>
    <col min="10754" max="10754" width="9.85546875" bestFit="1" customWidth="1"/>
    <col min="10755" max="10755" width="31.28515625" bestFit="1" customWidth="1"/>
    <col min="10756" max="10756" width="16.42578125" bestFit="1" customWidth="1"/>
    <col min="10757" max="10757" width="15.5703125" bestFit="1" customWidth="1"/>
    <col min="10758" max="10758" width="18.7109375" bestFit="1" customWidth="1"/>
    <col min="10759" max="10759" width="15.140625" bestFit="1" customWidth="1"/>
    <col min="10760" max="10760" width="7.7109375" bestFit="1" customWidth="1"/>
    <col min="10761" max="10761" width="18.42578125" bestFit="1" customWidth="1"/>
    <col min="10762" max="10762" width="17.7109375" bestFit="1" customWidth="1"/>
    <col min="10763" max="10763" width="18.28515625" bestFit="1" customWidth="1"/>
    <col min="10764" max="10764" width="20.28515625" bestFit="1" customWidth="1"/>
    <col min="10765" max="10765" width="22.7109375" bestFit="1" customWidth="1"/>
    <col min="10766" max="10766" width="18.140625" bestFit="1" customWidth="1"/>
    <col min="10767" max="10767" width="9.28515625" bestFit="1" customWidth="1"/>
    <col min="10768" max="10768" width="9.140625" bestFit="1" customWidth="1"/>
    <col min="10769" max="10769" width="10.7109375" bestFit="1" customWidth="1"/>
    <col min="11009" max="11009" width="2.28515625" bestFit="1" customWidth="1"/>
    <col min="11010" max="11010" width="9.85546875" bestFit="1" customWidth="1"/>
    <col min="11011" max="11011" width="31.28515625" bestFit="1" customWidth="1"/>
    <col min="11012" max="11012" width="16.42578125" bestFit="1" customWidth="1"/>
    <col min="11013" max="11013" width="15.5703125" bestFit="1" customWidth="1"/>
    <col min="11014" max="11014" width="18.7109375" bestFit="1" customWidth="1"/>
    <col min="11015" max="11015" width="15.140625" bestFit="1" customWidth="1"/>
    <col min="11016" max="11016" width="7.7109375" bestFit="1" customWidth="1"/>
    <col min="11017" max="11017" width="18.42578125" bestFit="1" customWidth="1"/>
    <col min="11018" max="11018" width="17.7109375" bestFit="1" customWidth="1"/>
    <col min="11019" max="11019" width="18.28515625" bestFit="1" customWidth="1"/>
    <col min="11020" max="11020" width="20.28515625" bestFit="1" customWidth="1"/>
    <col min="11021" max="11021" width="22.7109375" bestFit="1" customWidth="1"/>
    <col min="11022" max="11022" width="18.140625" bestFit="1" customWidth="1"/>
    <col min="11023" max="11023" width="9.28515625" bestFit="1" customWidth="1"/>
    <col min="11024" max="11024" width="9.140625" bestFit="1" customWidth="1"/>
    <col min="11025" max="11025" width="10.7109375" bestFit="1" customWidth="1"/>
    <col min="11265" max="11265" width="2.28515625" bestFit="1" customWidth="1"/>
    <col min="11266" max="11266" width="9.85546875" bestFit="1" customWidth="1"/>
    <col min="11267" max="11267" width="31.28515625" bestFit="1" customWidth="1"/>
    <col min="11268" max="11268" width="16.42578125" bestFit="1" customWidth="1"/>
    <col min="11269" max="11269" width="15.5703125" bestFit="1" customWidth="1"/>
    <col min="11270" max="11270" width="18.7109375" bestFit="1" customWidth="1"/>
    <col min="11271" max="11271" width="15.140625" bestFit="1" customWidth="1"/>
    <col min="11272" max="11272" width="7.7109375" bestFit="1" customWidth="1"/>
    <col min="11273" max="11273" width="18.42578125" bestFit="1" customWidth="1"/>
    <col min="11274" max="11274" width="17.7109375" bestFit="1" customWidth="1"/>
    <col min="11275" max="11275" width="18.28515625" bestFit="1" customWidth="1"/>
    <col min="11276" max="11276" width="20.28515625" bestFit="1" customWidth="1"/>
    <col min="11277" max="11277" width="22.7109375" bestFit="1" customWidth="1"/>
    <col min="11278" max="11278" width="18.140625" bestFit="1" customWidth="1"/>
    <col min="11279" max="11279" width="9.28515625" bestFit="1" customWidth="1"/>
    <col min="11280" max="11280" width="9.140625" bestFit="1" customWidth="1"/>
    <col min="11281" max="11281" width="10.7109375" bestFit="1" customWidth="1"/>
    <col min="11521" max="11521" width="2.28515625" bestFit="1" customWidth="1"/>
    <col min="11522" max="11522" width="9.85546875" bestFit="1" customWidth="1"/>
    <col min="11523" max="11523" width="31.28515625" bestFit="1" customWidth="1"/>
    <col min="11524" max="11524" width="16.42578125" bestFit="1" customWidth="1"/>
    <col min="11525" max="11525" width="15.5703125" bestFit="1" customWidth="1"/>
    <col min="11526" max="11526" width="18.7109375" bestFit="1" customWidth="1"/>
    <col min="11527" max="11527" width="15.140625" bestFit="1" customWidth="1"/>
    <col min="11528" max="11528" width="7.7109375" bestFit="1" customWidth="1"/>
    <col min="11529" max="11529" width="18.42578125" bestFit="1" customWidth="1"/>
    <col min="11530" max="11530" width="17.7109375" bestFit="1" customWidth="1"/>
    <col min="11531" max="11531" width="18.28515625" bestFit="1" customWidth="1"/>
    <col min="11532" max="11532" width="20.28515625" bestFit="1" customWidth="1"/>
    <col min="11533" max="11533" width="22.7109375" bestFit="1" customWidth="1"/>
    <col min="11534" max="11534" width="18.140625" bestFit="1" customWidth="1"/>
    <col min="11535" max="11535" width="9.28515625" bestFit="1" customWidth="1"/>
    <col min="11536" max="11536" width="9.140625" bestFit="1" customWidth="1"/>
    <col min="11537" max="11537" width="10.7109375" bestFit="1" customWidth="1"/>
    <col min="11777" max="11777" width="2.28515625" bestFit="1" customWidth="1"/>
    <col min="11778" max="11778" width="9.85546875" bestFit="1" customWidth="1"/>
    <col min="11779" max="11779" width="31.28515625" bestFit="1" customWidth="1"/>
    <col min="11780" max="11780" width="16.42578125" bestFit="1" customWidth="1"/>
    <col min="11781" max="11781" width="15.5703125" bestFit="1" customWidth="1"/>
    <col min="11782" max="11782" width="18.7109375" bestFit="1" customWidth="1"/>
    <col min="11783" max="11783" width="15.140625" bestFit="1" customWidth="1"/>
    <col min="11784" max="11784" width="7.7109375" bestFit="1" customWidth="1"/>
    <col min="11785" max="11785" width="18.42578125" bestFit="1" customWidth="1"/>
    <col min="11786" max="11786" width="17.7109375" bestFit="1" customWidth="1"/>
    <col min="11787" max="11787" width="18.28515625" bestFit="1" customWidth="1"/>
    <col min="11788" max="11788" width="20.28515625" bestFit="1" customWidth="1"/>
    <col min="11789" max="11789" width="22.7109375" bestFit="1" customWidth="1"/>
    <col min="11790" max="11790" width="18.140625" bestFit="1" customWidth="1"/>
    <col min="11791" max="11791" width="9.28515625" bestFit="1" customWidth="1"/>
    <col min="11792" max="11792" width="9.140625" bestFit="1" customWidth="1"/>
    <col min="11793" max="11793" width="10.7109375" bestFit="1" customWidth="1"/>
    <col min="12033" max="12033" width="2.28515625" bestFit="1" customWidth="1"/>
    <col min="12034" max="12034" width="9.85546875" bestFit="1" customWidth="1"/>
    <col min="12035" max="12035" width="31.28515625" bestFit="1" customWidth="1"/>
    <col min="12036" max="12036" width="16.42578125" bestFit="1" customWidth="1"/>
    <col min="12037" max="12037" width="15.5703125" bestFit="1" customWidth="1"/>
    <col min="12038" max="12038" width="18.7109375" bestFit="1" customWidth="1"/>
    <col min="12039" max="12039" width="15.140625" bestFit="1" customWidth="1"/>
    <col min="12040" max="12040" width="7.7109375" bestFit="1" customWidth="1"/>
    <col min="12041" max="12041" width="18.42578125" bestFit="1" customWidth="1"/>
    <col min="12042" max="12042" width="17.7109375" bestFit="1" customWidth="1"/>
    <col min="12043" max="12043" width="18.28515625" bestFit="1" customWidth="1"/>
    <col min="12044" max="12044" width="20.28515625" bestFit="1" customWidth="1"/>
    <col min="12045" max="12045" width="22.7109375" bestFit="1" customWidth="1"/>
    <col min="12046" max="12046" width="18.140625" bestFit="1" customWidth="1"/>
    <col min="12047" max="12047" width="9.28515625" bestFit="1" customWidth="1"/>
    <col min="12048" max="12048" width="9.140625" bestFit="1" customWidth="1"/>
    <col min="12049" max="12049" width="10.7109375" bestFit="1" customWidth="1"/>
    <col min="12289" max="12289" width="2.28515625" bestFit="1" customWidth="1"/>
    <col min="12290" max="12290" width="9.85546875" bestFit="1" customWidth="1"/>
    <col min="12291" max="12291" width="31.28515625" bestFit="1" customWidth="1"/>
    <col min="12292" max="12292" width="16.42578125" bestFit="1" customWidth="1"/>
    <col min="12293" max="12293" width="15.5703125" bestFit="1" customWidth="1"/>
    <col min="12294" max="12294" width="18.7109375" bestFit="1" customWidth="1"/>
    <col min="12295" max="12295" width="15.140625" bestFit="1" customWidth="1"/>
    <col min="12296" max="12296" width="7.7109375" bestFit="1" customWidth="1"/>
    <col min="12297" max="12297" width="18.42578125" bestFit="1" customWidth="1"/>
    <col min="12298" max="12298" width="17.7109375" bestFit="1" customWidth="1"/>
    <col min="12299" max="12299" width="18.28515625" bestFit="1" customWidth="1"/>
    <col min="12300" max="12300" width="20.28515625" bestFit="1" customWidth="1"/>
    <col min="12301" max="12301" width="22.7109375" bestFit="1" customWidth="1"/>
    <col min="12302" max="12302" width="18.140625" bestFit="1" customWidth="1"/>
    <col min="12303" max="12303" width="9.28515625" bestFit="1" customWidth="1"/>
    <col min="12304" max="12304" width="9.140625" bestFit="1" customWidth="1"/>
    <col min="12305" max="12305" width="10.7109375" bestFit="1" customWidth="1"/>
    <col min="12545" max="12545" width="2.28515625" bestFit="1" customWidth="1"/>
    <col min="12546" max="12546" width="9.85546875" bestFit="1" customWidth="1"/>
    <col min="12547" max="12547" width="31.28515625" bestFit="1" customWidth="1"/>
    <col min="12548" max="12548" width="16.42578125" bestFit="1" customWidth="1"/>
    <col min="12549" max="12549" width="15.5703125" bestFit="1" customWidth="1"/>
    <col min="12550" max="12550" width="18.7109375" bestFit="1" customWidth="1"/>
    <col min="12551" max="12551" width="15.140625" bestFit="1" customWidth="1"/>
    <col min="12552" max="12552" width="7.7109375" bestFit="1" customWidth="1"/>
    <col min="12553" max="12553" width="18.42578125" bestFit="1" customWidth="1"/>
    <col min="12554" max="12554" width="17.7109375" bestFit="1" customWidth="1"/>
    <col min="12555" max="12555" width="18.28515625" bestFit="1" customWidth="1"/>
    <col min="12556" max="12556" width="20.28515625" bestFit="1" customWidth="1"/>
    <col min="12557" max="12557" width="22.7109375" bestFit="1" customWidth="1"/>
    <col min="12558" max="12558" width="18.140625" bestFit="1" customWidth="1"/>
    <col min="12559" max="12559" width="9.28515625" bestFit="1" customWidth="1"/>
    <col min="12560" max="12560" width="9.140625" bestFit="1" customWidth="1"/>
    <col min="12561" max="12561" width="10.7109375" bestFit="1" customWidth="1"/>
    <col min="12801" max="12801" width="2.28515625" bestFit="1" customWidth="1"/>
    <col min="12802" max="12802" width="9.85546875" bestFit="1" customWidth="1"/>
    <col min="12803" max="12803" width="31.28515625" bestFit="1" customWidth="1"/>
    <col min="12804" max="12804" width="16.42578125" bestFit="1" customWidth="1"/>
    <col min="12805" max="12805" width="15.5703125" bestFit="1" customWidth="1"/>
    <col min="12806" max="12806" width="18.7109375" bestFit="1" customWidth="1"/>
    <col min="12807" max="12807" width="15.140625" bestFit="1" customWidth="1"/>
    <col min="12808" max="12808" width="7.7109375" bestFit="1" customWidth="1"/>
    <col min="12809" max="12809" width="18.42578125" bestFit="1" customWidth="1"/>
    <col min="12810" max="12810" width="17.7109375" bestFit="1" customWidth="1"/>
    <col min="12811" max="12811" width="18.28515625" bestFit="1" customWidth="1"/>
    <col min="12812" max="12812" width="20.28515625" bestFit="1" customWidth="1"/>
    <col min="12813" max="12813" width="22.7109375" bestFit="1" customWidth="1"/>
    <col min="12814" max="12814" width="18.140625" bestFit="1" customWidth="1"/>
    <col min="12815" max="12815" width="9.28515625" bestFit="1" customWidth="1"/>
    <col min="12816" max="12816" width="9.140625" bestFit="1" customWidth="1"/>
    <col min="12817" max="12817" width="10.7109375" bestFit="1" customWidth="1"/>
    <col min="13057" max="13057" width="2.28515625" bestFit="1" customWidth="1"/>
    <col min="13058" max="13058" width="9.85546875" bestFit="1" customWidth="1"/>
    <col min="13059" max="13059" width="31.28515625" bestFit="1" customWidth="1"/>
    <col min="13060" max="13060" width="16.42578125" bestFit="1" customWidth="1"/>
    <col min="13061" max="13061" width="15.5703125" bestFit="1" customWidth="1"/>
    <col min="13062" max="13062" width="18.7109375" bestFit="1" customWidth="1"/>
    <col min="13063" max="13063" width="15.140625" bestFit="1" customWidth="1"/>
    <col min="13064" max="13064" width="7.7109375" bestFit="1" customWidth="1"/>
    <col min="13065" max="13065" width="18.42578125" bestFit="1" customWidth="1"/>
    <col min="13066" max="13066" width="17.7109375" bestFit="1" customWidth="1"/>
    <col min="13067" max="13067" width="18.28515625" bestFit="1" customWidth="1"/>
    <col min="13068" max="13068" width="20.28515625" bestFit="1" customWidth="1"/>
    <col min="13069" max="13069" width="22.7109375" bestFit="1" customWidth="1"/>
    <col min="13070" max="13070" width="18.140625" bestFit="1" customWidth="1"/>
    <col min="13071" max="13071" width="9.28515625" bestFit="1" customWidth="1"/>
    <col min="13072" max="13072" width="9.140625" bestFit="1" customWidth="1"/>
    <col min="13073" max="13073" width="10.7109375" bestFit="1" customWidth="1"/>
    <col min="13313" max="13313" width="2.28515625" bestFit="1" customWidth="1"/>
    <col min="13314" max="13314" width="9.85546875" bestFit="1" customWidth="1"/>
    <col min="13315" max="13315" width="31.28515625" bestFit="1" customWidth="1"/>
    <col min="13316" max="13316" width="16.42578125" bestFit="1" customWidth="1"/>
    <col min="13317" max="13317" width="15.5703125" bestFit="1" customWidth="1"/>
    <col min="13318" max="13318" width="18.7109375" bestFit="1" customWidth="1"/>
    <col min="13319" max="13319" width="15.140625" bestFit="1" customWidth="1"/>
    <col min="13320" max="13320" width="7.7109375" bestFit="1" customWidth="1"/>
    <col min="13321" max="13321" width="18.42578125" bestFit="1" customWidth="1"/>
    <col min="13322" max="13322" width="17.7109375" bestFit="1" customWidth="1"/>
    <col min="13323" max="13323" width="18.28515625" bestFit="1" customWidth="1"/>
    <col min="13324" max="13324" width="20.28515625" bestFit="1" customWidth="1"/>
    <col min="13325" max="13325" width="22.7109375" bestFit="1" customWidth="1"/>
    <col min="13326" max="13326" width="18.140625" bestFit="1" customWidth="1"/>
    <col min="13327" max="13327" width="9.28515625" bestFit="1" customWidth="1"/>
    <col min="13328" max="13328" width="9.140625" bestFit="1" customWidth="1"/>
    <col min="13329" max="13329" width="10.7109375" bestFit="1" customWidth="1"/>
    <col min="13569" max="13569" width="2.28515625" bestFit="1" customWidth="1"/>
    <col min="13570" max="13570" width="9.85546875" bestFit="1" customWidth="1"/>
    <col min="13571" max="13571" width="31.28515625" bestFit="1" customWidth="1"/>
    <col min="13572" max="13572" width="16.42578125" bestFit="1" customWidth="1"/>
    <col min="13573" max="13573" width="15.5703125" bestFit="1" customWidth="1"/>
    <col min="13574" max="13574" width="18.7109375" bestFit="1" customWidth="1"/>
    <col min="13575" max="13575" width="15.140625" bestFit="1" customWidth="1"/>
    <col min="13576" max="13576" width="7.7109375" bestFit="1" customWidth="1"/>
    <col min="13577" max="13577" width="18.42578125" bestFit="1" customWidth="1"/>
    <col min="13578" max="13578" width="17.7109375" bestFit="1" customWidth="1"/>
    <col min="13579" max="13579" width="18.28515625" bestFit="1" customWidth="1"/>
    <col min="13580" max="13580" width="20.28515625" bestFit="1" customWidth="1"/>
    <col min="13581" max="13581" width="22.7109375" bestFit="1" customWidth="1"/>
    <col min="13582" max="13582" width="18.140625" bestFit="1" customWidth="1"/>
    <col min="13583" max="13583" width="9.28515625" bestFit="1" customWidth="1"/>
    <col min="13584" max="13584" width="9.140625" bestFit="1" customWidth="1"/>
    <col min="13585" max="13585" width="10.7109375" bestFit="1" customWidth="1"/>
    <col min="13825" max="13825" width="2.28515625" bestFit="1" customWidth="1"/>
    <col min="13826" max="13826" width="9.85546875" bestFit="1" customWidth="1"/>
    <col min="13827" max="13827" width="31.28515625" bestFit="1" customWidth="1"/>
    <col min="13828" max="13828" width="16.42578125" bestFit="1" customWidth="1"/>
    <col min="13829" max="13829" width="15.5703125" bestFit="1" customWidth="1"/>
    <col min="13830" max="13830" width="18.7109375" bestFit="1" customWidth="1"/>
    <col min="13831" max="13831" width="15.140625" bestFit="1" customWidth="1"/>
    <col min="13832" max="13832" width="7.7109375" bestFit="1" customWidth="1"/>
    <col min="13833" max="13833" width="18.42578125" bestFit="1" customWidth="1"/>
    <col min="13834" max="13834" width="17.7109375" bestFit="1" customWidth="1"/>
    <col min="13835" max="13835" width="18.28515625" bestFit="1" customWidth="1"/>
    <col min="13836" max="13836" width="20.28515625" bestFit="1" customWidth="1"/>
    <col min="13837" max="13837" width="22.7109375" bestFit="1" customWidth="1"/>
    <col min="13838" max="13838" width="18.140625" bestFit="1" customWidth="1"/>
    <col min="13839" max="13839" width="9.28515625" bestFit="1" customWidth="1"/>
    <col min="13840" max="13840" width="9.140625" bestFit="1" customWidth="1"/>
    <col min="13841" max="13841" width="10.7109375" bestFit="1" customWidth="1"/>
    <col min="14081" max="14081" width="2.28515625" bestFit="1" customWidth="1"/>
    <col min="14082" max="14082" width="9.85546875" bestFit="1" customWidth="1"/>
    <col min="14083" max="14083" width="31.28515625" bestFit="1" customWidth="1"/>
    <col min="14084" max="14084" width="16.42578125" bestFit="1" customWidth="1"/>
    <col min="14085" max="14085" width="15.5703125" bestFit="1" customWidth="1"/>
    <col min="14086" max="14086" width="18.7109375" bestFit="1" customWidth="1"/>
    <col min="14087" max="14087" width="15.140625" bestFit="1" customWidth="1"/>
    <col min="14088" max="14088" width="7.7109375" bestFit="1" customWidth="1"/>
    <col min="14089" max="14089" width="18.42578125" bestFit="1" customWidth="1"/>
    <col min="14090" max="14090" width="17.7109375" bestFit="1" customWidth="1"/>
    <col min="14091" max="14091" width="18.28515625" bestFit="1" customWidth="1"/>
    <col min="14092" max="14092" width="20.28515625" bestFit="1" customWidth="1"/>
    <col min="14093" max="14093" width="22.7109375" bestFit="1" customWidth="1"/>
    <col min="14094" max="14094" width="18.140625" bestFit="1" customWidth="1"/>
    <col min="14095" max="14095" width="9.28515625" bestFit="1" customWidth="1"/>
    <col min="14096" max="14096" width="9.140625" bestFit="1" customWidth="1"/>
    <col min="14097" max="14097" width="10.7109375" bestFit="1" customWidth="1"/>
    <col min="14337" max="14337" width="2.28515625" bestFit="1" customWidth="1"/>
    <col min="14338" max="14338" width="9.85546875" bestFit="1" customWidth="1"/>
    <col min="14339" max="14339" width="31.28515625" bestFit="1" customWidth="1"/>
    <col min="14340" max="14340" width="16.42578125" bestFit="1" customWidth="1"/>
    <col min="14341" max="14341" width="15.5703125" bestFit="1" customWidth="1"/>
    <col min="14342" max="14342" width="18.7109375" bestFit="1" customWidth="1"/>
    <col min="14343" max="14343" width="15.140625" bestFit="1" customWidth="1"/>
    <col min="14344" max="14344" width="7.7109375" bestFit="1" customWidth="1"/>
    <col min="14345" max="14345" width="18.42578125" bestFit="1" customWidth="1"/>
    <col min="14346" max="14346" width="17.7109375" bestFit="1" customWidth="1"/>
    <col min="14347" max="14347" width="18.28515625" bestFit="1" customWidth="1"/>
    <col min="14348" max="14348" width="20.28515625" bestFit="1" customWidth="1"/>
    <col min="14349" max="14349" width="22.7109375" bestFit="1" customWidth="1"/>
    <col min="14350" max="14350" width="18.140625" bestFit="1" customWidth="1"/>
    <col min="14351" max="14351" width="9.28515625" bestFit="1" customWidth="1"/>
    <col min="14352" max="14352" width="9.140625" bestFit="1" customWidth="1"/>
    <col min="14353" max="14353" width="10.7109375" bestFit="1" customWidth="1"/>
    <col min="14593" max="14593" width="2.28515625" bestFit="1" customWidth="1"/>
    <col min="14594" max="14594" width="9.85546875" bestFit="1" customWidth="1"/>
    <col min="14595" max="14595" width="31.28515625" bestFit="1" customWidth="1"/>
    <col min="14596" max="14596" width="16.42578125" bestFit="1" customWidth="1"/>
    <col min="14597" max="14597" width="15.5703125" bestFit="1" customWidth="1"/>
    <col min="14598" max="14598" width="18.7109375" bestFit="1" customWidth="1"/>
    <col min="14599" max="14599" width="15.140625" bestFit="1" customWidth="1"/>
    <col min="14600" max="14600" width="7.7109375" bestFit="1" customWidth="1"/>
    <col min="14601" max="14601" width="18.42578125" bestFit="1" customWidth="1"/>
    <col min="14602" max="14602" width="17.7109375" bestFit="1" customWidth="1"/>
    <col min="14603" max="14603" width="18.28515625" bestFit="1" customWidth="1"/>
    <col min="14604" max="14604" width="20.28515625" bestFit="1" customWidth="1"/>
    <col min="14605" max="14605" width="22.7109375" bestFit="1" customWidth="1"/>
    <col min="14606" max="14606" width="18.140625" bestFit="1" customWidth="1"/>
    <col min="14607" max="14607" width="9.28515625" bestFit="1" customWidth="1"/>
    <col min="14608" max="14608" width="9.140625" bestFit="1" customWidth="1"/>
    <col min="14609" max="14609" width="10.7109375" bestFit="1" customWidth="1"/>
    <col min="14849" max="14849" width="2.28515625" bestFit="1" customWidth="1"/>
    <col min="14850" max="14850" width="9.85546875" bestFit="1" customWidth="1"/>
    <col min="14851" max="14851" width="31.28515625" bestFit="1" customWidth="1"/>
    <col min="14852" max="14852" width="16.42578125" bestFit="1" customWidth="1"/>
    <col min="14853" max="14853" width="15.5703125" bestFit="1" customWidth="1"/>
    <col min="14854" max="14854" width="18.7109375" bestFit="1" customWidth="1"/>
    <col min="14855" max="14855" width="15.140625" bestFit="1" customWidth="1"/>
    <col min="14856" max="14856" width="7.7109375" bestFit="1" customWidth="1"/>
    <col min="14857" max="14857" width="18.42578125" bestFit="1" customWidth="1"/>
    <col min="14858" max="14858" width="17.7109375" bestFit="1" customWidth="1"/>
    <col min="14859" max="14859" width="18.28515625" bestFit="1" customWidth="1"/>
    <col min="14860" max="14860" width="20.28515625" bestFit="1" customWidth="1"/>
    <col min="14861" max="14861" width="22.7109375" bestFit="1" customWidth="1"/>
    <col min="14862" max="14862" width="18.140625" bestFit="1" customWidth="1"/>
    <col min="14863" max="14863" width="9.28515625" bestFit="1" customWidth="1"/>
    <col min="14864" max="14864" width="9.140625" bestFit="1" customWidth="1"/>
    <col min="14865" max="14865" width="10.7109375" bestFit="1" customWidth="1"/>
    <col min="15105" max="15105" width="2.28515625" bestFit="1" customWidth="1"/>
    <col min="15106" max="15106" width="9.85546875" bestFit="1" customWidth="1"/>
    <col min="15107" max="15107" width="31.28515625" bestFit="1" customWidth="1"/>
    <col min="15108" max="15108" width="16.42578125" bestFit="1" customWidth="1"/>
    <col min="15109" max="15109" width="15.5703125" bestFit="1" customWidth="1"/>
    <col min="15110" max="15110" width="18.7109375" bestFit="1" customWidth="1"/>
    <col min="15111" max="15111" width="15.140625" bestFit="1" customWidth="1"/>
    <col min="15112" max="15112" width="7.7109375" bestFit="1" customWidth="1"/>
    <col min="15113" max="15113" width="18.42578125" bestFit="1" customWidth="1"/>
    <col min="15114" max="15114" width="17.7109375" bestFit="1" customWidth="1"/>
    <col min="15115" max="15115" width="18.28515625" bestFit="1" customWidth="1"/>
    <col min="15116" max="15116" width="20.28515625" bestFit="1" customWidth="1"/>
    <col min="15117" max="15117" width="22.7109375" bestFit="1" customWidth="1"/>
    <col min="15118" max="15118" width="18.140625" bestFit="1" customWidth="1"/>
    <col min="15119" max="15119" width="9.28515625" bestFit="1" customWidth="1"/>
    <col min="15120" max="15120" width="9.140625" bestFit="1" customWidth="1"/>
    <col min="15121" max="15121" width="10.7109375" bestFit="1" customWidth="1"/>
    <col min="15361" max="15361" width="2.28515625" bestFit="1" customWidth="1"/>
    <col min="15362" max="15362" width="9.85546875" bestFit="1" customWidth="1"/>
    <col min="15363" max="15363" width="31.28515625" bestFit="1" customWidth="1"/>
    <col min="15364" max="15364" width="16.42578125" bestFit="1" customWidth="1"/>
    <col min="15365" max="15365" width="15.5703125" bestFit="1" customWidth="1"/>
    <col min="15366" max="15366" width="18.7109375" bestFit="1" customWidth="1"/>
    <col min="15367" max="15367" width="15.140625" bestFit="1" customWidth="1"/>
    <col min="15368" max="15368" width="7.7109375" bestFit="1" customWidth="1"/>
    <col min="15369" max="15369" width="18.42578125" bestFit="1" customWidth="1"/>
    <col min="15370" max="15370" width="17.7109375" bestFit="1" customWidth="1"/>
    <col min="15371" max="15371" width="18.28515625" bestFit="1" customWidth="1"/>
    <col min="15372" max="15372" width="20.28515625" bestFit="1" customWidth="1"/>
    <col min="15373" max="15373" width="22.7109375" bestFit="1" customWidth="1"/>
    <col min="15374" max="15374" width="18.140625" bestFit="1" customWidth="1"/>
    <col min="15375" max="15375" width="9.28515625" bestFit="1" customWidth="1"/>
    <col min="15376" max="15376" width="9.140625" bestFit="1" customWidth="1"/>
    <col min="15377" max="15377" width="10.7109375" bestFit="1" customWidth="1"/>
    <col min="15617" max="15617" width="2.28515625" bestFit="1" customWidth="1"/>
    <col min="15618" max="15618" width="9.85546875" bestFit="1" customWidth="1"/>
    <col min="15619" max="15619" width="31.28515625" bestFit="1" customWidth="1"/>
    <col min="15620" max="15620" width="16.42578125" bestFit="1" customWidth="1"/>
    <col min="15621" max="15621" width="15.5703125" bestFit="1" customWidth="1"/>
    <col min="15622" max="15622" width="18.7109375" bestFit="1" customWidth="1"/>
    <col min="15623" max="15623" width="15.140625" bestFit="1" customWidth="1"/>
    <col min="15624" max="15624" width="7.7109375" bestFit="1" customWidth="1"/>
    <col min="15625" max="15625" width="18.42578125" bestFit="1" customWidth="1"/>
    <col min="15626" max="15626" width="17.7109375" bestFit="1" customWidth="1"/>
    <col min="15627" max="15627" width="18.28515625" bestFit="1" customWidth="1"/>
    <col min="15628" max="15628" width="20.28515625" bestFit="1" customWidth="1"/>
    <col min="15629" max="15629" width="22.7109375" bestFit="1" customWidth="1"/>
    <col min="15630" max="15630" width="18.140625" bestFit="1" customWidth="1"/>
    <col min="15631" max="15631" width="9.28515625" bestFit="1" customWidth="1"/>
    <col min="15632" max="15632" width="9.140625" bestFit="1" customWidth="1"/>
    <col min="15633" max="15633" width="10.7109375" bestFit="1" customWidth="1"/>
    <col min="15873" max="15873" width="2.28515625" bestFit="1" customWidth="1"/>
    <col min="15874" max="15874" width="9.85546875" bestFit="1" customWidth="1"/>
    <col min="15875" max="15875" width="31.28515625" bestFit="1" customWidth="1"/>
    <col min="15876" max="15876" width="16.42578125" bestFit="1" customWidth="1"/>
    <col min="15877" max="15877" width="15.5703125" bestFit="1" customWidth="1"/>
    <col min="15878" max="15878" width="18.7109375" bestFit="1" customWidth="1"/>
    <col min="15879" max="15879" width="15.140625" bestFit="1" customWidth="1"/>
    <col min="15880" max="15880" width="7.7109375" bestFit="1" customWidth="1"/>
    <col min="15881" max="15881" width="18.42578125" bestFit="1" customWidth="1"/>
    <col min="15882" max="15882" width="17.7109375" bestFit="1" customWidth="1"/>
    <col min="15883" max="15883" width="18.28515625" bestFit="1" customWidth="1"/>
    <col min="15884" max="15884" width="20.28515625" bestFit="1" customWidth="1"/>
    <col min="15885" max="15885" width="22.7109375" bestFit="1" customWidth="1"/>
    <col min="15886" max="15886" width="18.140625" bestFit="1" customWidth="1"/>
    <col min="15887" max="15887" width="9.28515625" bestFit="1" customWidth="1"/>
    <col min="15888" max="15888" width="9.140625" bestFit="1" customWidth="1"/>
    <col min="15889" max="15889" width="10.7109375" bestFit="1" customWidth="1"/>
    <col min="16129" max="16129" width="2.28515625" bestFit="1" customWidth="1"/>
    <col min="16130" max="16130" width="9.85546875" bestFit="1" customWidth="1"/>
    <col min="16131" max="16131" width="31.28515625" bestFit="1" customWidth="1"/>
    <col min="16132" max="16132" width="16.42578125" bestFit="1" customWidth="1"/>
    <col min="16133" max="16133" width="15.5703125" bestFit="1" customWidth="1"/>
    <col min="16134" max="16134" width="18.7109375" bestFit="1" customWidth="1"/>
    <col min="16135" max="16135" width="15.140625" bestFit="1" customWidth="1"/>
    <col min="16136" max="16136" width="7.7109375" bestFit="1" customWidth="1"/>
    <col min="16137" max="16137" width="18.42578125" bestFit="1" customWidth="1"/>
    <col min="16138" max="16138" width="17.7109375" bestFit="1" customWidth="1"/>
    <col min="16139" max="16139" width="18.28515625" bestFit="1" customWidth="1"/>
    <col min="16140" max="16140" width="20.28515625" bestFit="1" customWidth="1"/>
    <col min="16141" max="16141" width="22.7109375" bestFit="1" customWidth="1"/>
    <col min="16142" max="16142" width="18.140625" bestFit="1" customWidth="1"/>
    <col min="16143" max="16143" width="9.28515625" bestFit="1" customWidth="1"/>
    <col min="16144" max="16144" width="9.140625" bestFit="1" customWidth="1"/>
    <col min="16145" max="16145" width="10.7109375" bestFit="1" customWidth="1"/>
  </cols>
  <sheetData>
    <row r="1" spans="1:17" ht="14.25" customHeight="1">
      <c r="A1" s="63"/>
      <c r="B1" s="63" t="s">
        <v>1476</v>
      </c>
      <c r="C1" s="63"/>
      <c r="D1" s="63"/>
      <c r="E1" s="63"/>
      <c r="F1" s="63"/>
      <c r="G1" s="63"/>
      <c r="H1" s="63"/>
      <c r="I1" s="63"/>
      <c r="J1" s="63"/>
      <c r="K1" s="63"/>
      <c r="L1" s="65"/>
      <c r="M1" s="65"/>
      <c r="N1" s="4"/>
      <c r="O1" s="65"/>
      <c r="P1" s="65"/>
      <c r="Q1" s="65"/>
    </row>
    <row r="2" spans="1:17" ht="14.25" customHeight="1">
      <c r="A2" s="63"/>
      <c r="B2" s="63"/>
      <c r="C2" s="63"/>
      <c r="D2" s="63"/>
      <c r="E2" s="63"/>
      <c r="F2" s="63"/>
      <c r="G2" s="63"/>
      <c r="H2" s="63"/>
      <c r="I2" s="63"/>
      <c r="J2" s="63"/>
      <c r="K2" s="63"/>
      <c r="L2" s="65"/>
      <c r="M2" s="65"/>
      <c r="N2" s="4"/>
      <c r="O2" s="65"/>
      <c r="P2" s="65"/>
      <c r="Q2" s="65"/>
    </row>
    <row r="3" spans="1:17" ht="14.25" customHeight="1">
      <c r="A3" s="63"/>
      <c r="B3" s="63"/>
      <c r="C3" s="63"/>
      <c r="D3" s="63"/>
      <c r="E3" s="63"/>
      <c r="F3" s="63"/>
      <c r="G3" s="63"/>
      <c r="H3" s="63"/>
      <c r="I3" s="63"/>
      <c r="J3" s="63"/>
      <c r="K3" s="63"/>
      <c r="L3" s="65"/>
      <c r="M3" s="65"/>
      <c r="N3" s="4"/>
      <c r="O3" s="65"/>
      <c r="P3" s="65"/>
      <c r="Q3" s="65"/>
    </row>
    <row r="4" spans="1:17" ht="14.25" customHeight="1">
      <c r="A4" s="63"/>
      <c r="B4" s="63"/>
      <c r="C4" s="3"/>
      <c r="D4" s="64"/>
      <c r="E4" s="64"/>
      <c r="F4" s="66" t="s">
        <v>1513</v>
      </c>
      <c r="G4" s="66"/>
      <c r="H4" s="66"/>
      <c r="I4" s="66"/>
      <c r="J4" s="66"/>
      <c r="K4" s="66"/>
      <c r="L4" s="66"/>
      <c r="M4" s="65"/>
      <c r="N4" s="4"/>
      <c r="O4" s="65"/>
      <c r="P4" s="65"/>
      <c r="Q4" s="65"/>
    </row>
    <row r="5" spans="1:17" ht="14.25" customHeight="1">
      <c r="A5" s="63"/>
      <c r="B5" s="63"/>
      <c r="C5" s="63"/>
      <c r="D5" s="63"/>
      <c r="E5" s="63"/>
      <c r="F5" s="63"/>
      <c r="G5" s="63"/>
      <c r="H5" s="63"/>
      <c r="I5" s="63"/>
      <c r="J5" s="63"/>
      <c r="K5" s="63"/>
      <c r="L5" s="65"/>
      <c r="M5" s="65"/>
      <c r="N5" s="4"/>
      <c r="O5" s="65"/>
      <c r="P5" s="65"/>
      <c r="Q5" s="65"/>
    </row>
    <row r="6" spans="1:17" ht="14.25" customHeight="1">
      <c r="A6" s="63"/>
      <c r="B6" s="3"/>
      <c r="C6" s="3"/>
      <c r="D6" s="63"/>
      <c r="E6" s="63"/>
      <c r="F6" s="63"/>
      <c r="G6" s="63"/>
      <c r="H6" s="63"/>
      <c r="I6" s="63"/>
      <c r="J6" s="63"/>
      <c r="K6" s="63"/>
      <c r="L6" s="65"/>
      <c r="M6" s="65"/>
      <c r="N6" s="4"/>
      <c r="O6" s="65"/>
      <c r="P6" s="65"/>
      <c r="Q6" s="65"/>
    </row>
    <row r="7" spans="1:17" ht="14.25" customHeight="1">
      <c r="A7" s="63"/>
      <c r="B7" s="63" t="s">
        <v>1514</v>
      </c>
      <c r="C7" s="63"/>
      <c r="D7" s="63"/>
      <c r="E7" s="63"/>
      <c r="F7" s="63"/>
      <c r="G7" s="63"/>
      <c r="H7" s="63"/>
      <c r="I7" s="63"/>
      <c r="J7" s="63"/>
      <c r="K7" s="63"/>
      <c r="L7" s="65"/>
      <c r="M7" s="65"/>
      <c r="N7" s="4"/>
      <c r="O7" s="65"/>
      <c r="P7" s="65"/>
      <c r="Q7" s="65"/>
    </row>
    <row r="8" spans="1:17" ht="14.25" customHeight="1">
      <c r="A8" s="3"/>
      <c r="B8" s="67" t="s">
        <v>1515</v>
      </c>
      <c r="C8" s="67"/>
      <c r="D8" s="67"/>
      <c r="E8" s="3"/>
      <c r="F8" s="3"/>
      <c r="G8" s="3"/>
      <c r="H8" s="3"/>
      <c r="I8" s="3"/>
      <c r="J8" s="3"/>
      <c r="K8" s="3"/>
      <c r="L8" s="4"/>
      <c r="M8" s="4"/>
      <c r="N8" s="4"/>
      <c r="O8" s="4"/>
      <c r="P8" s="4"/>
      <c r="Q8" s="4"/>
    </row>
    <row r="9" spans="1:17" ht="14.25" customHeight="1">
      <c r="A9" s="63"/>
      <c r="B9" s="3"/>
      <c r="C9" s="3"/>
      <c r="D9" s="63"/>
      <c r="E9" s="63"/>
      <c r="F9" s="63"/>
      <c r="G9" s="63"/>
      <c r="H9" s="63"/>
      <c r="I9" s="63"/>
      <c r="J9" s="63"/>
      <c r="K9" s="63"/>
      <c r="L9" s="65"/>
      <c r="M9" s="65"/>
      <c r="N9" s="4"/>
      <c r="O9" s="65"/>
      <c r="P9" s="65"/>
      <c r="Q9" s="65"/>
    </row>
    <row r="10" spans="1:17" ht="14.25" customHeight="1">
      <c r="A10" s="3"/>
      <c r="B10" s="63"/>
      <c r="C10" s="63"/>
      <c r="D10" s="63"/>
      <c r="E10" s="63"/>
      <c r="F10" s="63"/>
      <c r="G10" s="63"/>
      <c r="H10" s="63"/>
      <c r="I10" s="63"/>
      <c r="J10" s="63"/>
      <c r="K10" s="63"/>
      <c r="L10" s="65"/>
      <c r="M10" s="65"/>
      <c r="N10" s="4"/>
      <c r="O10" s="65"/>
      <c r="P10" s="65"/>
      <c r="Q10" s="65"/>
    </row>
    <row r="11" spans="1:17" ht="14.25" customHeight="1">
      <c r="A11" s="68"/>
      <c r="B11" s="68"/>
      <c r="C11" s="68"/>
      <c r="D11" s="68"/>
      <c r="E11" s="68"/>
      <c r="F11" s="68"/>
      <c r="G11" s="68"/>
      <c r="H11" s="68"/>
      <c r="I11" s="68"/>
      <c r="J11" s="68"/>
      <c r="K11" s="68"/>
      <c r="L11" s="69"/>
      <c r="M11" s="69"/>
      <c r="N11" s="6"/>
      <c r="O11" s="69"/>
      <c r="P11" s="69"/>
      <c r="Q11" s="69"/>
    </row>
    <row r="12" spans="1:17" ht="42.6" customHeight="1">
      <c r="A12" s="70" t="s">
        <v>854</v>
      </c>
      <c r="B12" s="70" t="s">
        <v>776</v>
      </c>
      <c r="C12" s="70" t="s">
        <v>777</v>
      </c>
      <c r="D12" s="70" t="s">
        <v>775</v>
      </c>
      <c r="E12" s="70" t="s">
        <v>1370</v>
      </c>
      <c r="F12" s="70" t="s">
        <v>1516</v>
      </c>
      <c r="G12" s="70" t="s">
        <v>1517</v>
      </c>
      <c r="H12" s="70" t="s">
        <v>1416</v>
      </c>
      <c r="I12" s="70" t="s">
        <v>937</v>
      </c>
      <c r="J12" s="70" t="s">
        <v>1518</v>
      </c>
      <c r="K12" s="70" t="s">
        <v>1519</v>
      </c>
      <c r="L12" s="70" t="s">
        <v>1520</v>
      </c>
      <c r="M12" s="70" t="s">
        <v>1521</v>
      </c>
      <c r="N12" s="70" t="s">
        <v>938</v>
      </c>
      <c r="O12" s="70" t="s">
        <v>1009</v>
      </c>
      <c r="P12" s="70" t="s">
        <v>1010</v>
      </c>
      <c r="Q12" s="70" t="s">
        <v>1522</v>
      </c>
    </row>
    <row r="13" spans="1:17" ht="42.6" customHeight="1">
      <c r="A13" s="71">
        <v>1</v>
      </c>
      <c r="B13" s="71"/>
      <c r="C13" s="71"/>
      <c r="D13" s="71"/>
      <c r="E13" s="71"/>
      <c r="F13" s="71" t="s">
        <v>1523</v>
      </c>
      <c r="G13" s="71" t="str">
        <f t="shared" ref="G13:G39" si="0">"00014010"</f>
        <v>00014010</v>
      </c>
      <c r="H13" s="71" t="s">
        <v>1524</v>
      </c>
      <c r="I13" s="71"/>
      <c r="J13" s="72"/>
      <c r="K13" s="73"/>
      <c r="L13" s="73"/>
      <c r="M13" s="71"/>
      <c r="N13" s="71"/>
      <c r="O13" s="72"/>
      <c r="P13" s="72"/>
      <c r="Q13" s="72"/>
    </row>
    <row r="14" spans="1:17" ht="42.6" customHeight="1">
      <c r="A14" s="71">
        <v>2</v>
      </c>
      <c r="B14" s="71"/>
      <c r="C14" s="71"/>
      <c r="D14" s="71"/>
      <c r="E14" s="71"/>
      <c r="F14" s="71" t="s">
        <v>1503</v>
      </c>
      <c r="G14" s="71" t="str">
        <f t="shared" si="0"/>
        <v>00014010</v>
      </c>
      <c r="H14" s="71" t="s">
        <v>1524</v>
      </c>
      <c r="I14" s="71"/>
      <c r="J14" s="72"/>
      <c r="K14" s="73"/>
      <c r="L14" s="73"/>
      <c r="M14" s="72"/>
      <c r="N14" s="71"/>
      <c r="O14" s="72"/>
      <c r="P14" s="71"/>
      <c r="Q14" s="72"/>
    </row>
    <row r="15" spans="1:17" ht="42.6" customHeight="1">
      <c r="A15" s="71">
        <v>3</v>
      </c>
      <c r="B15" s="71"/>
      <c r="C15" s="71"/>
      <c r="D15" s="71"/>
      <c r="E15" s="71"/>
      <c r="F15" s="71" t="s">
        <v>1503</v>
      </c>
      <c r="G15" s="71" t="str">
        <f t="shared" si="0"/>
        <v>00014010</v>
      </c>
      <c r="H15" s="71" t="s">
        <v>1524</v>
      </c>
      <c r="I15" s="71"/>
      <c r="J15" s="72"/>
      <c r="K15" s="73"/>
      <c r="L15" s="73"/>
      <c r="M15" s="72"/>
      <c r="N15" s="71"/>
      <c r="O15" s="72"/>
      <c r="P15" s="71"/>
      <c r="Q15" s="72"/>
    </row>
    <row r="16" spans="1:17" ht="42.6" customHeight="1">
      <c r="A16" s="71">
        <v>4</v>
      </c>
      <c r="B16" s="71"/>
      <c r="C16" s="71"/>
      <c r="D16" s="71"/>
      <c r="E16" s="71"/>
      <c r="F16" s="71" t="s">
        <v>1503</v>
      </c>
      <c r="G16" s="71" t="str">
        <f t="shared" si="0"/>
        <v>00014010</v>
      </c>
      <c r="H16" s="71" t="s">
        <v>1524</v>
      </c>
      <c r="I16" s="71"/>
      <c r="J16" s="72"/>
      <c r="K16" s="73"/>
      <c r="L16" s="73"/>
      <c r="M16" s="72"/>
      <c r="N16" s="71"/>
      <c r="O16" s="72"/>
      <c r="P16" s="71"/>
      <c r="Q16" s="72"/>
    </row>
    <row r="17" spans="1:17" ht="42.6" customHeight="1">
      <c r="A17" s="71">
        <v>5</v>
      </c>
      <c r="B17" s="71"/>
      <c r="C17" s="71"/>
      <c r="D17" s="71"/>
      <c r="E17" s="71"/>
      <c r="F17" s="71" t="s">
        <v>1503</v>
      </c>
      <c r="G17" s="71" t="str">
        <f t="shared" si="0"/>
        <v>00014010</v>
      </c>
      <c r="H17" s="71" t="s">
        <v>1524</v>
      </c>
      <c r="I17" s="71"/>
      <c r="J17" s="72"/>
      <c r="K17" s="73"/>
      <c r="L17" s="73"/>
      <c r="M17" s="71"/>
      <c r="N17" s="71"/>
      <c r="O17" s="72"/>
      <c r="P17" s="71"/>
      <c r="Q17" s="72"/>
    </row>
    <row r="18" spans="1:17" ht="42.6" customHeight="1">
      <c r="A18" s="71">
        <v>6</v>
      </c>
      <c r="B18" s="71"/>
      <c r="C18" s="71"/>
      <c r="D18" s="71"/>
      <c r="E18" s="71"/>
      <c r="F18" s="71" t="s">
        <v>1503</v>
      </c>
      <c r="G18" s="71" t="str">
        <f t="shared" si="0"/>
        <v>00014010</v>
      </c>
      <c r="H18" s="71" t="s">
        <v>1524</v>
      </c>
      <c r="I18" s="71"/>
      <c r="J18" s="72"/>
      <c r="K18" s="73"/>
      <c r="L18" s="73"/>
      <c r="M18" s="72"/>
      <c r="N18" s="71"/>
      <c r="O18" s="72"/>
      <c r="P18" s="71"/>
      <c r="Q18" s="72"/>
    </row>
    <row r="19" spans="1:17" ht="42.6" customHeight="1">
      <c r="A19" s="71">
        <v>7</v>
      </c>
      <c r="B19" s="71"/>
      <c r="C19" s="71"/>
      <c r="D19" s="71"/>
      <c r="E19" s="71"/>
      <c r="F19" s="71" t="s">
        <v>1503</v>
      </c>
      <c r="G19" s="71" t="str">
        <f t="shared" si="0"/>
        <v>00014010</v>
      </c>
      <c r="H19" s="71" t="s">
        <v>1524</v>
      </c>
      <c r="I19" s="71"/>
      <c r="J19" s="72"/>
      <c r="K19" s="73"/>
      <c r="L19" s="73"/>
      <c r="M19" s="71"/>
      <c r="N19" s="71"/>
      <c r="O19" s="72"/>
      <c r="P19" s="71"/>
      <c r="Q19" s="72"/>
    </row>
    <row r="20" spans="1:17" ht="42.6" customHeight="1">
      <c r="A20" s="71">
        <v>8</v>
      </c>
      <c r="B20" s="71"/>
      <c r="C20" s="71"/>
      <c r="D20" s="71"/>
      <c r="E20" s="71"/>
      <c r="F20" s="71" t="s">
        <v>1503</v>
      </c>
      <c r="G20" s="71" t="str">
        <f t="shared" si="0"/>
        <v>00014010</v>
      </c>
      <c r="H20" s="71" t="s">
        <v>1524</v>
      </c>
      <c r="I20" s="71"/>
      <c r="J20" s="72"/>
      <c r="K20" s="73"/>
      <c r="L20" s="73"/>
      <c r="M20" s="72"/>
      <c r="N20" s="71"/>
      <c r="O20" s="72"/>
      <c r="P20" s="71"/>
      <c r="Q20" s="72"/>
    </row>
    <row r="21" spans="1:17" ht="42.6" customHeight="1">
      <c r="A21" s="71">
        <v>9</v>
      </c>
      <c r="B21" s="71"/>
      <c r="C21" s="71"/>
      <c r="D21" s="71"/>
      <c r="E21" s="71"/>
      <c r="F21" s="71" t="s">
        <v>1503</v>
      </c>
      <c r="G21" s="71" t="str">
        <f t="shared" si="0"/>
        <v>00014010</v>
      </c>
      <c r="H21" s="71" t="s">
        <v>1524</v>
      </c>
      <c r="I21" s="71"/>
      <c r="J21" s="72"/>
      <c r="K21" s="73"/>
      <c r="L21" s="73"/>
      <c r="M21" s="72"/>
      <c r="N21" s="71"/>
      <c r="O21" s="72"/>
      <c r="P21" s="71"/>
      <c r="Q21" s="72"/>
    </row>
    <row r="22" spans="1:17" ht="42.6" customHeight="1">
      <c r="A22" s="71">
        <v>10</v>
      </c>
      <c r="B22" s="71"/>
      <c r="C22" s="71"/>
      <c r="D22" s="71"/>
      <c r="E22" s="71"/>
      <c r="F22" s="71" t="s">
        <v>1503</v>
      </c>
      <c r="G22" s="71" t="str">
        <f t="shared" si="0"/>
        <v>00014010</v>
      </c>
      <c r="H22" s="71" t="s">
        <v>1524</v>
      </c>
      <c r="I22" s="71"/>
      <c r="J22" s="72"/>
      <c r="K22" s="73"/>
      <c r="L22" s="73"/>
      <c r="M22" s="72"/>
      <c r="N22" s="71"/>
      <c r="O22" s="72"/>
      <c r="P22" s="71"/>
      <c r="Q22" s="72"/>
    </row>
    <row r="23" spans="1:17" ht="42.6" customHeight="1">
      <c r="A23" s="71">
        <v>11</v>
      </c>
      <c r="B23" s="71"/>
      <c r="C23" s="71"/>
      <c r="D23" s="71"/>
      <c r="E23" s="71"/>
      <c r="F23" s="71" t="s">
        <v>1503</v>
      </c>
      <c r="G23" s="71" t="str">
        <f t="shared" si="0"/>
        <v>00014010</v>
      </c>
      <c r="H23" s="71" t="s">
        <v>1524</v>
      </c>
      <c r="I23" s="71"/>
      <c r="J23" s="72"/>
      <c r="K23" s="73"/>
      <c r="L23" s="73"/>
      <c r="M23" s="71"/>
      <c r="N23" s="71"/>
      <c r="O23" s="72"/>
      <c r="P23" s="71"/>
      <c r="Q23" s="72"/>
    </row>
    <row r="24" spans="1:17" ht="42.6" customHeight="1">
      <c r="A24" s="71">
        <v>12</v>
      </c>
      <c r="B24" s="71"/>
      <c r="C24" s="71"/>
      <c r="D24" s="71"/>
      <c r="E24" s="71"/>
      <c r="F24" s="71" t="s">
        <v>1503</v>
      </c>
      <c r="G24" s="71" t="str">
        <f t="shared" si="0"/>
        <v>00014010</v>
      </c>
      <c r="H24" s="71" t="s">
        <v>1524</v>
      </c>
      <c r="I24" s="71"/>
      <c r="J24" s="72"/>
      <c r="K24" s="73"/>
      <c r="L24" s="73"/>
      <c r="M24" s="71"/>
      <c r="N24" s="71"/>
      <c r="O24" s="72"/>
      <c r="P24" s="71"/>
      <c r="Q24" s="72"/>
    </row>
    <row r="25" spans="1:17" ht="42.6" customHeight="1">
      <c r="A25" s="71">
        <v>13</v>
      </c>
      <c r="B25" s="71"/>
      <c r="C25" s="71"/>
      <c r="D25" s="71"/>
      <c r="E25" s="71"/>
      <c r="F25" s="71" t="s">
        <v>1503</v>
      </c>
      <c r="G25" s="71" t="str">
        <f t="shared" si="0"/>
        <v>00014010</v>
      </c>
      <c r="H25" s="71" t="s">
        <v>1524</v>
      </c>
      <c r="I25" s="71"/>
      <c r="J25" s="72"/>
      <c r="K25" s="73"/>
      <c r="L25" s="73"/>
      <c r="M25" s="71"/>
      <c r="N25" s="71"/>
      <c r="O25" s="72"/>
      <c r="P25" s="71"/>
      <c r="Q25" s="72"/>
    </row>
    <row r="26" spans="1:17" ht="42.6" customHeight="1">
      <c r="A26" s="71">
        <v>14</v>
      </c>
      <c r="B26" s="71"/>
      <c r="C26" s="71"/>
      <c r="D26" s="71"/>
      <c r="E26" s="71"/>
      <c r="F26" s="71" t="s">
        <v>1503</v>
      </c>
      <c r="G26" s="71" t="str">
        <f t="shared" si="0"/>
        <v>00014010</v>
      </c>
      <c r="H26" s="71" t="s">
        <v>1524</v>
      </c>
      <c r="I26" s="71"/>
      <c r="J26" s="72"/>
      <c r="K26" s="73"/>
      <c r="L26" s="73"/>
      <c r="M26" s="71"/>
      <c r="N26" s="71"/>
      <c r="O26" s="72"/>
      <c r="P26" s="71"/>
      <c r="Q26" s="72"/>
    </row>
    <row r="27" spans="1:17" ht="42.6" customHeight="1">
      <c r="A27" s="71">
        <v>15</v>
      </c>
      <c r="B27" s="71"/>
      <c r="C27" s="71"/>
      <c r="D27" s="71"/>
      <c r="E27" s="71"/>
      <c r="F27" s="71" t="s">
        <v>1503</v>
      </c>
      <c r="G27" s="71" t="str">
        <f t="shared" si="0"/>
        <v>00014010</v>
      </c>
      <c r="H27" s="71" t="s">
        <v>1524</v>
      </c>
      <c r="I27" s="71"/>
      <c r="J27" s="72"/>
      <c r="K27" s="73"/>
      <c r="L27" s="73"/>
      <c r="M27" s="72"/>
      <c r="N27" s="71"/>
      <c r="O27" s="72"/>
      <c r="P27" s="71"/>
      <c r="Q27" s="72"/>
    </row>
    <row r="28" spans="1:17" ht="42.6" customHeight="1">
      <c r="A28" s="71">
        <v>16</v>
      </c>
      <c r="B28" s="71"/>
      <c r="C28" s="71"/>
      <c r="D28" s="71"/>
      <c r="E28" s="71"/>
      <c r="F28" s="71" t="s">
        <v>1503</v>
      </c>
      <c r="G28" s="71" t="str">
        <f t="shared" si="0"/>
        <v>00014010</v>
      </c>
      <c r="H28" s="71" t="s">
        <v>1524</v>
      </c>
      <c r="I28" s="71"/>
      <c r="J28" s="72"/>
      <c r="K28" s="73"/>
      <c r="L28" s="73"/>
      <c r="M28" s="72"/>
      <c r="N28" s="71"/>
      <c r="O28" s="72"/>
      <c r="P28" s="71"/>
      <c r="Q28" s="72"/>
    </row>
    <row r="29" spans="1:17" ht="42.6" customHeight="1">
      <c r="A29" s="71">
        <v>17</v>
      </c>
      <c r="B29" s="71"/>
      <c r="C29" s="71"/>
      <c r="D29" s="71"/>
      <c r="E29" s="71"/>
      <c r="F29" s="71" t="s">
        <v>1503</v>
      </c>
      <c r="G29" s="71" t="str">
        <f t="shared" si="0"/>
        <v>00014010</v>
      </c>
      <c r="H29" s="71" t="s">
        <v>1524</v>
      </c>
      <c r="I29" s="71"/>
      <c r="J29" s="72"/>
      <c r="K29" s="73"/>
      <c r="L29" s="73"/>
      <c r="M29" s="71"/>
      <c r="N29" s="71"/>
      <c r="O29" s="72"/>
      <c r="P29" s="71"/>
      <c r="Q29" s="72"/>
    </row>
    <row r="30" spans="1:17" ht="42.6" customHeight="1">
      <c r="A30" s="71">
        <v>18</v>
      </c>
      <c r="B30" s="71"/>
      <c r="C30" s="71"/>
      <c r="D30" s="71"/>
      <c r="E30" s="71"/>
      <c r="F30" s="71" t="s">
        <v>1503</v>
      </c>
      <c r="G30" s="71" t="str">
        <f t="shared" si="0"/>
        <v>00014010</v>
      </c>
      <c r="H30" s="71" t="s">
        <v>1524</v>
      </c>
      <c r="I30" s="71"/>
      <c r="J30" s="72"/>
      <c r="K30" s="73"/>
      <c r="L30" s="73"/>
      <c r="M30" s="71"/>
      <c r="N30" s="71"/>
      <c r="O30" s="72"/>
      <c r="P30" s="71"/>
      <c r="Q30" s="72"/>
    </row>
    <row r="31" spans="1:17" ht="42.6" customHeight="1">
      <c r="A31" s="71">
        <v>19</v>
      </c>
      <c r="B31" s="71"/>
      <c r="C31" s="71"/>
      <c r="D31" s="71"/>
      <c r="E31" s="71"/>
      <c r="F31" s="71" t="s">
        <v>1503</v>
      </c>
      <c r="G31" s="71" t="str">
        <f t="shared" si="0"/>
        <v>00014010</v>
      </c>
      <c r="H31" s="71" t="s">
        <v>1524</v>
      </c>
      <c r="I31" s="71"/>
      <c r="J31" s="72"/>
      <c r="K31" s="73"/>
      <c r="L31" s="73"/>
      <c r="M31" s="72"/>
      <c r="N31" s="71"/>
      <c r="O31" s="72"/>
      <c r="P31" s="71"/>
      <c r="Q31" s="72"/>
    </row>
    <row r="32" spans="1:17" ht="42.6" customHeight="1">
      <c r="A32" s="71">
        <v>20</v>
      </c>
      <c r="B32" s="71"/>
      <c r="C32" s="71"/>
      <c r="D32" s="71"/>
      <c r="E32" s="71"/>
      <c r="F32" s="71" t="s">
        <v>1503</v>
      </c>
      <c r="G32" s="71" t="str">
        <f t="shared" si="0"/>
        <v>00014010</v>
      </c>
      <c r="H32" s="71" t="s">
        <v>1524</v>
      </c>
      <c r="I32" s="71"/>
      <c r="J32" s="72"/>
      <c r="K32" s="73"/>
      <c r="L32" s="73"/>
      <c r="M32" s="72"/>
      <c r="N32" s="71"/>
      <c r="O32" s="72"/>
      <c r="P32" s="71"/>
      <c r="Q32" s="72"/>
    </row>
    <row r="33" spans="1:17" ht="42.6" customHeight="1">
      <c r="A33" s="71">
        <v>21</v>
      </c>
      <c r="B33" s="71"/>
      <c r="C33" s="71"/>
      <c r="D33" s="71"/>
      <c r="E33" s="71"/>
      <c r="F33" s="71" t="s">
        <v>1503</v>
      </c>
      <c r="G33" s="71" t="str">
        <f t="shared" si="0"/>
        <v>00014010</v>
      </c>
      <c r="H33" s="71" t="s">
        <v>1524</v>
      </c>
      <c r="I33" s="71"/>
      <c r="J33" s="72"/>
      <c r="K33" s="73"/>
      <c r="L33" s="73"/>
      <c r="M33" s="72"/>
      <c r="N33" s="71"/>
      <c r="O33" s="72"/>
      <c r="P33" s="71"/>
      <c r="Q33" s="72"/>
    </row>
    <row r="34" spans="1:17" ht="42.6" customHeight="1">
      <c r="A34" s="71">
        <v>22</v>
      </c>
      <c r="B34" s="71"/>
      <c r="C34" s="71"/>
      <c r="D34" s="71"/>
      <c r="E34" s="71"/>
      <c r="F34" s="71" t="s">
        <v>1525</v>
      </c>
      <c r="G34" s="71" t="str">
        <f t="shared" si="0"/>
        <v>00014010</v>
      </c>
      <c r="H34" s="71" t="s">
        <v>1524</v>
      </c>
      <c r="I34" s="71"/>
      <c r="J34" s="72"/>
      <c r="K34" s="73"/>
      <c r="L34" s="73"/>
      <c r="M34" s="71"/>
      <c r="N34" s="71"/>
      <c r="O34" s="71"/>
      <c r="P34" s="71"/>
      <c r="Q34" s="72"/>
    </row>
    <row r="35" spans="1:17" ht="42.6" customHeight="1">
      <c r="A35" s="71">
        <v>23</v>
      </c>
      <c r="B35" s="71"/>
      <c r="C35" s="71"/>
      <c r="D35" s="71"/>
      <c r="E35" s="71"/>
      <c r="F35" s="71" t="s">
        <v>1503</v>
      </c>
      <c r="G35" s="71" t="str">
        <f t="shared" si="0"/>
        <v>00014010</v>
      </c>
      <c r="H35" s="71" t="s">
        <v>1524</v>
      </c>
      <c r="I35" s="71"/>
      <c r="J35" s="72"/>
      <c r="K35" s="73"/>
      <c r="L35" s="73"/>
      <c r="M35" s="72"/>
      <c r="N35" s="71"/>
      <c r="O35" s="72"/>
      <c r="P35" s="71"/>
      <c r="Q35" s="72"/>
    </row>
    <row r="36" spans="1:17" ht="42.6" customHeight="1">
      <c r="A36" s="71">
        <v>24</v>
      </c>
      <c r="B36" s="71"/>
      <c r="C36" s="71"/>
      <c r="D36" s="71"/>
      <c r="E36" s="71"/>
      <c r="F36" s="71" t="s">
        <v>1503</v>
      </c>
      <c r="G36" s="71" t="str">
        <f t="shared" si="0"/>
        <v>00014010</v>
      </c>
      <c r="H36" s="71" t="s">
        <v>1524</v>
      </c>
      <c r="I36" s="71"/>
      <c r="J36" s="72"/>
      <c r="K36" s="73"/>
      <c r="L36" s="73"/>
      <c r="M36" s="71"/>
      <c r="N36" s="71"/>
      <c r="O36" s="71"/>
      <c r="P36" s="71"/>
      <c r="Q36" s="72"/>
    </row>
    <row r="37" spans="1:17" ht="42.6" customHeight="1">
      <c r="A37" s="71">
        <v>25</v>
      </c>
      <c r="B37" s="71"/>
      <c r="C37" s="71"/>
      <c r="D37" s="71"/>
      <c r="E37" s="71"/>
      <c r="F37" s="71" t="s">
        <v>1496</v>
      </c>
      <c r="G37" s="71" t="str">
        <f t="shared" si="0"/>
        <v>00014010</v>
      </c>
      <c r="H37" s="71" t="s">
        <v>1524</v>
      </c>
      <c r="I37" s="71"/>
      <c r="J37" s="72"/>
      <c r="K37" s="73"/>
      <c r="L37" s="73"/>
      <c r="M37" s="71"/>
      <c r="N37" s="71"/>
      <c r="O37" s="72"/>
      <c r="P37" s="72"/>
      <c r="Q37" s="72"/>
    </row>
    <row r="38" spans="1:17" ht="42.6" customHeight="1">
      <c r="A38" s="71">
        <v>26</v>
      </c>
      <c r="B38" s="71"/>
      <c r="C38" s="71"/>
      <c r="D38" s="71"/>
      <c r="E38" s="71"/>
      <c r="F38" s="71" t="s">
        <v>1503</v>
      </c>
      <c r="G38" s="71" t="str">
        <f t="shared" si="0"/>
        <v>00014010</v>
      </c>
      <c r="H38" s="71" t="s">
        <v>1524</v>
      </c>
      <c r="I38" s="71"/>
      <c r="J38" s="72"/>
      <c r="K38" s="73"/>
      <c r="L38" s="73"/>
      <c r="M38" s="71"/>
      <c r="N38" s="71"/>
      <c r="O38" s="72"/>
      <c r="P38" s="71"/>
      <c r="Q38" s="72"/>
    </row>
    <row r="39" spans="1:17" ht="42.6" customHeight="1">
      <c r="A39" s="71">
        <v>27</v>
      </c>
      <c r="B39" s="71"/>
      <c r="C39" s="71"/>
      <c r="D39" s="71"/>
      <c r="E39" s="71"/>
      <c r="F39" s="71" t="s">
        <v>1503</v>
      </c>
      <c r="G39" s="71" t="str">
        <f t="shared" si="0"/>
        <v>00014010</v>
      </c>
      <c r="H39" s="71" t="s">
        <v>1524</v>
      </c>
      <c r="I39" s="71"/>
      <c r="J39" s="72"/>
      <c r="K39" s="73"/>
      <c r="L39" s="73"/>
      <c r="M39" s="72"/>
      <c r="N39" s="71"/>
      <c r="O39" s="72"/>
      <c r="P39" s="71"/>
      <c r="Q39" s="72"/>
    </row>
    <row r="40" spans="1:17" ht="14.25" customHeight="1">
      <c r="A40" s="74"/>
      <c r="B40" s="74"/>
      <c r="C40" s="74"/>
      <c r="D40" s="74"/>
      <c r="E40" s="74"/>
      <c r="F40" s="74"/>
      <c r="G40" s="74"/>
      <c r="H40" s="74"/>
      <c r="I40" s="74"/>
      <c r="J40" s="74"/>
      <c r="K40" s="74"/>
      <c r="L40" s="75"/>
      <c r="M40" s="75"/>
      <c r="N40" s="34"/>
      <c r="O40" s="75"/>
      <c r="P40" s="75"/>
      <c r="Q40" s="75"/>
    </row>
  </sheetData>
  <pageMargins left="0.75" right="0.75" top="1" bottom="1" header="0.5" footer="0.5"/>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0F40F-AA6A-4919-8CC2-24DCE8623B51}">
  <sheetPr codeName="Sheet108"/>
  <dimension ref="A1"/>
  <sheetViews>
    <sheetView zoomScale="85" zoomScaleNormal="85" workbookViewId="0">
      <selection activeCell="W36" sqref="W36"/>
    </sheetView>
  </sheetViews>
  <sheetFormatPr defaultRowHeight="14.45"/>
  <sheetData/>
  <pageMargins left="0.7" right="0.7" top="0.75" bottom="0.75" header="0.3" footer="0.3"/>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8E9AB-D717-4E89-A210-856165A70106}">
  <sheetPr codeName="Sheet109"/>
  <dimension ref="A1:I5"/>
  <sheetViews>
    <sheetView workbookViewId="0">
      <selection activeCell="F7" sqref="F7"/>
    </sheetView>
  </sheetViews>
  <sheetFormatPr defaultRowHeight="14.45"/>
  <cols>
    <col min="1" max="1" width="8.140625" customWidth="1"/>
    <col min="2" max="2" width="16.85546875" customWidth="1"/>
    <col min="3" max="3" width="19.42578125" customWidth="1"/>
    <col min="4" max="4" width="18.42578125" customWidth="1"/>
    <col min="5" max="5" width="16.5703125" customWidth="1"/>
    <col min="6" max="6" width="18.5703125" customWidth="1"/>
    <col min="7" max="7" width="17.140625" customWidth="1"/>
    <col min="8" max="8" width="17.28515625" customWidth="1"/>
    <col min="9" max="9" width="15" customWidth="1"/>
  </cols>
  <sheetData>
    <row r="1" spans="1:9">
      <c r="A1" t="s">
        <v>1526</v>
      </c>
    </row>
    <row r="2" spans="1:9">
      <c r="A2" t="s">
        <v>774</v>
      </c>
      <c r="B2" t="s">
        <v>1527</v>
      </c>
      <c r="C2" t="s">
        <v>1528</v>
      </c>
      <c r="D2" t="s">
        <v>1529</v>
      </c>
      <c r="E2" t="s">
        <v>1530</v>
      </c>
      <c r="F2" t="s">
        <v>1531</v>
      </c>
      <c r="G2" t="s">
        <v>1532</v>
      </c>
      <c r="H2" t="s">
        <v>1533</v>
      </c>
      <c r="I2" t="s">
        <v>1534</v>
      </c>
    </row>
    <row r="3" spans="1:9">
      <c r="A3">
        <v>1</v>
      </c>
    </row>
    <row r="4" spans="1:9">
      <c r="A4">
        <v>2</v>
      </c>
    </row>
    <row r="5" spans="1:9">
      <c r="A5">
        <v>3</v>
      </c>
    </row>
  </sheetData>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E8175-DAA9-4178-81AE-312312DCB3C6}">
  <sheetPr codeName="Sheet111"/>
  <dimension ref="A1:P42"/>
  <sheetViews>
    <sheetView showGridLines="0" workbookViewId="0">
      <selection activeCell="J18" sqref="J18"/>
    </sheetView>
  </sheetViews>
  <sheetFormatPr defaultRowHeight="14.45"/>
  <cols>
    <col min="1" max="1" width="3" bestFit="1" customWidth="1"/>
    <col min="2" max="2" width="36.5703125" bestFit="1" customWidth="1"/>
    <col min="3" max="3" width="29.42578125" bestFit="1" customWidth="1"/>
    <col min="4" max="4" width="11.85546875" bestFit="1" customWidth="1"/>
    <col min="5" max="5" width="9" bestFit="1" customWidth="1"/>
    <col min="6" max="6" width="6.28515625" bestFit="1" customWidth="1"/>
    <col min="7" max="7" width="21.42578125" bestFit="1" customWidth="1"/>
    <col min="8" max="8" width="21.7109375" bestFit="1" customWidth="1"/>
    <col min="9" max="9" width="10" bestFit="1" customWidth="1"/>
    <col min="10" max="10" width="11" bestFit="1" customWidth="1"/>
    <col min="11" max="11" width="5.28515625" customWidth="1"/>
    <col min="12" max="12" width="6.7109375" customWidth="1"/>
    <col min="13" max="13" width="22" bestFit="1" customWidth="1"/>
    <col min="14" max="14" width="21" bestFit="1" customWidth="1"/>
    <col min="15" max="15" width="23.7109375" bestFit="1" customWidth="1"/>
    <col min="16" max="16" width="13.5703125" bestFit="1" customWidth="1"/>
    <col min="257" max="257" width="3" bestFit="1" customWidth="1"/>
    <col min="258" max="258" width="36.5703125" bestFit="1" customWidth="1"/>
    <col min="259" max="259" width="29.42578125" bestFit="1" customWidth="1"/>
    <col min="260" max="260" width="11.85546875" bestFit="1" customWidth="1"/>
    <col min="261" max="261" width="9" bestFit="1" customWidth="1"/>
    <col min="262" max="262" width="6.28515625" bestFit="1" customWidth="1"/>
    <col min="263" max="263" width="21.42578125" bestFit="1" customWidth="1"/>
    <col min="264" max="264" width="21.7109375" bestFit="1" customWidth="1"/>
    <col min="265" max="265" width="10" bestFit="1" customWidth="1"/>
    <col min="266" max="266" width="11" bestFit="1" customWidth="1"/>
    <col min="267" max="267" width="5.28515625" customWidth="1"/>
    <col min="268" max="268" width="6.7109375" customWidth="1"/>
    <col min="269" max="269" width="22" bestFit="1" customWidth="1"/>
    <col min="270" max="270" width="21" bestFit="1" customWidth="1"/>
    <col min="271" max="271" width="23.7109375" bestFit="1" customWidth="1"/>
    <col min="272" max="272" width="13.5703125" bestFit="1" customWidth="1"/>
    <col min="513" max="513" width="3" bestFit="1" customWidth="1"/>
    <col min="514" max="514" width="36.5703125" bestFit="1" customWidth="1"/>
    <col min="515" max="515" width="29.42578125" bestFit="1" customWidth="1"/>
    <col min="516" max="516" width="11.85546875" bestFit="1" customWidth="1"/>
    <col min="517" max="517" width="9" bestFit="1" customWidth="1"/>
    <col min="518" max="518" width="6.28515625" bestFit="1" customWidth="1"/>
    <col min="519" max="519" width="21.42578125" bestFit="1" customWidth="1"/>
    <col min="520" max="520" width="21.7109375" bestFit="1" customWidth="1"/>
    <col min="521" max="521" width="10" bestFit="1" customWidth="1"/>
    <col min="522" max="522" width="11" bestFit="1" customWidth="1"/>
    <col min="523" max="523" width="5.28515625" customWidth="1"/>
    <col min="524" max="524" width="6.7109375" customWidth="1"/>
    <col min="525" max="525" width="22" bestFit="1" customWidth="1"/>
    <col min="526" max="526" width="21" bestFit="1" customWidth="1"/>
    <col min="527" max="527" width="23.7109375" bestFit="1" customWidth="1"/>
    <col min="528" max="528" width="13.5703125" bestFit="1" customWidth="1"/>
    <col min="769" max="769" width="3" bestFit="1" customWidth="1"/>
    <col min="770" max="770" width="36.5703125" bestFit="1" customWidth="1"/>
    <col min="771" max="771" width="29.42578125" bestFit="1" customWidth="1"/>
    <col min="772" max="772" width="11.85546875" bestFit="1" customWidth="1"/>
    <col min="773" max="773" width="9" bestFit="1" customWidth="1"/>
    <col min="774" max="774" width="6.28515625" bestFit="1" customWidth="1"/>
    <col min="775" max="775" width="21.42578125" bestFit="1" customWidth="1"/>
    <col min="776" max="776" width="21.7109375" bestFit="1" customWidth="1"/>
    <col min="777" max="777" width="10" bestFit="1" customWidth="1"/>
    <col min="778" max="778" width="11" bestFit="1" customWidth="1"/>
    <col min="779" max="779" width="5.28515625" customWidth="1"/>
    <col min="780" max="780" width="6.7109375" customWidth="1"/>
    <col min="781" max="781" width="22" bestFit="1" customWidth="1"/>
    <col min="782" max="782" width="21" bestFit="1" customWidth="1"/>
    <col min="783" max="783" width="23.7109375" bestFit="1" customWidth="1"/>
    <col min="784" max="784" width="13.5703125" bestFit="1" customWidth="1"/>
    <col min="1025" max="1025" width="3" bestFit="1" customWidth="1"/>
    <col min="1026" max="1026" width="36.5703125" bestFit="1" customWidth="1"/>
    <col min="1027" max="1027" width="29.42578125" bestFit="1" customWidth="1"/>
    <col min="1028" max="1028" width="11.85546875" bestFit="1" customWidth="1"/>
    <col min="1029" max="1029" width="9" bestFit="1" customWidth="1"/>
    <col min="1030" max="1030" width="6.28515625" bestFit="1" customWidth="1"/>
    <col min="1031" max="1031" width="21.42578125" bestFit="1" customWidth="1"/>
    <col min="1032" max="1032" width="21.7109375" bestFit="1" customWidth="1"/>
    <col min="1033" max="1033" width="10" bestFit="1" customWidth="1"/>
    <col min="1034" max="1034" width="11" bestFit="1" customWidth="1"/>
    <col min="1035" max="1035" width="5.28515625" customWidth="1"/>
    <col min="1036" max="1036" width="6.7109375" customWidth="1"/>
    <col min="1037" max="1037" width="22" bestFit="1" customWidth="1"/>
    <col min="1038" max="1038" width="21" bestFit="1" customWidth="1"/>
    <col min="1039" max="1039" width="23.7109375" bestFit="1" customWidth="1"/>
    <col min="1040" max="1040" width="13.5703125" bestFit="1" customWidth="1"/>
    <col min="1281" max="1281" width="3" bestFit="1" customWidth="1"/>
    <col min="1282" max="1282" width="36.5703125" bestFit="1" customWidth="1"/>
    <col min="1283" max="1283" width="29.42578125" bestFit="1" customWidth="1"/>
    <col min="1284" max="1284" width="11.85546875" bestFit="1" customWidth="1"/>
    <col min="1285" max="1285" width="9" bestFit="1" customWidth="1"/>
    <col min="1286" max="1286" width="6.28515625" bestFit="1" customWidth="1"/>
    <col min="1287" max="1287" width="21.42578125" bestFit="1" customWidth="1"/>
    <col min="1288" max="1288" width="21.7109375" bestFit="1" customWidth="1"/>
    <col min="1289" max="1289" width="10" bestFit="1" customWidth="1"/>
    <col min="1290" max="1290" width="11" bestFit="1" customWidth="1"/>
    <col min="1291" max="1291" width="5.28515625" customWidth="1"/>
    <col min="1292" max="1292" width="6.7109375" customWidth="1"/>
    <col min="1293" max="1293" width="22" bestFit="1" customWidth="1"/>
    <col min="1294" max="1294" width="21" bestFit="1" customWidth="1"/>
    <col min="1295" max="1295" width="23.7109375" bestFit="1" customWidth="1"/>
    <col min="1296" max="1296" width="13.5703125" bestFit="1" customWidth="1"/>
    <col min="1537" max="1537" width="3" bestFit="1" customWidth="1"/>
    <col min="1538" max="1538" width="36.5703125" bestFit="1" customWidth="1"/>
    <col min="1539" max="1539" width="29.42578125" bestFit="1" customWidth="1"/>
    <col min="1540" max="1540" width="11.85546875" bestFit="1" customWidth="1"/>
    <col min="1541" max="1541" width="9" bestFit="1" customWidth="1"/>
    <col min="1542" max="1542" width="6.28515625" bestFit="1" customWidth="1"/>
    <col min="1543" max="1543" width="21.42578125" bestFit="1" customWidth="1"/>
    <col min="1544" max="1544" width="21.7109375" bestFit="1" customWidth="1"/>
    <col min="1545" max="1545" width="10" bestFit="1" customWidth="1"/>
    <col min="1546" max="1546" width="11" bestFit="1" customWidth="1"/>
    <col min="1547" max="1547" width="5.28515625" customWidth="1"/>
    <col min="1548" max="1548" width="6.7109375" customWidth="1"/>
    <col min="1549" max="1549" width="22" bestFit="1" customWidth="1"/>
    <col min="1550" max="1550" width="21" bestFit="1" customWidth="1"/>
    <col min="1551" max="1551" width="23.7109375" bestFit="1" customWidth="1"/>
    <col min="1552" max="1552" width="13.5703125" bestFit="1" customWidth="1"/>
    <col min="1793" max="1793" width="3" bestFit="1" customWidth="1"/>
    <col min="1794" max="1794" width="36.5703125" bestFit="1" customWidth="1"/>
    <col min="1795" max="1795" width="29.42578125" bestFit="1" customWidth="1"/>
    <col min="1796" max="1796" width="11.85546875" bestFit="1" customWidth="1"/>
    <col min="1797" max="1797" width="9" bestFit="1" customWidth="1"/>
    <col min="1798" max="1798" width="6.28515625" bestFit="1" customWidth="1"/>
    <col min="1799" max="1799" width="21.42578125" bestFit="1" customWidth="1"/>
    <col min="1800" max="1800" width="21.7109375" bestFit="1" customWidth="1"/>
    <col min="1801" max="1801" width="10" bestFit="1" customWidth="1"/>
    <col min="1802" max="1802" width="11" bestFit="1" customWidth="1"/>
    <col min="1803" max="1803" width="5.28515625" customWidth="1"/>
    <col min="1804" max="1804" width="6.7109375" customWidth="1"/>
    <col min="1805" max="1805" width="22" bestFit="1" customWidth="1"/>
    <col min="1806" max="1806" width="21" bestFit="1" customWidth="1"/>
    <col min="1807" max="1807" width="23.7109375" bestFit="1" customWidth="1"/>
    <col min="1808" max="1808" width="13.5703125" bestFit="1" customWidth="1"/>
    <col min="2049" max="2049" width="3" bestFit="1" customWidth="1"/>
    <col min="2050" max="2050" width="36.5703125" bestFit="1" customWidth="1"/>
    <col min="2051" max="2051" width="29.42578125" bestFit="1" customWidth="1"/>
    <col min="2052" max="2052" width="11.85546875" bestFit="1" customWidth="1"/>
    <col min="2053" max="2053" width="9" bestFit="1" customWidth="1"/>
    <col min="2054" max="2054" width="6.28515625" bestFit="1" customWidth="1"/>
    <col min="2055" max="2055" width="21.42578125" bestFit="1" customWidth="1"/>
    <col min="2056" max="2056" width="21.7109375" bestFit="1" customWidth="1"/>
    <col min="2057" max="2057" width="10" bestFit="1" customWidth="1"/>
    <col min="2058" max="2058" width="11" bestFit="1" customWidth="1"/>
    <col min="2059" max="2059" width="5.28515625" customWidth="1"/>
    <col min="2060" max="2060" width="6.7109375" customWidth="1"/>
    <col min="2061" max="2061" width="22" bestFit="1" customWidth="1"/>
    <col min="2062" max="2062" width="21" bestFit="1" customWidth="1"/>
    <col min="2063" max="2063" width="23.7109375" bestFit="1" customWidth="1"/>
    <col min="2064" max="2064" width="13.5703125" bestFit="1" customWidth="1"/>
    <col min="2305" max="2305" width="3" bestFit="1" customWidth="1"/>
    <col min="2306" max="2306" width="36.5703125" bestFit="1" customWidth="1"/>
    <col min="2307" max="2307" width="29.42578125" bestFit="1" customWidth="1"/>
    <col min="2308" max="2308" width="11.85546875" bestFit="1" customWidth="1"/>
    <col min="2309" max="2309" width="9" bestFit="1" customWidth="1"/>
    <col min="2310" max="2310" width="6.28515625" bestFit="1" customWidth="1"/>
    <col min="2311" max="2311" width="21.42578125" bestFit="1" customWidth="1"/>
    <col min="2312" max="2312" width="21.7109375" bestFit="1" customWidth="1"/>
    <col min="2313" max="2313" width="10" bestFit="1" customWidth="1"/>
    <col min="2314" max="2314" width="11" bestFit="1" customWidth="1"/>
    <col min="2315" max="2315" width="5.28515625" customWidth="1"/>
    <col min="2316" max="2316" width="6.7109375" customWidth="1"/>
    <col min="2317" max="2317" width="22" bestFit="1" customWidth="1"/>
    <col min="2318" max="2318" width="21" bestFit="1" customWidth="1"/>
    <col min="2319" max="2319" width="23.7109375" bestFit="1" customWidth="1"/>
    <col min="2320" max="2320" width="13.5703125" bestFit="1" customWidth="1"/>
    <col min="2561" max="2561" width="3" bestFit="1" customWidth="1"/>
    <col min="2562" max="2562" width="36.5703125" bestFit="1" customWidth="1"/>
    <col min="2563" max="2563" width="29.42578125" bestFit="1" customWidth="1"/>
    <col min="2564" max="2564" width="11.85546875" bestFit="1" customWidth="1"/>
    <col min="2565" max="2565" width="9" bestFit="1" customWidth="1"/>
    <col min="2566" max="2566" width="6.28515625" bestFit="1" customWidth="1"/>
    <col min="2567" max="2567" width="21.42578125" bestFit="1" customWidth="1"/>
    <col min="2568" max="2568" width="21.7109375" bestFit="1" customWidth="1"/>
    <col min="2569" max="2569" width="10" bestFit="1" customWidth="1"/>
    <col min="2570" max="2570" width="11" bestFit="1" customWidth="1"/>
    <col min="2571" max="2571" width="5.28515625" customWidth="1"/>
    <col min="2572" max="2572" width="6.7109375" customWidth="1"/>
    <col min="2573" max="2573" width="22" bestFit="1" customWidth="1"/>
    <col min="2574" max="2574" width="21" bestFit="1" customWidth="1"/>
    <col min="2575" max="2575" width="23.7109375" bestFit="1" customWidth="1"/>
    <col min="2576" max="2576" width="13.5703125" bestFit="1" customWidth="1"/>
    <col min="2817" max="2817" width="3" bestFit="1" customWidth="1"/>
    <col min="2818" max="2818" width="36.5703125" bestFit="1" customWidth="1"/>
    <col min="2819" max="2819" width="29.42578125" bestFit="1" customWidth="1"/>
    <col min="2820" max="2820" width="11.85546875" bestFit="1" customWidth="1"/>
    <col min="2821" max="2821" width="9" bestFit="1" customWidth="1"/>
    <col min="2822" max="2822" width="6.28515625" bestFit="1" customWidth="1"/>
    <col min="2823" max="2823" width="21.42578125" bestFit="1" customWidth="1"/>
    <col min="2824" max="2824" width="21.7109375" bestFit="1" customWidth="1"/>
    <col min="2825" max="2825" width="10" bestFit="1" customWidth="1"/>
    <col min="2826" max="2826" width="11" bestFit="1" customWidth="1"/>
    <col min="2827" max="2827" width="5.28515625" customWidth="1"/>
    <col min="2828" max="2828" width="6.7109375" customWidth="1"/>
    <col min="2829" max="2829" width="22" bestFit="1" customWidth="1"/>
    <col min="2830" max="2830" width="21" bestFit="1" customWidth="1"/>
    <col min="2831" max="2831" width="23.7109375" bestFit="1" customWidth="1"/>
    <col min="2832" max="2832" width="13.5703125" bestFit="1" customWidth="1"/>
    <col min="3073" max="3073" width="3" bestFit="1" customWidth="1"/>
    <col min="3074" max="3074" width="36.5703125" bestFit="1" customWidth="1"/>
    <col min="3075" max="3075" width="29.42578125" bestFit="1" customWidth="1"/>
    <col min="3076" max="3076" width="11.85546875" bestFit="1" customWidth="1"/>
    <col min="3077" max="3077" width="9" bestFit="1" customWidth="1"/>
    <col min="3078" max="3078" width="6.28515625" bestFit="1" customWidth="1"/>
    <col min="3079" max="3079" width="21.42578125" bestFit="1" customWidth="1"/>
    <col min="3080" max="3080" width="21.7109375" bestFit="1" customWidth="1"/>
    <col min="3081" max="3081" width="10" bestFit="1" customWidth="1"/>
    <col min="3082" max="3082" width="11" bestFit="1" customWidth="1"/>
    <col min="3083" max="3083" width="5.28515625" customWidth="1"/>
    <col min="3084" max="3084" width="6.7109375" customWidth="1"/>
    <col min="3085" max="3085" width="22" bestFit="1" customWidth="1"/>
    <col min="3086" max="3086" width="21" bestFit="1" customWidth="1"/>
    <col min="3087" max="3087" width="23.7109375" bestFit="1" customWidth="1"/>
    <col min="3088" max="3088" width="13.5703125" bestFit="1" customWidth="1"/>
    <col min="3329" max="3329" width="3" bestFit="1" customWidth="1"/>
    <col min="3330" max="3330" width="36.5703125" bestFit="1" customWidth="1"/>
    <col min="3331" max="3331" width="29.42578125" bestFit="1" customWidth="1"/>
    <col min="3332" max="3332" width="11.85546875" bestFit="1" customWidth="1"/>
    <col min="3333" max="3333" width="9" bestFit="1" customWidth="1"/>
    <col min="3334" max="3334" width="6.28515625" bestFit="1" customWidth="1"/>
    <col min="3335" max="3335" width="21.42578125" bestFit="1" customWidth="1"/>
    <col min="3336" max="3336" width="21.7109375" bestFit="1" customWidth="1"/>
    <col min="3337" max="3337" width="10" bestFit="1" customWidth="1"/>
    <col min="3338" max="3338" width="11" bestFit="1" customWidth="1"/>
    <col min="3339" max="3339" width="5.28515625" customWidth="1"/>
    <col min="3340" max="3340" width="6.7109375" customWidth="1"/>
    <col min="3341" max="3341" width="22" bestFit="1" customWidth="1"/>
    <col min="3342" max="3342" width="21" bestFit="1" customWidth="1"/>
    <col min="3343" max="3343" width="23.7109375" bestFit="1" customWidth="1"/>
    <col min="3344" max="3344" width="13.5703125" bestFit="1" customWidth="1"/>
    <col min="3585" max="3585" width="3" bestFit="1" customWidth="1"/>
    <col min="3586" max="3586" width="36.5703125" bestFit="1" customWidth="1"/>
    <col min="3587" max="3587" width="29.42578125" bestFit="1" customWidth="1"/>
    <col min="3588" max="3588" width="11.85546875" bestFit="1" customWidth="1"/>
    <col min="3589" max="3589" width="9" bestFit="1" customWidth="1"/>
    <col min="3590" max="3590" width="6.28515625" bestFit="1" customWidth="1"/>
    <col min="3591" max="3591" width="21.42578125" bestFit="1" customWidth="1"/>
    <col min="3592" max="3592" width="21.7109375" bestFit="1" customWidth="1"/>
    <col min="3593" max="3593" width="10" bestFit="1" customWidth="1"/>
    <col min="3594" max="3594" width="11" bestFit="1" customWidth="1"/>
    <col min="3595" max="3595" width="5.28515625" customWidth="1"/>
    <col min="3596" max="3596" width="6.7109375" customWidth="1"/>
    <col min="3597" max="3597" width="22" bestFit="1" customWidth="1"/>
    <col min="3598" max="3598" width="21" bestFit="1" customWidth="1"/>
    <col min="3599" max="3599" width="23.7109375" bestFit="1" customWidth="1"/>
    <col min="3600" max="3600" width="13.5703125" bestFit="1" customWidth="1"/>
    <col min="3841" max="3841" width="3" bestFit="1" customWidth="1"/>
    <col min="3842" max="3842" width="36.5703125" bestFit="1" customWidth="1"/>
    <col min="3843" max="3843" width="29.42578125" bestFit="1" customWidth="1"/>
    <col min="3844" max="3844" width="11.85546875" bestFit="1" customWidth="1"/>
    <col min="3845" max="3845" width="9" bestFit="1" customWidth="1"/>
    <col min="3846" max="3846" width="6.28515625" bestFit="1" customWidth="1"/>
    <col min="3847" max="3847" width="21.42578125" bestFit="1" customWidth="1"/>
    <col min="3848" max="3848" width="21.7109375" bestFit="1" customWidth="1"/>
    <col min="3849" max="3849" width="10" bestFit="1" customWidth="1"/>
    <col min="3850" max="3850" width="11" bestFit="1" customWidth="1"/>
    <col min="3851" max="3851" width="5.28515625" customWidth="1"/>
    <col min="3852" max="3852" width="6.7109375" customWidth="1"/>
    <col min="3853" max="3853" width="22" bestFit="1" customWidth="1"/>
    <col min="3854" max="3854" width="21" bestFit="1" customWidth="1"/>
    <col min="3855" max="3855" width="23.7109375" bestFit="1" customWidth="1"/>
    <col min="3856" max="3856" width="13.5703125" bestFit="1" customWidth="1"/>
    <col min="4097" max="4097" width="3" bestFit="1" customWidth="1"/>
    <col min="4098" max="4098" width="36.5703125" bestFit="1" customWidth="1"/>
    <col min="4099" max="4099" width="29.42578125" bestFit="1" customWidth="1"/>
    <col min="4100" max="4100" width="11.85546875" bestFit="1" customWidth="1"/>
    <col min="4101" max="4101" width="9" bestFit="1" customWidth="1"/>
    <col min="4102" max="4102" width="6.28515625" bestFit="1" customWidth="1"/>
    <col min="4103" max="4103" width="21.42578125" bestFit="1" customWidth="1"/>
    <col min="4104" max="4104" width="21.7109375" bestFit="1" customWidth="1"/>
    <col min="4105" max="4105" width="10" bestFit="1" customWidth="1"/>
    <col min="4106" max="4106" width="11" bestFit="1" customWidth="1"/>
    <col min="4107" max="4107" width="5.28515625" customWidth="1"/>
    <col min="4108" max="4108" width="6.7109375" customWidth="1"/>
    <col min="4109" max="4109" width="22" bestFit="1" customWidth="1"/>
    <col min="4110" max="4110" width="21" bestFit="1" customWidth="1"/>
    <col min="4111" max="4111" width="23.7109375" bestFit="1" customWidth="1"/>
    <col min="4112" max="4112" width="13.5703125" bestFit="1" customWidth="1"/>
    <col min="4353" max="4353" width="3" bestFit="1" customWidth="1"/>
    <col min="4354" max="4354" width="36.5703125" bestFit="1" customWidth="1"/>
    <col min="4355" max="4355" width="29.42578125" bestFit="1" customWidth="1"/>
    <col min="4356" max="4356" width="11.85546875" bestFit="1" customWidth="1"/>
    <col min="4357" max="4357" width="9" bestFit="1" customWidth="1"/>
    <col min="4358" max="4358" width="6.28515625" bestFit="1" customWidth="1"/>
    <col min="4359" max="4359" width="21.42578125" bestFit="1" customWidth="1"/>
    <col min="4360" max="4360" width="21.7109375" bestFit="1" customWidth="1"/>
    <col min="4361" max="4361" width="10" bestFit="1" customWidth="1"/>
    <col min="4362" max="4362" width="11" bestFit="1" customWidth="1"/>
    <col min="4363" max="4363" width="5.28515625" customWidth="1"/>
    <col min="4364" max="4364" width="6.7109375" customWidth="1"/>
    <col min="4365" max="4365" width="22" bestFit="1" customWidth="1"/>
    <col min="4366" max="4366" width="21" bestFit="1" customWidth="1"/>
    <col min="4367" max="4367" width="23.7109375" bestFit="1" customWidth="1"/>
    <col min="4368" max="4368" width="13.5703125" bestFit="1" customWidth="1"/>
    <col min="4609" max="4609" width="3" bestFit="1" customWidth="1"/>
    <col min="4610" max="4610" width="36.5703125" bestFit="1" customWidth="1"/>
    <col min="4611" max="4611" width="29.42578125" bestFit="1" customWidth="1"/>
    <col min="4612" max="4612" width="11.85546875" bestFit="1" customWidth="1"/>
    <col min="4613" max="4613" width="9" bestFit="1" customWidth="1"/>
    <col min="4614" max="4614" width="6.28515625" bestFit="1" customWidth="1"/>
    <col min="4615" max="4615" width="21.42578125" bestFit="1" customWidth="1"/>
    <col min="4616" max="4616" width="21.7109375" bestFit="1" customWidth="1"/>
    <col min="4617" max="4617" width="10" bestFit="1" customWidth="1"/>
    <col min="4618" max="4618" width="11" bestFit="1" customWidth="1"/>
    <col min="4619" max="4619" width="5.28515625" customWidth="1"/>
    <col min="4620" max="4620" width="6.7109375" customWidth="1"/>
    <col min="4621" max="4621" width="22" bestFit="1" customWidth="1"/>
    <col min="4622" max="4622" width="21" bestFit="1" customWidth="1"/>
    <col min="4623" max="4623" width="23.7109375" bestFit="1" customWidth="1"/>
    <col min="4624" max="4624" width="13.5703125" bestFit="1" customWidth="1"/>
    <col min="4865" max="4865" width="3" bestFit="1" customWidth="1"/>
    <col min="4866" max="4866" width="36.5703125" bestFit="1" customWidth="1"/>
    <col min="4867" max="4867" width="29.42578125" bestFit="1" customWidth="1"/>
    <col min="4868" max="4868" width="11.85546875" bestFit="1" customWidth="1"/>
    <col min="4869" max="4869" width="9" bestFit="1" customWidth="1"/>
    <col min="4870" max="4870" width="6.28515625" bestFit="1" customWidth="1"/>
    <col min="4871" max="4871" width="21.42578125" bestFit="1" customWidth="1"/>
    <col min="4872" max="4872" width="21.7109375" bestFit="1" customWidth="1"/>
    <col min="4873" max="4873" width="10" bestFit="1" customWidth="1"/>
    <col min="4874" max="4874" width="11" bestFit="1" customWidth="1"/>
    <col min="4875" max="4875" width="5.28515625" customWidth="1"/>
    <col min="4876" max="4876" width="6.7109375" customWidth="1"/>
    <col min="4877" max="4877" width="22" bestFit="1" customWidth="1"/>
    <col min="4878" max="4878" width="21" bestFit="1" customWidth="1"/>
    <col min="4879" max="4879" width="23.7109375" bestFit="1" customWidth="1"/>
    <col min="4880" max="4880" width="13.5703125" bestFit="1" customWidth="1"/>
    <col min="5121" max="5121" width="3" bestFit="1" customWidth="1"/>
    <col min="5122" max="5122" width="36.5703125" bestFit="1" customWidth="1"/>
    <col min="5123" max="5123" width="29.42578125" bestFit="1" customWidth="1"/>
    <col min="5124" max="5124" width="11.85546875" bestFit="1" customWidth="1"/>
    <col min="5125" max="5125" width="9" bestFit="1" customWidth="1"/>
    <col min="5126" max="5126" width="6.28515625" bestFit="1" customWidth="1"/>
    <col min="5127" max="5127" width="21.42578125" bestFit="1" customWidth="1"/>
    <col min="5128" max="5128" width="21.7109375" bestFit="1" customWidth="1"/>
    <col min="5129" max="5129" width="10" bestFit="1" customWidth="1"/>
    <col min="5130" max="5130" width="11" bestFit="1" customWidth="1"/>
    <col min="5131" max="5131" width="5.28515625" customWidth="1"/>
    <col min="5132" max="5132" width="6.7109375" customWidth="1"/>
    <col min="5133" max="5133" width="22" bestFit="1" customWidth="1"/>
    <col min="5134" max="5134" width="21" bestFit="1" customWidth="1"/>
    <col min="5135" max="5135" width="23.7109375" bestFit="1" customWidth="1"/>
    <col min="5136" max="5136" width="13.5703125" bestFit="1" customWidth="1"/>
    <col min="5377" max="5377" width="3" bestFit="1" customWidth="1"/>
    <col min="5378" max="5378" width="36.5703125" bestFit="1" customWidth="1"/>
    <col min="5379" max="5379" width="29.42578125" bestFit="1" customWidth="1"/>
    <col min="5380" max="5380" width="11.85546875" bestFit="1" customWidth="1"/>
    <col min="5381" max="5381" width="9" bestFit="1" customWidth="1"/>
    <col min="5382" max="5382" width="6.28515625" bestFit="1" customWidth="1"/>
    <col min="5383" max="5383" width="21.42578125" bestFit="1" customWidth="1"/>
    <col min="5384" max="5384" width="21.7109375" bestFit="1" customWidth="1"/>
    <col min="5385" max="5385" width="10" bestFit="1" customWidth="1"/>
    <col min="5386" max="5386" width="11" bestFit="1" customWidth="1"/>
    <col min="5387" max="5387" width="5.28515625" customWidth="1"/>
    <col min="5388" max="5388" width="6.7109375" customWidth="1"/>
    <col min="5389" max="5389" width="22" bestFit="1" customWidth="1"/>
    <col min="5390" max="5390" width="21" bestFit="1" customWidth="1"/>
    <col min="5391" max="5391" width="23.7109375" bestFit="1" customWidth="1"/>
    <col min="5392" max="5392" width="13.5703125" bestFit="1" customWidth="1"/>
    <col min="5633" max="5633" width="3" bestFit="1" customWidth="1"/>
    <col min="5634" max="5634" width="36.5703125" bestFit="1" customWidth="1"/>
    <col min="5635" max="5635" width="29.42578125" bestFit="1" customWidth="1"/>
    <col min="5636" max="5636" width="11.85546875" bestFit="1" customWidth="1"/>
    <col min="5637" max="5637" width="9" bestFit="1" customWidth="1"/>
    <col min="5638" max="5638" width="6.28515625" bestFit="1" customWidth="1"/>
    <col min="5639" max="5639" width="21.42578125" bestFit="1" customWidth="1"/>
    <col min="5640" max="5640" width="21.7109375" bestFit="1" customWidth="1"/>
    <col min="5641" max="5641" width="10" bestFit="1" customWidth="1"/>
    <col min="5642" max="5642" width="11" bestFit="1" customWidth="1"/>
    <col min="5643" max="5643" width="5.28515625" customWidth="1"/>
    <col min="5644" max="5644" width="6.7109375" customWidth="1"/>
    <col min="5645" max="5645" width="22" bestFit="1" customWidth="1"/>
    <col min="5646" max="5646" width="21" bestFit="1" customWidth="1"/>
    <col min="5647" max="5647" width="23.7109375" bestFit="1" customWidth="1"/>
    <col min="5648" max="5648" width="13.5703125" bestFit="1" customWidth="1"/>
    <col min="5889" max="5889" width="3" bestFit="1" customWidth="1"/>
    <col min="5890" max="5890" width="36.5703125" bestFit="1" customWidth="1"/>
    <col min="5891" max="5891" width="29.42578125" bestFit="1" customWidth="1"/>
    <col min="5892" max="5892" width="11.85546875" bestFit="1" customWidth="1"/>
    <col min="5893" max="5893" width="9" bestFit="1" customWidth="1"/>
    <col min="5894" max="5894" width="6.28515625" bestFit="1" customWidth="1"/>
    <col min="5895" max="5895" width="21.42578125" bestFit="1" customWidth="1"/>
    <col min="5896" max="5896" width="21.7109375" bestFit="1" customWidth="1"/>
    <col min="5897" max="5897" width="10" bestFit="1" customWidth="1"/>
    <col min="5898" max="5898" width="11" bestFit="1" customWidth="1"/>
    <col min="5899" max="5899" width="5.28515625" customWidth="1"/>
    <col min="5900" max="5900" width="6.7109375" customWidth="1"/>
    <col min="5901" max="5901" width="22" bestFit="1" customWidth="1"/>
    <col min="5902" max="5902" width="21" bestFit="1" customWidth="1"/>
    <col min="5903" max="5903" width="23.7109375" bestFit="1" customWidth="1"/>
    <col min="5904" max="5904" width="13.5703125" bestFit="1" customWidth="1"/>
    <col min="6145" max="6145" width="3" bestFit="1" customWidth="1"/>
    <col min="6146" max="6146" width="36.5703125" bestFit="1" customWidth="1"/>
    <col min="6147" max="6147" width="29.42578125" bestFit="1" customWidth="1"/>
    <col min="6148" max="6148" width="11.85546875" bestFit="1" customWidth="1"/>
    <col min="6149" max="6149" width="9" bestFit="1" customWidth="1"/>
    <col min="6150" max="6150" width="6.28515625" bestFit="1" customWidth="1"/>
    <col min="6151" max="6151" width="21.42578125" bestFit="1" customWidth="1"/>
    <col min="6152" max="6152" width="21.7109375" bestFit="1" customWidth="1"/>
    <col min="6153" max="6153" width="10" bestFit="1" customWidth="1"/>
    <col min="6154" max="6154" width="11" bestFit="1" customWidth="1"/>
    <col min="6155" max="6155" width="5.28515625" customWidth="1"/>
    <col min="6156" max="6156" width="6.7109375" customWidth="1"/>
    <col min="6157" max="6157" width="22" bestFit="1" customWidth="1"/>
    <col min="6158" max="6158" width="21" bestFit="1" customWidth="1"/>
    <col min="6159" max="6159" width="23.7109375" bestFit="1" customWidth="1"/>
    <col min="6160" max="6160" width="13.5703125" bestFit="1" customWidth="1"/>
    <col min="6401" max="6401" width="3" bestFit="1" customWidth="1"/>
    <col min="6402" max="6402" width="36.5703125" bestFit="1" customWidth="1"/>
    <col min="6403" max="6403" width="29.42578125" bestFit="1" customWidth="1"/>
    <col min="6404" max="6404" width="11.85546875" bestFit="1" customWidth="1"/>
    <col min="6405" max="6405" width="9" bestFit="1" customWidth="1"/>
    <col min="6406" max="6406" width="6.28515625" bestFit="1" customWidth="1"/>
    <col min="6407" max="6407" width="21.42578125" bestFit="1" customWidth="1"/>
    <col min="6408" max="6408" width="21.7109375" bestFit="1" customWidth="1"/>
    <col min="6409" max="6409" width="10" bestFit="1" customWidth="1"/>
    <col min="6410" max="6410" width="11" bestFit="1" customWidth="1"/>
    <col min="6411" max="6411" width="5.28515625" customWidth="1"/>
    <col min="6412" max="6412" width="6.7109375" customWidth="1"/>
    <col min="6413" max="6413" width="22" bestFit="1" customWidth="1"/>
    <col min="6414" max="6414" width="21" bestFit="1" customWidth="1"/>
    <col min="6415" max="6415" width="23.7109375" bestFit="1" customWidth="1"/>
    <col min="6416" max="6416" width="13.5703125" bestFit="1" customWidth="1"/>
    <col min="6657" max="6657" width="3" bestFit="1" customWidth="1"/>
    <col min="6658" max="6658" width="36.5703125" bestFit="1" customWidth="1"/>
    <col min="6659" max="6659" width="29.42578125" bestFit="1" customWidth="1"/>
    <col min="6660" max="6660" width="11.85546875" bestFit="1" customWidth="1"/>
    <col min="6661" max="6661" width="9" bestFit="1" customWidth="1"/>
    <col min="6662" max="6662" width="6.28515625" bestFit="1" customWidth="1"/>
    <col min="6663" max="6663" width="21.42578125" bestFit="1" customWidth="1"/>
    <col min="6664" max="6664" width="21.7109375" bestFit="1" customWidth="1"/>
    <col min="6665" max="6665" width="10" bestFit="1" customWidth="1"/>
    <col min="6666" max="6666" width="11" bestFit="1" customWidth="1"/>
    <col min="6667" max="6667" width="5.28515625" customWidth="1"/>
    <col min="6668" max="6668" width="6.7109375" customWidth="1"/>
    <col min="6669" max="6669" width="22" bestFit="1" customWidth="1"/>
    <col min="6670" max="6670" width="21" bestFit="1" customWidth="1"/>
    <col min="6671" max="6671" width="23.7109375" bestFit="1" customWidth="1"/>
    <col min="6672" max="6672" width="13.5703125" bestFit="1" customWidth="1"/>
    <col min="6913" max="6913" width="3" bestFit="1" customWidth="1"/>
    <col min="6914" max="6914" width="36.5703125" bestFit="1" customWidth="1"/>
    <col min="6915" max="6915" width="29.42578125" bestFit="1" customWidth="1"/>
    <col min="6916" max="6916" width="11.85546875" bestFit="1" customWidth="1"/>
    <col min="6917" max="6917" width="9" bestFit="1" customWidth="1"/>
    <col min="6918" max="6918" width="6.28515625" bestFit="1" customWidth="1"/>
    <col min="6919" max="6919" width="21.42578125" bestFit="1" customWidth="1"/>
    <col min="6920" max="6920" width="21.7109375" bestFit="1" customWidth="1"/>
    <col min="6921" max="6921" width="10" bestFit="1" customWidth="1"/>
    <col min="6922" max="6922" width="11" bestFit="1" customWidth="1"/>
    <col min="6923" max="6923" width="5.28515625" customWidth="1"/>
    <col min="6924" max="6924" width="6.7109375" customWidth="1"/>
    <col min="6925" max="6925" width="22" bestFit="1" customWidth="1"/>
    <col min="6926" max="6926" width="21" bestFit="1" customWidth="1"/>
    <col min="6927" max="6927" width="23.7109375" bestFit="1" customWidth="1"/>
    <col min="6928" max="6928" width="13.5703125" bestFit="1" customWidth="1"/>
    <col min="7169" max="7169" width="3" bestFit="1" customWidth="1"/>
    <col min="7170" max="7170" width="36.5703125" bestFit="1" customWidth="1"/>
    <col min="7171" max="7171" width="29.42578125" bestFit="1" customWidth="1"/>
    <col min="7172" max="7172" width="11.85546875" bestFit="1" customWidth="1"/>
    <col min="7173" max="7173" width="9" bestFit="1" customWidth="1"/>
    <col min="7174" max="7174" width="6.28515625" bestFit="1" customWidth="1"/>
    <col min="7175" max="7175" width="21.42578125" bestFit="1" customWidth="1"/>
    <col min="7176" max="7176" width="21.7109375" bestFit="1" customWidth="1"/>
    <col min="7177" max="7177" width="10" bestFit="1" customWidth="1"/>
    <col min="7178" max="7178" width="11" bestFit="1" customWidth="1"/>
    <col min="7179" max="7179" width="5.28515625" customWidth="1"/>
    <col min="7180" max="7180" width="6.7109375" customWidth="1"/>
    <col min="7181" max="7181" width="22" bestFit="1" customWidth="1"/>
    <col min="7182" max="7182" width="21" bestFit="1" customWidth="1"/>
    <col min="7183" max="7183" width="23.7109375" bestFit="1" customWidth="1"/>
    <col min="7184" max="7184" width="13.5703125" bestFit="1" customWidth="1"/>
    <col min="7425" max="7425" width="3" bestFit="1" customWidth="1"/>
    <col min="7426" max="7426" width="36.5703125" bestFit="1" customWidth="1"/>
    <col min="7427" max="7427" width="29.42578125" bestFit="1" customWidth="1"/>
    <col min="7428" max="7428" width="11.85546875" bestFit="1" customWidth="1"/>
    <col min="7429" max="7429" width="9" bestFit="1" customWidth="1"/>
    <col min="7430" max="7430" width="6.28515625" bestFit="1" customWidth="1"/>
    <col min="7431" max="7431" width="21.42578125" bestFit="1" customWidth="1"/>
    <col min="7432" max="7432" width="21.7109375" bestFit="1" customWidth="1"/>
    <col min="7433" max="7433" width="10" bestFit="1" customWidth="1"/>
    <col min="7434" max="7434" width="11" bestFit="1" customWidth="1"/>
    <col min="7435" max="7435" width="5.28515625" customWidth="1"/>
    <col min="7436" max="7436" width="6.7109375" customWidth="1"/>
    <col min="7437" max="7437" width="22" bestFit="1" customWidth="1"/>
    <col min="7438" max="7438" width="21" bestFit="1" customWidth="1"/>
    <col min="7439" max="7439" width="23.7109375" bestFit="1" customWidth="1"/>
    <col min="7440" max="7440" width="13.5703125" bestFit="1" customWidth="1"/>
    <col min="7681" max="7681" width="3" bestFit="1" customWidth="1"/>
    <col min="7682" max="7682" width="36.5703125" bestFit="1" customWidth="1"/>
    <col min="7683" max="7683" width="29.42578125" bestFit="1" customWidth="1"/>
    <col min="7684" max="7684" width="11.85546875" bestFit="1" customWidth="1"/>
    <col min="7685" max="7685" width="9" bestFit="1" customWidth="1"/>
    <col min="7686" max="7686" width="6.28515625" bestFit="1" customWidth="1"/>
    <col min="7687" max="7687" width="21.42578125" bestFit="1" customWidth="1"/>
    <col min="7688" max="7688" width="21.7109375" bestFit="1" customWidth="1"/>
    <col min="7689" max="7689" width="10" bestFit="1" customWidth="1"/>
    <col min="7690" max="7690" width="11" bestFit="1" customWidth="1"/>
    <col min="7691" max="7691" width="5.28515625" customWidth="1"/>
    <col min="7692" max="7692" width="6.7109375" customWidth="1"/>
    <col min="7693" max="7693" width="22" bestFit="1" customWidth="1"/>
    <col min="7694" max="7694" width="21" bestFit="1" customWidth="1"/>
    <col min="7695" max="7695" width="23.7109375" bestFit="1" customWidth="1"/>
    <col min="7696" max="7696" width="13.5703125" bestFit="1" customWidth="1"/>
    <col min="7937" max="7937" width="3" bestFit="1" customWidth="1"/>
    <col min="7938" max="7938" width="36.5703125" bestFit="1" customWidth="1"/>
    <col min="7939" max="7939" width="29.42578125" bestFit="1" customWidth="1"/>
    <col min="7940" max="7940" width="11.85546875" bestFit="1" customWidth="1"/>
    <col min="7941" max="7941" width="9" bestFit="1" customWidth="1"/>
    <col min="7942" max="7942" width="6.28515625" bestFit="1" customWidth="1"/>
    <col min="7943" max="7943" width="21.42578125" bestFit="1" customWidth="1"/>
    <col min="7944" max="7944" width="21.7109375" bestFit="1" customWidth="1"/>
    <col min="7945" max="7945" width="10" bestFit="1" customWidth="1"/>
    <col min="7946" max="7946" width="11" bestFit="1" customWidth="1"/>
    <col min="7947" max="7947" width="5.28515625" customWidth="1"/>
    <col min="7948" max="7948" width="6.7109375" customWidth="1"/>
    <col min="7949" max="7949" width="22" bestFit="1" customWidth="1"/>
    <col min="7950" max="7950" width="21" bestFit="1" customWidth="1"/>
    <col min="7951" max="7951" width="23.7109375" bestFit="1" customWidth="1"/>
    <col min="7952" max="7952" width="13.5703125" bestFit="1" customWidth="1"/>
    <col min="8193" max="8193" width="3" bestFit="1" customWidth="1"/>
    <col min="8194" max="8194" width="36.5703125" bestFit="1" customWidth="1"/>
    <col min="8195" max="8195" width="29.42578125" bestFit="1" customWidth="1"/>
    <col min="8196" max="8196" width="11.85546875" bestFit="1" customWidth="1"/>
    <col min="8197" max="8197" width="9" bestFit="1" customWidth="1"/>
    <col min="8198" max="8198" width="6.28515625" bestFit="1" customWidth="1"/>
    <col min="8199" max="8199" width="21.42578125" bestFit="1" customWidth="1"/>
    <col min="8200" max="8200" width="21.7109375" bestFit="1" customWidth="1"/>
    <col min="8201" max="8201" width="10" bestFit="1" customWidth="1"/>
    <col min="8202" max="8202" width="11" bestFit="1" customWidth="1"/>
    <col min="8203" max="8203" width="5.28515625" customWidth="1"/>
    <col min="8204" max="8204" width="6.7109375" customWidth="1"/>
    <col min="8205" max="8205" width="22" bestFit="1" customWidth="1"/>
    <col min="8206" max="8206" width="21" bestFit="1" customWidth="1"/>
    <col min="8207" max="8207" width="23.7109375" bestFit="1" customWidth="1"/>
    <col min="8208" max="8208" width="13.5703125" bestFit="1" customWidth="1"/>
    <col min="8449" max="8449" width="3" bestFit="1" customWidth="1"/>
    <col min="8450" max="8450" width="36.5703125" bestFit="1" customWidth="1"/>
    <col min="8451" max="8451" width="29.42578125" bestFit="1" customWidth="1"/>
    <col min="8452" max="8452" width="11.85546875" bestFit="1" customWidth="1"/>
    <col min="8453" max="8453" width="9" bestFit="1" customWidth="1"/>
    <col min="8454" max="8454" width="6.28515625" bestFit="1" customWidth="1"/>
    <col min="8455" max="8455" width="21.42578125" bestFit="1" customWidth="1"/>
    <col min="8456" max="8456" width="21.7109375" bestFit="1" customWidth="1"/>
    <col min="8457" max="8457" width="10" bestFit="1" customWidth="1"/>
    <col min="8458" max="8458" width="11" bestFit="1" customWidth="1"/>
    <col min="8459" max="8459" width="5.28515625" customWidth="1"/>
    <col min="8460" max="8460" width="6.7109375" customWidth="1"/>
    <col min="8461" max="8461" width="22" bestFit="1" customWidth="1"/>
    <col min="8462" max="8462" width="21" bestFit="1" customWidth="1"/>
    <col min="8463" max="8463" width="23.7109375" bestFit="1" customWidth="1"/>
    <col min="8464" max="8464" width="13.5703125" bestFit="1" customWidth="1"/>
    <col min="8705" max="8705" width="3" bestFit="1" customWidth="1"/>
    <col min="8706" max="8706" width="36.5703125" bestFit="1" customWidth="1"/>
    <col min="8707" max="8707" width="29.42578125" bestFit="1" customWidth="1"/>
    <col min="8708" max="8708" width="11.85546875" bestFit="1" customWidth="1"/>
    <col min="8709" max="8709" width="9" bestFit="1" customWidth="1"/>
    <col min="8710" max="8710" width="6.28515625" bestFit="1" customWidth="1"/>
    <col min="8711" max="8711" width="21.42578125" bestFit="1" customWidth="1"/>
    <col min="8712" max="8712" width="21.7109375" bestFit="1" customWidth="1"/>
    <col min="8713" max="8713" width="10" bestFit="1" customWidth="1"/>
    <col min="8714" max="8714" width="11" bestFit="1" customWidth="1"/>
    <col min="8715" max="8715" width="5.28515625" customWidth="1"/>
    <col min="8716" max="8716" width="6.7109375" customWidth="1"/>
    <col min="8717" max="8717" width="22" bestFit="1" customWidth="1"/>
    <col min="8718" max="8718" width="21" bestFit="1" customWidth="1"/>
    <col min="8719" max="8719" width="23.7109375" bestFit="1" customWidth="1"/>
    <col min="8720" max="8720" width="13.5703125" bestFit="1" customWidth="1"/>
    <col min="8961" max="8961" width="3" bestFit="1" customWidth="1"/>
    <col min="8962" max="8962" width="36.5703125" bestFit="1" customWidth="1"/>
    <col min="8963" max="8963" width="29.42578125" bestFit="1" customWidth="1"/>
    <col min="8964" max="8964" width="11.85546875" bestFit="1" customWidth="1"/>
    <col min="8965" max="8965" width="9" bestFit="1" customWidth="1"/>
    <col min="8966" max="8966" width="6.28515625" bestFit="1" customWidth="1"/>
    <col min="8967" max="8967" width="21.42578125" bestFit="1" customWidth="1"/>
    <col min="8968" max="8968" width="21.7109375" bestFit="1" customWidth="1"/>
    <col min="8969" max="8969" width="10" bestFit="1" customWidth="1"/>
    <col min="8970" max="8970" width="11" bestFit="1" customWidth="1"/>
    <col min="8971" max="8971" width="5.28515625" customWidth="1"/>
    <col min="8972" max="8972" width="6.7109375" customWidth="1"/>
    <col min="8973" max="8973" width="22" bestFit="1" customWidth="1"/>
    <col min="8974" max="8974" width="21" bestFit="1" customWidth="1"/>
    <col min="8975" max="8975" width="23.7109375" bestFit="1" customWidth="1"/>
    <col min="8976" max="8976" width="13.5703125" bestFit="1" customWidth="1"/>
    <col min="9217" max="9217" width="3" bestFit="1" customWidth="1"/>
    <col min="9218" max="9218" width="36.5703125" bestFit="1" customWidth="1"/>
    <col min="9219" max="9219" width="29.42578125" bestFit="1" customWidth="1"/>
    <col min="9220" max="9220" width="11.85546875" bestFit="1" customWidth="1"/>
    <col min="9221" max="9221" width="9" bestFit="1" customWidth="1"/>
    <col min="9222" max="9222" width="6.28515625" bestFit="1" customWidth="1"/>
    <col min="9223" max="9223" width="21.42578125" bestFit="1" customWidth="1"/>
    <col min="9224" max="9224" width="21.7109375" bestFit="1" customWidth="1"/>
    <col min="9225" max="9225" width="10" bestFit="1" customWidth="1"/>
    <col min="9226" max="9226" width="11" bestFit="1" customWidth="1"/>
    <col min="9227" max="9227" width="5.28515625" customWidth="1"/>
    <col min="9228" max="9228" width="6.7109375" customWidth="1"/>
    <col min="9229" max="9229" width="22" bestFit="1" customWidth="1"/>
    <col min="9230" max="9230" width="21" bestFit="1" customWidth="1"/>
    <col min="9231" max="9231" width="23.7109375" bestFit="1" customWidth="1"/>
    <col min="9232" max="9232" width="13.5703125" bestFit="1" customWidth="1"/>
    <col min="9473" max="9473" width="3" bestFit="1" customWidth="1"/>
    <col min="9474" max="9474" width="36.5703125" bestFit="1" customWidth="1"/>
    <col min="9475" max="9475" width="29.42578125" bestFit="1" customWidth="1"/>
    <col min="9476" max="9476" width="11.85546875" bestFit="1" customWidth="1"/>
    <col min="9477" max="9477" width="9" bestFit="1" customWidth="1"/>
    <col min="9478" max="9478" width="6.28515625" bestFit="1" customWidth="1"/>
    <col min="9479" max="9479" width="21.42578125" bestFit="1" customWidth="1"/>
    <col min="9480" max="9480" width="21.7109375" bestFit="1" customWidth="1"/>
    <col min="9481" max="9481" width="10" bestFit="1" customWidth="1"/>
    <col min="9482" max="9482" width="11" bestFit="1" customWidth="1"/>
    <col min="9483" max="9483" width="5.28515625" customWidth="1"/>
    <col min="9484" max="9484" width="6.7109375" customWidth="1"/>
    <col min="9485" max="9485" width="22" bestFit="1" customWidth="1"/>
    <col min="9486" max="9486" width="21" bestFit="1" customWidth="1"/>
    <col min="9487" max="9487" width="23.7109375" bestFit="1" customWidth="1"/>
    <col min="9488" max="9488" width="13.5703125" bestFit="1" customWidth="1"/>
    <col min="9729" max="9729" width="3" bestFit="1" customWidth="1"/>
    <col min="9730" max="9730" width="36.5703125" bestFit="1" customWidth="1"/>
    <col min="9731" max="9731" width="29.42578125" bestFit="1" customWidth="1"/>
    <col min="9732" max="9732" width="11.85546875" bestFit="1" customWidth="1"/>
    <col min="9733" max="9733" width="9" bestFit="1" customWidth="1"/>
    <col min="9734" max="9734" width="6.28515625" bestFit="1" customWidth="1"/>
    <col min="9735" max="9735" width="21.42578125" bestFit="1" customWidth="1"/>
    <col min="9736" max="9736" width="21.7109375" bestFit="1" customWidth="1"/>
    <col min="9737" max="9737" width="10" bestFit="1" customWidth="1"/>
    <col min="9738" max="9738" width="11" bestFit="1" customWidth="1"/>
    <col min="9739" max="9739" width="5.28515625" customWidth="1"/>
    <col min="9740" max="9740" width="6.7109375" customWidth="1"/>
    <col min="9741" max="9741" width="22" bestFit="1" customWidth="1"/>
    <col min="9742" max="9742" width="21" bestFit="1" customWidth="1"/>
    <col min="9743" max="9743" width="23.7109375" bestFit="1" customWidth="1"/>
    <col min="9744" max="9744" width="13.5703125" bestFit="1" customWidth="1"/>
    <col min="9985" max="9985" width="3" bestFit="1" customWidth="1"/>
    <col min="9986" max="9986" width="36.5703125" bestFit="1" customWidth="1"/>
    <col min="9987" max="9987" width="29.42578125" bestFit="1" customWidth="1"/>
    <col min="9988" max="9988" width="11.85546875" bestFit="1" customWidth="1"/>
    <col min="9989" max="9989" width="9" bestFit="1" customWidth="1"/>
    <col min="9990" max="9990" width="6.28515625" bestFit="1" customWidth="1"/>
    <col min="9991" max="9991" width="21.42578125" bestFit="1" customWidth="1"/>
    <col min="9992" max="9992" width="21.7109375" bestFit="1" customWidth="1"/>
    <col min="9993" max="9993" width="10" bestFit="1" customWidth="1"/>
    <col min="9994" max="9994" width="11" bestFit="1" customWidth="1"/>
    <col min="9995" max="9995" width="5.28515625" customWidth="1"/>
    <col min="9996" max="9996" width="6.7109375" customWidth="1"/>
    <col min="9997" max="9997" width="22" bestFit="1" customWidth="1"/>
    <col min="9998" max="9998" width="21" bestFit="1" customWidth="1"/>
    <col min="9999" max="9999" width="23.7109375" bestFit="1" customWidth="1"/>
    <col min="10000" max="10000" width="13.5703125" bestFit="1" customWidth="1"/>
    <col min="10241" max="10241" width="3" bestFit="1" customWidth="1"/>
    <col min="10242" max="10242" width="36.5703125" bestFit="1" customWidth="1"/>
    <col min="10243" max="10243" width="29.42578125" bestFit="1" customWidth="1"/>
    <col min="10244" max="10244" width="11.85546875" bestFit="1" customWidth="1"/>
    <col min="10245" max="10245" width="9" bestFit="1" customWidth="1"/>
    <col min="10246" max="10246" width="6.28515625" bestFit="1" customWidth="1"/>
    <col min="10247" max="10247" width="21.42578125" bestFit="1" customWidth="1"/>
    <col min="10248" max="10248" width="21.7109375" bestFit="1" customWidth="1"/>
    <col min="10249" max="10249" width="10" bestFit="1" customWidth="1"/>
    <col min="10250" max="10250" width="11" bestFit="1" customWidth="1"/>
    <col min="10251" max="10251" width="5.28515625" customWidth="1"/>
    <col min="10252" max="10252" width="6.7109375" customWidth="1"/>
    <col min="10253" max="10253" width="22" bestFit="1" customWidth="1"/>
    <col min="10254" max="10254" width="21" bestFit="1" customWidth="1"/>
    <col min="10255" max="10255" width="23.7109375" bestFit="1" customWidth="1"/>
    <col min="10256" max="10256" width="13.5703125" bestFit="1" customWidth="1"/>
    <col min="10497" max="10497" width="3" bestFit="1" customWidth="1"/>
    <col min="10498" max="10498" width="36.5703125" bestFit="1" customWidth="1"/>
    <col min="10499" max="10499" width="29.42578125" bestFit="1" customWidth="1"/>
    <col min="10500" max="10500" width="11.85546875" bestFit="1" customWidth="1"/>
    <col min="10501" max="10501" width="9" bestFit="1" customWidth="1"/>
    <col min="10502" max="10502" width="6.28515625" bestFit="1" customWidth="1"/>
    <col min="10503" max="10503" width="21.42578125" bestFit="1" customWidth="1"/>
    <col min="10504" max="10504" width="21.7109375" bestFit="1" customWidth="1"/>
    <col min="10505" max="10505" width="10" bestFit="1" customWidth="1"/>
    <col min="10506" max="10506" width="11" bestFit="1" customWidth="1"/>
    <col min="10507" max="10507" width="5.28515625" customWidth="1"/>
    <col min="10508" max="10508" width="6.7109375" customWidth="1"/>
    <col min="10509" max="10509" width="22" bestFit="1" customWidth="1"/>
    <col min="10510" max="10510" width="21" bestFit="1" customWidth="1"/>
    <col min="10511" max="10511" width="23.7109375" bestFit="1" customWidth="1"/>
    <col min="10512" max="10512" width="13.5703125" bestFit="1" customWidth="1"/>
    <col min="10753" max="10753" width="3" bestFit="1" customWidth="1"/>
    <col min="10754" max="10754" width="36.5703125" bestFit="1" customWidth="1"/>
    <col min="10755" max="10755" width="29.42578125" bestFit="1" customWidth="1"/>
    <col min="10756" max="10756" width="11.85546875" bestFit="1" customWidth="1"/>
    <col min="10757" max="10757" width="9" bestFit="1" customWidth="1"/>
    <col min="10758" max="10758" width="6.28515625" bestFit="1" customWidth="1"/>
    <col min="10759" max="10759" width="21.42578125" bestFit="1" customWidth="1"/>
    <col min="10760" max="10760" width="21.7109375" bestFit="1" customWidth="1"/>
    <col min="10761" max="10761" width="10" bestFit="1" customWidth="1"/>
    <col min="10762" max="10762" width="11" bestFit="1" customWidth="1"/>
    <col min="10763" max="10763" width="5.28515625" customWidth="1"/>
    <col min="10764" max="10764" width="6.7109375" customWidth="1"/>
    <col min="10765" max="10765" width="22" bestFit="1" customWidth="1"/>
    <col min="10766" max="10766" width="21" bestFit="1" customWidth="1"/>
    <col min="10767" max="10767" width="23.7109375" bestFit="1" customWidth="1"/>
    <col min="10768" max="10768" width="13.5703125" bestFit="1" customWidth="1"/>
    <col min="11009" max="11009" width="3" bestFit="1" customWidth="1"/>
    <col min="11010" max="11010" width="36.5703125" bestFit="1" customWidth="1"/>
    <col min="11011" max="11011" width="29.42578125" bestFit="1" customWidth="1"/>
    <col min="11012" max="11012" width="11.85546875" bestFit="1" customWidth="1"/>
    <col min="11013" max="11013" width="9" bestFit="1" customWidth="1"/>
    <col min="11014" max="11014" width="6.28515625" bestFit="1" customWidth="1"/>
    <col min="11015" max="11015" width="21.42578125" bestFit="1" customWidth="1"/>
    <col min="11016" max="11016" width="21.7109375" bestFit="1" customWidth="1"/>
    <col min="11017" max="11017" width="10" bestFit="1" customWidth="1"/>
    <col min="11018" max="11018" width="11" bestFit="1" customWidth="1"/>
    <col min="11019" max="11019" width="5.28515625" customWidth="1"/>
    <col min="11020" max="11020" width="6.7109375" customWidth="1"/>
    <col min="11021" max="11021" width="22" bestFit="1" customWidth="1"/>
    <col min="11022" max="11022" width="21" bestFit="1" customWidth="1"/>
    <col min="11023" max="11023" width="23.7109375" bestFit="1" customWidth="1"/>
    <col min="11024" max="11024" width="13.5703125" bestFit="1" customWidth="1"/>
    <col min="11265" max="11265" width="3" bestFit="1" customWidth="1"/>
    <col min="11266" max="11266" width="36.5703125" bestFit="1" customWidth="1"/>
    <col min="11267" max="11267" width="29.42578125" bestFit="1" customWidth="1"/>
    <col min="11268" max="11268" width="11.85546875" bestFit="1" customWidth="1"/>
    <col min="11269" max="11269" width="9" bestFit="1" customWidth="1"/>
    <col min="11270" max="11270" width="6.28515625" bestFit="1" customWidth="1"/>
    <col min="11271" max="11271" width="21.42578125" bestFit="1" customWidth="1"/>
    <col min="11272" max="11272" width="21.7109375" bestFit="1" customWidth="1"/>
    <col min="11273" max="11273" width="10" bestFit="1" customWidth="1"/>
    <col min="11274" max="11274" width="11" bestFit="1" customWidth="1"/>
    <col min="11275" max="11275" width="5.28515625" customWidth="1"/>
    <col min="11276" max="11276" width="6.7109375" customWidth="1"/>
    <col min="11277" max="11277" width="22" bestFit="1" customWidth="1"/>
    <col min="11278" max="11278" width="21" bestFit="1" customWidth="1"/>
    <col min="11279" max="11279" width="23.7109375" bestFit="1" customWidth="1"/>
    <col min="11280" max="11280" width="13.5703125" bestFit="1" customWidth="1"/>
    <col min="11521" max="11521" width="3" bestFit="1" customWidth="1"/>
    <col min="11522" max="11522" width="36.5703125" bestFit="1" customWidth="1"/>
    <col min="11523" max="11523" width="29.42578125" bestFit="1" customWidth="1"/>
    <col min="11524" max="11524" width="11.85546875" bestFit="1" customWidth="1"/>
    <col min="11525" max="11525" width="9" bestFit="1" customWidth="1"/>
    <col min="11526" max="11526" width="6.28515625" bestFit="1" customWidth="1"/>
    <col min="11527" max="11527" width="21.42578125" bestFit="1" customWidth="1"/>
    <col min="11528" max="11528" width="21.7109375" bestFit="1" customWidth="1"/>
    <col min="11529" max="11529" width="10" bestFit="1" customWidth="1"/>
    <col min="11530" max="11530" width="11" bestFit="1" customWidth="1"/>
    <col min="11531" max="11531" width="5.28515625" customWidth="1"/>
    <col min="11532" max="11532" width="6.7109375" customWidth="1"/>
    <col min="11533" max="11533" width="22" bestFit="1" customWidth="1"/>
    <col min="11534" max="11534" width="21" bestFit="1" customWidth="1"/>
    <col min="11535" max="11535" width="23.7109375" bestFit="1" customWidth="1"/>
    <col min="11536" max="11536" width="13.5703125" bestFit="1" customWidth="1"/>
    <col min="11777" max="11777" width="3" bestFit="1" customWidth="1"/>
    <col min="11778" max="11778" width="36.5703125" bestFit="1" customWidth="1"/>
    <col min="11779" max="11779" width="29.42578125" bestFit="1" customWidth="1"/>
    <col min="11780" max="11780" width="11.85546875" bestFit="1" customWidth="1"/>
    <col min="11781" max="11781" width="9" bestFit="1" customWidth="1"/>
    <col min="11782" max="11782" width="6.28515625" bestFit="1" customWidth="1"/>
    <col min="11783" max="11783" width="21.42578125" bestFit="1" customWidth="1"/>
    <col min="11784" max="11784" width="21.7109375" bestFit="1" customWidth="1"/>
    <col min="11785" max="11785" width="10" bestFit="1" customWidth="1"/>
    <col min="11786" max="11786" width="11" bestFit="1" customWidth="1"/>
    <col min="11787" max="11787" width="5.28515625" customWidth="1"/>
    <col min="11788" max="11788" width="6.7109375" customWidth="1"/>
    <col min="11789" max="11789" width="22" bestFit="1" customWidth="1"/>
    <col min="11790" max="11790" width="21" bestFit="1" customWidth="1"/>
    <col min="11791" max="11791" width="23.7109375" bestFit="1" customWidth="1"/>
    <col min="11792" max="11792" width="13.5703125" bestFit="1" customWidth="1"/>
    <col min="12033" max="12033" width="3" bestFit="1" customWidth="1"/>
    <col min="12034" max="12034" width="36.5703125" bestFit="1" customWidth="1"/>
    <col min="12035" max="12035" width="29.42578125" bestFit="1" customWidth="1"/>
    <col min="12036" max="12036" width="11.85546875" bestFit="1" customWidth="1"/>
    <col min="12037" max="12037" width="9" bestFit="1" customWidth="1"/>
    <col min="12038" max="12038" width="6.28515625" bestFit="1" customWidth="1"/>
    <col min="12039" max="12039" width="21.42578125" bestFit="1" customWidth="1"/>
    <col min="12040" max="12040" width="21.7109375" bestFit="1" customWidth="1"/>
    <col min="12041" max="12041" width="10" bestFit="1" customWidth="1"/>
    <col min="12042" max="12042" width="11" bestFit="1" customWidth="1"/>
    <col min="12043" max="12043" width="5.28515625" customWidth="1"/>
    <col min="12044" max="12044" width="6.7109375" customWidth="1"/>
    <col min="12045" max="12045" width="22" bestFit="1" customWidth="1"/>
    <col min="12046" max="12046" width="21" bestFit="1" customWidth="1"/>
    <col min="12047" max="12047" width="23.7109375" bestFit="1" customWidth="1"/>
    <col min="12048" max="12048" width="13.5703125" bestFit="1" customWidth="1"/>
    <col min="12289" max="12289" width="3" bestFit="1" customWidth="1"/>
    <col min="12290" max="12290" width="36.5703125" bestFit="1" customWidth="1"/>
    <col min="12291" max="12291" width="29.42578125" bestFit="1" customWidth="1"/>
    <col min="12292" max="12292" width="11.85546875" bestFit="1" customWidth="1"/>
    <col min="12293" max="12293" width="9" bestFit="1" customWidth="1"/>
    <col min="12294" max="12294" width="6.28515625" bestFit="1" customWidth="1"/>
    <col min="12295" max="12295" width="21.42578125" bestFit="1" customWidth="1"/>
    <col min="12296" max="12296" width="21.7109375" bestFit="1" customWidth="1"/>
    <col min="12297" max="12297" width="10" bestFit="1" customWidth="1"/>
    <col min="12298" max="12298" width="11" bestFit="1" customWidth="1"/>
    <col min="12299" max="12299" width="5.28515625" customWidth="1"/>
    <col min="12300" max="12300" width="6.7109375" customWidth="1"/>
    <col min="12301" max="12301" width="22" bestFit="1" customWidth="1"/>
    <col min="12302" max="12302" width="21" bestFit="1" customWidth="1"/>
    <col min="12303" max="12303" width="23.7109375" bestFit="1" customWidth="1"/>
    <col min="12304" max="12304" width="13.5703125" bestFit="1" customWidth="1"/>
    <col min="12545" max="12545" width="3" bestFit="1" customWidth="1"/>
    <col min="12546" max="12546" width="36.5703125" bestFit="1" customWidth="1"/>
    <col min="12547" max="12547" width="29.42578125" bestFit="1" customWidth="1"/>
    <col min="12548" max="12548" width="11.85546875" bestFit="1" customWidth="1"/>
    <col min="12549" max="12549" width="9" bestFit="1" customWidth="1"/>
    <col min="12550" max="12550" width="6.28515625" bestFit="1" customWidth="1"/>
    <col min="12551" max="12551" width="21.42578125" bestFit="1" customWidth="1"/>
    <col min="12552" max="12552" width="21.7109375" bestFit="1" customWidth="1"/>
    <col min="12553" max="12553" width="10" bestFit="1" customWidth="1"/>
    <col min="12554" max="12554" width="11" bestFit="1" customWidth="1"/>
    <col min="12555" max="12555" width="5.28515625" customWidth="1"/>
    <col min="12556" max="12556" width="6.7109375" customWidth="1"/>
    <col min="12557" max="12557" width="22" bestFit="1" customWidth="1"/>
    <col min="12558" max="12558" width="21" bestFit="1" customWidth="1"/>
    <col min="12559" max="12559" width="23.7109375" bestFit="1" customWidth="1"/>
    <col min="12560" max="12560" width="13.5703125" bestFit="1" customWidth="1"/>
    <col min="12801" max="12801" width="3" bestFit="1" customWidth="1"/>
    <col min="12802" max="12802" width="36.5703125" bestFit="1" customWidth="1"/>
    <col min="12803" max="12803" width="29.42578125" bestFit="1" customWidth="1"/>
    <col min="12804" max="12804" width="11.85546875" bestFit="1" customWidth="1"/>
    <col min="12805" max="12805" width="9" bestFit="1" customWidth="1"/>
    <col min="12806" max="12806" width="6.28515625" bestFit="1" customWidth="1"/>
    <col min="12807" max="12807" width="21.42578125" bestFit="1" customWidth="1"/>
    <col min="12808" max="12808" width="21.7109375" bestFit="1" customWidth="1"/>
    <col min="12809" max="12809" width="10" bestFit="1" customWidth="1"/>
    <col min="12810" max="12810" width="11" bestFit="1" customWidth="1"/>
    <col min="12811" max="12811" width="5.28515625" customWidth="1"/>
    <col min="12812" max="12812" width="6.7109375" customWidth="1"/>
    <col min="12813" max="12813" width="22" bestFit="1" customWidth="1"/>
    <col min="12814" max="12814" width="21" bestFit="1" customWidth="1"/>
    <col min="12815" max="12815" width="23.7109375" bestFit="1" customWidth="1"/>
    <col min="12816" max="12816" width="13.5703125" bestFit="1" customWidth="1"/>
    <col min="13057" max="13057" width="3" bestFit="1" customWidth="1"/>
    <col min="13058" max="13058" width="36.5703125" bestFit="1" customWidth="1"/>
    <col min="13059" max="13059" width="29.42578125" bestFit="1" customWidth="1"/>
    <col min="13060" max="13060" width="11.85546875" bestFit="1" customWidth="1"/>
    <col min="13061" max="13061" width="9" bestFit="1" customWidth="1"/>
    <col min="13062" max="13062" width="6.28515625" bestFit="1" customWidth="1"/>
    <col min="13063" max="13063" width="21.42578125" bestFit="1" customWidth="1"/>
    <col min="13064" max="13064" width="21.7109375" bestFit="1" customWidth="1"/>
    <col min="13065" max="13065" width="10" bestFit="1" customWidth="1"/>
    <col min="13066" max="13066" width="11" bestFit="1" customWidth="1"/>
    <col min="13067" max="13067" width="5.28515625" customWidth="1"/>
    <col min="13068" max="13068" width="6.7109375" customWidth="1"/>
    <col min="13069" max="13069" width="22" bestFit="1" customWidth="1"/>
    <col min="13070" max="13070" width="21" bestFit="1" customWidth="1"/>
    <col min="13071" max="13071" width="23.7109375" bestFit="1" customWidth="1"/>
    <col min="13072" max="13072" width="13.5703125" bestFit="1" customWidth="1"/>
    <col min="13313" max="13313" width="3" bestFit="1" customWidth="1"/>
    <col min="13314" max="13314" width="36.5703125" bestFit="1" customWidth="1"/>
    <col min="13315" max="13315" width="29.42578125" bestFit="1" customWidth="1"/>
    <col min="13316" max="13316" width="11.85546875" bestFit="1" customWidth="1"/>
    <col min="13317" max="13317" width="9" bestFit="1" customWidth="1"/>
    <col min="13318" max="13318" width="6.28515625" bestFit="1" customWidth="1"/>
    <col min="13319" max="13319" width="21.42578125" bestFit="1" customWidth="1"/>
    <col min="13320" max="13320" width="21.7109375" bestFit="1" customWidth="1"/>
    <col min="13321" max="13321" width="10" bestFit="1" customWidth="1"/>
    <col min="13322" max="13322" width="11" bestFit="1" customWidth="1"/>
    <col min="13323" max="13323" width="5.28515625" customWidth="1"/>
    <col min="13324" max="13324" width="6.7109375" customWidth="1"/>
    <col min="13325" max="13325" width="22" bestFit="1" customWidth="1"/>
    <col min="13326" max="13326" width="21" bestFit="1" customWidth="1"/>
    <col min="13327" max="13327" width="23.7109375" bestFit="1" customWidth="1"/>
    <col min="13328" max="13328" width="13.5703125" bestFit="1" customWidth="1"/>
    <col min="13569" max="13569" width="3" bestFit="1" customWidth="1"/>
    <col min="13570" max="13570" width="36.5703125" bestFit="1" customWidth="1"/>
    <col min="13571" max="13571" width="29.42578125" bestFit="1" customWidth="1"/>
    <col min="13572" max="13572" width="11.85546875" bestFit="1" customWidth="1"/>
    <col min="13573" max="13573" width="9" bestFit="1" customWidth="1"/>
    <col min="13574" max="13574" width="6.28515625" bestFit="1" customWidth="1"/>
    <col min="13575" max="13575" width="21.42578125" bestFit="1" customWidth="1"/>
    <col min="13576" max="13576" width="21.7109375" bestFit="1" customWidth="1"/>
    <col min="13577" max="13577" width="10" bestFit="1" customWidth="1"/>
    <col min="13578" max="13578" width="11" bestFit="1" customWidth="1"/>
    <col min="13579" max="13579" width="5.28515625" customWidth="1"/>
    <col min="13580" max="13580" width="6.7109375" customWidth="1"/>
    <col min="13581" max="13581" width="22" bestFit="1" customWidth="1"/>
    <col min="13582" max="13582" width="21" bestFit="1" customWidth="1"/>
    <col min="13583" max="13583" width="23.7109375" bestFit="1" customWidth="1"/>
    <col min="13584" max="13584" width="13.5703125" bestFit="1" customWidth="1"/>
    <col min="13825" max="13825" width="3" bestFit="1" customWidth="1"/>
    <col min="13826" max="13826" width="36.5703125" bestFit="1" customWidth="1"/>
    <col min="13827" max="13827" width="29.42578125" bestFit="1" customWidth="1"/>
    <col min="13828" max="13828" width="11.85546875" bestFit="1" customWidth="1"/>
    <col min="13829" max="13829" width="9" bestFit="1" customWidth="1"/>
    <col min="13830" max="13830" width="6.28515625" bestFit="1" customWidth="1"/>
    <col min="13831" max="13831" width="21.42578125" bestFit="1" customWidth="1"/>
    <col min="13832" max="13832" width="21.7109375" bestFit="1" customWidth="1"/>
    <col min="13833" max="13833" width="10" bestFit="1" customWidth="1"/>
    <col min="13834" max="13834" width="11" bestFit="1" customWidth="1"/>
    <col min="13835" max="13835" width="5.28515625" customWidth="1"/>
    <col min="13836" max="13836" width="6.7109375" customWidth="1"/>
    <col min="13837" max="13837" width="22" bestFit="1" customWidth="1"/>
    <col min="13838" max="13838" width="21" bestFit="1" customWidth="1"/>
    <col min="13839" max="13839" width="23.7109375" bestFit="1" customWidth="1"/>
    <col min="13840" max="13840" width="13.5703125" bestFit="1" customWidth="1"/>
    <col min="14081" max="14081" width="3" bestFit="1" customWidth="1"/>
    <col min="14082" max="14082" width="36.5703125" bestFit="1" customWidth="1"/>
    <col min="14083" max="14083" width="29.42578125" bestFit="1" customWidth="1"/>
    <col min="14084" max="14084" width="11.85546875" bestFit="1" customWidth="1"/>
    <col min="14085" max="14085" width="9" bestFit="1" customWidth="1"/>
    <col min="14086" max="14086" width="6.28515625" bestFit="1" customWidth="1"/>
    <col min="14087" max="14087" width="21.42578125" bestFit="1" customWidth="1"/>
    <col min="14088" max="14088" width="21.7109375" bestFit="1" customWidth="1"/>
    <col min="14089" max="14089" width="10" bestFit="1" customWidth="1"/>
    <col min="14090" max="14090" width="11" bestFit="1" customWidth="1"/>
    <col min="14091" max="14091" width="5.28515625" customWidth="1"/>
    <col min="14092" max="14092" width="6.7109375" customWidth="1"/>
    <col min="14093" max="14093" width="22" bestFit="1" customWidth="1"/>
    <col min="14094" max="14094" width="21" bestFit="1" customWidth="1"/>
    <col min="14095" max="14095" width="23.7109375" bestFit="1" customWidth="1"/>
    <col min="14096" max="14096" width="13.5703125" bestFit="1" customWidth="1"/>
    <col min="14337" max="14337" width="3" bestFit="1" customWidth="1"/>
    <col min="14338" max="14338" width="36.5703125" bestFit="1" customWidth="1"/>
    <col min="14339" max="14339" width="29.42578125" bestFit="1" customWidth="1"/>
    <col min="14340" max="14340" width="11.85546875" bestFit="1" customWidth="1"/>
    <col min="14341" max="14341" width="9" bestFit="1" customWidth="1"/>
    <col min="14342" max="14342" width="6.28515625" bestFit="1" customWidth="1"/>
    <col min="14343" max="14343" width="21.42578125" bestFit="1" customWidth="1"/>
    <col min="14344" max="14344" width="21.7109375" bestFit="1" customWidth="1"/>
    <col min="14345" max="14345" width="10" bestFit="1" customWidth="1"/>
    <col min="14346" max="14346" width="11" bestFit="1" customWidth="1"/>
    <col min="14347" max="14347" width="5.28515625" customWidth="1"/>
    <col min="14348" max="14348" width="6.7109375" customWidth="1"/>
    <col min="14349" max="14349" width="22" bestFit="1" customWidth="1"/>
    <col min="14350" max="14350" width="21" bestFit="1" customWidth="1"/>
    <col min="14351" max="14351" width="23.7109375" bestFit="1" customWidth="1"/>
    <col min="14352" max="14352" width="13.5703125" bestFit="1" customWidth="1"/>
    <col min="14593" max="14593" width="3" bestFit="1" customWidth="1"/>
    <col min="14594" max="14594" width="36.5703125" bestFit="1" customWidth="1"/>
    <col min="14595" max="14595" width="29.42578125" bestFit="1" customWidth="1"/>
    <col min="14596" max="14596" width="11.85546875" bestFit="1" customWidth="1"/>
    <col min="14597" max="14597" width="9" bestFit="1" customWidth="1"/>
    <col min="14598" max="14598" width="6.28515625" bestFit="1" customWidth="1"/>
    <col min="14599" max="14599" width="21.42578125" bestFit="1" customWidth="1"/>
    <col min="14600" max="14600" width="21.7109375" bestFit="1" customWidth="1"/>
    <col min="14601" max="14601" width="10" bestFit="1" customWidth="1"/>
    <col min="14602" max="14602" width="11" bestFit="1" customWidth="1"/>
    <col min="14603" max="14603" width="5.28515625" customWidth="1"/>
    <col min="14604" max="14604" width="6.7109375" customWidth="1"/>
    <col min="14605" max="14605" width="22" bestFit="1" customWidth="1"/>
    <col min="14606" max="14606" width="21" bestFit="1" customWidth="1"/>
    <col min="14607" max="14607" width="23.7109375" bestFit="1" customWidth="1"/>
    <col min="14608" max="14608" width="13.5703125" bestFit="1" customWidth="1"/>
    <col min="14849" max="14849" width="3" bestFit="1" customWidth="1"/>
    <col min="14850" max="14850" width="36.5703125" bestFit="1" customWidth="1"/>
    <col min="14851" max="14851" width="29.42578125" bestFit="1" customWidth="1"/>
    <col min="14852" max="14852" width="11.85546875" bestFit="1" customWidth="1"/>
    <col min="14853" max="14853" width="9" bestFit="1" customWidth="1"/>
    <col min="14854" max="14854" width="6.28515625" bestFit="1" customWidth="1"/>
    <col min="14855" max="14855" width="21.42578125" bestFit="1" customWidth="1"/>
    <col min="14856" max="14856" width="21.7109375" bestFit="1" customWidth="1"/>
    <col min="14857" max="14857" width="10" bestFit="1" customWidth="1"/>
    <col min="14858" max="14858" width="11" bestFit="1" customWidth="1"/>
    <col min="14859" max="14859" width="5.28515625" customWidth="1"/>
    <col min="14860" max="14860" width="6.7109375" customWidth="1"/>
    <col min="14861" max="14861" width="22" bestFit="1" customWidth="1"/>
    <col min="14862" max="14862" width="21" bestFit="1" customWidth="1"/>
    <col min="14863" max="14863" width="23.7109375" bestFit="1" customWidth="1"/>
    <col min="14864" max="14864" width="13.5703125" bestFit="1" customWidth="1"/>
    <col min="15105" max="15105" width="3" bestFit="1" customWidth="1"/>
    <col min="15106" max="15106" width="36.5703125" bestFit="1" customWidth="1"/>
    <col min="15107" max="15107" width="29.42578125" bestFit="1" customWidth="1"/>
    <col min="15108" max="15108" width="11.85546875" bestFit="1" customWidth="1"/>
    <col min="15109" max="15109" width="9" bestFit="1" customWidth="1"/>
    <col min="15110" max="15110" width="6.28515625" bestFit="1" customWidth="1"/>
    <col min="15111" max="15111" width="21.42578125" bestFit="1" customWidth="1"/>
    <col min="15112" max="15112" width="21.7109375" bestFit="1" customWidth="1"/>
    <col min="15113" max="15113" width="10" bestFit="1" customWidth="1"/>
    <col min="15114" max="15114" width="11" bestFit="1" customWidth="1"/>
    <col min="15115" max="15115" width="5.28515625" customWidth="1"/>
    <col min="15116" max="15116" width="6.7109375" customWidth="1"/>
    <col min="15117" max="15117" width="22" bestFit="1" customWidth="1"/>
    <col min="15118" max="15118" width="21" bestFit="1" customWidth="1"/>
    <col min="15119" max="15119" width="23.7109375" bestFit="1" customWidth="1"/>
    <col min="15120" max="15120" width="13.5703125" bestFit="1" customWidth="1"/>
    <col min="15361" max="15361" width="3" bestFit="1" customWidth="1"/>
    <col min="15362" max="15362" width="36.5703125" bestFit="1" customWidth="1"/>
    <col min="15363" max="15363" width="29.42578125" bestFit="1" customWidth="1"/>
    <col min="15364" max="15364" width="11.85546875" bestFit="1" customWidth="1"/>
    <col min="15365" max="15365" width="9" bestFit="1" customWidth="1"/>
    <col min="15366" max="15366" width="6.28515625" bestFit="1" customWidth="1"/>
    <col min="15367" max="15367" width="21.42578125" bestFit="1" customWidth="1"/>
    <col min="15368" max="15368" width="21.7109375" bestFit="1" customWidth="1"/>
    <col min="15369" max="15369" width="10" bestFit="1" customWidth="1"/>
    <col min="15370" max="15370" width="11" bestFit="1" customWidth="1"/>
    <col min="15371" max="15371" width="5.28515625" customWidth="1"/>
    <col min="15372" max="15372" width="6.7109375" customWidth="1"/>
    <col min="15373" max="15373" width="22" bestFit="1" customWidth="1"/>
    <col min="15374" max="15374" width="21" bestFit="1" customWidth="1"/>
    <col min="15375" max="15375" width="23.7109375" bestFit="1" customWidth="1"/>
    <col min="15376" max="15376" width="13.5703125" bestFit="1" customWidth="1"/>
    <col min="15617" max="15617" width="3" bestFit="1" customWidth="1"/>
    <col min="15618" max="15618" width="36.5703125" bestFit="1" customWidth="1"/>
    <col min="15619" max="15619" width="29.42578125" bestFit="1" customWidth="1"/>
    <col min="15620" max="15620" width="11.85546875" bestFit="1" customWidth="1"/>
    <col min="15621" max="15621" width="9" bestFit="1" customWidth="1"/>
    <col min="15622" max="15622" width="6.28515625" bestFit="1" customWidth="1"/>
    <col min="15623" max="15623" width="21.42578125" bestFit="1" customWidth="1"/>
    <col min="15624" max="15624" width="21.7109375" bestFit="1" customWidth="1"/>
    <col min="15625" max="15625" width="10" bestFit="1" customWidth="1"/>
    <col min="15626" max="15626" width="11" bestFit="1" customWidth="1"/>
    <col min="15627" max="15627" width="5.28515625" customWidth="1"/>
    <col min="15628" max="15628" width="6.7109375" customWidth="1"/>
    <col min="15629" max="15629" width="22" bestFit="1" customWidth="1"/>
    <col min="15630" max="15630" width="21" bestFit="1" customWidth="1"/>
    <col min="15631" max="15631" width="23.7109375" bestFit="1" customWidth="1"/>
    <col min="15632" max="15632" width="13.5703125" bestFit="1" customWidth="1"/>
    <col min="15873" max="15873" width="3" bestFit="1" customWidth="1"/>
    <col min="15874" max="15874" width="36.5703125" bestFit="1" customWidth="1"/>
    <col min="15875" max="15875" width="29.42578125" bestFit="1" customWidth="1"/>
    <col min="15876" max="15876" width="11.85546875" bestFit="1" customWidth="1"/>
    <col min="15877" max="15877" width="9" bestFit="1" customWidth="1"/>
    <col min="15878" max="15878" width="6.28515625" bestFit="1" customWidth="1"/>
    <col min="15879" max="15879" width="21.42578125" bestFit="1" customWidth="1"/>
    <col min="15880" max="15880" width="21.7109375" bestFit="1" customWidth="1"/>
    <col min="15881" max="15881" width="10" bestFit="1" customWidth="1"/>
    <col min="15882" max="15882" width="11" bestFit="1" customWidth="1"/>
    <col min="15883" max="15883" width="5.28515625" customWidth="1"/>
    <col min="15884" max="15884" width="6.7109375" customWidth="1"/>
    <col min="15885" max="15885" width="22" bestFit="1" customWidth="1"/>
    <col min="15886" max="15886" width="21" bestFit="1" customWidth="1"/>
    <col min="15887" max="15887" width="23.7109375" bestFit="1" customWidth="1"/>
    <col min="15888" max="15888" width="13.5703125" bestFit="1" customWidth="1"/>
    <col min="16129" max="16129" width="3" bestFit="1" customWidth="1"/>
    <col min="16130" max="16130" width="36.5703125" bestFit="1" customWidth="1"/>
    <col min="16131" max="16131" width="29.42578125" bestFit="1" customWidth="1"/>
    <col min="16132" max="16132" width="11.85546875" bestFit="1" customWidth="1"/>
    <col min="16133" max="16133" width="9" bestFit="1" customWidth="1"/>
    <col min="16134" max="16134" width="6.28515625" bestFit="1" customWidth="1"/>
    <col min="16135" max="16135" width="21.42578125" bestFit="1" customWidth="1"/>
    <col min="16136" max="16136" width="21.7109375" bestFit="1" customWidth="1"/>
    <col min="16137" max="16137" width="10" bestFit="1" customWidth="1"/>
    <col min="16138" max="16138" width="11" bestFit="1" customWidth="1"/>
    <col min="16139" max="16139" width="5.28515625" customWidth="1"/>
    <col min="16140" max="16140" width="6.7109375" customWidth="1"/>
    <col min="16141" max="16141" width="22" bestFit="1" customWidth="1"/>
    <col min="16142" max="16142" width="21" bestFit="1" customWidth="1"/>
    <col min="16143" max="16143" width="23.7109375" bestFit="1" customWidth="1"/>
    <col min="16144" max="16144" width="13.5703125" bestFit="1" customWidth="1"/>
  </cols>
  <sheetData>
    <row r="1" spans="1:16" ht="14.25" customHeight="1">
      <c r="A1" s="3"/>
      <c r="B1" s="3"/>
      <c r="C1" s="3"/>
      <c r="D1" s="3"/>
      <c r="E1" s="368" t="s">
        <v>1535</v>
      </c>
      <c r="F1" s="368"/>
      <c r="G1" s="368"/>
      <c r="H1" s="368"/>
      <c r="I1" s="368"/>
      <c r="J1" s="368"/>
      <c r="K1" s="368"/>
      <c r="L1" s="368"/>
      <c r="M1" s="3"/>
      <c r="N1" s="3"/>
      <c r="O1" s="3"/>
    </row>
    <row r="2" spans="1:16" ht="14.25" customHeight="1">
      <c r="A2" s="3"/>
      <c r="B2" s="3"/>
      <c r="C2" s="3"/>
      <c r="D2" s="3"/>
      <c r="E2" s="220"/>
      <c r="F2" s="220"/>
      <c r="G2" s="220"/>
      <c r="H2" s="220"/>
      <c r="I2" s="220"/>
      <c r="J2" s="220"/>
      <c r="K2" s="3"/>
      <c r="L2" s="3"/>
      <c r="M2" s="3"/>
      <c r="N2" s="3"/>
      <c r="O2" s="3"/>
    </row>
    <row r="3" spans="1:16" ht="14.25" customHeight="1">
      <c r="A3" s="388" t="s">
        <v>1536</v>
      </c>
      <c r="B3" s="388"/>
      <c r="C3" s="388"/>
      <c r="D3" s="388"/>
      <c r="E3" s="3"/>
      <c r="F3" s="3"/>
      <c r="G3" s="3"/>
      <c r="H3" s="3"/>
      <c r="I3" s="3"/>
      <c r="J3" s="3"/>
      <c r="K3" s="3"/>
      <c r="L3" s="3"/>
      <c r="M3" s="3"/>
      <c r="N3" s="3"/>
      <c r="O3" s="3"/>
    </row>
    <row r="4" spans="1:16" ht="14.25" customHeight="1">
      <c r="A4" s="388" t="s">
        <v>1537</v>
      </c>
      <c r="B4" s="388"/>
      <c r="C4" s="388"/>
      <c r="D4" s="388"/>
      <c r="E4" s="3"/>
      <c r="F4" s="3"/>
      <c r="G4" s="3"/>
      <c r="H4" s="3"/>
      <c r="I4" s="3"/>
      <c r="J4" s="3"/>
      <c r="K4" s="3"/>
      <c r="L4" s="3"/>
      <c r="M4" s="3"/>
      <c r="N4" s="3"/>
      <c r="O4" s="3"/>
    </row>
    <row r="5" spans="1:16" ht="14.25" customHeight="1">
      <c r="A5" s="388" t="s">
        <v>1343</v>
      </c>
      <c r="B5" s="388"/>
      <c r="C5" s="388"/>
      <c r="D5" s="388"/>
      <c r="E5" s="3"/>
      <c r="F5" s="3"/>
      <c r="G5" s="3"/>
      <c r="H5" s="3"/>
      <c r="I5" s="3"/>
      <c r="J5" s="3"/>
      <c r="K5" s="3"/>
      <c r="L5" s="3"/>
      <c r="M5" s="3"/>
      <c r="N5" s="3"/>
      <c r="O5" s="3"/>
    </row>
    <row r="6" spans="1:16" ht="14.25" customHeight="1">
      <c r="A6" s="388" t="s">
        <v>1538</v>
      </c>
      <c r="B6" s="388"/>
      <c r="C6" s="388"/>
      <c r="D6" s="388"/>
      <c r="E6" s="3"/>
      <c r="F6" s="3"/>
      <c r="G6" s="3"/>
      <c r="H6" s="3"/>
      <c r="I6" s="3"/>
      <c r="J6" s="3"/>
      <c r="K6" s="3"/>
      <c r="L6" s="3"/>
      <c r="M6" s="3"/>
      <c r="N6" s="3"/>
      <c r="O6" s="3"/>
    </row>
    <row r="7" spans="1:16" ht="14.25" customHeight="1">
      <c r="A7" s="388" t="s">
        <v>1539</v>
      </c>
      <c r="B7" s="388"/>
      <c r="C7" s="388"/>
      <c r="D7" s="388"/>
      <c r="E7" s="3"/>
      <c r="F7" s="3"/>
      <c r="G7" s="3"/>
      <c r="H7" s="3"/>
      <c r="I7" s="3"/>
      <c r="J7" s="3"/>
      <c r="K7" s="3"/>
      <c r="L7" s="3"/>
      <c r="M7" s="3"/>
      <c r="N7" s="3"/>
      <c r="O7" s="3"/>
    </row>
    <row r="8" spans="1:16" ht="14.25" customHeight="1">
      <c r="A8" s="388" t="s">
        <v>1540</v>
      </c>
      <c r="B8" s="388"/>
      <c r="C8" s="388"/>
      <c r="D8" s="388"/>
      <c r="E8" s="3"/>
      <c r="F8" s="3"/>
      <c r="G8" s="3"/>
      <c r="H8" s="3"/>
      <c r="I8" s="3"/>
      <c r="J8" s="3"/>
      <c r="K8" s="3"/>
      <c r="L8" s="3"/>
      <c r="M8" s="3"/>
      <c r="N8" s="3"/>
      <c r="O8" s="3"/>
    </row>
    <row r="9" spans="1:16" ht="14.25" customHeight="1">
      <c r="A9" s="388" t="s">
        <v>1541</v>
      </c>
      <c r="B9" s="388"/>
      <c r="C9" s="388"/>
      <c r="D9" s="388"/>
      <c r="E9" s="3"/>
      <c r="F9" s="3"/>
      <c r="G9" s="3"/>
      <c r="H9" s="3"/>
      <c r="I9" s="3"/>
      <c r="J9" s="3"/>
      <c r="K9" s="3"/>
      <c r="L9" s="3"/>
      <c r="M9" s="3"/>
      <c r="N9" s="3"/>
      <c r="O9" s="3"/>
    </row>
    <row r="10" spans="1:16" ht="14.25" customHeight="1">
      <c r="A10" s="3"/>
      <c r="B10" s="3"/>
      <c r="C10" s="3"/>
      <c r="D10" s="3"/>
      <c r="E10" s="3"/>
      <c r="F10" s="3"/>
      <c r="G10" s="3"/>
      <c r="H10" s="3"/>
      <c r="I10" s="3"/>
      <c r="J10" s="3"/>
      <c r="K10" s="3"/>
      <c r="L10" s="3"/>
      <c r="M10" s="3"/>
      <c r="N10" s="3"/>
      <c r="O10" s="3"/>
    </row>
    <row r="12" spans="1:16" ht="12" customHeight="1">
      <c r="A12" s="76"/>
      <c r="B12" s="76"/>
      <c r="C12" s="76"/>
      <c r="D12" s="76"/>
      <c r="E12" s="76"/>
      <c r="F12" s="76"/>
      <c r="G12" s="76"/>
      <c r="H12" s="76"/>
      <c r="I12" s="366" t="s">
        <v>1399</v>
      </c>
      <c r="J12" s="367"/>
      <c r="K12" s="366" t="s">
        <v>1400</v>
      </c>
      <c r="L12" s="367"/>
      <c r="M12" s="76"/>
      <c r="N12" s="76"/>
      <c r="O12" s="76"/>
      <c r="P12" s="76"/>
    </row>
    <row r="13" spans="1:16" ht="12" customHeight="1">
      <c r="A13" s="77" t="s">
        <v>854</v>
      </c>
      <c r="B13" s="77" t="s">
        <v>1542</v>
      </c>
      <c r="C13" s="77" t="s">
        <v>775</v>
      </c>
      <c r="D13" s="77" t="s">
        <v>1348</v>
      </c>
      <c r="E13" s="77" t="s">
        <v>1349</v>
      </c>
      <c r="F13" s="77" t="s">
        <v>1403</v>
      </c>
      <c r="G13" s="77" t="s">
        <v>1351</v>
      </c>
      <c r="H13" s="77" t="s">
        <v>1352</v>
      </c>
      <c r="I13" s="36" t="s">
        <v>1306</v>
      </c>
      <c r="J13" s="36" t="s">
        <v>1307</v>
      </c>
      <c r="K13" s="36" t="s">
        <v>1306</v>
      </c>
      <c r="L13" s="36" t="s">
        <v>1307</v>
      </c>
      <c r="M13" s="77" t="s">
        <v>1358</v>
      </c>
      <c r="N13" s="77" t="s">
        <v>1359</v>
      </c>
      <c r="O13" s="78" t="s">
        <v>1543</v>
      </c>
      <c r="P13" s="78" t="s">
        <v>1544</v>
      </c>
    </row>
    <row r="14" spans="1:16" ht="12" customHeight="1">
      <c r="A14" s="37">
        <v>1</v>
      </c>
      <c r="B14" s="37"/>
      <c r="C14" s="37"/>
      <c r="D14" s="37"/>
      <c r="E14" s="37"/>
      <c r="F14" s="37"/>
      <c r="G14" s="79"/>
      <c r="H14" s="79"/>
      <c r="I14" s="80"/>
      <c r="J14" s="80"/>
      <c r="K14" s="80"/>
      <c r="L14" s="80"/>
      <c r="M14" s="37"/>
      <c r="N14" s="37"/>
      <c r="O14" s="37"/>
      <c r="P14" s="79"/>
    </row>
    <row r="15" spans="1:16" ht="12" customHeight="1">
      <c r="A15" s="37">
        <v>2</v>
      </c>
      <c r="B15" s="37"/>
      <c r="C15" s="37"/>
      <c r="D15" s="37"/>
      <c r="E15" s="37"/>
      <c r="F15" s="32"/>
      <c r="G15" s="79"/>
      <c r="H15" s="79"/>
      <c r="I15" s="80"/>
      <c r="J15" s="80"/>
      <c r="K15" s="80"/>
      <c r="L15" s="80"/>
      <c r="M15" s="37"/>
      <c r="N15" s="37"/>
      <c r="O15" s="37"/>
      <c r="P15" s="79"/>
    </row>
    <row r="16" spans="1:16" ht="12" customHeight="1">
      <c r="A16" s="37">
        <v>3</v>
      </c>
      <c r="B16" s="37"/>
      <c r="C16" s="37"/>
      <c r="D16" s="37"/>
      <c r="E16" s="37"/>
      <c r="F16" s="32"/>
      <c r="G16" s="79"/>
      <c r="H16" s="79"/>
      <c r="I16" s="80"/>
      <c r="J16" s="80"/>
      <c r="K16" s="80"/>
      <c r="L16" s="80"/>
      <c r="M16" s="37"/>
      <c r="N16" s="37"/>
      <c r="O16" s="32"/>
      <c r="P16" s="79"/>
    </row>
    <row r="17" spans="1:16" ht="12" customHeight="1">
      <c r="A17" s="37">
        <v>4</v>
      </c>
      <c r="B17" s="37"/>
      <c r="C17" s="37"/>
      <c r="D17" s="37"/>
      <c r="E17" s="37"/>
      <c r="F17" s="37"/>
      <c r="G17" s="79"/>
      <c r="H17" s="79"/>
      <c r="I17" s="80"/>
      <c r="J17" s="80"/>
      <c r="K17" s="80"/>
      <c r="L17" s="80"/>
      <c r="M17" s="37"/>
      <c r="N17" s="37"/>
      <c r="O17" s="37"/>
      <c r="P17" s="79"/>
    </row>
    <row r="18" spans="1:16" ht="12" customHeight="1">
      <c r="A18" s="37">
        <v>5</v>
      </c>
      <c r="B18" s="37"/>
      <c r="C18" s="37"/>
      <c r="D18" s="37"/>
      <c r="E18" s="37"/>
      <c r="F18" s="32"/>
      <c r="G18" s="79"/>
      <c r="H18" s="79"/>
      <c r="I18" s="80"/>
      <c r="J18" s="80"/>
      <c r="K18" s="80"/>
      <c r="L18" s="80"/>
      <c r="M18" s="37"/>
      <c r="N18" s="37"/>
      <c r="O18" s="32"/>
      <c r="P18" s="79"/>
    </row>
    <row r="19" spans="1:16" ht="12" customHeight="1">
      <c r="A19" s="37">
        <v>6</v>
      </c>
      <c r="B19" s="37"/>
      <c r="C19" s="37"/>
      <c r="D19" s="37"/>
      <c r="E19" s="37"/>
      <c r="F19" s="32"/>
      <c r="G19" s="79"/>
      <c r="H19" s="79"/>
      <c r="I19" s="80"/>
      <c r="J19" s="80"/>
      <c r="K19" s="80"/>
      <c r="L19" s="80"/>
      <c r="M19" s="37"/>
      <c r="N19" s="37"/>
      <c r="O19" s="32"/>
      <c r="P19" s="79"/>
    </row>
    <row r="20" spans="1:16" ht="12" customHeight="1">
      <c r="A20" s="37">
        <v>7</v>
      </c>
      <c r="B20" s="37"/>
      <c r="C20" s="37"/>
      <c r="D20" s="37"/>
      <c r="E20" s="37"/>
      <c r="F20" s="32"/>
      <c r="G20" s="79"/>
      <c r="H20" s="79"/>
      <c r="I20" s="80"/>
      <c r="J20" s="80"/>
      <c r="K20" s="80"/>
      <c r="L20" s="80"/>
      <c r="M20" s="37"/>
      <c r="N20" s="37"/>
      <c r="O20" s="32"/>
      <c r="P20" s="79"/>
    </row>
    <row r="21" spans="1:16" ht="12" customHeight="1">
      <c r="A21" s="37">
        <v>8</v>
      </c>
      <c r="B21" s="37"/>
      <c r="C21" s="37"/>
      <c r="D21" s="37"/>
      <c r="E21" s="37"/>
      <c r="F21" s="32"/>
      <c r="G21" s="79"/>
      <c r="H21" s="79"/>
      <c r="I21" s="80"/>
      <c r="J21" s="80"/>
      <c r="K21" s="80"/>
      <c r="L21" s="80"/>
      <c r="M21" s="37"/>
      <c r="N21" s="37"/>
      <c r="O21" s="32"/>
      <c r="P21" s="79"/>
    </row>
    <row r="22" spans="1:16" ht="12" customHeight="1">
      <c r="A22" s="37">
        <v>9</v>
      </c>
      <c r="B22" s="37"/>
      <c r="C22" s="37"/>
      <c r="D22" s="37"/>
      <c r="E22" s="37"/>
      <c r="F22" s="32"/>
      <c r="G22" s="79"/>
      <c r="H22" s="79"/>
      <c r="I22" s="32"/>
      <c r="J22" s="80"/>
      <c r="K22" s="80"/>
      <c r="L22" s="80"/>
      <c r="M22" s="37"/>
      <c r="N22" s="37"/>
      <c r="O22" s="32"/>
      <c r="P22" s="79"/>
    </row>
    <row r="23" spans="1:16" ht="12" customHeight="1">
      <c r="A23" s="37">
        <v>10</v>
      </c>
      <c r="B23" s="37"/>
      <c r="C23" s="37"/>
      <c r="D23" s="37"/>
      <c r="E23" s="37"/>
      <c r="F23" s="32"/>
      <c r="G23" s="79"/>
      <c r="H23" s="79"/>
      <c r="I23" s="80"/>
      <c r="J23" s="80"/>
      <c r="K23" s="80"/>
      <c r="L23" s="80"/>
      <c r="M23" s="37"/>
      <c r="N23" s="37"/>
      <c r="O23" s="32"/>
      <c r="P23" s="79"/>
    </row>
    <row r="24" spans="1:16" ht="12" customHeight="1">
      <c r="A24" s="37">
        <v>11</v>
      </c>
      <c r="B24" s="37"/>
      <c r="C24" s="37"/>
      <c r="D24" s="37"/>
      <c r="E24" s="37"/>
      <c r="F24" s="32"/>
      <c r="G24" s="79"/>
      <c r="H24" s="79"/>
      <c r="I24" s="80"/>
      <c r="J24" s="32"/>
      <c r="K24" s="80"/>
      <c r="L24" s="80"/>
      <c r="M24" s="37"/>
      <c r="N24" s="37"/>
      <c r="O24" s="32"/>
      <c r="P24" s="79"/>
    </row>
    <row r="25" spans="1:16" ht="12" customHeight="1">
      <c r="A25" s="37">
        <v>12</v>
      </c>
      <c r="B25" s="37"/>
      <c r="C25" s="37"/>
      <c r="D25" s="37"/>
      <c r="E25" s="37"/>
      <c r="F25" s="32"/>
      <c r="G25" s="79"/>
      <c r="H25" s="79"/>
      <c r="I25" s="80"/>
      <c r="J25" s="32"/>
      <c r="K25" s="80"/>
      <c r="L25" s="80"/>
      <c r="M25" s="37"/>
      <c r="N25" s="37"/>
      <c r="O25" s="32"/>
      <c r="P25" s="79"/>
    </row>
    <row r="26" spans="1:16" ht="12" customHeight="1">
      <c r="A26" s="37">
        <v>13</v>
      </c>
      <c r="B26" s="37"/>
      <c r="C26" s="37"/>
      <c r="D26" s="37"/>
      <c r="E26" s="37"/>
      <c r="F26" s="32"/>
      <c r="G26" s="79"/>
      <c r="H26" s="79"/>
      <c r="I26" s="80"/>
      <c r="J26" s="32"/>
      <c r="K26" s="80"/>
      <c r="L26" s="80"/>
      <c r="M26" s="37"/>
      <c r="N26" s="37"/>
      <c r="O26" s="32"/>
      <c r="P26" s="79"/>
    </row>
    <row r="27" spans="1:16" ht="12" customHeight="1">
      <c r="A27" s="37">
        <v>14</v>
      </c>
      <c r="B27" s="37"/>
      <c r="C27" s="37"/>
      <c r="D27" s="37"/>
      <c r="E27" s="37"/>
      <c r="F27" s="32"/>
      <c r="G27" s="79"/>
      <c r="H27" s="79"/>
      <c r="I27" s="80"/>
      <c r="J27" s="32"/>
      <c r="K27" s="80"/>
      <c r="L27" s="80"/>
      <c r="M27" s="37"/>
      <c r="N27" s="37"/>
      <c r="O27" s="32"/>
      <c r="P27" s="79"/>
    </row>
    <row r="28" spans="1:16" ht="12" customHeight="1">
      <c r="A28" s="37">
        <v>15</v>
      </c>
      <c r="B28" s="37"/>
      <c r="C28" s="37"/>
      <c r="D28" s="37"/>
      <c r="E28" s="37"/>
      <c r="F28" s="32"/>
      <c r="G28" s="79"/>
      <c r="H28" s="79"/>
      <c r="I28" s="80"/>
      <c r="J28" s="80"/>
      <c r="K28" s="80"/>
      <c r="L28" s="80"/>
      <c r="M28" s="37"/>
      <c r="N28" s="37"/>
      <c r="O28" s="32"/>
      <c r="P28" s="79"/>
    </row>
    <row r="29" spans="1:16" ht="12" customHeight="1">
      <c r="A29" s="37">
        <v>16</v>
      </c>
      <c r="B29" s="37"/>
      <c r="C29" s="37"/>
      <c r="D29" s="37"/>
      <c r="E29" s="37"/>
      <c r="F29" s="32"/>
      <c r="G29" s="79"/>
      <c r="H29" s="79"/>
      <c r="I29" s="80"/>
      <c r="J29" s="32"/>
      <c r="K29" s="80"/>
      <c r="L29" s="80"/>
      <c r="M29" s="37"/>
      <c r="N29" s="37"/>
      <c r="O29" s="32"/>
      <c r="P29" s="79"/>
    </row>
    <row r="30" spans="1:16" ht="12" customHeight="1">
      <c r="A30" s="37">
        <v>17</v>
      </c>
      <c r="B30" s="37"/>
      <c r="C30" s="37"/>
      <c r="D30" s="37"/>
      <c r="E30" s="37"/>
      <c r="F30" s="32"/>
      <c r="G30" s="79"/>
      <c r="H30" s="79"/>
      <c r="I30" s="80"/>
      <c r="J30" s="32"/>
      <c r="K30" s="80"/>
      <c r="L30" s="80"/>
      <c r="M30" s="37"/>
      <c r="N30" s="37"/>
      <c r="O30" s="32"/>
      <c r="P30" s="79"/>
    </row>
    <row r="31" spans="1:16" ht="12" customHeight="1">
      <c r="A31" s="37">
        <v>18</v>
      </c>
      <c r="B31" s="37"/>
      <c r="C31" s="37"/>
      <c r="D31" s="37"/>
      <c r="E31" s="37"/>
      <c r="F31" s="32"/>
      <c r="G31" s="79"/>
      <c r="H31" s="79"/>
      <c r="I31" s="80"/>
      <c r="J31" s="32"/>
      <c r="K31" s="80"/>
      <c r="L31" s="80"/>
      <c r="M31" s="37"/>
      <c r="N31" s="37"/>
      <c r="O31" s="32"/>
      <c r="P31" s="79"/>
    </row>
    <row r="32" spans="1:16" ht="12" customHeight="1">
      <c r="A32" s="37">
        <v>19</v>
      </c>
      <c r="B32" s="37"/>
      <c r="C32" s="37"/>
      <c r="D32" s="37"/>
      <c r="E32" s="37"/>
      <c r="F32" s="32"/>
      <c r="G32" s="79"/>
      <c r="H32" s="79"/>
      <c r="I32" s="80"/>
      <c r="J32" s="80"/>
      <c r="K32" s="80"/>
      <c r="L32" s="80"/>
      <c r="M32" s="37"/>
      <c r="N32" s="37"/>
      <c r="O32" s="32"/>
      <c r="P32" s="79"/>
    </row>
    <row r="33" spans="1:16" ht="12" customHeight="1">
      <c r="A33" s="37">
        <v>20</v>
      </c>
      <c r="B33" s="37"/>
      <c r="C33" s="37"/>
      <c r="D33" s="37"/>
      <c r="E33" s="37"/>
      <c r="F33" s="32"/>
      <c r="G33" s="79"/>
      <c r="H33" s="79"/>
      <c r="I33" s="80"/>
      <c r="J33" s="32"/>
      <c r="K33" s="80"/>
      <c r="L33" s="80"/>
      <c r="M33" s="37"/>
      <c r="N33" s="37"/>
      <c r="O33" s="32"/>
      <c r="P33" s="79"/>
    </row>
    <row r="34" spans="1:16" ht="12" customHeight="1">
      <c r="A34" s="37">
        <v>21</v>
      </c>
      <c r="B34" s="37"/>
      <c r="C34" s="37"/>
      <c r="D34" s="37"/>
      <c r="E34" s="37"/>
      <c r="F34" s="32"/>
      <c r="G34" s="79"/>
      <c r="H34" s="79"/>
      <c r="I34" s="80"/>
      <c r="J34" s="32"/>
      <c r="K34" s="80"/>
      <c r="L34" s="80"/>
      <c r="M34" s="37"/>
      <c r="N34" s="37"/>
      <c r="O34" s="32"/>
      <c r="P34" s="79"/>
    </row>
    <row r="35" spans="1:16" ht="12" customHeight="1">
      <c r="A35" s="37">
        <v>22</v>
      </c>
      <c r="B35" s="37"/>
      <c r="C35" s="37"/>
      <c r="D35" s="37"/>
      <c r="E35" s="37"/>
      <c r="F35" s="32"/>
      <c r="G35" s="79"/>
      <c r="H35" s="79"/>
      <c r="I35" s="80"/>
      <c r="J35" s="32"/>
      <c r="K35" s="80"/>
      <c r="L35" s="80"/>
      <c r="M35" s="37"/>
      <c r="N35" s="37"/>
      <c r="O35" s="32"/>
      <c r="P35" s="79"/>
    </row>
    <row r="36" spans="1:16" ht="12" customHeight="1">
      <c r="A36" s="37">
        <v>23</v>
      </c>
      <c r="B36" s="37"/>
      <c r="C36" s="37"/>
      <c r="D36" s="37"/>
      <c r="E36" s="37"/>
      <c r="F36" s="32"/>
      <c r="G36" s="79"/>
      <c r="H36" s="79"/>
      <c r="I36" s="80"/>
      <c r="J36" s="32"/>
      <c r="K36" s="80"/>
      <c r="L36" s="80"/>
      <c r="M36" s="37"/>
      <c r="N36" s="37"/>
      <c r="O36" s="32"/>
      <c r="P36" s="79"/>
    </row>
    <row r="37" spans="1:16" ht="12" customHeight="1">
      <c r="A37" s="37">
        <v>24</v>
      </c>
      <c r="B37" s="37"/>
      <c r="C37" s="37"/>
      <c r="D37" s="37"/>
      <c r="E37" s="37"/>
      <c r="F37" s="32"/>
      <c r="G37" s="79"/>
      <c r="H37" s="79"/>
      <c r="I37" s="80"/>
      <c r="J37" s="80"/>
      <c r="K37" s="80"/>
      <c r="L37" s="80"/>
      <c r="M37" s="37"/>
      <c r="N37" s="37"/>
      <c r="O37" s="32"/>
      <c r="P37" s="79"/>
    </row>
    <row r="38" spans="1:16" ht="12" customHeight="1">
      <c r="A38" s="37">
        <v>25</v>
      </c>
      <c r="B38" s="37"/>
      <c r="C38" s="37"/>
      <c r="D38" s="37"/>
      <c r="E38" s="37"/>
      <c r="F38" s="32"/>
      <c r="G38" s="79"/>
      <c r="H38" s="79"/>
      <c r="I38" s="80"/>
      <c r="J38" s="80"/>
      <c r="K38" s="80"/>
      <c r="L38" s="80"/>
      <c r="M38" s="37"/>
      <c r="N38" s="37"/>
      <c r="O38" s="32"/>
      <c r="P38" s="79"/>
    </row>
    <row r="39" spans="1:16" ht="12" customHeight="1">
      <c r="A39" s="37">
        <v>26</v>
      </c>
      <c r="B39" s="37"/>
      <c r="C39" s="37"/>
      <c r="D39" s="37"/>
      <c r="E39" s="37"/>
      <c r="F39" s="32"/>
      <c r="G39" s="79"/>
      <c r="H39" s="79"/>
      <c r="I39" s="80"/>
      <c r="J39" s="80"/>
      <c r="K39" s="80"/>
      <c r="L39" s="80"/>
      <c r="M39" s="37"/>
      <c r="N39" s="37"/>
      <c r="O39" s="32"/>
      <c r="P39" s="79"/>
    </row>
    <row r="40" spans="1:16" ht="12" customHeight="1">
      <c r="A40" s="37">
        <v>27</v>
      </c>
      <c r="B40" s="37"/>
      <c r="C40" s="37"/>
      <c r="D40" s="37"/>
      <c r="E40" s="37"/>
      <c r="F40" s="32"/>
      <c r="G40" s="79"/>
      <c r="H40" s="79"/>
      <c r="I40" s="80"/>
      <c r="J40" s="80"/>
      <c r="K40" s="80"/>
      <c r="L40" s="80"/>
      <c r="M40" s="37"/>
      <c r="N40" s="37"/>
      <c r="O40" s="32"/>
      <c r="P40" s="79"/>
    </row>
    <row r="41" spans="1:16" ht="12" customHeight="1">
      <c r="A41" s="37">
        <v>28</v>
      </c>
      <c r="B41" s="37"/>
      <c r="C41" s="37"/>
      <c r="D41" s="37"/>
      <c r="E41" s="37"/>
      <c r="F41" s="32"/>
      <c r="G41" s="79"/>
      <c r="H41" s="79"/>
      <c r="I41" s="32"/>
      <c r="J41" s="80"/>
      <c r="K41" s="80"/>
      <c r="L41" s="80"/>
      <c r="M41" s="37"/>
      <c r="N41" s="37"/>
      <c r="O41" s="32"/>
      <c r="P41" s="79"/>
    </row>
    <row r="42" spans="1:16" ht="12" customHeight="1">
      <c r="A42" s="37">
        <v>29</v>
      </c>
      <c r="B42" s="37"/>
      <c r="C42" s="37"/>
      <c r="D42" s="37"/>
      <c r="E42" s="37"/>
      <c r="F42" s="32"/>
      <c r="G42" s="79"/>
      <c r="H42" s="79"/>
      <c r="I42" s="32"/>
      <c r="J42" s="80"/>
      <c r="K42" s="80"/>
      <c r="L42" s="80"/>
      <c r="M42" s="37"/>
      <c r="N42" s="37"/>
      <c r="O42" s="32"/>
      <c r="P42" s="79"/>
    </row>
  </sheetData>
  <mergeCells count="11">
    <mergeCell ref="A6:D6"/>
    <mergeCell ref="E1:L1"/>
    <mergeCell ref="E2:J2"/>
    <mergeCell ref="A3:D3"/>
    <mergeCell ref="A4:D4"/>
    <mergeCell ref="A5:D5"/>
    <mergeCell ref="A7:D7"/>
    <mergeCell ref="A8:D8"/>
    <mergeCell ref="A9:D9"/>
    <mergeCell ref="I12:J12"/>
    <mergeCell ref="K12:L12"/>
  </mergeCells>
  <pageMargins left="0.75" right="0.75" top="1" bottom="1" header="0.5" footer="0.5"/>
  <pageSetup paperSize="9"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99853-FEB4-4A73-B1EF-36B9B05A59D3}">
  <sheetPr codeName="Sheet112"/>
  <dimension ref="A1:O14"/>
  <sheetViews>
    <sheetView showGridLines="0" workbookViewId="0">
      <selection activeCell="I36" sqref="I36"/>
    </sheetView>
  </sheetViews>
  <sheetFormatPr defaultRowHeight="14.45"/>
  <cols>
    <col min="1" max="1" width="15.85546875" bestFit="1" customWidth="1"/>
    <col min="2" max="2" width="15.42578125" bestFit="1" customWidth="1"/>
    <col min="3" max="3" width="11.5703125" bestFit="1" customWidth="1"/>
    <col min="4" max="4" width="5.140625" bestFit="1" customWidth="1"/>
    <col min="5" max="5" width="9.85546875" bestFit="1" customWidth="1"/>
    <col min="6" max="6" width="16.140625" bestFit="1" customWidth="1"/>
    <col min="7" max="7" width="17" bestFit="1" customWidth="1"/>
  </cols>
  <sheetData>
    <row r="1" spans="1:15" ht="14.25" customHeight="1">
      <c r="A1" s="3"/>
      <c r="B1" s="3"/>
      <c r="C1" s="3"/>
      <c r="D1" s="3"/>
      <c r="E1" s="368" t="s">
        <v>1545</v>
      </c>
      <c r="F1" s="368"/>
      <c r="G1" s="368"/>
      <c r="H1" s="368"/>
      <c r="I1" s="368"/>
      <c r="J1" s="368"/>
      <c r="K1" s="368"/>
      <c r="L1" s="368"/>
      <c r="M1" s="3"/>
      <c r="N1" s="3"/>
      <c r="O1" s="3"/>
    </row>
    <row r="2" spans="1:15" ht="14.25" customHeight="1">
      <c r="A2" s="5"/>
      <c r="B2" s="5"/>
      <c r="C2" s="5"/>
      <c r="D2" s="5"/>
      <c r="E2" s="220"/>
      <c r="F2" s="220"/>
      <c r="G2" s="220"/>
      <c r="H2" s="220"/>
      <c r="I2" s="220"/>
      <c r="J2" s="220"/>
      <c r="K2" s="3"/>
      <c r="L2" s="3"/>
      <c r="M2" s="3"/>
      <c r="N2" s="3"/>
      <c r="O2" s="3"/>
    </row>
    <row r="3" spans="1:15" ht="14.25" customHeight="1">
      <c r="A3" s="369" t="s">
        <v>1546</v>
      </c>
      <c r="B3" s="370"/>
      <c r="C3" s="370"/>
      <c r="D3" s="371"/>
      <c r="E3" s="12"/>
      <c r="F3" s="3"/>
      <c r="G3" s="3"/>
      <c r="H3" s="3"/>
      <c r="I3" s="3"/>
      <c r="J3" s="3"/>
      <c r="K3" s="3"/>
      <c r="L3" s="3"/>
      <c r="M3" s="3"/>
      <c r="N3" s="3"/>
      <c r="O3" s="3"/>
    </row>
    <row r="4" spans="1:15" ht="14.25" customHeight="1">
      <c r="A4" s="369" t="s">
        <v>1547</v>
      </c>
      <c r="B4" s="370"/>
      <c r="C4" s="370"/>
      <c r="D4" s="371"/>
      <c r="E4" s="12"/>
      <c r="F4" s="3"/>
      <c r="G4" s="3"/>
      <c r="H4" s="3"/>
      <c r="I4" s="3"/>
      <c r="J4" s="3"/>
      <c r="K4" s="3"/>
      <c r="L4" s="3"/>
      <c r="M4" s="3"/>
      <c r="N4" s="3"/>
      <c r="O4" s="3"/>
    </row>
    <row r="5" spans="1:15" ht="14.25" customHeight="1">
      <c r="A5" s="369" t="s">
        <v>1548</v>
      </c>
      <c r="B5" s="370"/>
      <c r="C5" s="370"/>
      <c r="D5" s="371"/>
      <c r="E5" s="12"/>
      <c r="F5" s="3"/>
      <c r="G5" s="3"/>
      <c r="H5" s="3"/>
      <c r="I5" s="3"/>
      <c r="J5" s="3"/>
      <c r="K5" s="3"/>
      <c r="L5" s="3"/>
      <c r="M5" s="3"/>
      <c r="N5" s="3"/>
      <c r="O5" s="3"/>
    </row>
    <row r="6" spans="1:15" ht="14.25" customHeight="1">
      <c r="A6" s="369" t="s">
        <v>1549</v>
      </c>
      <c r="B6" s="370"/>
      <c r="C6" s="370"/>
      <c r="D6" s="371"/>
      <c r="E6" s="12"/>
      <c r="F6" s="3"/>
      <c r="G6" s="3"/>
      <c r="H6" s="3"/>
      <c r="I6" s="3"/>
      <c r="J6" s="3"/>
      <c r="K6" s="3"/>
      <c r="L6" s="3"/>
      <c r="M6" s="3"/>
      <c r="N6" s="3"/>
      <c r="O6" s="3"/>
    </row>
    <row r="7" spans="1:15" ht="14.25" customHeight="1">
      <c r="A7" s="369" t="s">
        <v>1550</v>
      </c>
      <c r="B7" s="370"/>
      <c r="C7" s="370"/>
      <c r="D7" s="371"/>
      <c r="E7" s="12"/>
      <c r="F7" s="3"/>
      <c r="G7" s="3"/>
      <c r="H7" s="3"/>
      <c r="I7" s="3"/>
      <c r="J7" s="3"/>
      <c r="K7" s="3"/>
      <c r="L7" s="3"/>
      <c r="M7" s="3"/>
      <c r="N7" s="3"/>
      <c r="O7" s="3"/>
    </row>
    <row r="8" spans="1:15" ht="14.25" customHeight="1">
      <c r="A8" s="16"/>
      <c r="B8" s="16"/>
      <c r="C8" s="16"/>
      <c r="D8" s="16"/>
      <c r="E8" s="3"/>
      <c r="F8" s="3"/>
      <c r="G8" s="3"/>
      <c r="H8" s="3"/>
      <c r="I8" s="3"/>
      <c r="J8" s="3"/>
      <c r="K8" s="3"/>
      <c r="L8" s="3"/>
      <c r="M8" s="3"/>
      <c r="N8" s="3"/>
      <c r="O8" s="3"/>
    </row>
    <row r="9" spans="1:15">
      <c r="A9" s="92"/>
    </row>
    <row r="10" spans="1:15">
      <c r="A10" s="92"/>
    </row>
    <row r="11" spans="1:15" ht="13.15" customHeight="1">
      <c r="A11" s="35" t="s">
        <v>775</v>
      </c>
      <c r="B11" s="35" t="s">
        <v>1401</v>
      </c>
      <c r="C11" s="35" t="s">
        <v>1402</v>
      </c>
      <c r="D11" s="35" t="s">
        <v>1403</v>
      </c>
      <c r="E11" s="35" t="s">
        <v>1460</v>
      </c>
      <c r="F11" s="81" t="s">
        <v>1551</v>
      </c>
      <c r="G11" s="81" t="s">
        <v>1552</v>
      </c>
    </row>
    <row r="12" spans="1:15" ht="12" customHeight="1">
      <c r="A12" s="37"/>
      <c r="B12" s="37"/>
      <c r="C12" s="37"/>
      <c r="D12" s="37"/>
      <c r="E12" s="79"/>
      <c r="F12" s="80"/>
      <c r="G12" s="80"/>
    </row>
    <row r="13" spans="1:15" ht="10.5" customHeight="1">
      <c r="A13" s="32"/>
      <c r="B13" s="32"/>
      <c r="C13" s="32"/>
      <c r="D13" s="32"/>
      <c r="E13" s="32"/>
      <c r="F13" s="32"/>
      <c r="G13" s="32"/>
    </row>
    <row r="14" spans="1:15" ht="12" customHeight="1">
      <c r="A14" s="32"/>
      <c r="B14" s="32"/>
      <c r="C14" s="32"/>
      <c r="D14" s="32"/>
      <c r="E14" s="35" t="s">
        <v>1026</v>
      </c>
      <c r="F14" s="84"/>
      <c r="G14" s="84">
        <v>0</v>
      </c>
    </row>
  </sheetData>
  <mergeCells count="7">
    <mergeCell ref="A7:D7"/>
    <mergeCell ref="E1:L1"/>
    <mergeCell ref="E2:J2"/>
    <mergeCell ref="A3:D3"/>
    <mergeCell ref="A4:D4"/>
    <mergeCell ref="A5:D5"/>
    <mergeCell ref="A6:D6"/>
  </mergeCells>
  <pageMargins left="0.75" right="0.75" top="1" bottom="1" header="0.5" footer="0.5"/>
  <pageSetup paperSize="9"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55292-A797-4967-BA5C-B03CF39EFE90}">
  <sheetPr codeName="Sheet113"/>
  <dimension ref="A1:P399"/>
  <sheetViews>
    <sheetView showGridLines="0" topLeftCell="A7" workbookViewId="0">
      <selection activeCell="J25" sqref="J25"/>
    </sheetView>
  </sheetViews>
  <sheetFormatPr defaultRowHeight="14.45"/>
  <cols>
    <col min="1" max="1" width="3.28515625" customWidth="1"/>
    <col min="2" max="2" width="13.28515625" customWidth="1"/>
    <col min="3" max="4" width="11" customWidth="1"/>
    <col min="5" max="5" width="22.42578125" customWidth="1"/>
    <col min="6" max="6" width="9.85546875" customWidth="1"/>
    <col min="7" max="8" width="10.28515625" customWidth="1"/>
    <col min="9" max="9" width="13.42578125" customWidth="1"/>
    <col min="10" max="12" width="8.7109375" customWidth="1"/>
    <col min="13" max="13" width="11.28515625" customWidth="1"/>
    <col min="14" max="15" width="7" customWidth="1"/>
    <col min="16" max="16" width="7.42578125" customWidth="1"/>
    <col min="257" max="257" width="3.28515625" customWidth="1"/>
    <col min="258" max="258" width="13.28515625" customWidth="1"/>
    <col min="259" max="260" width="11" customWidth="1"/>
    <col min="261" max="261" width="22.42578125" customWidth="1"/>
    <col min="262" max="262" width="9.85546875" customWidth="1"/>
    <col min="263" max="264" width="10.28515625" customWidth="1"/>
    <col min="265" max="265" width="13.42578125" customWidth="1"/>
    <col min="269" max="269" width="11.28515625" customWidth="1"/>
    <col min="270" max="271" width="7" customWidth="1"/>
    <col min="272" max="272" width="7.42578125" customWidth="1"/>
    <col min="513" max="513" width="3.28515625" customWidth="1"/>
    <col min="514" max="514" width="13.28515625" customWidth="1"/>
    <col min="515" max="516" width="11" customWidth="1"/>
    <col min="517" max="517" width="22.42578125" customWidth="1"/>
    <col min="518" max="518" width="9.85546875" customWidth="1"/>
    <col min="519" max="520" width="10.28515625" customWidth="1"/>
    <col min="521" max="521" width="13.42578125" customWidth="1"/>
    <col min="525" max="525" width="11.28515625" customWidth="1"/>
    <col min="526" max="527" width="7" customWidth="1"/>
    <col min="528" max="528" width="7.42578125" customWidth="1"/>
    <col min="769" max="769" width="3.28515625" customWidth="1"/>
    <col min="770" max="770" width="13.28515625" customWidth="1"/>
    <col min="771" max="772" width="11" customWidth="1"/>
    <col min="773" max="773" width="22.42578125" customWidth="1"/>
    <col min="774" max="774" width="9.85546875" customWidth="1"/>
    <col min="775" max="776" width="10.28515625" customWidth="1"/>
    <col min="777" max="777" width="13.42578125" customWidth="1"/>
    <col min="781" max="781" width="11.28515625" customWidth="1"/>
    <col min="782" max="783" width="7" customWidth="1"/>
    <col min="784" max="784" width="7.42578125" customWidth="1"/>
    <col min="1025" max="1025" width="3.28515625" customWidth="1"/>
    <col min="1026" max="1026" width="13.28515625" customWidth="1"/>
    <col min="1027" max="1028" width="11" customWidth="1"/>
    <col min="1029" max="1029" width="22.42578125" customWidth="1"/>
    <col min="1030" max="1030" width="9.85546875" customWidth="1"/>
    <col min="1031" max="1032" width="10.28515625" customWidth="1"/>
    <col min="1033" max="1033" width="13.42578125" customWidth="1"/>
    <col min="1037" max="1037" width="11.28515625" customWidth="1"/>
    <col min="1038" max="1039" width="7" customWidth="1"/>
    <col min="1040" max="1040" width="7.42578125" customWidth="1"/>
    <col min="1281" max="1281" width="3.28515625" customWidth="1"/>
    <col min="1282" max="1282" width="13.28515625" customWidth="1"/>
    <col min="1283" max="1284" width="11" customWidth="1"/>
    <col min="1285" max="1285" width="22.42578125" customWidth="1"/>
    <col min="1286" max="1286" width="9.85546875" customWidth="1"/>
    <col min="1287" max="1288" width="10.28515625" customWidth="1"/>
    <col min="1289" max="1289" width="13.42578125" customWidth="1"/>
    <col min="1293" max="1293" width="11.28515625" customWidth="1"/>
    <col min="1294" max="1295" width="7" customWidth="1"/>
    <col min="1296" max="1296" width="7.42578125" customWidth="1"/>
    <col min="1537" max="1537" width="3.28515625" customWidth="1"/>
    <col min="1538" max="1538" width="13.28515625" customWidth="1"/>
    <col min="1539" max="1540" width="11" customWidth="1"/>
    <col min="1541" max="1541" width="22.42578125" customWidth="1"/>
    <col min="1542" max="1542" width="9.85546875" customWidth="1"/>
    <col min="1543" max="1544" width="10.28515625" customWidth="1"/>
    <col min="1545" max="1545" width="13.42578125" customWidth="1"/>
    <col min="1549" max="1549" width="11.28515625" customWidth="1"/>
    <col min="1550" max="1551" width="7" customWidth="1"/>
    <col min="1552" max="1552" width="7.42578125" customWidth="1"/>
    <col min="1793" max="1793" width="3.28515625" customWidth="1"/>
    <col min="1794" max="1794" width="13.28515625" customWidth="1"/>
    <col min="1795" max="1796" width="11" customWidth="1"/>
    <col min="1797" max="1797" width="22.42578125" customWidth="1"/>
    <col min="1798" max="1798" width="9.85546875" customWidth="1"/>
    <col min="1799" max="1800" width="10.28515625" customWidth="1"/>
    <col min="1801" max="1801" width="13.42578125" customWidth="1"/>
    <col min="1805" max="1805" width="11.28515625" customWidth="1"/>
    <col min="1806" max="1807" width="7" customWidth="1"/>
    <col min="1808" max="1808" width="7.42578125" customWidth="1"/>
    <col min="2049" max="2049" width="3.28515625" customWidth="1"/>
    <col min="2050" max="2050" width="13.28515625" customWidth="1"/>
    <col min="2051" max="2052" width="11" customWidth="1"/>
    <col min="2053" max="2053" width="22.42578125" customWidth="1"/>
    <col min="2054" max="2054" width="9.85546875" customWidth="1"/>
    <col min="2055" max="2056" width="10.28515625" customWidth="1"/>
    <col min="2057" max="2057" width="13.42578125" customWidth="1"/>
    <col min="2061" max="2061" width="11.28515625" customWidth="1"/>
    <col min="2062" max="2063" width="7" customWidth="1"/>
    <col min="2064" max="2064" width="7.42578125" customWidth="1"/>
    <col min="2305" max="2305" width="3.28515625" customWidth="1"/>
    <col min="2306" max="2306" width="13.28515625" customWidth="1"/>
    <col min="2307" max="2308" width="11" customWidth="1"/>
    <col min="2309" max="2309" width="22.42578125" customWidth="1"/>
    <col min="2310" max="2310" width="9.85546875" customWidth="1"/>
    <col min="2311" max="2312" width="10.28515625" customWidth="1"/>
    <col min="2313" max="2313" width="13.42578125" customWidth="1"/>
    <col min="2317" max="2317" width="11.28515625" customWidth="1"/>
    <col min="2318" max="2319" width="7" customWidth="1"/>
    <col min="2320" max="2320" width="7.42578125" customWidth="1"/>
    <col min="2561" max="2561" width="3.28515625" customWidth="1"/>
    <col min="2562" max="2562" width="13.28515625" customWidth="1"/>
    <col min="2563" max="2564" width="11" customWidth="1"/>
    <col min="2565" max="2565" width="22.42578125" customWidth="1"/>
    <col min="2566" max="2566" width="9.85546875" customWidth="1"/>
    <col min="2567" max="2568" width="10.28515625" customWidth="1"/>
    <col min="2569" max="2569" width="13.42578125" customWidth="1"/>
    <col min="2573" max="2573" width="11.28515625" customWidth="1"/>
    <col min="2574" max="2575" width="7" customWidth="1"/>
    <col min="2576" max="2576" width="7.42578125" customWidth="1"/>
    <col min="2817" max="2817" width="3.28515625" customWidth="1"/>
    <col min="2818" max="2818" width="13.28515625" customWidth="1"/>
    <col min="2819" max="2820" width="11" customWidth="1"/>
    <col min="2821" max="2821" width="22.42578125" customWidth="1"/>
    <col min="2822" max="2822" width="9.85546875" customWidth="1"/>
    <col min="2823" max="2824" width="10.28515625" customWidth="1"/>
    <col min="2825" max="2825" width="13.42578125" customWidth="1"/>
    <col min="2829" max="2829" width="11.28515625" customWidth="1"/>
    <col min="2830" max="2831" width="7" customWidth="1"/>
    <col min="2832" max="2832" width="7.42578125" customWidth="1"/>
    <col min="3073" max="3073" width="3.28515625" customWidth="1"/>
    <col min="3074" max="3074" width="13.28515625" customWidth="1"/>
    <col min="3075" max="3076" width="11" customWidth="1"/>
    <col min="3077" max="3077" width="22.42578125" customWidth="1"/>
    <col min="3078" max="3078" width="9.85546875" customWidth="1"/>
    <col min="3079" max="3080" width="10.28515625" customWidth="1"/>
    <col min="3081" max="3081" width="13.42578125" customWidth="1"/>
    <col min="3085" max="3085" width="11.28515625" customWidth="1"/>
    <col min="3086" max="3087" width="7" customWidth="1"/>
    <col min="3088" max="3088" width="7.42578125" customWidth="1"/>
    <col min="3329" max="3329" width="3.28515625" customWidth="1"/>
    <col min="3330" max="3330" width="13.28515625" customWidth="1"/>
    <col min="3331" max="3332" width="11" customWidth="1"/>
    <col min="3333" max="3333" width="22.42578125" customWidth="1"/>
    <col min="3334" max="3334" width="9.85546875" customWidth="1"/>
    <col min="3335" max="3336" width="10.28515625" customWidth="1"/>
    <col min="3337" max="3337" width="13.42578125" customWidth="1"/>
    <col min="3341" max="3341" width="11.28515625" customWidth="1"/>
    <col min="3342" max="3343" width="7" customWidth="1"/>
    <col min="3344" max="3344" width="7.42578125" customWidth="1"/>
    <col min="3585" max="3585" width="3.28515625" customWidth="1"/>
    <col min="3586" max="3586" width="13.28515625" customWidth="1"/>
    <col min="3587" max="3588" width="11" customWidth="1"/>
    <col min="3589" max="3589" width="22.42578125" customWidth="1"/>
    <col min="3590" max="3590" width="9.85546875" customWidth="1"/>
    <col min="3591" max="3592" width="10.28515625" customWidth="1"/>
    <col min="3593" max="3593" width="13.42578125" customWidth="1"/>
    <col min="3597" max="3597" width="11.28515625" customWidth="1"/>
    <col min="3598" max="3599" width="7" customWidth="1"/>
    <col min="3600" max="3600" width="7.42578125" customWidth="1"/>
    <col min="3841" max="3841" width="3.28515625" customWidth="1"/>
    <col min="3842" max="3842" width="13.28515625" customWidth="1"/>
    <col min="3843" max="3844" width="11" customWidth="1"/>
    <col min="3845" max="3845" width="22.42578125" customWidth="1"/>
    <col min="3846" max="3846" width="9.85546875" customWidth="1"/>
    <col min="3847" max="3848" width="10.28515625" customWidth="1"/>
    <col min="3849" max="3849" width="13.42578125" customWidth="1"/>
    <col min="3853" max="3853" width="11.28515625" customWidth="1"/>
    <col min="3854" max="3855" width="7" customWidth="1"/>
    <col min="3856" max="3856" width="7.42578125" customWidth="1"/>
    <col min="4097" max="4097" width="3.28515625" customWidth="1"/>
    <col min="4098" max="4098" width="13.28515625" customWidth="1"/>
    <col min="4099" max="4100" width="11" customWidth="1"/>
    <col min="4101" max="4101" width="22.42578125" customWidth="1"/>
    <col min="4102" max="4102" width="9.85546875" customWidth="1"/>
    <col min="4103" max="4104" width="10.28515625" customWidth="1"/>
    <col min="4105" max="4105" width="13.42578125" customWidth="1"/>
    <col min="4109" max="4109" width="11.28515625" customWidth="1"/>
    <col min="4110" max="4111" width="7" customWidth="1"/>
    <col min="4112" max="4112" width="7.42578125" customWidth="1"/>
    <col min="4353" max="4353" width="3.28515625" customWidth="1"/>
    <col min="4354" max="4354" width="13.28515625" customWidth="1"/>
    <col min="4355" max="4356" width="11" customWidth="1"/>
    <col min="4357" max="4357" width="22.42578125" customWidth="1"/>
    <col min="4358" max="4358" width="9.85546875" customWidth="1"/>
    <col min="4359" max="4360" width="10.28515625" customWidth="1"/>
    <col min="4361" max="4361" width="13.42578125" customWidth="1"/>
    <col min="4365" max="4365" width="11.28515625" customWidth="1"/>
    <col min="4366" max="4367" width="7" customWidth="1"/>
    <col min="4368" max="4368" width="7.42578125" customWidth="1"/>
    <col min="4609" max="4609" width="3.28515625" customWidth="1"/>
    <col min="4610" max="4610" width="13.28515625" customWidth="1"/>
    <col min="4611" max="4612" width="11" customWidth="1"/>
    <col min="4613" max="4613" width="22.42578125" customWidth="1"/>
    <col min="4614" max="4614" width="9.85546875" customWidth="1"/>
    <col min="4615" max="4616" width="10.28515625" customWidth="1"/>
    <col min="4617" max="4617" width="13.42578125" customWidth="1"/>
    <col min="4621" max="4621" width="11.28515625" customWidth="1"/>
    <col min="4622" max="4623" width="7" customWidth="1"/>
    <col min="4624" max="4624" width="7.42578125" customWidth="1"/>
    <col min="4865" max="4865" width="3.28515625" customWidth="1"/>
    <col min="4866" max="4866" width="13.28515625" customWidth="1"/>
    <col min="4867" max="4868" width="11" customWidth="1"/>
    <col min="4869" max="4869" width="22.42578125" customWidth="1"/>
    <col min="4870" max="4870" width="9.85546875" customWidth="1"/>
    <col min="4871" max="4872" width="10.28515625" customWidth="1"/>
    <col min="4873" max="4873" width="13.42578125" customWidth="1"/>
    <col min="4877" max="4877" width="11.28515625" customWidth="1"/>
    <col min="4878" max="4879" width="7" customWidth="1"/>
    <col min="4880" max="4880" width="7.42578125" customWidth="1"/>
    <col min="5121" max="5121" width="3.28515625" customWidth="1"/>
    <col min="5122" max="5122" width="13.28515625" customWidth="1"/>
    <col min="5123" max="5124" width="11" customWidth="1"/>
    <col min="5125" max="5125" width="22.42578125" customWidth="1"/>
    <col min="5126" max="5126" width="9.85546875" customWidth="1"/>
    <col min="5127" max="5128" width="10.28515625" customWidth="1"/>
    <col min="5129" max="5129" width="13.42578125" customWidth="1"/>
    <col min="5133" max="5133" width="11.28515625" customWidth="1"/>
    <col min="5134" max="5135" width="7" customWidth="1"/>
    <col min="5136" max="5136" width="7.42578125" customWidth="1"/>
    <col min="5377" max="5377" width="3.28515625" customWidth="1"/>
    <col min="5378" max="5378" width="13.28515625" customWidth="1"/>
    <col min="5379" max="5380" width="11" customWidth="1"/>
    <col min="5381" max="5381" width="22.42578125" customWidth="1"/>
    <col min="5382" max="5382" width="9.85546875" customWidth="1"/>
    <col min="5383" max="5384" width="10.28515625" customWidth="1"/>
    <col min="5385" max="5385" width="13.42578125" customWidth="1"/>
    <col min="5389" max="5389" width="11.28515625" customWidth="1"/>
    <col min="5390" max="5391" width="7" customWidth="1"/>
    <col min="5392" max="5392" width="7.42578125" customWidth="1"/>
    <col min="5633" max="5633" width="3.28515625" customWidth="1"/>
    <col min="5634" max="5634" width="13.28515625" customWidth="1"/>
    <col min="5635" max="5636" width="11" customWidth="1"/>
    <col min="5637" max="5637" width="22.42578125" customWidth="1"/>
    <col min="5638" max="5638" width="9.85546875" customWidth="1"/>
    <col min="5639" max="5640" width="10.28515625" customWidth="1"/>
    <col min="5641" max="5641" width="13.42578125" customWidth="1"/>
    <col min="5645" max="5645" width="11.28515625" customWidth="1"/>
    <col min="5646" max="5647" width="7" customWidth="1"/>
    <col min="5648" max="5648" width="7.42578125" customWidth="1"/>
    <col min="5889" max="5889" width="3.28515625" customWidth="1"/>
    <col min="5890" max="5890" width="13.28515625" customWidth="1"/>
    <col min="5891" max="5892" width="11" customWidth="1"/>
    <col min="5893" max="5893" width="22.42578125" customWidth="1"/>
    <col min="5894" max="5894" width="9.85546875" customWidth="1"/>
    <col min="5895" max="5896" width="10.28515625" customWidth="1"/>
    <col min="5897" max="5897" width="13.42578125" customWidth="1"/>
    <col min="5901" max="5901" width="11.28515625" customWidth="1"/>
    <col min="5902" max="5903" width="7" customWidth="1"/>
    <col min="5904" max="5904" width="7.42578125" customWidth="1"/>
    <col min="6145" max="6145" width="3.28515625" customWidth="1"/>
    <col min="6146" max="6146" width="13.28515625" customWidth="1"/>
    <col min="6147" max="6148" width="11" customWidth="1"/>
    <col min="6149" max="6149" width="22.42578125" customWidth="1"/>
    <col min="6150" max="6150" width="9.85546875" customWidth="1"/>
    <col min="6151" max="6152" width="10.28515625" customWidth="1"/>
    <col min="6153" max="6153" width="13.42578125" customWidth="1"/>
    <col min="6157" max="6157" width="11.28515625" customWidth="1"/>
    <col min="6158" max="6159" width="7" customWidth="1"/>
    <col min="6160" max="6160" width="7.42578125" customWidth="1"/>
    <col min="6401" max="6401" width="3.28515625" customWidth="1"/>
    <col min="6402" max="6402" width="13.28515625" customWidth="1"/>
    <col min="6403" max="6404" width="11" customWidth="1"/>
    <col min="6405" max="6405" width="22.42578125" customWidth="1"/>
    <col min="6406" max="6406" width="9.85546875" customWidth="1"/>
    <col min="6407" max="6408" width="10.28515625" customWidth="1"/>
    <col min="6409" max="6409" width="13.42578125" customWidth="1"/>
    <col min="6413" max="6413" width="11.28515625" customWidth="1"/>
    <col min="6414" max="6415" width="7" customWidth="1"/>
    <col min="6416" max="6416" width="7.42578125" customWidth="1"/>
    <col min="6657" max="6657" width="3.28515625" customWidth="1"/>
    <col min="6658" max="6658" width="13.28515625" customWidth="1"/>
    <col min="6659" max="6660" width="11" customWidth="1"/>
    <col min="6661" max="6661" width="22.42578125" customWidth="1"/>
    <col min="6662" max="6662" width="9.85546875" customWidth="1"/>
    <col min="6663" max="6664" width="10.28515625" customWidth="1"/>
    <col min="6665" max="6665" width="13.42578125" customWidth="1"/>
    <col min="6669" max="6669" width="11.28515625" customWidth="1"/>
    <col min="6670" max="6671" width="7" customWidth="1"/>
    <col min="6672" max="6672" width="7.42578125" customWidth="1"/>
    <col min="6913" max="6913" width="3.28515625" customWidth="1"/>
    <col min="6914" max="6914" width="13.28515625" customWidth="1"/>
    <col min="6915" max="6916" width="11" customWidth="1"/>
    <col min="6917" max="6917" width="22.42578125" customWidth="1"/>
    <col min="6918" max="6918" width="9.85546875" customWidth="1"/>
    <col min="6919" max="6920" width="10.28515625" customWidth="1"/>
    <col min="6921" max="6921" width="13.42578125" customWidth="1"/>
    <col min="6925" max="6925" width="11.28515625" customWidth="1"/>
    <col min="6926" max="6927" width="7" customWidth="1"/>
    <col min="6928" max="6928" width="7.42578125" customWidth="1"/>
    <col min="7169" max="7169" width="3.28515625" customWidth="1"/>
    <col min="7170" max="7170" width="13.28515625" customWidth="1"/>
    <col min="7171" max="7172" width="11" customWidth="1"/>
    <col min="7173" max="7173" width="22.42578125" customWidth="1"/>
    <col min="7174" max="7174" width="9.85546875" customWidth="1"/>
    <col min="7175" max="7176" width="10.28515625" customWidth="1"/>
    <col min="7177" max="7177" width="13.42578125" customWidth="1"/>
    <col min="7181" max="7181" width="11.28515625" customWidth="1"/>
    <col min="7182" max="7183" width="7" customWidth="1"/>
    <col min="7184" max="7184" width="7.42578125" customWidth="1"/>
    <col min="7425" max="7425" width="3.28515625" customWidth="1"/>
    <col min="7426" max="7426" width="13.28515625" customWidth="1"/>
    <col min="7427" max="7428" width="11" customWidth="1"/>
    <col min="7429" max="7429" width="22.42578125" customWidth="1"/>
    <col min="7430" max="7430" width="9.85546875" customWidth="1"/>
    <col min="7431" max="7432" width="10.28515625" customWidth="1"/>
    <col min="7433" max="7433" width="13.42578125" customWidth="1"/>
    <col min="7437" max="7437" width="11.28515625" customWidth="1"/>
    <col min="7438" max="7439" width="7" customWidth="1"/>
    <col min="7440" max="7440" width="7.42578125" customWidth="1"/>
    <col min="7681" max="7681" width="3.28515625" customWidth="1"/>
    <col min="7682" max="7682" width="13.28515625" customWidth="1"/>
    <col min="7683" max="7684" width="11" customWidth="1"/>
    <col min="7685" max="7685" width="22.42578125" customWidth="1"/>
    <col min="7686" max="7686" width="9.85546875" customWidth="1"/>
    <col min="7687" max="7688" width="10.28515625" customWidth="1"/>
    <col min="7689" max="7689" width="13.42578125" customWidth="1"/>
    <col min="7693" max="7693" width="11.28515625" customWidth="1"/>
    <col min="7694" max="7695" width="7" customWidth="1"/>
    <col min="7696" max="7696" width="7.42578125" customWidth="1"/>
    <col min="7937" max="7937" width="3.28515625" customWidth="1"/>
    <col min="7938" max="7938" width="13.28515625" customWidth="1"/>
    <col min="7939" max="7940" width="11" customWidth="1"/>
    <col min="7941" max="7941" width="22.42578125" customWidth="1"/>
    <col min="7942" max="7942" width="9.85546875" customWidth="1"/>
    <col min="7943" max="7944" width="10.28515625" customWidth="1"/>
    <col min="7945" max="7945" width="13.42578125" customWidth="1"/>
    <col min="7949" max="7949" width="11.28515625" customWidth="1"/>
    <col min="7950" max="7951" width="7" customWidth="1"/>
    <col min="7952" max="7952" width="7.42578125" customWidth="1"/>
    <col min="8193" max="8193" width="3.28515625" customWidth="1"/>
    <col min="8194" max="8194" width="13.28515625" customWidth="1"/>
    <col min="8195" max="8196" width="11" customWidth="1"/>
    <col min="8197" max="8197" width="22.42578125" customWidth="1"/>
    <col min="8198" max="8198" width="9.85546875" customWidth="1"/>
    <col min="8199" max="8200" width="10.28515625" customWidth="1"/>
    <col min="8201" max="8201" width="13.42578125" customWidth="1"/>
    <col min="8205" max="8205" width="11.28515625" customWidth="1"/>
    <col min="8206" max="8207" width="7" customWidth="1"/>
    <col min="8208" max="8208" width="7.42578125" customWidth="1"/>
    <col min="8449" max="8449" width="3.28515625" customWidth="1"/>
    <col min="8450" max="8450" width="13.28515625" customWidth="1"/>
    <col min="8451" max="8452" width="11" customWidth="1"/>
    <col min="8453" max="8453" width="22.42578125" customWidth="1"/>
    <col min="8454" max="8454" width="9.85546875" customWidth="1"/>
    <col min="8455" max="8456" width="10.28515625" customWidth="1"/>
    <col min="8457" max="8457" width="13.42578125" customWidth="1"/>
    <col min="8461" max="8461" width="11.28515625" customWidth="1"/>
    <col min="8462" max="8463" width="7" customWidth="1"/>
    <col min="8464" max="8464" width="7.42578125" customWidth="1"/>
    <col min="8705" max="8705" width="3.28515625" customWidth="1"/>
    <col min="8706" max="8706" width="13.28515625" customWidth="1"/>
    <col min="8707" max="8708" width="11" customWidth="1"/>
    <col min="8709" max="8709" width="22.42578125" customWidth="1"/>
    <col min="8710" max="8710" width="9.85546875" customWidth="1"/>
    <col min="8711" max="8712" width="10.28515625" customWidth="1"/>
    <col min="8713" max="8713" width="13.42578125" customWidth="1"/>
    <col min="8717" max="8717" width="11.28515625" customWidth="1"/>
    <col min="8718" max="8719" width="7" customWidth="1"/>
    <col min="8720" max="8720" width="7.42578125" customWidth="1"/>
    <col min="8961" max="8961" width="3.28515625" customWidth="1"/>
    <col min="8962" max="8962" width="13.28515625" customWidth="1"/>
    <col min="8963" max="8964" width="11" customWidth="1"/>
    <col min="8965" max="8965" width="22.42578125" customWidth="1"/>
    <col min="8966" max="8966" width="9.85546875" customWidth="1"/>
    <col min="8967" max="8968" width="10.28515625" customWidth="1"/>
    <col min="8969" max="8969" width="13.42578125" customWidth="1"/>
    <col min="8973" max="8973" width="11.28515625" customWidth="1"/>
    <col min="8974" max="8975" width="7" customWidth="1"/>
    <col min="8976" max="8976" width="7.42578125" customWidth="1"/>
    <col min="9217" max="9217" width="3.28515625" customWidth="1"/>
    <col min="9218" max="9218" width="13.28515625" customWidth="1"/>
    <col min="9219" max="9220" width="11" customWidth="1"/>
    <col min="9221" max="9221" width="22.42578125" customWidth="1"/>
    <col min="9222" max="9222" width="9.85546875" customWidth="1"/>
    <col min="9223" max="9224" width="10.28515625" customWidth="1"/>
    <col min="9225" max="9225" width="13.42578125" customWidth="1"/>
    <col min="9229" max="9229" width="11.28515625" customWidth="1"/>
    <col min="9230" max="9231" width="7" customWidth="1"/>
    <col min="9232" max="9232" width="7.42578125" customWidth="1"/>
    <col min="9473" max="9473" width="3.28515625" customWidth="1"/>
    <col min="9474" max="9474" width="13.28515625" customWidth="1"/>
    <col min="9475" max="9476" width="11" customWidth="1"/>
    <col min="9477" max="9477" width="22.42578125" customWidth="1"/>
    <col min="9478" max="9478" width="9.85546875" customWidth="1"/>
    <col min="9479" max="9480" width="10.28515625" customWidth="1"/>
    <col min="9481" max="9481" width="13.42578125" customWidth="1"/>
    <col min="9485" max="9485" width="11.28515625" customWidth="1"/>
    <col min="9486" max="9487" width="7" customWidth="1"/>
    <col min="9488" max="9488" width="7.42578125" customWidth="1"/>
    <col min="9729" max="9729" width="3.28515625" customWidth="1"/>
    <col min="9730" max="9730" width="13.28515625" customWidth="1"/>
    <col min="9731" max="9732" width="11" customWidth="1"/>
    <col min="9733" max="9733" width="22.42578125" customWidth="1"/>
    <col min="9734" max="9734" width="9.85546875" customWidth="1"/>
    <col min="9735" max="9736" width="10.28515625" customWidth="1"/>
    <col min="9737" max="9737" width="13.42578125" customWidth="1"/>
    <col min="9741" max="9741" width="11.28515625" customWidth="1"/>
    <col min="9742" max="9743" width="7" customWidth="1"/>
    <col min="9744" max="9744" width="7.42578125" customWidth="1"/>
    <col min="9985" max="9985" width="3.28515625" customWidth="1"/>
    <col min="9986" max="9986" width="13.28515625" customWidth="1"/>
    <col min="9987" max="9988" width="11" customWidth="1"/>
    <col min="9989" max="9989" width="22.42578125" customWidth="1"/>
    <col min="9990" max="9990" width="9.85546875" customWidth="1"/>
    <col min="9991" max="9992" width="10.28515625" customWidth="1"/>
    <col min="9993" max="9993" width="13.42578125" customWidth="1"/>
    <col min="9997" max="9997" width="11.28515625" customWidth="1"/>
    <col min="9998" max="9999" width="7" customWidth="1"/>
    <col min="10000" max="10000" width="7.42578125" customWidth="1"/>
    <col min="10241" max="10241" width="3.28515625" customWidth="1"/>
    <col min="10242" max="10242" width="13.28515625" customWidth="1"/>
    <col min="10243" max="10244" width="11" customWidth="1"/>
    <col min="10245" max="10245" width="22.42578125" customWidth="1"/>
    <col min="10246" max="10246" width="9.85546875" customWidth="1"/>
    <col min="10247" max="10248" width="10.28515625" customWidth="1"/>
    <col min="10249" max="10249" width="13.42578125" customWidth="1"/>
    <col min="10253" max="10253" width="11.28515625" customWidth="1"/>
    <col min="10254" max="10255" width="7" customWidth="1"/>
    <col min="10256" max="10256" width="7.42578125" customWidth="1"/>
    <col min="10497" max="10497" width="3.28515625" customWidth="1"/>
    <col min="10498" max="10498" width="13.28515625" customWidth="1"/>
    <col min="10499" max="10500" width="11" customWidth="1"/>
    <col min="10501" max="10501" width="22.42578125" customWidth="1"/>
    <col min="10502" max="10502" width="9.85546875" customWidth="1"/>
    <col min="10503" max="10504" width="10.28515625" customWidth="1"/>
    <col min="10505" max="10505" width="13.42578125" customWidth="1"/>
    <col min="10509" max="10509" width="11.28515625" customWidth="1"/>
    <col min="10510" max="10511" width="7" customWidth="1"/>
    <col min="10512" max="10512" width="7.42578125" customWidth="1"/>
    <col min="10753" max="10753" width="3.28515625" customWidth="1"/>
    <col min="10754" max="10754" width="13.28515625" customWidth="1"/>
    <col min="10755" max="10756" width="11" customWidth="1"/>
    <col min="10757" max="10757" width="22.42578125" customWidth="1"/>
    <col min="10758" max="10758" width="9.85546875" customWidth="1"/>
    <col min="10759" max="10760" width="10.28515625" customWidth="1"/>
    <col min="10761" max="10761" width="13.42578125" customWidth="1"/>
    <col min="10765" max="10765" width="11.28515625" customWidth="1"/>
    <col min="10766" max="10767" width="7" customWidth="1"/>
    <col min="10768" max="10768" width="7.42578125" customWidth="1"/>
    <col min="11009" max="11009" width="3.28515625" customWidth="1"/>
    <col min="11010" max="11010" width="13.28515625" customWidth="1"/>
    <col min="11011" max="11012" width="11" customWidth="1"/>
    <col min="11013" max="11013" width="22.42578125" customWidth="1"/>
    <col min="11014" max="11014" width="9.85546875" customWidth="1"/>
    <col min="11015" max="11016" width="10.28515625" customWidth="1"/>
    <col min="11017" max="11017" width="13.42578125" customWidth="1"/>
    <col min="11021" max="11021" width="11.28515625" customWidth="1"/>
    <col min="11022" max="11023" width="7" customWidth="1"/>
    <col min="11024" max="11024" width="7.42578125" customWidth="1"/>
    <col min="11265" max="11265" width="3.28515625" customWidth="1"/>
    <col min="11266" max="11266" width="13.28515625" customWidth="1"/>
    <col min="11267" max="11268" width="11" customWidth="1"/>
    <col min="11269" max="11269" width="22.42578125" customWidth="1"/>
    <col min="11270" max="11270" width="9.85546875" customWidth="1"/>
    <col min="11271" max="11272" width="10.28515625" customWidth="1"/>
    <col min="11273" max="11273" width="13.42578125" customWidth="1"/>
    <col min="11277" max="11277" width="11.28515625" customWidth="1"/>
    <col min="11278" max="11279" width="7" customWidth="1"/>
    <col min="11280" max="11280" width="7.42578125" customWidth="1"/>
    <col min="11521" max="11521" width="3.28515625" customWidth="1"/>
    <col min="11522" max="11522" width="13.28515625" customWidth="1"/>
    <col min="11523" max="11524" width="11" customWidth="1"/>
    <col min="11525" max="11525" width="22.42578125" customWidth="1"/>
    <col min="11526" max="11526" width="9.85546875" customWidth="1"/>
    <col min="11527" max="11528" width="10.28515625" customWidth="1"/>
    <col min="11529" max="11529" width="13.42578125" customWidth="1"/>
    <col min="11533" max="11533" width="11.28515625" customWidth="1"/>
    <col min="11534" max="11535" width="7" customWidth="1"/>
    <col min="11536" max="11536" width="7.42578125" customWidth="1"/>
    <col min="11777" max="11777" width="3.28515625" customWidth="1"/>
    <col min="11778" max="11778" width="13.28515625" customWidth="1"/>
    <col min="11779" max="11780" width="11" customWidth="1"/>
    <col min="11781" max="11781" width="22.42578125" customWidth="1"/>
    <col min="11782" max="11782" width="9.85546875" customWidth="1"/>
    <col min="11783" max="11784" width="10.28515625" customWidth="1"/>
    <col min="11785" max="11785" width="13.42578125" customWidth="1"/>
    <col min="11789" max="11789" width="11.28515625" customWidth="1"/>
    <col min="11790" max="11791" width="7" customWidth="1"/>
    <col min="11792" max="11792" width="7.42578125" customWidth="1"/>
    <col min="12033" max="12033" width="3.28515625" customWidth="1"/>
    <col min="12034" max="12034" width="13.28515625" customWidth="1"/>
    <col min="12035" max="12036" width="11" customWidth="1"/>
    <col min="12037" max="12037" width="22.42578125" customWidth="1"/>
    <col min="12038" max="12038" width="9.85546875" customWidth="1"/>
    <col min="12039" max="12040" width="10.28515625" customWidth="1"/>
    <col min="12041" max="12041" width="13.42578125" customWidth="1"/>
    <col min="12045" max="12045" width="11.28515625" customWidth="1"/>
    <col min="12046" max="12047" width="7" customWidth="1"/>
    <col min="12048" max="12048" width="7.42578125" customWidth="1"/>
    <col min="12289" max="12289" width="3.28515625" customWidth="1"/>
    <col min="12290" max="12290" width="13.28515625" customWidth="1"/>
    <col min="12291" max="12292" width="11" customWidth="1"/>
    <col min="12293" max="12293" width="22.42578125" customWidth="1"/>
    <col min="12294" max="12294" width="9.85546875" customWidth="1"/>
    <col min="12295" max="12296" width="10.28515625" customWidth="1"/>
    <col min="12297" max="12297" width="13.42578125" customWidth="1"/>
    <col min="12301" max="12301" width="11.28515625" customWidth="1"/>
    <col min="12302" max="12303" width="7" customWidth="1"/>
    <col min="12304" max="12304" width="7.42578125" customWidth="1"/>
    <col min="12545" max="12545" width="3.28515625" customWidth="1"/>
    <col min="12546" max="12546" width="13.28515625" customWidth="1"/>
    <col min="12547" max="12548" width="11" customWidth="1"/>
    <col min="12549" max="12549" width="22.42578125" customWidth="1"/>
    <col min="12550" max="12550" width="9.85546875" customWidth="1"/>
    <col min="12551" max="12552" width="10.28515625" customWidth="1"/>
    <col min="12553" max="12553" width="13.42578125" customWidth="1"/>
    <col min="12557" max="12557" width="11.28515625" customWidth="1"/>
    <col min="12558" max="12559" width="7" customWidth="1"/>
    <col min="12560" max="12560" width="7.42578125" customWidth="1"/>
    <col min="12801" max="12801" width="3.28515625" customWidth="1"/>
    <col min="12802" max="12802" width="13.28515625" customWidth="1"/>
    <col min="12803" max="12804" width="11" customWidth="1"/>
    <col min="12805" max="12805" width="22.42578125" customWidth="1"/>
    <col min="12806" max="12806" width="9.85546875" customWidth="1"/>
    <col min="12807" max="12808" width="10.28515625" customWidth="1"/>
    <col min="12809" max="12809" width="13.42578125" customWidth="1"/>
    <col min="12813" max="12813" width="11.28515625" customWidth="1"/>
    <col min="12814" max="12815" width="7" customWidth="1"/>
    <col min="12816" max="12816" width="7.42578125" customWidth="1"/>
    <col min="13057" max="13057" width="3.28515625" customWidth="1"/>
    <col min="13058" max="13058" width="13.28515625" customWidth="1"/>
    <col min="13059" max="13060" width="11" customWidth="1"/>
    <col min="13061" max="13061" width="22.42578125" customWidth="1"/>
    <col min="13062" max="13062" width="9.85546875" customWidth="1"/>
    <col min="13063" max="13064" width="10.28515625" customWidth="1"/>
    <col min="13065" max="13065" width="13.42578125" customWidth="1"/>
    <col min="13069" max="13069" width="11.28515625" customWidth="1"/>
    <col min="13070" max="13071" width="7" customWidth="1"/>
    <col min="13072" max="13072" width="7.42578125" customWidth="1"/>
    <col min="13313" max="13313" width="3.28515625" customWidth="1"/>
    <col min="13314" max="13314" width="13.28515625" customWidth="1"/>
    <col min="13315" max="13316" width="11" customWidth="1"/>
    <col min="13317" max="13317" width="22.42578125" customWidth="1"/>
    <col min="13318" max="13318" width="9.85546875" customWidth="1"/>
    <col min="13319" max="13320" width="10.28515625" customWidth="1"/>
    <col min="13321" max="13321" width="13.42578125" customWidth="1"/>
    <col min="13325" max="13325" width="11.28515625" customWidth="1"/>
    <col min="13326" max="13327" width="7" customWidth="1"/>
    <col min="13328" max="13328" width="7.42578125" customWidth="1"/>
    <col min="13569" max="13569" width="3.28515625" customWidth="1"/>
    <col min="13570" max="13570" width="13.28515625" customWidth="1"/>
    <col min="13571" max="13572" width="11" customWidth="1"/>
    <col min="13573" max="13573" width="22.42578125" customWidth="1"/>
    <col min="13574" max="13574" width="9.85546875" customWidth="1"/>
    <col min="13575" max="13576" width="10.28515625" customWidth="1"/>
    <col min="13577" max="13577" width="13.42578125" customWidth="1"/>
    <col min="13581" max="13581" width="11.28515625" customWidth="1"/>
    <col min="13582" max="13583" width="7" customWidth="1"/>
    <col min="13584" max="13584" width="7.42578125" customWidth="1"/>
    <col min="13825" max="13825" width="3.28515625" customWidth="1"/>
    <col min="13826" max="13826" width="13.28515625" customWidth="1"/>
    <col min="13827" max="13828" width="11" customWidth="1"/>
    <col min="13829" max="13829" width="22.42578125" customWidth="1"/>
    <col min="13830" max="13830" width="9.85546875" customWidth="1"/>
    <col min="13831" max="13832" width="10.28515625" customWidth="1"/>
    <col min="13833" max="13833" width="13.42578125" customWidth="1"/>
    <col min="13837" max="13837" width="11.28515625" customWidth="1"/>
    <col min="13838" max="13839" width="7" customWidth="1"/>
    <col min="13840" max="13840" width="7.42578125" customWidth="1"/>
    <col min="14081" max="14081" width="3.28515625" customWidth="1"/>
    <col min="14082" max="14082" width="13.28515625" customWidth="1"/>
    <col min="14083" max="14084" width="11" customWidth="1"/>
    <col min="14085" max="14085" width="22.42578125" customWidth="1"/>
    <col min="14086" max="14086" width="9.85546875" customWidth="1"/>
    <col min="14087" max="14088" width="10.28515625" customWidth="1"/>
    <col min="14089" max="14089" width="13.42578125" customWidth="1"/>
    <col min="14093" max="14093" width="11.28515625" customWidth="1"/>
    <col min="14094" max="14095" width="7" customWidth="1"/>
    <col min="14096" max="14096" width="7.42578125" customWidth="1"/>
    <col min="14337" max="14337" width="3.28515625" customWidth="1"/>
    <col min="14338" max="14338" width="13.28515625" customWidth="1"/>
    <col min="14339" max="14340" width="11" customWidth="1"/>
    <col min="14341" max="14341" width="22.42578125" customWidth="1"/>
    <col min="14342" max="14342" width="9.85546875" customWidth="1"/>
    <col min="14343" max="14344" width="10.28515625" customWidth="1"/>
    <col min="14345" max="14345" width="13.42578125" customWidth="1"/>
    <col min="14349" max="14349" width="11.28515625" customWidth="1"/>
    <col min="14350" max="14351" width="7" customWidth="1"/>
    <col min="14352" max="14352" width="7.42578125" customWidth="1"/>
    <col min="14593" max="14593" width="3.28515625" customWidth="1"/>
    <col min="14594" max="14594" width="13.28515625" customWidth="1"/>
    <col min="14595" max="14596" width="11" customWidth="1"/>
    <col min="14597" max="14597" width="22.42578125" customWidth="1"/>
    <col min="14598" max="14598" width="9.85546875" customWidth="1"/>
    <col min="14599" max="14600" width="10.28515625" customWidth="1"/>
    <col min="14601" max="14601" width="13.42578125" customWidth="1"/>
    <col min="14605" max="14605" width="11.28515625" customWidth="1"/>
    <col min="14606" max="14607" width="7" customWidth="1"/>
    <col min="14608" max="14608" width="7.42578125" customWidth="1"/>
    <col min="14849" max="14849" width="3.28515625" customWidth="1"/>
    <col min="14850" max="14850" width="13.28515625" customWidth="1"/>
    <col min="14851" max="14852" width="11" customWidth="1"/>
    <col min="14853" max="14853" width="22.42578125" customWidth="1"/>
    <col min="14854" max="14854" width="9.85546875" customWidth="1"/>
    <col min="14855" max="14856" width="10.28515625" customWidth="1"/>
    <col min="14857" max="14857" width="13.42578125" customWidth="1"/>
    <col min="14861" max="14861" width="11.28515625" customWidth="1"/>
    <col min="14862" max="14863" width="7" customWidth="1"/>
    <col min="14864" max="14864" width="7.42578125" customWidth="1"/>
    <col min="15105" max="15105" width="3.28515625" customWidth="1"/>
    <col min="15106" max="15106" width="13.28515625" customWidth="1"/>
    <col min="15107" max="15108" width="11" customWidth="1"/>
    <col min="15109" max="15109" width="22.42578125" customWidth="1"/>
    <col min="15110" max="15110" width="9.85546875" customWidth="1"/>
    <col min="15111" max="15112" width="10.28515625" customWidth="1"/>
    <col min="15113" max="15113" width="13.42578125" customWidth="1"/>
    <col min="15117" max="15117" width="11.28515625" customWidth="1"/>
    <col min="15118" max="15119" width="7" customWidth="1"/>
    <col min="15120" max="15120" width="7.42578125" customWidth="1"/>
    <col min="15361" max="15361" width="3.28515625" customWidth="1"/>
    <col min="15362" max="15362" width="13.28515625" customWidth="1"/>
    <col min="15363" max="15364" width="11" customWidth="1"/>
    <col min="15365" max="15365" width="22.42578125" customWidth="1"/>
    <col min="15366" max="15366" width="9.85546875" customWidth="1"/>
    <col min="15367" max="15368" width="10.28515625" customWidth="1"/>
    <col min="15369" max="15369" width="13.42578125" customWidth="1"/>
    <col min="15373" max="15373" width="11.28515625" customWidth="1"/>
    <col min="15374" max="15375" width="7" customWidth="1"/>
    <col min="15376" max="15376" width="7.42578125" customWidth="1"/>
    <col min="15617" max="15617" width="3.28515625" customWidth="1"/>
    <col min="15618" max="15618" width="13.28515625" customWidth="1"/>
    <col min="15619" max="15620" width="11" customWidth="1"/>
    <col min="15621" max="15621" width="22.42578125" customWidth="1"/>
    <col min="15622" max="15622" width="9.85546875" customWidth="1"/>
    <col min="15623" max="15624" width="10.28515625" customWidth="1"/>
    <col min="15625" max="15625" width="13.42578125" customWidth="1"/>
    <col min="15629" max="15629" width="11.28515625" customWidth="1"/>
    <col min="15630" max="15631" width="7" customWidth="1"/>
    <col min="15632" max="15632" width="7.42578125" customWidth="1"/>
    <col min="15873" max="15873" width="3.28515625" customWidth="1"/>
    <col min="15874" max="15874" width="13.28515625" customWidth="1"/>
    <col min="15875" max="15876" width="11" customWidth="1"/>
    <col min="15877" max="15877" width="22.42578125" customWidth="1"/>
    <col min="15878" max="15878" width="9.85546875" customWidth="1"/>
    <col min="15879" max="15880" width="10.28515625" customWidth="1"/>
    <col min="15881" max="15881" width="13.42578125" customWidth="1"/>
    <col min="15885" max="15885" width="11.28515625" customWidth="1"/>
    <col min="15886" max="15887" width="7" customWidth="1"/>
    <col min="15888" max="15888" width="7.42578125" customWidth="1"/>
    <col min="16129" max="16129" width="3.28515625" customWidth="1"/>
    <col min="16130" max="16130" width="13.28515625" customWidth="1"/>
    <col min="16131" max="16132" width="11" customWidth="1"/>
    <col min="16133" max="16133" width="22.42578125" customWidth="1"/>
    <col min="16134" max="16134" width="9.85546875" customWidth="1"/>
    <col min="16135" max="16136" width="10.28515625" customWidth="1"/>
    <col min="16137" max="16137" width="13.42578125" customWidth="1"/>
    <col min="16141" max="16141" width="11.28515625" customWidth="1"/>
    <col min="16142" max="16143" width="7" customWidth="1"/>
    <col min="16144" max="16144" width="7.42578125" customWidth="1"/>
  </cols>
  <sheetData>
    <row r="1" spans="1:16" ht="15" customHeight="1">
      <c r="A1" s="3"/>
      <c r="B1" s="3"/>
      <c r="C1" s="242"/>
      <c r="D1" s="242"/>
      <c r="E1" s="4"/>
      <c r="F1" s="242"/>
      <c r="G1" s="242"/>
      <c r="H1" s="4"/>
      <c r="I1" s="3"/>
      <c r="J1" s="3"/>
      <c r="K1" s="3"/>
      <c r="L1" s="3"/>
      <c r="M1" s="4"/>
      <c r="N1" s="3"/>
      <c r="O1" s="3"/>
      <c r="P1" s="3"/>
    </row>
    <row r="2" spans="1:16" ht="15" customHeight="1">
      <c r="A2" s="3"/>
      <c r="B2" s="3"/>
      <c r="C2" s="242"/>
      <c r="D2" s="242"/>
      <c r="E2" s="4"/>
      <c r="F2" s="398" t="s">
        <v>1553</v>
      </c>
      <c r="G2" s="398"/>
      <c r="H2" s="398"/>
      <c r="I2" s="398"/>
      <c r="J2" s="398"/>
      <c r="K2" s="398"/>
      <c r="L2" s="398"/>
      <c r="M2" s="398"/>
      <c r="N2" s="3"/>
      <c r="O2" s="3"/>
      <c r="P2" s="3"/>
    </row>
    <row r="3" spans="1:16" ht="15" customHeight="1">
      <c r="A3" s="3"/>
      <c r="B3" s="3"/>
      <c r="C3" s="242"/>
      <c r="D3" s="242"/>
      <c r="E3" s="4"/>
      <c r="F3" s="4"/>
      <c r="G3" s="242"/>
      <c r="H3" s="242"/>
      <c r="I3" s="3"/>
      <c r="J3" s="3"/>
      <c r="K3" s="3"/>
      <c r="L3" s="3"/>
      <c r="M3" s="4"/>
      <c r="N3" s="3"/>
      <c r="O3" s="3"/>
      <c r="P3" s="3"/>
    </row>
    <row r="4" spans="1:16" ht="15" customHeight="1">
      <c r="A4" s="3"/>
      <c r="B4" s="3"/>
      <c r="C4" s="242"/>
      <c r="D4" s="242"/>
      <c r="E4" s="4"/>
      <c r="F4" s="4"/>
      <c r="G4" s="242"/>
      <c r="H4" s="242"/>
      <c r="I4" s="3"/>
      <c r="J4" s="3"/>
      <c r="K4" s="3"/>
      <c r="L4" s="3"/>
      <c r="M4" s="4"/>
      <c r="N4" s="3"/>
      <c r="O4" s="3"/>
      <c r="P4" s="3"/>
    </row>
    <row r="5" spans="1:16" ht="15" customHeight="1">
      <c r="A5" s="353" t="s">
        <v>768</v>
      </c>
      <c r="B5" s="353"/>
      <c r="C5" s="242"/>
      <c r="D5" s="242"/>
      <c r="E5" s="4"/>
      <c r="F5" s="4"/>
      <c r="G5" s="242"/>
      <c r="H5" s="242"/>
      <c r="I5" s="3"/>
      <c r="J5" s="3"/>
      <c r="K5" s="3"/>
      <c r="L5" s="3"/>
      <c r="M5" s="4"/>
      <c r="N5" s="3"/>
      <c r="O5" s="3"/>
      <c r="P5" s="3"/>
    </row>
    <row r="6" spans="1:16" ht="15" customHeight="1">
      <c r="A6" s="398" t="s">
        <v>1554</v>
      </c>
      <c r="B6" s="398"/>
      <c r="C6" s="398"/>
      <c r="D6" s="220"/>
      <c r="E6" s="220"/>
      <c r="F6" s="4"/>
      <c r="G6" s="242"/>
      <c r="H6" s="242"/>
      <c r="I6" s="3"/>
      <c r="J6" s="3"/>
      <c r="K6" s="3"/>
      <c r="L6" s="3"/>
      <c r="M6" s="4"/>
      <c r="N6" s="3"/>
      <c r="O6" s="3"/>
      <c r="P6" s="3"/>
    </row>
    <row r="7" spans="1:16" ht="15" customHeight="1">
      <c r="A7" s="398" t="s">
        <v>1555</v>
      </c>
      <c r="B7" s="398"/>
      <c r="C7" s="398"/>
      <c r="D7" s="220"/>
      <c r="E7" s="220"/>
      <c r="F7" s="4"/>
      <c r="G7" s="242"/>
      <c r="H7" s="242"/>
      <c r="I7" s="3"/>
      <c r="J7" s="3"/>
      <c r="K7" s="3"/>
      <c r="L7" s="3"/>
      <c r="M7" s="4"/>
      <c r="N7" s="3"/>
      <c r="O7" s="3"/>
      <c r="P7" s="3"/>
    </row>
    <row r="8" spans="1:16" ht="15" customHeight="1">
      <c r="A8" s="398" t="s">
        <v>1431</v>
      </c>
      <c r="B8" s="398"/>
      <c r="C8" s="398"/>
      <c r="D8" s="220"/>
      <c r="E8" s="220"/>
      <c r="F8" s="4"/>
      <c r="G8" s="242"/>
      <c r="H8" s="242"/>
      <c r="I8" s="3"/>
      <c r="J8" s="3"/>
      <c r="K8" s="3"/>
      <c r="L8" s="3"/>
      <c r="M8" s="4"/>
      <c r="N8" s="3"/>
      <c r="O8" s="3"/>
      <c r="P8" s="3"/>
    </row>
    <row r="9" spans="1:16" ht="15" customHeight="1">
      <c r="A9" s="398" t="s">
        <v>1432</v>
      </c>
      <c r="B9" s="398"/>
      <c r="C9" s="398"/>
      <c r="D9" s="220"/>
      <c r="E9" s="220"/>
      <c r="F9" s="4"/>
      <c r="G9" s="242"/>
      <c r="H9" s="242"/>
      <c r="I9" s="3"/>
      <c r="J9" s="3"/>
      <c r="K9" s="3"/>
      <c r="L9" s="3"/>
      <c r="M9" s="4"/>
      <c r="N9" s="3"/>
      <c r="O9" s="3"/>
      <c r="P9" s="3"/>
    </row>
    <row r="10" spans="1:16" ht="15" customHeight="1">
      <c r="A10" s="398" t="s">
        <v>1556</v>
      </c>
      <c r="B10" s="398"/>
      <c r="C10" s="398"/>
      <c r="D10" s="220"/>
      <c r="E10" s="220"/>
      <c r="F10" s="4"/>
      <c r="G10" s="242"/>
      <c r="H10" s="242"/>
      <c r="I10" s="3"/>
      <c r="J10" s="3"/>
      <c r="K10" s="3"/>
      <c r="L10" s="3"/>
      <c r="M10" s="4"/>
      <c r="N10" s="3"/>
      <c r="O10" s="3"/>
      <c r="P10" s="3"/>
    </row>
    <row r="11" spans="1:16" ht="14.25" customHeight="1">
      <c r="A11" s="5"/>
      <c r="B11" s="5"/>
      <c r="C11" s="233"/>
      <c r="D11" s="233"/>
      <c r="E11" s="6"/>
      <c r="F11" s="6"/>
      <c r="G11" s="233"/>
      <c r="H11" s="233"/>
      <c r="I11" s="5"/>
      <c r="J11" s="5"/>
      <c r="K11" s="5"/>
      <c r="L11" s="5"/>
      <c r="M11" s="6"/>
      <c r="N11" s="5"/>
      <c r="O11" s="5"/>
      <c r="P11" s="5"/>
    </row>
    <row r="12" spans="1:16" ht="15" customHeight="1">
      <c r="A12" s="391" t="s">
        <v>774</v>
      </c>
      <c r="B12" s="391" t="s">
        <v>1557</v>
      </c>
      <c r="C12" s="394" t="s">
        <v>777</v>
      </c>
      <c r="D12" s="395"/>
      <c r="E12" s="391" t="s">
        <v>1558</v>
      </c>
      <c r="F12" s="391" t="s">
        <v>1493</v>
      </c>
      <c r="G12" s="394" t="s">
        <v>1559</v>
      </c>
      <c r="H12" s="395"/>
      <c r="I12" s="391" t="s">
        <v>1482</v>
      </c>
      <c r="J12" s="389" t="s">
        <v>1560</v>
      </c>
      <c r="K12" s="393"/>
      <c r="L12" s="390"/>
      <c r="M12" s="391" t="s">
        <v>1492</v>
      </c>
      <c r="N12" s="389" t="s">
        <v>1561</v>
      </c>
      <c r="O12" s="393"/>
      <c r="P12" s="390"/>
    </row>
    <row r="13" spans="1:16" ht="15" customHeight="1">
      <c r="A13" s="392"/>
      <c r="B13" s="392"/>
      <c r="C13" s="396"/>
      <c r="D13" s="397"/>
      <c r="E13" s="392"/>
      <c r="F13" s="392"/>
      <c r="G13" s="396"/>
      <c r="H13" s="397"/>
      <c r="I13" s="392"/>
      <c r="J13" s="7" t="s">
        <v>977</v>
      </c>
      <c r="K13" s="85" t="s">
        <v>761</v>
      </c>
      <c r="L13" s="85" t="s">
        <v>803</v>
      </c>
      <c r="M13" s="392"/>
      <c r="N13" s="7" t="s">
        <v>977</v>
      </c>
      <c r="O13" s="85" t="s">
        <v>761</v>
      </c>
      <c r="P13" s="85" t="s">
        <v>803</v>
      </c>
    </row>
    <row r="14" spans="1:16" ht="23.25" customHeight="1">
      <c r="A14" s="7">
        <v>1</v>
      </c>
      <c r="B14" s="7"/>
      <c r="C14" s="389"/>
      <c r="D14" s="390"/>
      <c r="E14" s="7"/>
      <c r="F14" s="86"/>
      <c r="G14" s="389"/>
      <c r="H14" s="390"/>
      <c r="I14" s="7"/>
      <c r="J14" s="7"/>
      <c r="K14" s="7"/>
      <c r="L14" s="7"/>
      <c r="M14" s="7"/>
      <c r="N14" s="7"/>
      <c r="O14" s="7"/>
      <c r="P14" s="7"/>
    </row>
    <row r="15" spans="1:16" ht="23.25" customHeight="1">
      <c r="A15" s="7">
        <v>2</v>
      </c>
      <c r="B15" s="7"/>
      <c r="C15" s="389"/>
      <c r="D15" s="390"/>
      <c r="E15" s="7"/>
      <c r="F15" s="86"/>
      <c r="G15" s="389"/>
      <c r="H15" s="390"/>
      <c r="I15" s="7"/>
      <c r="J15" s="7"/>
      <c r="K15" s="7"/>
      <c r="L15" s="7"/>
      <c r="M15" s="7"/>
      <c r="N15" s="7"/>
      <c r="O15" s="7"/>
      <c r="P15" s="7"/>
    </row>
    <row r="16" spans="1:16" ht="23.25" customHeight="1">
      <c r="A16" s="7">
        <v>3</v>
      </c>
      <c r="B16" s="7"/>
      <c r="C16" s="389"/>
      <c r="D16" s="390"/>
      <c r="E16" s="7"/>
      <c r="F16" s="86"/>
      <c r="G16" s="389"/>
      <c r="H16" s="390"/>
      <c r="I16" s="7"/>
      <c r="J16" s="7"/>
      <c r="K16" s="7"/>
      <c r="L16" s="7"/>
      <c r="M16" s="7"/>
      <c r="N16" s="7"/>
      <c r="O16" s="7"/>
      <c r="P16" s="7"/>
    </row>
    <row r="17" spans="1:16" ht="23.25" customHeight="1">
      <c r="A17" s="7">
        <v>4</v>
      </c>
      <c r="B17" s="7"/>
      <c r="C17" s="389"/>
      <c r="D17" s="390"/>
      <c r="E17" s="7"/>
      <c r="F17" s="86"/>
      <c r="G17" s="389"/>
      <c r="H17" s="390"/>
      <c r="I17" s="7"/>
      <c r="J17" s="7"/>
      <c r="K17" s="7"/>
      <c r="L17" s="7"/>
      <c r="M17" s="7"/>
      <c r="N17" s="7"/>
      <c r="O17" s="7"/>
      <c r="P17" s="7"/>
    </row>
    <row r="18" spans="1:16" ht="23.25" customHeight="1">
      <c r="A18" s="7">
        <v>5</v>
      </c>
      <c r="B18" s="7"/>
      <c r="C18" s="389"/>
      <c r="D18" s="390"/>
      <c r="E18" s="7"/>
      <c r="F18" s="86"/>
      <c r="G18" s="389"/>
      <c r="H18" s="390"/>
      <c r="I18" s="7"/>
      <c r="J18" s="7"/>
      <c r="K18" s="7"/>
      <c r="L18" s="7"/>
      <c r="M18" s="7"/>
      <c r="N18" s="7"/>
      <c r="O18" s="7"/>
      <c r="P18" s="7"/>
    </row>
    <row r="19" spans="1:16" ht="23.25" customHeight="1">
      <c r="A19" s="7">
        <v>6</v>
      </c>
      <c r="B19" s="7"/>
      <c r="C19" s="389"/>
      <c r="D19" s="390"/>
      <c r="E19" s="7"/>
      <c r="F19" s="86"/>
      <c r="G19" s="389"/>
      <c r="H19" s="390"/>
      <c r="I19" s="7"/>
      <c r="J19" s="7"/>
      <c r="K19" s="7"/>
      <c r="L19" s="7"/>
      <c r="M19" s="7"/>
      <c r="N19" s="7"/>
      <c r="O19" s="7"/>
      <c r="P19" s="7"/>
    </row>
    <row r="20" spans="1:16" ht="23.25" customHeight="1">
      <c r="A20" s="7"/>
      <c r="B20" s="7"/>
      <c r="C20" s="389"/>
      <c r="D20" s="390"/>
      <c r="E20" s="7"/>
      <c r="F20" s="86"/>
      <c r="G20" s="389"/>
      <c r="H20" s="390"/>
      <c r="I20" s="7"/>
      <c r="J20" s="7"/>
      <c r="K20" s="7"/>
      <c r="L20" s="7"/>
      <c r="M20" s="7"/>
      <c r="N20" s="7"/>
      <c r="O20" s="7"/>
      <c r="P20" s="7"/>
    </row>
    <row r="21" spans="1:16" ht="23.25" customHeight="1">
      <c r="A21" s="7"/>
      <c r="B21" s="7"/>
      <c r="C21" s="389"/>
      <c r="D21" s="390"/>
      <c r="E21" s="7"/>
      <c r="F21" s="86"/>
      <c r="G21" s="389"/>
      <c r="H21" s="390"/>
      <c r="I21" s="7"/>
      <c r="J21" s="7"/>
      <c r="K21" s="7"/>
      <c r="L21" s="7"/>
      <c r="M21" s="7"/>
      <c r="N21" s="7"/>
      <c r="O21" s="7"/>
      <c r="P21" s="7"/>
    </row>
    <row r="22" spans="1:16" ht="23.25" customHeight="1">
      <c r="A22" s="7"/>
      <c r="B22" s="7"/>
      <c r="C22" s="389"/>
      <c r="D22" s="390"/>
      <c r="E22" s="7"/>
      <c r="F22" s="86"/>
      <c r="G22" s="389"/>
      <c r="H22" s="390"/>
      <c r="I22" s="7"/>
      <c r="J22" s="7"/>
      <c r="K22" s="7"/>
      <c r="L22" s="7"/>
      <c r="M22" s="7"/>
      <c r="N22" s="7"/>
      <c r="O22" s="7"/>
      <c r="P22" s="7"/>
    </row>
    <row r="23" spans="1:16" ht="23.25" customHeight="1">
      <c r="A23" s="7"/>
      <c r="B23" s="7"/>
      <c r="C23" s="389"/>
      <c r="D23" s="390"/>
      <c r="E23" s="7"/>
      <c r="F23" s="86"/>
      <c r="G23" s="389"/>
      <c r="H23" s="390"/>
      <c r="I23" s="7"/>
      <c r="J23" s="7"/>
      <c r="K23" s="7"/>
      <c r="L23" s="7"/>
      <c r="M23" s="7"/>
      <c r="N23" s="7"/>
      <c r="O23" s="7"/>
      <c r="P23" s="7"/>
    </row>
    <row r="24" spans="1:16" ht="23.25" customHeight="1">
      <c r="A24" s="7"/>
      <c r="B24" s="7"/>
      <c r="C24" s="389"/>
      <c r="D24" s="390"/>
      <c r="E24" s="7"/>
      <c r="F24" s="86"/>
      <c r="G24" s="389"/>
      <c r="H24" s="390"/>
      <c r="I24" s="7"/>
      <c r="J24" s="7"/>
      <c r="K24" s="7"/>
      <c r="L24" s="7"/>
      <c r="M24" s="7"/>
      <c r="N24" s="7"/>
      <c r="O24" s="7"/>
      <c r="P24" s="7"/>
    </row>
    <row r="25" spans="1:16" ht="23.25" customHeight="1">
      <c r="A25" s="7"/>
      <c r="B25" s="7"/>
      <c r="C25" s="389"/>
      <c r="D25" s="390"/>
      <c r="E25" s="7"/>
      <c r="F25" s="86"/>
      <c r="G25" s="389"/>
      <c r="H25" s="390"/>
      <c r="I25" s="7"/>
      <c r="J25" s="7"/>
      <c r="K25" s="7"/>
      <c r="L25" s="7"/>
      <c r="M25" s="7"/>
      <c r="N25" s="7"/>
      <c r="O25" s="7"/>
      <c r="P25" s="7"/>
    </row>
    <row r="26" spans="1:16" ht="23.25" customHeight="1">
      <c r="A26" s="7"/>
      <c r="B26" s="7"/>
      <c r="C26" s="389"/>
      <c r="D26" s="390"/>
      <c r="E26" s="7"/>
      <c r="F26" s="86"/>
      <c r="G26" s="389"/>
      <c r="H26" s="390"/>
      <c r="I26" s="7"/>
      <c r="J26" s="7"/>
      <c r="K26" s="7"/>
      <c r="L26" s="7"/>
      <c r="M26" s="7"/>
      <c r="N26" s="7"/>
      <c r="O26" s="7"/>
      <c r="P26" s="7"/>
    </row>
    <row r="27" spans="1:16" ht="23.25" customHeight="1">
      <c r="A27" s="7"/>
      <c r="B27" s="7"/>
      <c r="C27" s="389"/>
      <c r="D27" s="390"/>
      <c r="E27" s="7"/>
      <c r="F27" s="86"/>
      <c r="G27" s="389"/>
      <c r="H27" s="390"/>
      <c r="I27" s="7"/>
      <c r="J27" s="7"/>
      <c r="K27" s="7"/>
      <c r="L27" s="7"/>
      <c r="M27" s="7"/>
      <c r="N27" s="7"/>
      <c r="O27" s="7"/>
      <c r="P27" s="7"/>
    </row>
    <row r="28" spans="1:16" ht="23.25" customHeight="1">
      <c r="A28" s="7"/>
      <c r="B28" s="7"/>
      <c r="C28" s="389"/>
      <c r="D28" s="390"/>
      <c r="E28" s="7"/>
      <c r="F28" s="86"/>
      <c r="G28" s="389"/>
      <c r="H28" s="390"/>
      <c r="I28" s="7"/>
      <c r="J28" s="7"/>
      <c r="K28" s="7"/>
      <c r="L28" s="7"/>
      <c r="M28" s="7"/>
      <c r="N28" s="7"/>
      <c r="O28" s="7"/>
      <c r="P28" s="7"/>
    </row>
    <row r="29" spans="1:16" ht="23.25" customHeight="1">
      <c r="A29" s="7"/>
      <c r="B29" s="7"/>
      <c r="C29" s="389"/>
      <c r="D29" s="390"/>
      <c r="E29" s="7"/>
      <c r="F29" s="86"/>
      <c r="G29" s="389"/>
      <c r="H29" s="390"/>
      <c r="I29" s="7"/>
      <c r="J29" s="7"/>
      <c r="K29" s="7"/>
      <c r="L29" s="7"/>
      <c r="M29" s="7"/>
      <c r="N29" s="7"/>
      <c r="O29" s="7"/>
      <c r="P29" s="7"/>
    </row>
    <row r="30" spans="1:16" ht="23.25" customHeight="1">
      <c r="A30" s="7"/>
      <c r="B30" s="7"/>
      <c r="C30" s="389"/>
      <c r="D30" s="390"/>
      <c r="E30" s="7"/>
      <c r="F30" s="86"/>
      <c r="G30" s="389"/>
      <c r="H30" s="390"/>
      <c r="I30" s="7"/>
      <c r="J30" s="7"/>
      <c r="K30" s="7"/>
      <c r="L30" s="7"/>
      <c r="M30" s="7"/>
      <c r="N30" s="7"/>
      <c r="O30" s="7"/>
      <c r="P30" s="7"/>
    </row>
    <row r="31" spans="1:16" ht="23.25" customHeight="1">
      <c r="A31" s="7"/>
      <c r="B31" s="7"/>
      <c r="C31" s="389"/>
      <c r="D31" s="390"/>
      <c r="E31" s="7"/>
      <c r="F31" s="86"/>
      <c r="G31" s="389"/>
      <c r="H31" s="390"/>
      <c r="I31" s="7"/>
      <c r="J31" s="7"/>
      <c r="K31" s="7"/>
      <c r="L31" s="7"/>
      <c r="M31" s="7"/>
      <c r="N31" s="7"/>
      <c r="O31" s="7"/>
      <c r="P31" s="7"/>
    </row>
    <row r="32" spans="1:16" ht="23.25" customHeight="1">
      <c r="A32" s="7"/>
      <c r="B32" s="7"/>
      <c r="C32" s="389"/>
      <c r="D32" s="390"/>
      <c r="E32" s="7"/>
      <c r="F32" s="86"/>
      <c r="G32" s="389"/>
      <c r="H32" s="390"/>
      <c r="I32" s="7"/>
      <c r="J32" s="7"/>
      <c r="K32" s="7"/>
      <c r="L32" s="7"/>
      <c r="M32" s="7"/>
      <c r="N32" s="7"/>
      <c r="O32" s="7"/>
      <c r="P32" s="7"/>
    </row>
    <row r="33" spans="1:16" ht="23.25" customHeight="1">
      <c r="A33" s="7"/>
      <c r="B33" s="7"/>
      <c r="C33" s="389"/>
      <c r="D33" s="390"/>
      <c r="E33" s="7"/>
      <c r="F33" s="86"/>
      <c r="G33" s="389"/>
      <c r="H33" s="390"/>
      <c r="I33" s="7"/>
      <c r="J33" s="7"/>
      <c r="K33" s="7"/>
      <c r="L33" s="7"/>
      <c r="M33" s="7"/>
      <c r="N33" s="7"/>
      <c r="O33" s="7"/>
      <c r="P33" s="7"/>
    </row>
    <row r="34" spans="1:16" ht="23.25" customHeight="1">
      <c r="A34" s="7"/>
      <c r="B34" s="7"/>
      <c r="C34" s="389"/>
      <c r="D34" s="390"/>
      <c r="E34" s="7"/>
      <c r="F34" s="86"/>
      <c r="G34" s="389"/>
      <c r="H34" s="390"/>
      <c r="I34" s="7"/>
      <c r="J34" s="7"/>
      <c r="K34" s="7"/>
      <c r="L34" s="7"/>
      <c r="M34" s="7"/>
      <c r="N34" s="7"/>
      <c r="O34" s="7"/>
      <c r="P34" s="7"/>
    </row>
    <row r="35" spans="1:16" ht="23.25" customHeight="1">
      <c r="A35" s="7"/>
      <c r="B35" s="7"/>
      <c r="C35" s="389"/>
      <c r="D35" s="390"/>
      <c r="E35" s="7"/>
      <c r="F35" s="86"/>
      <c r="G35" s="389"/>
      <c r="H35" s="390"/>
      <c r="I35" s="7"/>
      <c r="J35" s="7"/>
      <c r="K35" s="7"/>
      <c r="L35" s="7"/>
      <c r="M35" s="7"/>
      <c r="N35" s="7"/>
      <c r="O35" s="7"/>
      <c r="P35" s="7"/>
    </row>
    <row r="36" spans="1:16" ht="23.25" customHeight="1">
      <c r="A36" s="7"/>
      <c r="B36" s="7"/>
      <c r="C36" s="389"/>
      <c r="D36" s="390"/>
      <c r="E36" s="7"/>
      <c r="F36" s="86"/>
      <c r="G36" s="389"/>
      <c r="H36" s="390"/>
      <c r="I36" s="7"/>
      <c r="J36" s="7"/>
      <c r="K36" s="7"/>
      <c r="L36" s="7"/>
      <c r="M36" s="7"/>
      <c r="N36" s="7"/>
      <c r="O36" s="7"/>
      <c r="P36" s="7"/>
    </row>
    <row r="37" spans="1:16" ht="23.25" customHeight="1">
      <c r="A37" s="7"/>
      <c r="B37" s="7"/>
      <c r="C37" s="389"/>
      <c r="D37" s="390"/>
      <c r="E37" s="7"/>
      <c r="F37" s="86"/>
      <c r="G37" s="389"/>
      <c r="H37" s="390"/>
      <c r="I37" s="7"/>
      <c r="J37" s="7"/>
      <c r="K37" s="7"/>
      <c r="L37" s="7"/>
      <c r="M37" s="7"/>
      <c r="N37" s="7"/>
      <c r="O37" s="7"/>
      <c r="P37" s="7"/>
    </row>
    <row r="38" spans="1:16" ht="23.25" customHeight="1">
      <c r="A38" s="7"/>
      <c r="B38" s="7"/>
      <c r="C38" s="389"/>
      <c r="D38" s="390"/>
      <c r="E38" s="7"/>
      <c r="F38" s="86"/>
      <c r="G38" s="389"/>
      <c r="H38" s="390"/>
      <c r="I38" s="7"/>
      <c r="J38" s="7"/>
      <c r="K38" s="7"/>
      <c r="L38" s="7"/>
      <c r="M38" s="7"/>
      <c r="N38" s="7"/>
      <c r="O38" s="7"/>
      <c r="P38" s="7"/>
    </row>
    <row r="39" spans="1:16" ht="23.25" customHeight="1">
      <c r="A39" s="7"/>
      <c r="B39" s="7"/>
      <c r="C39" s="389"/>
      <c r="D39" s="390"/>
      <c r="E39" s="7"/>
      <c r="F39" s="86"/>
      <c r="G39" s="389"/>
      <c r="H39" s="390"/>
      <c r="I39" s="7"/>
      <c r="J39" s="7"/>
      <c r="K39" s="7"/>
      <c r="L39" s="7"/>
      <c r="M39" s="7"/>
      <c r="N39" s="7"/>
      <c r="O39" s="7"/>
      <c r="P39" s="7"/>
    </row>
    <row r="40" spans="1:16" ht="23.25" customHeight="1">
      <c r="A40" s="7"/>
      <c r="B40" s="7"/>
      <c r="C40" s="389"/>
      <c r="D40" s="390"/>
      <c r="E40" s="7"/>
      <c r="F40" s="86"/>
      <c r="G40" s="389"/>
      <c r="H40" s="390"/>
      <c r="I40" s="7"/>
      <c r="J40" s="7"/>
      <c r="K40" s="7"/>
      <c r="L40" s="7"/>
      <c r="M40" s="7"/>
      <c r="N40" s="7"/>
      <c r="O40" s="7"/>
      <c r="P40" s="7"/>
    </row>
    <row r="41" spans="1:16" ht="23.25" customHeight="1">
      <c r="A41" s="7"/>
      <c r="B41" s="7"/>
      <c r="C41" s="389"/>
      <c r="D41" s="390"/>
      <c r="E41" s="7"/>
      <c r="F41" s="86"/>
      <c r="G41" s="389"/>
      <c r="H41" s="390"/>
      <c r="I41" s="7"/>
      <c r="J41" s="7"/>
      <c r="K41" s="7"/>
      <c r="L41" s="7"/>
      <c r="M41" s="7"/>
      <c r="N41" s="7"/>
      <c r="O41" s="7"/>
      <c r="P41" s="7"/>
    </row>
    <row r="42" spans="1:16" ht="23.25" customHeight="1">
      <c r="A42" s="7"/>
      <c r="B42" s="7"/>
      <c r="C42" s="389"/>
      <c r="D42" s="390"/>
      <c r="E42" s="7"/>
      <c r="F42" s="86"/>
      <c r="G42" s="389"/>
      <c r="H42" s="390"/>
      <c r="I42" s="7"/>
      <c r="J42" s="7"/>
      <c r="K42" s="7"/>
      <c r="L42" s="7"/>
      <c r="M42" s="7"/>
      <c r="N42" s="7"/>
      <c r="O42" s="7"/>
      <c r="P42" s="7"/>
    </row>
    <row r="43" spans="1:16" ht="23.25" customHeight="1">
      <c r="A43" s="7"/>
      <c r="B43" s="7"/>
      <c r="C43" s="389"/>
      <c r="D43" s="390"/>
      <c r="E43" s="7"/>
      <c r="F43" s="86"/>
      <c r="G43" s="389"/>
      <c r="H43" s="390"/>
      <c r="I43" s="7"/>
      <c r="J43" s="7"/>
      <c r="K43" s="7"/>
      <c r="L43" s="7"/>
      <c r="M43" s="7"/>
      <c r="N43" s="7"/>
      <c r="O43" s="7"/>
      <c r="P43" s="7"/>
    </row>
    <row r="44" spans="1:16" ht="23.25" customHeight="1">
      <c r="A44" s="7"/>
      <c r="B44" s="7"/>
      <c r="C44" s="389"/>
      <c r="D44" s="390"/>
      <c r="E44" s="7"/>
      <c r="F44" s="86"/>
      <c r="G44" s="389"/>
      <c r="H44" s="390"/>
      <c r="I44" s="7"/>
      <c r="J44" s="7"/>
      <c r="K44" s="7"/>
      <c r="L44" s="7"/>
      <c r="M44" s="7"/>
      <c r="N44" s="7"/>
      <c r="O44" s="7"/>
      <c r="P44" s="7"/>
    </row>
    <row r="45" spans="1:16" ht="23.25" customHeight="1">
      <c r="A45" s="7"/>
      <c r="B45" s="7"/>
      <c r="C45" s="389"/>
      <c r="D45" s="390"/>
      <c r="E45" s="7"/>
      <c r="F45" s="86"/>
      <c r="G45" s="389"/>
      <c r="H45" s="390"/>
      <c r="I45" s="7"/>
      <c r="J45" s="7"/>
      <c r="K45" s="7"/>
      <c r="L45" s="7"/>
      <c r="M45" s="7"/>
      <c r="N45" s="7"/>
      <c r="O45" s="7"/>
      <c r="P45" s="7"/>
    </row>
    <row r="46" spans="1:16" ht="23.25" customHeight="1">
      <c r="A46" s="7"/>
      <c r="B46" s="7"/>
      <c r="C46" s="389"/>
      <c r="D46" s="390"/>
      <c r="E46" s="7"/>
      <c r="F46" s="86"/>
      <c r="G46" s="389"/>
      <c r="H46" s="390"/>
      <c r="I46" s="7"/>
      <c r="J46" s="7"/>
      <c r="K46" s="7"/>
      <c r="L46" s="7"/>
      <c r="M46" s="7"/>
      <c r="N46" s="7"/>
      <c r="O46" s="7"/>
      <c r="P46" s="7"/>
    </row>
    <row r="47" spans="1:16" ht="23.25" customHeight="1">
      <c r="A47" s="7"/>
      <c r="B47" s="7"/>
      <c r="C47" s="389"/>
      <c r="D47" s="390"/>
      <c r="E47" s="7"/>
      <c r="F47" s="86"/>
      <c r="G47" s="389"/>
      <c r="H47" s="390"/>
      <c r="I47" s="7"/>
      <c r="J47" s="7"/>
      <c r="K47" s="7"/>
      <c r="L47" s="7"/>
      <c r="M47" s="7"/>
      <c r="N47" s="7"/>
      <c r="O47" s="7"/>
      <c r="P47" s="7"/>
    </row>
    <row r="48" spans="1:16" ht="23.25" customHeight="1">
      <c r="A48" s="7"/>
      <c r="B48" s="7"/>
      <c r="C48" s="389"/>
      <c r="D48" s="390"/>
      <c r="E48" s="7"/>
      <c r="F48" s="86"/>
      <c r="G48" s="389"/>
      <c r="H48" s="390"/>
      <c r="I48" s="7"/>
      <c r="J48" s="7"/>
      <c r="K48" s="7"/>
      <c r="L48" s="7"/>
      <c r="M48" s="7"/>
      <c r="N48" s="7"/>
      <c r="O48" s="7"/>
      <c r="P48" s="7"/>
    </row>
    <row r="49" spans="1:16" ht="23.25" customHeight="1">
      <c r="A49" s="7"/>
      <c r="B49" s="7"/>
      <c r="C49" s="389"/>
      <c r="D49" s="390"/>
      <c r="E49" s="7"/>
      <c r="F49" s="86"/>
      <c r="G49" s="389"/>
      <c r="H49" s="390"/>
      <c r="I49" s="7"/>
      <c r="J49" s="7"/>
      <c r="K49" s="7"/>
      <c r="L49" s="7"/>
      <c r="M49" s="7"/>
      <c r="N49" s="7"/>
      <c r="O49" s="7"/>
      <c r="P49" s="7"/>
    </row>
    <row r="50" spans="1:16" ht="23.25" customHeight="1">
      <c r="A50" s="7"/>
      <c r="B50" s="7"/>
      <c r="C50" s="389"/>
      <c r="D50" s="390"/>
      <c r="E50" s="7"/>
      <c r="F50" s="86"/>
      <c r="G50" s="389"/>
      <c r="H50" s="390"/>
      <c r="I50" s="7"/>
      <c r="J50" s="7"/>
      <c r="K50" s="7"/>
      <c r="L50" s="7"/>
      <c r="M50" s="7"/>
      <c r="N50" s="7"/>
      <c r="O50" s="7"/>
      <c r="P50" s="7"/>
    </row>
    <row r="51" spans="1:16" ht="23.25" customHeight="1">
      <c r="A51" s="7"/>
      <c r="B51" s="7"/>
      <c r="C51" s="389"/>
      <c r="D51" s="390"/>
      <c r="E51" s="7"/>
      <c r="F51" s="86"/>
      <c r="G51" s="389"/>
      <c r="H51" s="390"/>
      <c r="I51" s="7"/>
      <c r="J51" s="7"/>
      <c r="K51" s="7"/>
      <c r="L51" s="7"/>
      <c r="M51" s="7"/>
      <c r="N51" s="7"/>
      <c r="O51" s="7"/>
      <c r="P51" s="7"/>
    </row>
    <row r="52" spans="1:16" ht="23.25" customHeight="1">
      <c r="A52" s="7"/>
      <c r="B52" s="7"/>
      <c r="C52" s="389"/>
      <c r="D52" s="390"/>
      <c r="E52" s="7"/>
      <c r="F52" s="86"/>
      <c r="G52" s="389"/>
      <c r="H52" s="390"/>
      <c r="I52" s="7"/>
      <c r="J52" s="7"/>
      <c r="K52" s="7"/>
      <c r="L52" s="7"/>
      <c r="M52" s="7"/>
      <c r="N52" s="7"/>
      <c r="O52" s="7"/>
      <c r="P52" s="7"/>
    </row>
    <row r="53" spans="1:16" ht="23.25" customHeight="1">
      <c r="A53" s="7"/>
      <c r="B53" s="7"/>
      <c r="C53" s="389"/>
      <c r="D53" s="390"/>
      <c r="E53" s="7"/>
      <c r="F53" s="86"/>
      <c r="G53" s="389"/>
      <c r="H53" s="390"/>
      <c r="I53" s="7"/>
      <c r="J53" s="7"/>
      <c r="K53" s="7"/>
      <c r="L53" s="7"/>
      <c r="M53" s="7"/>
      <c r="N53" s="7"/>
      <c r="O53" s="7"/>
      <c r="P53" s="7"/>
    </row>
    <row r="54" spans="1:16" ht="23.25" customHeight="1">
      <c r="A54" s="7"/>
      <c r="B54" s="7"/>
      <c r="C54" s="389"/>
      <c r="D54" s="390"/>
      <c r="E54" s="7"/>
      <c r="F54" s="86"/>
      <c r="G54" s="389"/>
      <c r="H54" s="390"/>
      <c r="I54" s="7"/>
      <c r="J54" s="7"/>
      <c r="K54" s="7"/>
      <c r="L54" s="7"/>
      <c r="M54" s="7"/>
      <c r="N54" s="7"/>
      <c r="O54" s="7"/>
      <c r="P54" s="7"/>
    </row>
    <row r="55" spans="1:16" ht="23.25" customHeight="1">
      <c r="A55" s="7"/>
      <c r="B55" s="7"/>
      <c r="C55" s="389"/>
      <c r="D55" s="390"/>
      <c r="E55" s="7"/>
      <c r="F55" s="86"/>
      <c r="G55" s="389"/>
      <c r="H55" s="390"/>
      <c r="I55" s="7"/>
      <c r="J55" s="7"/>
      <c r="K55" s="7"/>
      <c r="L55" s="7"/>
      <c r="M55" s="7"/>
      <c r="N55" s="7"/>
      <c r="O55" s="7"/>
      <c r="P55" s="7"/>
    </row>
    <row r="56" spans="1:16" ht="23.25" customHeight="1">
      <c r="A56" s="7"/>
      <c r="B56" s="7"/>
      <c r="C56" s="389"/>
      <c r="D56" s="390"/>
      <c r="E56" s="7"/>
      <c r="F56" s="86"/>
      <c r="G56" s="389"/>
      <c r="H56" s="390"/>
      <c r="I56" s="7"/>
      <c r="J56" s="7"/>
      <c r="K56" s="7"/>
      <c r="L56" s="7"/>
      <c r="M56" s="7"/>
      <c r="N56" s="7"/>
      <c r="O56" s="7"/>
      <c r="P56" s="7"/>
    </row>
    <row r="57" spans="1:16" ht="23.25" customHeight="1">
      <c r="A57" s="7"/>
      <c r="B57" s="7"/>
      <c r="C57" s="389"/>
      <c r="D57" s="390"/>
      <c r="E57" s="7"/>
      <c r="F57" s="86"/>
      <c r="G57" s="389"/>
      <c r="H57" s="390"/>
      <c r="I57" s="7"/>
      <c r="J57" s="7"/>
      <c r="K57" s="7"/>
      <c r="L57" s="7"/>
      <c r="M57" s="7"/>
      <c r="N57" s="7"/>
      <c r="O57" s="7"/>
      <c r="P57" s="7"/>
    </row>
    <row r="58" spans="1:16" ht="23.25" customHeight="1">
      <c r="A58" s="7"/>
      <c r="B58" s="7"/>
      <c r="C58" s="389"/>
      <c r="D58" s="390"/>
      <c r="E58" s="7"/>
      <c r="F58" s="86"/>
      <c r="G58" s="389"/>
      <c r="H58" s="390"/>
      <c r="I58" s="7"/>
      <c r="J58" s="7"/>
      <c r="K58" s="7"/>
      <c r="L58" s="7"/>
      <c r="M58" s="7"/>
      <c r="N58" s="7"/>
      <c r="O58" s="7"/>
      <c r="P58" s="7"/>
    </row>
    <row r="59" spans="1:16" ht="23.25" customHeight="1">
      <c r="A59" s="7"/>
      <c r="B59" s="7"/>
      <c r="C59" s="389"/>
      <c r="D59" s="390"/>
      <c r="E59" s="7"/>
      <c r="F59" s="86"/>
      <c r="G59" s="389"/>
      <c r="H59" s="390"/>
      <c r="I59" s="7"/>
      <c r="J59" s="7"/>
      <c r="K59" s="7"/>
      <c r="L59" s="7"/>
      <c r="M59" s="7"/>
      <c r="N59" s="7"/>
      <c r="O59" s="7"/>
      <c r="P59" s="7"/>
    </row>
    <row r="60" spans="1:16" ht="23.25" customHeight="1">
      <c r="A60" s="7"/>
      <c r="B60" s="7"/>
      <c r="C60" s="389"/>
      <c r="D60" s="390"/>
      <c r="E60" s="7"/>
      <c r="F60" s="86"/>
      <c r="G60" s="389"/>
      <c r="H60" s="390"/>
      <c r="I60" s="7"/>
      <c r="J60" s="7"/>
      <c r="K60" s="7"/>
      <c r="L60" s="7"/>
      <c r="M60" s="7"/>
      <c r="N60" s="7"/>
      <c r="O60" s="7"/>
      <c r="P60" s="7"/>
    </row>
    <row r="61" spans="1:16" ht="23.25" customHeight="1">
      <c r="A61" s="7"/>
      <c r="B61" s="7"/>
      <c r="C61" s="389"/>
      <c r="D61" s="390"/>
      <c r="E61" s="7"/>
      <c r="F61" s="86"/>
      <c r="G61" s="389"/>
      <c r="H61" s="390"/>
      <c r="I61" s="7"/>
      <c r="J61" s="7"/>
      <c r="K61" s="7"/>
      <c r="L61" s="7"/>
      <c r="M61" s="7"/>
      <c r="N61" s="7"/>
      <c r="O61" s="7"/>
      <c r="P61" s="7"/>
    </row>
    <row r="62" spans="1:16" ht="23.25" customHeight="1">
      <c r="A62" s="7"/>
      <c r="B62" s="7"/>
      <c r="C62" s="389"/>
      <c r="D62" s="390"/>
      <c r="E62" s="7"/>
      <c r="F62" s="86"/>
      <c r="G62" s="389"/>
      <c r="H62" s="390"/>
      <c r="I62" s="7"/>
      <c r="J62" s="7"/>
      <c r="K62" s="7"/>
      <c r="L62" s="7"/>
      <c r="M62" s="7"/>
      <c r="N62" s="7"/>
      <c r="O62" s="7"/>
      <c r="P62" s="7"/>
    </row>
    <row r="63" spans="1:16" ht="23.25" customHeight="1">
      <c r="A63" s="7"/>
      <c r="B63" s="7"/>
      <c r="C63" s="389"/>
      <c r="D63" s="390"/>
      <c r="E63" s="7"/>
      <c r="F63" s="86"/>
      <c r="G63" s="389"/>
      <c r="H63" s="390"/>
      <c r="I63" s="7"/>
      <c r="J63" s="7"/>
      <c r="K63" s="7"/>
      <c r="L63" s="7"/>
      <c r="M63" s="7"/>
      <c r="N63" s="7"/>
      <c r="O63" s="7"/>
      <c r="P63" s="7"/>
    </row>
    <row r="64" spans="1:16" ht="23.25" customHeight="1">
      <c r="A64" s="7"/>
      <c r="B64" s="7"/>
      <c r="C64" s="389"/>
      <c r="D64" s="390"/>
      <c r="E64" s="7"/>
      <c r="F64" s="86"/>
      <c r="G64" s="389"/>
      <c r="H64" s="390"/>
      <c r="I64" s="7"/>
      <c r="J64" s="7"/>
      <c r="K64" s="7"/>
      <c r="L64" s="7"/>
      <c r="M64" s="7"/>
      <c r="N64" s="7"/>
      <c r="O64" s="7"/>
      <c r="P64" s="7"/>
    </row>
    <row r="65" spans="1:16" ht="23.25" customHeight="1">
      <c r="A65" s="7"/>
      <c r="B65" s="7"/>
      <c r="C65" s="389"/>
      <c r="D65" s="390"/>
      <c r="E65" s="7"/>
      <c r="F65" s="86"/>
      <c r="G65" s="389"/>
      <c r="H65" s="390"/>
      <c r="I65" s="7"/>
      <c r="J65" s="7"/>
      <c r="K65" s="7"/>
      <c r="L65" s="7"/>
      <c r="M65" s="7"/>
      <c r="N65" s="7"/>
      <c r="O65" s="7"/>
      <c r="P65" s="7"/>
    </row>
    <row r="66" spans="1:16" ht="23.25" customHeight="1">
      <c r="A66" s="7"/>
      <c r="B66" s="7"/>
      <c r="C66" s="389"/>
      <c r="D66" s="390"/>
      <c r="E66" s="7"/>
      <c r="F66" s="86"/>
      <c r="G66" s="389"/>
      <c r="H66" s="390"/>
      <c r="I66" s="7"/>
      <c r="J66" s="7"/>
      <c r="K66" s="7"/>
      <c r="L66" s="7"/>
      <c r="M66" s="7"/>
      <c r="N66" s="7"/>
      <c r="O66" s="7"/>
      <c r="P66" s="7"/>
    </row>
    <row r="67" spans="1:16" ht="23.25" customHeight="1">
      <c r="A67" s="7"/>
      <c r="B67" s="7"/>
      <c r="C67" s="389"/>
      <c r="D67" s="390"/>
      <c r="E67" s="7"/>
      <c r="F67" s="86"/>
      <c r="G67" s="389"/>
      <c r="H67" s="390"/>
      <c r="I67" s="7"/>
      <c r="J67" s="7"/>
      <c r="K67" s="7"/>
      <c r="L67" s="7"/>
      <c r="M67" s="7"/>
      <c r="N67" s="7"/>
      <c r="O67" s="7"/>
      <c r="P67" s="7"/>
    </row>
    <row r="68" spans="1:16" ht="23.25" customHeight="1">
      <c r="A68" s="7"/>
      <c r="B68" s="7"/>
      <c r="C68" s="389"/>
      <c r="D68" s="390"/>
      <c r="E68" s="7"/>
      <c r="F68" s="86"/>
      <c r="G68" s="389"/>
      <c r="H68" s="390"/>
      <c r="I68" s="7"/>
      <c r="J68" s="7"/>
      <c r="K68" s="7"/>
      <c r="L68" s="7"/>
      <c r="M68" s="7"/>
      <c r="N68" s="7"/>
      <c r="O68" s="7"/>
      <c r="P68" s="7"/>
    </row>
    <row r="69" spans="1:16" ht="23.25" customHeight="1">
      <c r="A69" s="7"/>
      <c r="B69" s="7"/>
      <c r="C69" s="389"/>
      <c r="D69" s="390"/>
      <c r="E69" s="7"/>
      <c r="F69" s="86"/>
      <c r="G69" s="389"/>
      <c r="H69" s="390"/>
      <c r="I69" s="7"/>
      <c r="J69" s="7"/>
      <c r="K69" s="7"/>
      <c r="L69" s="7"/>
      <c r="M69" s="7"/>
      <c r="N69" s="7"/>
      <c r="O69" s="7"/>
      <c r="P69" s="7"/>
    </row>
    <row r="70" spans="1:16" ht="23.25" customHeight="1">
      <c r="A70" s="7"/>
      <c r="B70" s="7"/>
      <c r="C70" s="389"/>
      <c r="D70" s="390"/>
      <c r="E70" s="7"/>
      <c r="F70" s="86"/>
      <c r="G70" s="389"/>
      <c r="H70" s="390"/>
      <c r="I70" s="7"/>
      <c r="J70" s="7"/>
      <c r="K70" s="7"/>
      <c r="L70" s="7"/>
      <c r="M70" s="7"/>
      <c r="N70" s="7"/>
      <c r="O70" s="7"/>
      <c r="P70" s="7"/>
    </row>
    <row r="71" spans="1:16" ht="23.25" customHeight="1">
      <c r="A71" s="7"/>
      <c r="B71" s="7"/>
      <c r="C71" s="389"/>
      <c r="D71" s="390"/>
      <c r="E71" s="7"/>
      <c r="F71" s="86"/>
      <c r="G71" s="389"/>
      <c r="H71" s="390"/>
      <c r="I71" s="7"/>
      <c r="J71" s="7"/>
      <c r="K71" s="7"/>
      <c r="L71" s="7"/>
      <c r="M71" s="7"/>
      <c r="N71" s="7"/>
      <c r="O71" s="7"/>
      <c r="P71" s="7"/>
    </row>
    <row r="72" spans="1:16" ht="23.25" customHeight="1">
      <c r="A72" s="7"/>
      <c r="B72" s="7"/>
      <c r="C72" s="389"/>
      <c r="D72" s="390"/>
      <c r="E72" s="7"/>
      <c r="F72" s="86"/>
      <c r="G72" s="389"/>
      <c r="H72" s="390"/>
      <c r="I72" s="7"/>
      <c r="J72" s="7"/>
      <c r="K72" s="7"/>
      <c r="L72" s="7"/>
      <c r="M72" s="7"/>
      <c r="N72" s="7"/>
      <c r="O72" s="7"/>
      <c r="P72" s="7"/>
    </row>
    <row r="73" spans="1:16" ht="23.25" customHeight="1">
      <c r="A73" s="7"/>
      <c r="B73" s="7"/>
      <c r="C73" s="389"/>
      <c r="D73" s="390"/>
      <c r="E73" s="7"/>
      <c r="F73" s="86"/>
      <c r="G73" s="389"/>
      <c r="H73" s="390"/>
      <c r="I73" s="7"/>
      <c r="J73" s="7"/>
      <c r="K73" s="7"/>
      <c r="L73" s="7"/>
      <c r="M73" s="7"/>
      <c r="N73" s="7"/>
      <c r="O73" s="7"/>
      <c r="P73" s="7"/>
    </row>
    <row r="74" spans="1:16" ht="23.25" customHeight="1">
      <c r="A74" s="7"/>
      <c r="B74" s="7"/>
      <c r="C74" s="389"/>
      <c r="D74" s="390"/>
      <c r="E74" s="7"/>
      <c r="F74" s="86"/>
      <c r="G74" s="389"/>
      <c r="H74" s="390"/>
      <c r="I74" s="7"/>
      <c r="J74" s="7"/>
      <c r="K74" s="7"/>
      <c r="L74" s="7"/>
      <c r="M74" s="7"/>
      <c r="N74" s="7"/>
      <c r="O74" s="7"/>
      <c r="P74" s="7"/>
    </row>
    <row r="75" spans="1:16" ht="23.25" customHeight="1">
      <c r="A75" s="7"/>
      <c r="B75" s="7"/>
      <c r="C75" s="389"/>
      <c r="D75" s="390"/>
      <c r="E75" s="7"/>
      <c r="F75" s="86"/>
      <c r="G75" s="389"/>
      <c r="H75" s="390"/>
      <c r="I75" s="7"/>
      <c r="J75" s="7"/>
      <c r="K75" s="7"/>
      <c r="L75" s="7"/>
      <c r="M75" s="7"/>
      <c r="N75" s="7"/>
      <c r="O75" s="7"/>
      <c r="P75" s="7"/>
    </row>
    <row r="76" spans="1:16" ht="23.25" customHeight="1">
      <c r="A76" s="7"/>
      <c r="B76" s="7"/>
      <c r="C76" s="389"/>
      <c r="D76" s="390"/>
      <c r="E76" s="7"/>
      <c r="F76" s="86"/>
      <c r="G76" s="389"/>
      <c r="H76" s="390"/>
      <c r="I76" s="7"/>
      <c r="J76" s="7"/>
      <c r="K76" s="7"/>
      <c r="L76" s="7"/>
      <c r="M76" s="7"/>
      <c r="N76" s="7"/>
      <c r="O76" s="7"/>
      <c r="P76" s="7"/>
    </row>
    <row r="77" spans="1:16" ht="23.25" customHeight="1">
      <c r="A77" s="7"/>
      <c r="B77" s="7"/>
      <c r="C77" s="389"/>
      <c r="D77" s="390"/>
      <c r="E77" s="7"/>
      <c r="F77" s="86"/>
      <c r="G77" s="389"/>
      <c r="H77" s="390"/>
      <c r="I77" s="7"/>
      <c r="J77" s="7"/>
      <c r="K77" s="7"/>
      <c r="L77" s="7"/>
      <c r="M77" s="7"/>
      <c r="N77" s="7"/>
      <c r="O77" s="7"/>
      <c r="P77" s="7"/>
    </row>
    <row r="78" spans="1:16" ht="23.25" customHeight="1">
      <c r="A78" s="7"/>
      <c r="B78" s="7"/>
      <c r="C78" s="389"/>
      <c r="D78" s="390"/>
      <c r="E78" s="7"/>
      <c r="F78" s="86"/>
      <c r="G78" s="389"/>
      <c r="H78" s="390"/>
      <c r="I78" s="7"/>
      <c r="J78" s="7"/>
      <c r="K78" s="7"/>
      <c r="L78" s="7"/>
      <c r="M78" s="7"/>
      <c r="N78" s="7"/>
      <c r="O78" s="7"/>
      <c r="P78" s="7"/>
    </row>
    <row r="79" spans="1:16" ht="23.25" customHeight="1">
      <c r="A79" s="7"/>
      <c r="B79" s="7"/>
      <c r="C79" s="389"/>
      <c r="D79" s="390"/>
      <c r="E79" s="7"/>
      <c r="F79" s="86"/>
      <c r="G79" s="389"/>
      <c r="H79" s="390"/>
      <c r="I79" s="7"/>
      <c r="J79" s="7"/>
      <c r="K79" s="7"/>
      <c r="L79" s="7"/>
      <c r="M79" s="7"/>
      <c r="N79" s="7"/>
      <c r="O79" s="7"/>
      <c r="P79" s="7"/>
    </row>
    <row r="80" spans="1:16" ht="23.25" customHeight="1">
      <c r="A80" s="7"/>
      <c r="B80" s="7"/>
      <c r="C80" s="389"/>
      <c r="D80" s="390"/>
      <c r="E80" s="7"/>
      <c r="F80" s="86"/>
      <c r="G80" s="389"/>
      <c r="H80" s="390"/>
      <c r="I80" s="7"/>
      <c r="J80" s="7"/>
      <c r="K80" s="7"/>
      <c r="L80" s="7"/>
      <c r="M80" s="7"/>
      <c r="N80" s="7"/>
      <c r="O80" s="7"/>
      <c r="P80" s="7"/>
    </row>
    <row r="81" spans="1:16" ht="23.25" customHeight="1">
      <c r="A81" s="7"/>
      <c r="B81" s="7"/>
      <c r="C81" s="389"/>
      <c r="D81" s="390"/>
      <c r="E81" s="7"/>
      <c r="F81" s="86"/>
      <c r="G81" s="389"/>
      <c r="H81" s="390"/>
      <c r="I81" s="7"/>
      <c r="J81" s="7"/>
      <c r="K81" s="7"/>
      <c r="L81" s="7"/>
      <c r="M81" s="7"/>
      <c r="N81" s="7"/>
      <c r="O81" s="7"/>
      <c r="P81" s="7"/>
    </row>
    <row r="82" spans="1:16" ht="23.25" customHeight="1">
      <c r="A82" s="7"/>
      <c r="B82" s="7"/>
      <c r="C82" s="389"/>
      <c r="D82" s="390"/>
      <c r="E82" s="7"/>
      <c r="F82" s="86"/>
      <c r="G82" s="389"/>
      <c r="H82" s="390"/>
      <c r="I82" s="7"/>
      <c r="J82" s="7"/>
      <c r="K82" s="7"/>
      <c r="L82" s="7"/>
      <c r="M82" s="7"/>
      <c r="N82" s="7"/>
      <c r="O82" s="7"/>
      <c r="P82" s="7"/>
    </row>
    <row r="83" spans="1:16" ht="23.25" customHeight="1">
      <c r="A83" s="7"/>
      <c r="B83" s="7"/>
      <c r="C83" s="389"/>
      <c r="D83" s="390"/>
      <c r="E83" s="7"/>
      <c r="F83" s="86"/>
      <c r="G83" s="389"/>
      <c r="H83" s="390"/>
      <c r="I83" s="7"/>
      <c r="J83" s="7"/>
      <c r="K83" s="7"/>
      <c r="L83" s="7"/>
      <c r="M83" s="7"/>
      <c r="N83" s="7"/>
      <c r="O83" s="7"/>
      <c r="P83" s="7"/>
    </row>
    <row r="84" spans="1:16" ht="23.25" customHeight="1">
      <c r="A84" s="7"/>
      <c r="B84" s="7"/>
      <c r="C84" s="389"/>
      <c r="D84" s="390"/>
      <c r="E84" s="7"/>
      <c r="F84" s="86"/>
      <c r="G84" s="389"/>
      <c r="H84" s="390"/>
      <c r="I84" s="7"/>
      <c r="J84" s="7"/>
      <c r="K84" s="7"/>
      <c r="L84" s="7"/>
      <c r="M84" s="7"/>
      <c r="N84" s="7"/>
      <c r="O84" s="7"/>
      <c r="P84" s="7"/>
    </row>
    <row r="85" spans="1:16" ht="23.25" customHeight="1">
      <c r="A85" s="7"/>
      <c r="B85" s="7"/>
      <c r="C85" s="389"/>
      <c r="D85" s="390"/>
      <c r="E85" s="7"/>
      <c r="F85" s="86"/>
      <c r="G85" s="389"/>
      <c r="H85" s="390"/>
      <c r="I85" s="7"/>
      <c r="J85" s="7"/>
      <c r="K85" s="7"/>
      <c r="L85" s="7"/>
      <c r="M85" s="7"/>
      <c r="N85" s="7"/>
      <c r="O85" s="7"/>
      <c r="P85" s="7"/>
    </row>
    <row r="86" spans="1:16" ht="23.25" customHeight="1">
      <c r="A86" s="7"/>
      <c r="B86" s="7"/>
      <c r="C86" s="389"/>
      <c r="D86" s="390"/>
      <c r="E86" s="7"/>
      <c r="F86" s="86"/>
      <c r="G86" s="389"/>
      <c r="H86" s="390"/>
      <c r="I86" s="7"/>
      <c r="J86" s="7"/>
      <c r="K86" s="7"/>
      <c r="L86" s="7"/>
      <c r="M86" s="7"/>
      <c r="N86" s="7"/>
      <c r="O86" s="7"/>
      <c r="P86" s="7"/>
    </row>
    <row r="87" spans="1:16" ht="23.25" customHeight="1">
      <c r="A87" s="7"/>
      <c r="B87" s="7"/>
      <c r="C87" s="389"/>
      <c r="D87" s="390"/>
      <c r="E87" s="7"/>
      <c r="F87" s="86"/>
      <c r="G87" s="389"/>
      <c r="H87" s="390"/>
      <c r="I87" s="7"/>
      <c r="J87" s="7"/>
      <c r="K87" s="7"/>
      <c r="L87" s="7"/>
      <c r="M87" s="7"/>
      <c r="N87" s="7"/>
      <c r="O87" s="7"/>
      <c r="P87" s="7"/>
    </row>
    <row r="88" spans="1:16" ht="23.25" customHeight="1">
      <c r="A88" s="7"/>
      <c r="B88" s="7"/>
      <c r="C88" s="389"/>
      <c r="D88" s="390"/>
      <c r="E88" s="7"/>
      <c r="F88" s="86"/>
      <c r="G88" s="389"/>
      <c r="H88" s="390"/>
      <c r="I88" s="7"/>
      <c r="J88" s="7"/>
      <c r="K88" s="7"/>
      <c r="L88" s="7"/>
      <c r="M88" s="7"/>
      <c r="N88" s="7"/>
      <c r="O88" s="7"/>
      <c r="P88" s="7"/>
    </row>
    <row r="89" spans="1:16" ht="23.25" customHeight="1">
      <c r="A89" s="7"/>
      <c r="B89" s="7"/>
      <c r="C89" s="389"/>
      <c r="D89" s="390"/>
      <c r="E89" s="7"/>
      <c r="F89" s="86"/>
      <c r="G89" s="389"/>
      <c r="H89" s="390"/>
      <c r="I89" s="7"/>
      <c r="J89" s="7"/>
      <c r="K89" s="7"/>
      <c r="L89" s="7"/>
      <c r="M89" s="7"/>
      <c r="N89" s="7"/>
      <c r="O89" s="7"/>
      <c r="P89" s="7"/>
    </row>
    <row r="90" spans="1:16" ht="23.25" customHeight="1">
      <c r="A90" s="7"/>
      <c r="B90" s="7"/>
      <c r="C90" s="389"/>
      <c r="D90" s="390"/>
      <c r="E90" s="7"/>
      <c r="F90" s="86"/>
      <c r="G90" s="389"/>
      <c r="H90" s="390"/>
      <c r="I90" s="7"/>
      <c r="J90" s="7"/>
      <c r="K90" s="7"/>
      <c r="L90" s="7"/>
      <c r="M90" s="7"/>
      <c r="N90" s="7"/>
      <c r="O90" s="7"/>
      <c r="P90" s="7"/>
    </row>
    <row r="91" spans="1:16" ht="23.25" customHeight="1">
      <c r="A91" s="7"/>
      <c r="B91" s="7"/>
      <c r="C91" s="389"/>
      <c r="D91" s="390"/>
      <c r="E91" s="7"/>
      <c r="F91" s="86"/>
      <c r="G91" s="389"/>
      <c r="H91" s="390"/>
      <c r="I91" s="7"/>
      <c r="J91" s="7"/>
      <c r="K91" s="7"/>
      <c r="L91" s="7"/>
      <c r="M91" s="7"/>
      <c r="N91" s="7"/>
      <c r="O91" s="7"/>
      <c r="P91" s="7"/>
    </row>
    <row r="92" spans="1:16" ht="23.25" customHeight="1">
      <c r="A92" s="7"/>
      <c r="B92" s="7"/>
      <c r="C92" s="389"/>
      <c r="D92" s="390"/>
      <c r="E92" s="7"/>
      <c r="F92" s="86"/>
      <c r="G92" s="389"/>
      <c r="H92" s="390"/>
      <c r="I92" s="7"/>
      <c r="J92" s="7"/>
      <c r="K92" s="7"/>
      <c r="L92" s="7"/>
      <c r="M92" s="7"/>
      <c r="N92" s="7"/>
      <c r="O92" s="7"/>
      <c r="P92" s="7"/>
    </row>
    <row r="93" spans="1:16" ht="23.25" customHeight="1">
      <c r="A93" s="7"/>
      <c r="B93" s="7"/>
      <c r="C93" s="389"/>
      <c r="D93" s="390"/>
      <c r="E93" s="7"/>
      <c r="F93" s="86"/>
      <c r="G93" s="389"/>
      <c r="H93" s="390"/>
      <c r="I93" s="7"/>
      <c r="J93" s="7"/>
      <c r="K93" s="7"/>
      <c r="L93" s="7"/>
      <c r="M93" s="7"/>
      <c r="N93" s="7"/>
      <c r="O93" s="7"/>
      <c r="P93" s="7"/>
    </row>
    <row r="94" spans="1:16" ht="23.25" customHeight="1">
      <c r="A94" s="7"/>
      <c r="B94" s="7"/>
      <c r="C94" s="389"/>
      <c r="D94" s="390"/>
      <c r="E94" s="7"/>
      <c r="F94" s="86"/>
      <c r="G94" s="389"/>
      <c r="H94" s="390"/>
      <c r="I94" s="7"/>
      <c r="J94" s="7"/>
      <c r="K94" s="7"/>
      <c r="L94" s="7"/>
      <c r="M94" s="7"/>
      <c r="N94" s="7"/>
      <c r="O94" s="7"/>
      <c r="P94" s="7"/>
    </row>
    <row r="95" spans="1:16" ht="23.25" customHeight="1">
      <c r="A95" s="7"/>
      <c r="B95" s="7"/>
      <c r="C95" s="389"/>
      <c r="D95" s="390"/>
      <c r="E95" s="7"/>
      <c r="F95" s="86"/>
      <c r="G95" s="389"/>
      <c r="H95" s="390"/>
      <c r="I95" s="7"/>
      <c r="J95" s="7"/>
      <c r="K95" s="7"/>
      <c r="L95" s="7"/>
      <c r="M95" s="7"/>
      <c r="N95" s="7"/>
      <c r="O95" s="7"/>
      <c r="P95" s="7"/>
    </row>
    <row r="96" spans="1:16" ht="23.25" customHeight="1">
      <c r="A96" s="7"/>
      <c r="B96" s="7"/>
      <c r="C96" s="389"/>
      <c r="D96" s="390"/>
      <c r="E96" s="7"/>
      <c r="F96" s="86"/>
      <c r="G96" s="389"/>
      <c r="H96" s="390"/>
      <c r="I96" s="7"/>
      <c r="J96" s="7"/>
      <c r="K96" s="7"/>
      <c r="L96" s="7"/>
      <c r="M96" s="7"/>
      <c r="N96" s="7"/>
      <c r="O96" s="7"/>
      <c r="P96" s="7"/>
    </row>
    <row r="97" spans="1:16" ht="23.25" customHeight="1">
      <c r="A97" s="7"/>
      <c r="B97" s="7"/>
      <c r="C97" s="389"/>
      <c r="D97" s="390"/>
      <c r="E97" s="7"/>
      <c r="F97" s="86"/>
      <c r="G97" s="389"/>
      <c r="H97" s="390"/>
      <c r="I97" s="7"/>
      <c r="J97" s="7"/>
      <c r="K97" s="7"/>
      <c r="L97" s="7"/>
      <c r="M97" s="7"/>
      <c r="N97" s="7"/>
      <c r="O97" s="7"/>
      <c r="P97" s="7"/>
    </row>
    <row r="98" spans="1:16" ht="23.25" customHeight="1">
      <c r="A98" s="7"/>
      <c r="B98" s="7"/>
      <c r="C98" s="389"/>
      <c r="D98" s="390"/>
      <c r="E98" s="7"/>
      <c r="F98" s="86"/>
      <c r="G98" s="389"/>
      <c r="H98" s="390"/>
      <c r="I98" s="7"/>
      <c r="J98" s="7"/>
      <c r="K98" s="7"/>
      <c r="L98" s="7"/>
      <c r="M98" s="7"/>
      <c r="N98" s="7"/>
      <c r="O98" s="7"/>
      <c r="P98" s="7"/>
    </row>
    <row r="99" spans="1:16" ht="23.25" customHeight="1">
      <c r="A99" s="7"/>
      <c r="B99" s="7"/>
      <c r="C99" s="389"/>
      <c r="D99" s="390"/>
      <c r="E99" s="7"/>
      <c r="F99" s="86"/>
      <c r="G99" s="389"/>
      <c r="H99" s="390"/>
      <c r="I99" s="7"/>
      <c r="J99" s="7"/>
      <c r="K99" s="7"/>
      <c r="L99" s="7"/>
      <c r="M99" s="7"/>
      <c r="N99" s="7"/>
      <c r="O99" s="7"/>
      <c r="P99" s="7"/>
    </row>
    <row r="100" spans="1:16" ht="23.25" customHeight="1">
      <c r="A100" s="7"/>
      <c r="B100" s="7"/>
      <c r="C100" s="389"/>
      <c r="D100" s="390"/>
      <c r="E100" s="7"/>
      <c r="F100" s="86"/>
      <c r="G100" s="389"/>
      <c r="H100" s="390"/>
      <c r="I100" s="7"/>
      <c r="J100" s="7"/>
      <c r="K100" s="7"/>
      <c r="L100" s="7"/>
      <c r="M100" s="7"/>
      <c r="N100" s="7"/>
      <c r="O100" s="7"/>
      <c r="P100" s="7"/>
    </row>
    <row r="101" spans="1:16" ht="23.25" customHeight="1">
      <c r="A101" s="7"/>
      <c r="B101" s="7"/>
      <c r="C101" s="389"/>
      <c r="D101" s="390"/>
      <c r="E101" s="7"/>
      <c r="F101" s="86"/>
      <c r="G101" s="389"/>
      <c r="H101" s="390"/>
      <c r="I101" s="7"/>
      <c r="J101" s="7"/>
      <c r="K101" s="7"/>
      <c r="L101" s="7"/>
      <c r="M101" s="7"/>
      <c r="N101" s="7"/>
      <c r="O101" s="7"/>
      <c r="P101" s="7"/>
    </row>
    <row r="102" spans="1:16" ht="23.25" customHeight="1">
      <c r="A102" s="7"/>
      <c r="B102" s="7"/>
      <c r="C102" s="389"/>
      <c r="D102" s="390"/>
      <c r="E102" s="7"/>
      <c r="F102" s="86"/>
      <c r="G102" s="389"/>
      <c r="H102" s="390"/>
      <c r="I102" s="7"/>
      <c r="J102" s="7"/>
      <c r="K102" s="7"/>
      <c r="L102" s="7"/>
      <c r="M102" s="7"/>
      <c r="N102" s="7"/>
      <c r="O102" s="7"/>
      <c r="P102" s="7"/>
    </row>
    <row r="103" spans="1:16" ht="23.25" customHeight="1">
      <c r="A103" s="7"/>
      <c r="B103" s="7"/>
      <c r="C103" s="389"/>
      <c r="D103" s="390"/>
      <c r="E103" s="7"/>
      <c r="F103" s="86"/>
      <c r="G103" s="389"/>
      <c r="H103" s="390"/>
      <c r="I103" s="7"/>
      <c r="J103" s="7"/>
      <c r="K103" s="7"/>
      <c r="L103" s="7"/>
      <c r="M103" s="7"/>
      <c r="N103" s="7"/>
      <c r="O103" s="7"/>
      <c r="P103" s="7"/>
    </row>
    <row r="104" spans="1:16" ht="23.25" customHeight="1">
      <c r="A104" s="7"/>
      <c r="B104" s="7"/>
      <c r="C104" s="389"/>
      <c r="D104" s="390"/>
      <c r="E104" s="7"/>
      <c r="F104" s="86"/>
      <c r="G104" s="389"/>
      <c r="H104" s="390"/>
      <c r="I104" s="7"/>
      <c r="J104" s="7"/>
      <c r="K104" s="7"/>
      <c r="L104" s="7"/>
      <c r="M104" s="7"/>
      <c r="N104" s="7"/>
      <c r="O104" s="7"/>
      <c r="P104" s="7"/>
    </row>
    <row r="105" spans="1:16" ht="23.25" customHeight="1">
      <c r="A105" s="7"/>
      <c r="B105" s="7"/>
      <c r="C105" s="389"/>
      <c r="D105" s="390"/>
      <c r="E105" s="7"/>
      <c r="F105" s="86"/>
      <c r="G105" s="389"/>
      <c r="H105" s="390"/>
      <c r="I105" s="7"/>
      <c r="J105" s="7"/>
      <c r="K105" s="7"/>
      <c r="L105" s="7"/>
      <c r="M105" s="7"/>
      <c r="N105" s="7"/>
      <c r="O105" s="7"/>
      <c r="P105" s="7"/>
    </row>
    <row r="106" spans="1:16" ht="23.25" customHeight="1">
      <c r="A106" s="7"/>
      <c r="B106" s="7"/>
      <c r="C106" s="389"/>
      <c r="D106" s="390"/>
      <c r="E106" s="7"/>
      <c r="F106" s="86"/>
      <c r="G106" s="389"/>
      <c r="H106" s="390"/>
      <c r="I106" s="7"/>
      <c r="J106" s="7"/>
      <c r="K106" s="7"/>
      <c r="L106" s="7"/>
      <c r="M106" s="7"/>
      <c r="N106" s="7"/>
      <c r="O106" s="7"/>
      <c r="P106" s="7"/>
    </row>
    <row r="107" spans="1:16" ht="23.25" customHeight="1">
      <c r="A107" s="7"/>
      <c r="B107" s="7"/>
      <c r="C107" s="389"/>
      <c r="D107" s="390"/>
      <c r="E107" s="7"/>
      <c r="F107" s="86"/>
      <c r="G107" s="389"/>
      <c r="H107" s="390"/>
      <c r="I107" s="7"/>
      <c r="J107" s="7"/>
      <c r="K107" s="7"/>
      <c r="L107" s="7"/>
      <c r="M107" s="7"/>
      <c r="N107" s="7"/>
      <c r="O107" s="7"/>
      <c r="P107" s="7"/>
    </row>
    <row r="108" spans="1:16" ht="23.25" customHeight="1">
      <c r="A108" s="7"/>
      <c r="B108" s="7"/>
      <c r="C108" s="389"/>
      <c r="D108" s="390"/>
      <c r="E108" s="7"/>
      <c r="F108" s="86"/>
      <c r="G108" s="389"/>
      <c r="H108" s="390"/>
      <c r="I108" s="7"/>
      <c r="J108" s="7"/>
      <c r="K108" s="7"/>
      <c r="L108" s="7"/>
      <c r="M108" s="7"/>
      <c r="N108" s="7"/>
      <c r="O108" s="7"/>
      <c r="P108" s="7"/>
    </row>
    <row r="109" spans="1:16" ht="23.25" customHeight="1">
      <c r="A109" s="7"/>
      <c r="B109" s="7"/>
      <c r="C109" s="389"/>
      <c r="D109" s="390"/>
      <c r="E109" s="7"/>
      <c r="F109" s="86"/>
      <c r="G109" s="389"/>
      <c r="H109" s="390"/>
      <c r="I109" s="7"/>
      <c r="J109" s="7"/>
      <c r="K109" s="7"/>
      <c r="L109" s="7"/>
      <c r="M109" s="7"/>
      <c r="N109" s="7"/>
      <c r="O109" s="7"/>
      <c r="P109" s="7"/>
    </row>
    <row r="110" spans="1:16" ht="23.25" customHeight="1">
      <c r="A110" s="7"/>
      <c r="B110" s="7"/>
      <c r="C110" s="389"/>
      <c r="D110" s="390"/>
      <c r="E110" s="7"/>
      <c r="F110" s="86"/>
      <c r="G110" s="389"/>
      <c r="H110" s="390"/>
      <c r="I110" s="7"/>
      <c r="J110" s="7"/>
      <c r="K110" s="7"/>
      <c r="L110" s="7"/>
      <c r="M110" s="7"/>
      <c r="N110" s="7"/>
      <c r="O110" s="7"/>
      <c r="P110" s="7"/>
    </row>
    <row r="111" spans="1:16" ht="23.25" customHeight="1">
      <c r="A111" s="7"/>
      <c r="B111" s="7"/>
      <c r="C111" s="389"/>
      <c r="D111" s="390"/>
      <c r="E111" s="7"/>
      <c r="F111" s="86"/>
      <c r="G111" s="389"/>
      <c r="H111" s="390"/>
      <c r="I111" s="7"/>
      <c r="J111" s="7"/>
      <c r="K111" s="7"/>
      <c r="L111" s="7"/>
      <c r="M111" s="7"/>
      <c r="N111" s="7"/>
      <c r="O111" s="7"/>
      <c r="P111" s="7"/>
    </row>
    <row r="112" spans="1:16" ht="23.25" customHeight="1">
      <c r="A112" s="7"/>
      <c r="B112" s="7"/>
      <c r="C112" s="389"/>
      <c r="D112" s="390"/>
      <c r="E112" s="7"/>
      <c r="F112" s="86"/>
      <c r="G112" s="389"/>
      <c r="H112" s="390"/>
      <c r="I112" s="7"/>
      <c r="J112" s="7"/>
      <c r="K112" s="7"/>
      <c r="L112" s="7"/>
      <c r="M112" s="7"/>
      <c r="N112" s="7"/>
      <c r="O112" s="7"/>
      <c r="P112" s="7"/>
    </row>
    <row r="113" spans="1:16" ht="23.25" customHeight="1">
      <c r="A113" s="7"/>
      <c r="B113" s="7"/>
      <c r="C113" s="389"/>
      <c r="D113" s="390"/>
      <c r="E113" s="7"/>
      <c r="F113" s="86"/>
      <c r="G113" s="389"/>
      <c r="H113" s="390"/>
      <c r="I113" s="7"/>
      <c r="J113" s="7"/>
      <c r="K113" s="7"/>
      <c r="L113" s="7"/>
      <c r="M113" s="7"/>
      <c r="N113" s="7"/>
      <c r="O113" s="7"/>
      <c r="P113" s="7"/>
    </row>
    <row r="114" spans="1:16" ht="23.25" customHeight="1">
      <c r="A114" s="7"/>
      <c r="B114" s="7"/>
      <c r="C114" s="389"/>
      <c r="D114" s="390"/>
      <c r="E114" s="7"/>
      <c r="F114" s="86"/>
      <c r="G114" s="389"/>
      <c r="H114" s="390"/>
      <c r="I114" s="7"/>
      <c r="J114" s="7"/>
      <c r="K114" s="7"/>
      <c r="L114" s="7"/>
      <c r="M114" s="7"/>
      <c r="N114" s="7"/>
      <c r="O114" s="7"/>
      <c r="P114" s="7"/>
    </row>
    <row r="115" spans="1:16" ht="23.25" customHeight="1">
      <c r="A115" s="7"/>
      <c r="B115" s="7"/>
      <c r="C115" s="389"/>
      <c r="D115" s="390"/>
      <c r="E115" s="7"/>
      <c r="F115" s="86"/>
      <c r="G115" s="389"/>
      <c r="H115" s="390"/>
      <c r="I115" s="7"/>
      <c r="J115" s="7"/>
      <c r="K115" s="7"/>
      <c r="L115" s="7"/>
      <c r="M115" s="7"/>
      <c r="N115" s="7"/>
      <c r="O115" s="7"/>
      <c r="P115" s="7"/>
    </row>
    <row r="116" spans="1:16" ht="23.25" customHeight="1">
      <c r="A116" s="7"/>
      <c r="B116" s="7"/>
      <c r="C116" s="389"/>
      <c r="D116" s="390"/>
      <c r="E116" s="7"/>
      <c r="F116" s="86"/>
      <c r="G116" s="389"/>
      <c r="H116" s="390"/>
      <c r="I116" s="7"/>
      <c r="J116" s="7"/>
      <c r="K116" s="7"/>
      <c r="L116" s="7"/>
      <c r="M116" s="7"/>
      <c r="N116" s="7"/>
      <c r="O116" s="7"/>
      <c r="P116" s="7"/>
    </row>
    <row r="117" spans="1:16" ht="23.25" customHeight="1">
      <c r="A117" s="7"/>
      <c r="B117" s="7"/>
      <c r="C117" s="389"/>
      <c r="D117" s="390"/>
      <c r="E117" s="7"/>
      <c r="F117" s="86"/>
      <c r="G117" s="389"/>
      <c r="H117" s="390"/>
      <c r="I117" s="7"/>
      <c r="J117" s="7"/>
      <c r="K117" s="7"/>
      <c r="L117" s="7"/>
      <c r="M117" s="7"/>
      <c r="N117" s="7"/>
      <c r="O117" s="7"/>
      <c r="P117" s="7"/>
    </row>
    <row r="118" spans="1:16" ht="23.25" customHeight="1">
      <c r="A118" s="7"/>
      <c r="B118" s="7"/>
      <c r="C118" s="389"/>
      <c r="D118" s="390"/>
      <c r="E118" s="7"/>
      <c r="F118" s="86"/>
      <c r="G118" s="389"/>
      <c r="H118" s="390"/>
      <c r="I118" s="7"/>
      <c r="J118" s="7"/>
      <c r="K118" s="7"/>
      <c r="L118" s="7"/>
      <c r="M118" s="7"/>
      <c r="N118" s="7"/>
      <c r="O118" s="7"/>
      <c r="P118" s="7"/>
    </row>
    <row r="119" spans="1:16" ht="23.25" customHeight="1">
      <c r="A119" s="7"/>
      <c r="B119" s="7"/>
      <c r="C119" s="389"/>
      <c r="D119" s="390"/>
      <c r="E119" s="7"/>
      <c r="F119" s="86"/>
      <c r="G119" s="389"/>
      <c r="H119" s="390"/>
      <c r="I119" s="7"/>
      <c r="J119" s="7"/>
      <c r="K119" s="7"/>
      <c r="L119" s="7"/>
      <c r="M119" s="7"/>
      <c r="N119" s="7"/>
      <c r="O119" s="7"/>
      <c r="P119" s="7"/>
    </row>
    <row r="120" spans="1:16" ht="23.25" customHeight="1">
      <c r="A120" s="7"/>
      <c r="B120" s="7"/>
      <c r="C120" s="389"/>
      <c r="D120" s="390"/>
      <c r="E120" s="7"/>
      <c r="F120" s="86"/>
      <c r="G120" s="389"/>
      <c r="H120" s="390"/>
      <c r="I120" s="7"/>
      <c r="J120" s="7"/>
      <c r="K120" s="7"/>
      <c r="L120" s="7"/>
      <c r="M120" s="7"/>
      <c r="N120" s="7"/>
      <c r="O120" s="7"/>
      <c r="P120" s="7"/>
    </row>
    <row r="121" spans="1:16" ht="23.25" customHeight="1">
      <c r="A121" s="7"/>
      <c r="B121" s="7"/>
      <c r="C121" s="389"/>
      <c r="D121" s="390"/>
      <c r="E121" s="7"/>
      <c r="F121" s="86"/>
      <c r="G121" s="389"/>
      <c r="H121" s="390"/>
      <c r="I121" s="7"/>
      <c r="J121" s="7"/>
      <c r="K121" s="7"/>
      <c r="L121" s="7"/>
      <c r="M121" s="7"/>
      <c r="N121" s="7"/>
      <c r="O121" s="7"/>
      <c r="P121" s="7"/>
    </row>
    <row r="122" spans="1:16" ht="23.25" customHeight="1">
      <c r="A122" s="7"/>
      <c r="B122" s="7"/>
      <c r="C122" s="389"/>
      <c r="D122" s="390"/>
      <c r="E122" s="7"/>
      <c r="F122" s="86"/>
      <c r="G122" s="389"/>
      <c r="H122" s="390"/>
      <c r="I122" s="7"/>
      <c r="J122" s="7"/>
      <c r="K122" s="7"/>
      <c r="L122" s="7"/>
      <c r="M122" s="7"/>
      <c r="N122" s="7"/>
      <c r="O122" s="7"/>
      <c r="P122" s="7"/>
    </row>
    <row r="123" spans="1:16" ht="23.25" customHeight="1">
      <c r="A123" s="7"/>
      <c r="B123" s="7"/>
      <c r="C123" s="389"/>
      <c r="D123" s="390"/>
      <c r="E123" s="7"/>
      <c r="F123" s="86"/>
      <c r="G123" s="389"/>
      <c r="H123" s="390"/>
      <c r="I123" s="7"/>
      <c r="J123" s="7"/>
      <c r="K123" s="7"/>
      <c r="L123" s="7"/>
      <c r="M123" s="7"/>
      <c r="N123" s="7"/>
      <c r="O123" s="7"/>
      <c r="P123" s="7"/>
    </row>
    <row r="124" spans="1:16" ht="23.25" customHeight="1">
      <c r="A124" s="7"/>
      <c r="B124" s="7"/>
      <c r="C124" s="389"/>
      <c r="D124" s="390"/>
      <c r="E124" s="7"/>
      <c r="F124" s="86"/>
      <c r="G124" s="389"/>
      <c r="H124" s="390"/>
      <c r="I124" s="7"/>
      <c r="J124" s="7"/>
      <c r="K124" s="7"/>
      <c r="L124" s="7"/>
      <c r="M124" s="7"/>
      <c r="N124" s="7"/>
      <c r="O124" s="7"/>
      <c r="P124" s="7"/>
    </row>
    <row r="125" spans="1:16" ht="23.25" customHeight="1">
      <c r="A125" s="7"/>
      <c r="B125" s="7"/>
      <c r="C125" s="389"/>
      <c r="D125" s="390"/>
      <c r="E125" s="7"/>
      <c r="F125" s="86"/>
      <c r="G125" s="389"/>
      <c r="H125" s="390"/>
      <c r="I125" s="7"/>
      <c r="J125" s="7"/>
      <c r="K125" s="7"/>
      <c r="L125" s="7"/>
      <c r="M125" s="7"/>
      <c r="N125" s="7"/>
      <c r="O125" s="7"/>
      <c r="P125" s="7"/>
    </row>
    <row r="126" spans="1:16" ht="23.25" customHeight="1">
      <c r="A126" s="7"/>
      <c r="B126" s="7"/>
      <c r="C126" s="389"/>
      <c r="D126" s="390"/>
      <c r="E126" s="7"/>
      <c r="F126" s="86"/>
      <c r="G126" s="389"/>
      <c r="H126" s="390"/>
      <c r="I126" s="7"/>
      <c r="J126" s="7"/>
      <c r="K126" s="7"/>
      <c r="L126" s="7"/>
      <c r="M126" s="7"/>
      <c r="N126" s="7"/>
      <c r="O126" s="7"/>
      <c r="P126" s="7"/>
    </row>
    <row r="127" spans="1:16" ht="23.25" customHeight="1">
      <c r="A127" s="7"/>
      <c r="B127" s="7"/>
      <c r="C127" s="389"/>
      <c r="D127" s="390"/>
      <c r="E127" s="7"/>
      <c r="F127" s="86"/>
      <c r="G127" s="389"/>
      <c r="H127" s="390"/>
      <c r="I127" s="7"/>
      <c r="J127" s="7"/>
      <c r="K127" s="7"/>
      <c r="L127" s="7"/>
      <c r="M127" s="7"/>
      <c r="N127" s="7"/>
      <c r="O127" s="7"/>
      <c r="P127" s="7"/>
    </row>
    <row r="128" spans="1:16" ht="23.25" customHeight="1">
      <c r="A128" s="7"/>
      <c r="B128" s="7"/>
      <c r="C128" s="389"/>
      <c r="D128" s="390"/>
      <c r="E128" s="7"/>
      <c r="F128" s="86"/>
      <c r="G128" s="389"/>
      <c r="H128" s="390"/>
      <c r="I128" s="7"/>
      <c r="J128" s="7"/>
      <c r="K128" s="7"/>
      <c r="L128" s="7"/>
      <c r="M128" s="7"/>
      <c r="N128" s="7"/>
      <c r="O128" s="7"/>
      <c r="P128" s="7"/>
    </row>
    <row r="129" spans="1:16" ht="23.25" customHeight="1">
      <c r="A129" s="7"/>
      <c r="B129" s="7"/>
      <c r="C129" s="389"/>
      <c r="D129" s="390"/>
      <c r="E129" s="7"/>
      <c r="F129" s="86"/>
      <c r="G129" s="389"/>
      <c r="H129" s="390"/>
      <c r="I129" s="7"/>
      <c r="J129" s="7"/>
      <c r="K129" s="7"/>
      <c r="L129" s="7"/>
      <c r="M129" s="7"/>
      <c r="N129" s="7"/>
      <c r="O129" s="7"/>
      <c r="P129" s="7"/>
    </row>
    <row r="130" spans="1:16" ht="23.25" customHeight="1">
      <c r="A130" s="7"/>
      <c r="B130" s="7"/>
      <c r="C130" s="389"/>
      <c r="D130" s="390"/>
      <c r="E130" s="7"/>
      <c r="F130" s="86"/>
      <c r="G130" s="389"/>
      <c r="H130" s="390"/>
      <c r="I130" s="7"/>
      <c r="J130" s="7"/>
      <c r="K130" s="7"/>
      <c r="L130" s="7"/>
      <c r="M130" s="7"/>
      <c r="N130" s="7"/>
      <c r="O130" s="7"/>
      <c r="P130" s="7"/>
    </row>
    <row r="131" spans="1:16" ht="23.25" customHeight="1">
      <c r="A131" s="7"/>
      <c r="B131" s="7"/>
      <c r="C131" s="389"/>
      <c r="D131" s="390"/>
      <c r="E131" s="7"/>
      <c r="F131" s="86"/>
      <c r="G131" s="389"/>
      <c r="H131" s="390"/>
      <c r="I131" s="7"/>
      <c r="J131" s="7"/>
      <c r="K131" s="7"/>
      <c r="L131" s="7"/>
      <c r="M131" s="7"/>
      <c r="N131" s="7"/>
      <c r="O131" s="7"/>
      <c r="P131" s="7"/>
    </row>
    <row r="132" spans="1:16" ht="23.25" customHeight="1">
      <c r="A132" s="7"/>
      <c r="B132" s="7"/>
      <c r="C132" s="389"/>
      <c r="D132" s="390"/>
      <c r="E132" s="7"/>
      <c r="F132" s="86"/>
      <c r="G132" s="389"/>
      <c r="H132" s="390"/>
      <c r="I132" s="7"/>
      <c r="J132" s="7"/>
      <c r="K132" s="7"/>
      <c r="L132" s="7"/>
      <c r="M132" s="7"/>
      <c r="N132" s="7"/>
      <c r="O132" s="7"/>
      <c r="P132" s="7"/>
    </row>
    <row r="133" spans="1:16" ht="23.25" customHeight="1">
      <c r="A133" s="7"/>
      <c r="B133" s="7"/>
      <c r="C133" s="389"/>
      <c r="D133" s="390"/>
      <c r="E133" s="7"/>
      <c r="F133" s="86"/>
      <c r="G133" s="389"/>
      <c r="H133" s="390"/>
      <c r="I133" s="7"/>
      <c r="J133" s="7"/>
      <c r="K133" s="7"/>
      <c r="L133" s="7"/>
      <c r="M133" s="7"/>
      <c r="N133" s="7"/>
      <c r="O133" s="7"/>
      <c r="P133" s="7"/>
    </row>
    <row r="134" spans="1:16" ht="23.25" customHeight="1">
      <c r="A134" s="7"/>
      <c r="B134" s="7"/>
      <c r="C134" s="389"/>
      <c r="D134" s="390"/>
      <c r="E134" s="7"/>
      <c r="F134" s="86"/>
      <c r="G134" s="389"/>
      <c r="H134" s="390"/>
      <c r="I134" s="7"/>
      <c r="J134" s="7"/>
      <c r="K134" s="7"/>
      <c r="L134" s="7"/>
      <c r="M134" s="7"/>
      <c r="N134" s="7"/>
      <c r="O134" s="7"/>
      <c r="P134" s="7"/>
    </row>
    <row r="135" spans="1:16" ht="23.25" customHeight="1">
      <c r="A135" s="7"/>
      <c r="B135" s="7"/>
      <c r="C135" s="389"/>
      <c r="D135" s="390"/>
      <c r="E135" s="7"/>
      <c r="F135" s="86"/>
      <c r="G135" s="389"/>
      <c r="H135" s="390"/>
      <c r="I135" s="7"/>
      <c r="J135" s="7"/>
      <c r="K135" s="7"/>
      <c r="L135" s="7"/>
      <c r="M135" s="7"/>
      <c r="N135" s="7"/>
      <c r="O135" s="7"/>
      <c r="P135" s="7"/>
    </row>
    <row r="136" spans="1:16" ht="23.25" customHeight="1">
      <c r="A136" s="7"/>
      <c r="B136" s="7"/>
      <c r="C136" s="389"/>
      <c r="D136" s="390"/>
      <c r="E136" s="7"/>
      <c r="F136" s="86"/>
      <c r="G136" s="389"/>
      <c r="H136" s="390"/>
      <c r="I136" s="7"/>
      <c r="J136" s="7"/>
      <c r="K136" s="7"/>
      <c r="L136" s="7"/>
      <c r="M136" s="7"/>
      <c r="N136" s="7"/>
      <c r="O136" s="7"/>
      <c r="P136" s="7"/>
    </row>
    <row r="137" spans="1:16" ht="23.25" customHeight="1">
      <c r="A137" s="7"/>
      <c r="B137" s="7"/>
      <c r="C137" s="389"/>
      <c r="D137" s="390"/>
      <c r="E137" s="7"/>
      <c r="F137" s="86"/>
      <c r="G137" s="389"/>
      <c r="H137" s="390"/>
      <c r="I137" s="7"/>
      <c r="J137" s="7"/>
      <c r="K137" s="7"/>
      <c r="L137" s="7"/>
      <c r="M137" s="7"/>
      <c r="N137" s="7"/>
      <c r="O137" s="7"/>
      <c r="P137" s="7"/>
    </row>
    <row r="138" spans="1:16" ht="23.25" customHeight="1">
      <c r="A138" s="7"/>
      <c r="B138" s="7"/>
      <c r="C138" s="389"/>
      <c r="D138" s="390"/>
      <c r="E138" s="7"/>
      <c r="F138" s="86"/>
      <c r="G138" s="389"/>
      <c r="H138" s="390"/>
      <c r="I138" s="7"/>
      <c r="J138" s="7"/>
      <c r="K138" s="7"/>
      <c r="L138" s="7"/>
      <c r="M138" s="7"/>
      <c r="N138" s="7"/>
      <c r="O138" s="7"/>
      <c r="P138" s="7"/>
    </row>
    <row r="139" spans="1:16" ht="23.25" customHeight="1">
      <c r="A139" s="7"/>
      <c r="B139" s="7"/>
      <c r="C139" s="389"/>
      <c r="D139" s="390"/>
      <c r="E139" s="7"/>
      <c r="F139" s="86"/>
      <c r="G139" s="389"/>
      <c r="H139" s="390"/>
      <c r="I139" s="7"/>
      <c r="J139" s="7"/>
      <c r="K139" s="7"/>
      <c r="L139" s="7"/>
      <c r="M139" s="7"/>
      <c r="N139" s="7"/>
      <c r="O139" s="7"/>
      <c r="P139" s="7"/>
    </row>
    <row r="140" spans="1:16" ht="23.25" customHeight="1">
      <c r="A140" s="7"/>
      <c r="B140" s="7"/>
      <c r="C140" s="389"/>
      <c r="D140" s="390"/>
      <c r="E140" s="7"/>
      <c r="F140" s="86"/>
      <c r="G140" s="389"/>
      <c r="H140" s="390"/>
      <c r="I140" s="7"/>
      <c r="J140" s="7"/>
      <c r="K140" s="7"/>
      <c r="L140" s="7"/>
      <c r="M140" s="7"/>
      <c r="N140" s="7"/>
      <c r="O140" s="7"/>
      <c r="P140" s="7"/>
    </row>
    <row r="141" spans="1:16" ht="23.25" customHeight="1">
      <c r="A141" s="7"/>
      <c r="B141" s="7"/>
      <c r="C141" s="389"/>
      <c r="D141" s="390"/>
      <c r="E141" s="7"/>
      <c r="F141" s="86"/>
      <c r="G141" s="389"/>
      <c r="H141" s="390"/>
      <c r="I141" s="7"/>
      <c r="J141" s="7"/>
      <c r="K141" s="7"/>
      <c r="L141" s="7"/>
      <c r="M141" s="7"/>
      <c r="N141" s="7"/>
      <c r="O141" s="7"/>
      <c r="P141" s="7"/>
    </row>
    <row r="142" spans="1:16" ht="23.25" customHeight="1">
      <c r="A142" s="7"/>
      <c r="B142" s="7"/>
      <c r="C142" s="389"/>
      <c r="D142" s="390"/>
      <c r="E142" s="7"/>
      <c r="F142" s="86"/>
      <c r="G142" s="389"/>
      <c r="H142" s="390"/>
      <c r="I142" s="7"/>
      <c r="J142" s="7"/>
      <c r="K142" s="7"/>
      <c r="L142" s="7"/>
      <c r="M142" s="7"/>
      <c r="N142" s="7"/>
      <c r="O142" s="7"/>
      <c r="P142" s="7"/>
    </row>
    <row r="143" spans="1:16" ht="23.25" customHeight="1">
      <c r="A143" s="7"/>
      <c r="B143" s="7"/>
      <c r="C143" s="389"/>
      <c r="D143" s="390"/>
      <c r="E143" s="7"/>
      <c r="F143" s="86"/>
      <c r="G143" s="389"/>
      <c r="H143" s="390"/>
      <c r="I143" s="7"/>
      <c r="J143" s="7"/>
      <c r="K143" s="7"/>
      <c r="L143" s="7"/>
      <c r="M143" s="7"/>
      <c r="N143" s="7"/>
      <c r="O143" s="7"/>
      <c r="P143" s="7"/>
    </row>
    <row r="144" spans="1:16" ht="23.25" customHeight="1">
      <c r="A144" s="7"/>
      <c r="B144" s="7"/>
      <c r="C144" s="389"/>
      <c r="D144" s="390"/>
      <c r="E144" s="7"/>
      <c r="F144" s="86"/>
      <c r="G144" s="389"/>
      <c r="H144" s="390"/>
      <c r="I144" s="7"/>
      <c r="J144" s="7"/>
      <c r="K144" s="7"/>
      <c r="L144" s="7"/>
      <c r="M144" s="7"/>
      <c r="N144" s="7"/>
      <c r="O144" s="7"/>
      <c r="P144" s="7"/>
    </row>
    <row r="145" spans="1:16" ht="23.25" customHeight="1">
      <c r="A145" s="7"/>
      <c r="B145" s="7"/>
      <c r="C145" s="389"/>
      <c r="D145" s="390"/>
      <c r="E145" s="7"/>
      <c r="F145" s="86"/>
      <c r="G145" s="389"/>
      <c r="H145" s="390"/>
      <c r="I145" s="7"/>
      <c r="J145" s="7"/>
      <c r="K145" s="7"/>
      <c r="L145" s="7"/>
      <c r="M145" s="7"/>
      <c r="N145" s="7"/>
      <c r="O145" s="7"/>
      <c r="P145" s="7"/>
    </row>
    <row r="146" spans="1:16" ht="23.25" customHeight="1">
      <c r="A146" s="7"/>
      <c r="B146" s="7"/>
      <c r="C146" s="389"/>
      <c r="D146" s="390"/>
      <c r="E146" s="7"/>
      <c r="F146" s="86"/>
      <c r="G146" s="389"/>
      <c r="H146" s="390"/>
      <c r="I146" s="7"/>
      <c r="J146" s="7"/>
      <c r="K146" s="7"/>
      <c r="L146" s="7"/>
      <c r="M146" s="7"/>
      <c r="N146" s="7"/>
      <c r="O146" s="7"/>
      <c r="P146" s="7"/>
    </row>
    <row r="147" spans="1:16" ht="23.25" customHeight="1">
      <c r="A147" s="7"/>
      <c r="B147" s="7"/>
      <c r="C147" s="389"/>
      <c r="D147" s="390"/>
      <c r="E147" s="7"/>
      <c r="F147" s="86"/>
      <c r="G147" s="389"/>
      <c r="H147" s="390"/>
      <c r="I147" s="7"/>
      <c r="J147" s="7"/>
      <c r="K147" s="7"/>
      <c r="L147" s="7"/>
      <c r="M147" s="7"/>
      <c r="N147" s="7"/>
      <c r="O147" s="7"/>
      <c r="P147" s="7"/>
    </row>
    <row r="148" spans="1:16" ht="23.25" customHeight="1">
      <c r="A148" s="7"/>
      <c r="B148" s="7"/>
      <c r="C148" s="389"/>
      <c r="D148" s="390"/>
      <c r="E148" s="7"/>
      <c r="F148" s="86"/>
      <c r="G148" s="389"/>
      <c r="H148" s="390"/>
      <c r="I148" s="7"/>
      <c r="J148" s="7"/>
      <c r="K148" s="7"/>
      <c r="L148" s="7"/>
      <c r="M148" s="7"/>
      <c r="N148" s="7"/>
      <c r="O148" s="7"/>
      <c r="P148" s="7"/>
    </row>
    <row r="149" spans="1:16" ht="23.25" customHeight="1">
      <c r="A149" s="7"/>
      <c r="B149" s="7"/>
      <c r="C149" s="389"/>
      <c r="D149" s="390"/>
      <c r="E149" s="7"/>
      <c r="F149" s="86"/>
      <c r="G149" s="389"/>
      <c r="H149" s="390"/>
      <c r="I149" s="7"/>
      <c r="J149" s="7"/>
      <c r="K149" s="7"/>
      <c r="L149" s="7"/>
      <c r="M149" s="7"/>
      <c r="N149" s="7"/>
      <c r="O149" s="7"/>
      <c r="P149" s="7"/>
    </row>
    <row r="150" spans="1:16" ht="23.25" customHeight="1">
      <c r="A150" s="7"/>
      <c r="B150" s="7"/>
      <c r="C150" s="389"/>
      <c r="D150" s="390"/>
      <c r="E150" s="7"/>
      <c r="F150" s="86"/>
      <c r="G150" s="389"/>
      <c r="H150" s="390"/>
      <c r="I150" s="7"/>
      <c r="J150" s="7"/>
      <c r="K150" s="7"/>
      <c r="L150" s="7"/>
      <c r="M150" s="7"/>
      <c r="N150" s="7"/>
      <c r="O150" s="7"/>
      <c r="P150" s="7"/>
    </row>
    <row r="151" spans="1:16" ht="23.25" customHeight="1">
      <c r="A151" s="7"/>
      <c r="B151" s="7"/>
      <c r="C151" s="389"/>
      <c r="D151" s="390"/>
      <c r="E151" s="7"/>
      <c r="F151" s="86"/>
      <c r="G151" s="389"/>
      <c r="H151" s="390"/>
      <c r="I151" s="7"/>
      <c r="J151" s="7"/>
      <c r="K151" s="7"/>
      <c r="L151" s="7"/>
      <c r="M151" s="7"/>
      <c r="N151" s="7"/>
      <c r="O151" s="7"/>
      <c r="P151" s="7"/>
    </row>
    <row r="152" spans="1:16" ht="23.25" customHeight="1">
      <c r="A152" s="7"/>
      <c r="B152" s="7"/>
      <c r="C152" s="389"/>
      <c r="D152" s="390"/>
      <c r="E152" s="7"/>
      <c r="F152" s="86"/>
      <c r="G152" s="389"/>
      <c r="H152" s="390"/>
      <c r="I152" s="7"/>
      <c r="J152" s="7"/>
      <c r="K152" s="7"/>
      <c r="L152" s="7"/>
      <c r="M152" s="7"/>
      <c r="N152" s="7"/>
      <c r="O152" s="7"/>
      <c r="P152" s="7"/>
    </row>
    <row r="153" spans="1:16" ht="23.25" customHeight="1">
      <c r="A153" s="7"/>
      <c r="B153" s="7"/>
      <c r="C153" s="389"/>
      <c r="D153" s="390"/>
      <c r="E153" s="7"/>
      <c r="F153" s="86"/>
      <c r="G153" s="389"/>
      <c r="H153" s="390"/>
      <c r="I153" s="7"/>
      <c r="J153" s="7"/>
      <c r="K153" s="7"/>
      <c r="L153" s="7"/>
      <c r="M153" s="7"/>
      <c r="N153" s="7"/>
      <c r="O153" s="7"/>
      <c r="P153" s="7"/>
    </row>
    <row r="154" spans="1:16" ht="23.25" customHeight="1">
      <c r="A154" s="7"/>
      <c r="B154" s="7"/>
      <c r="C154" s="389"/>
      <c r="D154" s="390"/>
      <c r="E154" s="7"/>
      <c r="F154" s="86"/>
      <c r="G154" s="389"/>
      <c r="H154" s="390"/>
      <c r="I154" s="7"/>
      <c r="J154" s="7"/>
      <c r="K154" s="7"/>
      <c r="L154" s="7"/>
      <c r="M154" s="7"/>
      <c r="N154" s="7"/>
      <c r="O154" s="7"/>
      <c r="P154" s="7"/>
    </row>
    <row r="155" spans="1:16" ht="23.25" customHeight="1">
      <c r="A155" s="7"/>
      <c r="B155" s="7"/>
      <c r="C155" s="389"/>
      <c r="D155" s="390"/>
      <c r="E155" s="7"/>
      <c r="F155" s="86"/>
      <c r="G155" s="389"/>
      <c r="H155" s="390"/>
      <c r="I155" s="7"/>
      <c r="J155" s="7"/>
      <c r="K155" s="7"/>
      <c r="L155" s="7"/>
      <c r="M155" s="7"/>
      <c r="N155" s="7"/>
      <c r="O155" s="7"/>
      <c r="P155" s="7"/>
    </row>
    <row r="156" spans="1:16" ht="23.25" customHeight="1">
      <c r="A156" s="7"/>
      <c r="B156" s="7"/>
      <c r="C156" s="389"/>
      <c r="D156" s="390"/>
      <c r="E156" s="7"/>
      <c r="F156" s="86"/>
      <c r="G156" s="389"/>
      <c r="H156" s="390"/>
      <c r="I156" s="7"/>
      <c r="J156" s="7"/>
      <c r="K156" s="7"/>
      <c r="L156" s="7"/>
      <c r="M156" s="7"/>
      <c r="N156" s="7"/>
      <c r="O156" s="7"/>
      <c r="P156" s="7"/>
    </row>
    <row r="157" spans="1:16" ht="23.25" customHeight="1">
      <c r="A157" s="7"/>
      <c r="B157" s="7"/>
      <c r="C157" s="389"/>
      <c r="D157" s="390"/>
      <c r="E157" s="7"/>
      <c r="F157" s="86"/>
      <c r="G157" s="389"/>
      <c r="H157" s="390"/>
      <c r="I157" s="7"/>
      <c r="J157" s="7"/>
      <c r="K157" s="7"/>
      <c r="L157" s="7"/>
      <c r="M157" s="7"/>
      <c r="N157" s="7"/>
      <c r="O157" s="7"/>
      <c r="P157" s="7"/>
    </row>
    <row r="158" spans="1:16" ht="23.25" customHeight="1">
      <c r="A158" s="7"/>
      <c r="B158" s="7"/>
      <c r="C158" s="389"/>
      <c r="D158" s="390"/>
      <c r="E158" s="7"/>
      <c r="F158" s="86"/>
      <c r="G158" s="389"/>
      <c r="H158" s="390"/>
      <c r="I158" s="7"/>
      <c r="J158" s="7"/>
      <c r="K158" s="7"/>
      <c r="L158" s="7"/>
      <c r="M158" s="7"/>
      <c r="N158" s="7"/>
      <c r="O158" s="7"/>
      <c r="P158" s="7"/>
    </row>
    <row r="159" spans="1:16" ht="23.25" customHeight="1">
      <c r="A159" s="7"/>
      <c r="B159" s="7"/>
      <c r="C159" s="389"/>
      <c r="D159" s="390"/>
      <c r="E159" s="7"/>
      <c r="F159" s="86"/>
      <c r="G159" s="389"/>
      <c r="H159" s="390"/>
      <c r="I159" s="7"/>
      <c r="J159" s="7"/>
      <c r="K159" s="7"/>
      <c r="L159" s="7"/>
      <c r="M159" s="7"/>
      <c r="N159" s="7"/>
      <c r="O159" s="7"/>
      <c r="P159" s="7"/>
    </row>
    <row r="160" spans="1:16" ht="23.25" customHeight="1">
      <c r="A160" s="7"/>
      <c r="B160" s="7"/>
      <c r="C160" s="389"/>
      <c r="D160" s="390"/>
      <c r="E160" s="7"/>
      <c r="F160" s="86"/>
      <c r="G160" s="389"/>
      <c r="H160" s="390"/>
      <c r="I160" s="7"/>
      <c r="J160" s="7"/>
      <c r="K160" s="7"/>
      <c r="L160" s="7"/>
      <c r="M160" s="7"/>
      <c r="N160" s="7"/>
      <c r="O160" s="7"/>
      <c r="P160" s="7"/>
    </row>
    <row r="161" spans="1:16" ht="23.25" customHeight="1">
      <c r="A161" s="7"/>
      <c r="B161" s="7"/>
      <c r="C161" s="389"/>
      <c r="D161" s="390"/>
      <c r="E161" s="7"/>
      <c r="F161" s="86"/>
      <c r="G161" s="389"/>
      <c r="H161" s="390"/>
      <c r="I161" s="7"/>
      <c r="J161" s="7"/>
      <c r="K161" s="7"/>
      <c r="L161" s="7"/>
      <c r="M161" s="7"/>
      <c r="N161" s="7"/>
      <c r="O161" s="7"/>
      <c r="P161" s="7"/>
    </row>
    <row r="162" spans="1:16" ht="23.25" customHeight="1">
      <c r="A162" s="7"/>
      <c r="B162" s="7"/>
      <c r="C162" s="389"/>
      <c r="D162" s="390"/>
      <c r="E162" s="7"/>
      <c r="F162" s="86"/>
      <c r="G162" s="389"/>
      <c r="H162" s="390"/>
      <c r="I162" s="7"/>
      <c r="J162" s="7"/>
      <c r="K162" s="7"/>
      <c r="L162" s="7"/>
      <c r="M162" s="7"/>
      <c r="N162" s="7"/>
      <c r="O162" s="7"/>
      <c r="P162" s="7"/>
    </row>
    <row r="163" spans="1:16" ht="23.25" customHeight="1">
      <c r="A163" s="7"/>
      <c r="B163" s="7"/>
      <c r="C163" s="389"/>
      <c r="D163" s="390"/>
      <c r="E163" s="7"/>
      <c r="F163" s="86"/>
      <c r="G163" s="389"/>
      <c r="H163" s="390"/>
      <c r="I163" s="7"/>
      <c r="J163" s="7"/>
      <c r="K163" s="7"/>
      <c r="L163" s="7"/>
      <c r="M163" s="7"/>
      <c r="N163" s="7"/>
      <c r="O163" s="7"/>
      <c r="P163" s="7"/>
    </row>
    <row r="164" spans="1:16" ht="23.25" customHeight="1">
      <c r="A164" s="7"/>
      <c r="B164" s="7"/>
      <c r="C164" s="389"/>
      <c r="D164" s="390"/>
      <c r="E164" s="7"/>
      <c r="F164" s="86"/>
      <c r="G164" s="389"/>
      <c r="H164" s="390"/>
      <c r="I164" s="7"/>
      <c r="J164" s="7"/>
      <c r="K164" s="7"/>
      <c r="L164" s="7"/>
      <c r="M164" s="7"/>
      <c r="N164" s="7"/>
      <c r="O164" s="7"/>
      <c r="P164" s="7"/>
    </row>
    <row r="165" spans="1:16" ht="23.25" customHeight="1">
      <c r="A165" s="7"/>
      <c r="B165" s="7"/>
      <c r="C165" s="389"/>
      <c r="D165" s="390"/>
      <c r="E165" s="7"/>
      <c r="F165" s="86"/>
      <c r="G165" s="389"/>
      <c r="H165" s="390"/>
      <c r="I165" s="7"/>
      <c r="J165" s="7"/>
      <c r="K165" s="7"/>
      <c r="L165" s="7"/>
      <c r="M165" s="7"/>
      <c r="N165" s="7"/>
      <c r="O165" s="7"/>
      <c r="P165" s="7"/>
    </row>
    <row r="166" spans="1:16" ht="23.25" customHeight="1">
      <c r="A166" s="7"/>
      <c r="B166" s="7"/>
      <c r="C166" s="389"/>
      <c r="D166" s="390"/>
      <c r="E166" s="7"/>
      <c r="F166" s="86"/>
      <c r="G166" s="389"/>
      <c r="H166" s="390"/>
      <c r="I166" s="7"/>
      <c r="J166" s="7"/>
      <c r="K166" s="7"/>
      <c r="L166" s="7"/>
      <c r="M166" s="7"/>
      <c r="N166" s="7"/>
      <c r="O166" s="7"/>
      <c r="P166" s="7"/>
    </row>
    <row r="167" spans="1:16" ht="23.25" customHeight="1">
      <c r="A167" s="7"/>
      <c r="B167" s="7"/>
      <c r="C167" s="389"/>
      <c r="D167" s="390"/>
      <c r="E167" s="7"/>
      <c r="F167" s="86"/>
      <c r="G167" s="389"/>
      <c r="H167" s="390"/>
      <c r="I167" s="7"/>
      <c r="J167" s="7"/>
      <c r="K167" s="7"/>
      <c r="L167" s="7"/>
      <c r="M167" s="7"/>
      <c r="N167" s="7"/>
      <c r="O167" s="7"/>
      <c r="P167" s="7"/>
    </row>
    <row r="168" spans="1:16" ht="23.25" customHeight="1">
      <c r="A168" s="7"/>
      <c r="B168" s="7"/>
      <c r="C168" s="389"/>
      <c r="D168" s="390"/>
      <c r="E168" s="7"/>
      <c r="F168" s="86"/>
      <c r="G168" s="389"/>
      <c r="H168" s="390"/>
      <c r="I168" s="7"/>
      <c r="J168" s="7"/>
      <c r="K168" s="7"/>
      <c r="L168" s="7"/>
      <c r="M168" s="7"/>
      <c r="N168" s="7"/>
      <c r="O168" s="7"/>
      <c r="P168" s="7"/>
    </row>
    <row r="169" spans="1:16" ht="23.25" customHeight="1">
      <c r="A169" s="7"/>
      <c r="B169" s="7"/>
      <c r="C169" s="389"/>
      <c r="D169" s="390"/>
      <c r="E169" s="7"/>
      <c r="F169" s="86"/>
      <c r="G169" s="389"/>
      <c r="H169" s="390"/>
      <c r="I169" s="7"/>
      <c r="J169" s="7"/>
      <c r="K169" s="7"/>
      <c r="L169" s="7"/>
      <c r="M169" s="7"/>
      <c r="N169" s="7"/>
      <c r="O169" s="7"/>
      <c r="P169" s="7"/>
    </row>
    <row r="170" spans="1:16" ht="23.25" customHeight="1">
      <c r="A170" s="7"/>
      <c r="B170" s="7"/>
      <c r="C170" s="389"/>
      <c r="D170" s="390"/>
      <c r="E170" s="7"/>
      <c r="F170" s="86"/>
      <c r="G170" s="389"/>
      <c r="H170" s="390"/>
      <c r="I170" s="7"/>
      <c r="J170" s="7"/>
      <c r="K170" s="7"/>
      <c r="L170" s="7"/>
      <c r="M170" s="7"/>
      <c r="N170" s="7"/>
      <c r="O170" s="7"/>
      <c r="P170" s="7"/>
    </row>
    <row r="171" spans="1:16" ht="23.25" customHeight="1">
      <c r="A171" s="7"/>
      <c r="B171" s="7"/>
      <c r="C171" s="389"/>
      <c r="D171" s="390"/>
      <c r="E171" s="7"/>
      <c r="F171" s="86"/>
      <c r="G171" s="389"/>
      <c r="H171" s="390"/>
      <c r="I171" s="7"/>
      <c r="J171" s="7"/>
      <c r="K171" s="7"/>
      <c r="L171" s="7"/>
      <c r="M171" s="7"/>
      <c r="N171" s="7"/>
      <c r="O171" s="7"/>
      <c r="P171" s="7"/>
    </row>
    <row r="172" spans="1:16" ht="23.25" customHeight="1">
      <c r="A172" s="7"/>
      <c r="B172" s="7"/>
      <c r="C172" s="389"/>
      <c r="D172" s="390"/>
      <c r="E172" s="7"/>
      <c r="F172" s="86"/>
      <c r="G172" s="389"/>
      <c r="H172" s="390"/>
      <c r="I172" s="7"/>
      <c r="J172" s="7"/>
      <c r="K172" s="7"/>
      <c r="L172" s="7"/>
      <c r="M172" s="7"/>
      <c r="N172" s="7"/>
      <c r="O172" s="7"/>
      <c r="P172" s="7"/>
    </row>
    <row r="173" spans="1:16" ht="23.25" customHeight="1">
      <c r="A173" s="7"/>
      <c r="B173" s="7"/>
      <c r="C173" s="389"/>
      <c r="D173" s="390"/>
      <c r="E173" s="7"/>
      <c r="F173" s="86"/>
      <c r="G173" s="389"/>
      <c r="H173" s="390"/>
      <c r="I173" s="7"/>
      <c r="J173" s="7"/>
      <c r="K173" s="7"/>
      <c r="L173" s="7"/>
      <c r="M173" s="7"/>
      <c r="N173" s="7"/>
      <c r="O173" s="7"/>
      <c r="P173" s="7"/>
    </row>
    <row r="174" spans="1:16" ht="23.25" customHeight="1">
      <c r="A174" s="7"/>
      <c r="B174" s="7"/>
      <c r="C174" s="389"/>
      <c r="D174" s="390"/>
      <c r="E174" s="7"/>
      <c r="F174" s="86"/>
      <c r="G174" s="389"/>
      <c r="H174" s="390"/>
      <c r="I174" s="7"/>
      <c r="J174" s="7"/>
      <c r="K174" s="7"/>
      <c r="L174" s="7"/>
      <c r="M174" s="7"/>
      <c r="N174" s="7"/>
      <c r="O174" s="7"/>
      <c r="P174" s="7"/>
    </row>
    <row r="175" spans="1:16" ht="23.25" customHeight="1">
      <c r="A175" s="7"/>
      <c r="B175" s="7"/>
      <c r="C175" s="389"/>
      <c r="D175" s="390"/>
      <c r="E175" s="7"/>
      <c r="F175" s="86"/>
      <c r="G175" s="389"/>
      <c r="H175" s="390"/>
      <c r="I175" s="7"/>
      <c r="J175" s="7"/>
      <c r="K175" s="7"/>
      <c r="L175" s="7"/>
      <c r="M175" s="7"/>
      <c r="N175" s="7"/>
      <c r="O175" s="7"/>
      <c r="P175" s="7"/>
    </row>
    <row r="176" spans="1:16" ht="23.25" customHeight="1">
      <c r="A176" s="7"/>
      <c r="B176" s="7"/>
      <c r="C176" s="389"/>
      <c r="D176" s="390"/>
      <c r="E176" s="7"/>
      <c r="F176" s="86"/>
      <c r="G176" s="389"/>
      <c r="H176" s="390"/>
      <c r="I176" s="7"/>
      <c r="J176" s="7"/>
      <c r="K176" s="7"/>
      <c r="L176" s="7"/>
      <c r="M176" s="7"/>
      <c r="N176" s="7"/>
      <c r="O176" s="7"/>
      <c r="P176" s="7"/>
    </row>
    <row r="177" spans="1:16" ht="23.25" customHeight="1">
      <c r="A177" s="7"/>
      <c r="B177" s="7"/>
      <c r="C177" s="389"/>
      <c r="D177" s="390"/>
      <c r="E177" s="7"/>
      <c r="F177" s="86"/>
      <c r="G177" s="389"/>
      <c r="H177" s="390"/>
      <c r="I177" s="7"/>
      <c r="J177" s="7"/>
      <c r="K177" s="7"/>
      <c r="L177" s="7"/>
      <c r="M177" s="7"/>
      <c r="N177" s="7"/>
      <c r="O177" s="7"/>
      <c r="P177" s="7"/>
    </row>
    <row r="178" spans="1:16" ht="23.25" customHeight="1">
      <c r="A178" s="7"/>
      <c r="B178" s="7"/>
      <c r="C178" s="389"/>
      <c r="D178" s="390"/>
      <c r="E178" s="7"/>
      <c r="F178" s="86"/>
      <c r="G178" s="389"/>
      <c r="H178" s="390"/>
      <c r="I178" s="7"/>
      <c r="J178" s="7"/>
      <c r="K178" s="7"/>
      <c r="L178" s="7"/>
      <c r="M178" s="7"/>
      <c r="N178" s="7"/>
      <c r="O178" s="7"/>
      <c r="P178" s="7"/>
    </row>
    <row r="179" spans="1:16" ht="23.25" customHeight="1">
      <c r="A179" s="7"/>
      <c r="B179" s="7"/>
      <c r="C179" s="389"/>
      <c r="D179" s="390"/>
      <c r="E179" s="7"/>
      <c r="F179" s="86"/>
      <c r="G179" s="389"/>
      <c r="H179" s="390"/>
      <c r="I179" s="7"/>
      <c r="J179" s="7"/>
      <c r="K179" s="7"/>
      <c r="L179" s="7"/>
      <c r="M179" s="7"/>
      <c r="N179" s="7"/>
      <c r="O179" s="7"/>
      <c r="P179" s="7"/>
    </row>
    <row r="180" spans="1:16" ht="23.25" customHeight="1">
      <c r="A180" s="7"/>
      <c r="B180" s="7"/>
      <c r="C180" s="389"/>
      <c r="D180" s="390"/>
      <c r="E180" s="7"/>
      <c r="F180" s="86"/>
      <c r="G180" s="389"/>
      <c r="H180" s="390"/>
      <c r="I180" s="7"/>
      <c r="J180" s="7"/>
      <c r="K180" s="7"/>
      <c r="L180" s="7"/>
      <c r="M180" s="7"/>
      <c r="N180" s="7"/>
      <c r="O180" s="7"/>
      <c r="P180" s="7"/>
    </row>
    <row r="181" spans="1:16" ht="23.25" customHeight="1">
      <c r="A181" s="7"/>
      <c r="B181" s="7"/>
      <c r="C181" s="389"/>
      <c r="D181" s="390"/>
      <c r="E181" s="7"/>
      <c r="F181" s="86"/>
      <c r="G181" s="389"/>
      <c r="H181" s="390"/>
      <c r="I181" s="7"/>
      <c r="J181" s="7"/>
      <c r="K181" s="7"/>
      <c r="L181" s="7"/>
      <c r="M181" s="7"/>
      <c r="N181" s="7"/>
      <c r="O181" s="7"/>
      <c r="P181" s="7"/>
    </row>
    <row r="182" spans="1:16" ht="23.25" customHeight="1">
      <c r="A182" s="7"/>
      <c r="B182" s="7"/>
      <c r="C182" s="389"/>
      <c r="D182" s="390"/>
      <c r="E182" s="7"/>
      <c r="F182" s="86"/>
      <c r="G182" s="389"/>
      <c r="H182" s="390"/>
      <c r="I182" s="7"/>
      <c r="J182" s="7"/>
      <c r="K182" s="7"/>
      <c r="L182" s="7"/>
      <c r="M182" s="7"/>
      <c r="N182" s="7"/>
      <c r="O182" s="7"/>
      <c r="P182" s="7"/>
    </row>
    <row r="183" spans="1:16" ht="23.25" customHeight="1">
      <c r="A183" s="7"/>
      <c r="B183" s="7"/>
      <c r="C183" s="389"/>
      <c r="D183" s="390"/>
      <c r="E183" s="7"/>
      <c r="F183" s="86"/>
      <c r="G183" s="389"/>
      <c r="H183" s="390"/>
      <c r="I183" s="7"/>
      <c r="J183" s="7"/>
      <c r="K183" s="7"/>
      <c r="L183" s="7"/>
      <c r="M183" s="7"/>
      <c r="N183" s="7"/>
      <c r="O183" s="7"/>
      <c r="P183" s="7"/>
    </row>
    <row r="184" spans="1:16" ht="23.25" customHeight="1">
      <c r="A184" s="7"/>
      <c r="B184" s="7"/>
      <c r="C184" s="389"/>
      <c r="D184" s="390"/>
      <c r="E184" s="7"/>
      <c r="F184" s="86"/>
      <c r="G184" s="389"/>
      <c r="H184" s="390"/>
      <c r="I184" s="7"/>
      <c r="J184" s="7"/>
      <c r="K184" s="7"/>
      <c r="L184" s="7"/>
      <c r="M184" s="7"/>
      <c r="N184" s="7"/>
      <c r="O184" s="7"/>
      <c r="P184" s="7"/>
    </row>
    <row r="185" spans="1:16" ht="23.25" customHeight="1">
      <c r="A185" s="7"/>
      <c r="B185" s="7"/>
      <c r="C185" s="389"/>
      <c r="D185" s="390"/>
      <c r="E185" s="7"/>
      <c r="F185" s="86"/>
      <c r="G185" s="389"/>
      <c r="H185" s="390"/>
      <c r="I185" s="7"/>
      <c r="J185" s="7"/>
      <c r="K185" s="7"/>
      <c r="L185" s="7"/>
      <c r="M185" s="7"/>
      <c r="N185" s="7"/>
      <c r="O185" s="7"/>
      <c r="P185" s="7"/>
    </row>
    <row r="186" spans="1:16" ht="23.25" customHeight="1">
      <c r="A186" s="7"/>
      <c r="B186" s="7"/>
      <c r="C186" s="389"/>
      <c r="D186" s="390"/>
      <c r="E186" s="7"/>
      <c r="F186" s="86"/>
      <c r="G186" s="389"/>
      <c r="H186" s="390"/>
      <c r="I186" s="7"/>
      <c r="J186" s="7"/>
      <c r="K186" s="7"/>
      <c r="L186" s="7"/>
      <c r="M186" s="7"/>
      <c r="N186" s="7"/>
      <c r="O186" s="7"/>
      <c r="P186" s="7"/>
    </row>
    <row r="187" spans="1:16" ht="23.25" customHeight="1">
      <c r="A187" s="7"/>
      <c r="B187" s="7"/>
      <c r="C187" s="389"/>
      <c r="D187" s="390"/>
      <c r="E187" s="7"/>
      <c r="F187" s="86"/>
      <c r="G187" s="389"/>
      <c r="H187" s="390"/>
      <c r="I187" s="7"/>
      <c r="J187" s="7"/>
      <c r="K187" s="7"/>
      <c r="L187" s="7"/>
      <c r="M187" s="7"/>
      <c r="N187" s="7"/>
      <c r="O187" s="7"/>
      <c r="P187" s="7"/>
    </row>
    <row r="188" spans="1:16" ht="23.25" customHeight="1">
      <c r="A188" s="7"/>
      <c r="B188" s="7"/>
      <c r="C188" s="389"/>
      <c r="D188" s="390"/>
      <c r="E188" s="7"/>
      <c r="F188" s="86"/>
      <c r="G188" s="389"/>
      <c r="H188" s="390"/>
      <c r="I188" s="7"/>
      <c r="J188" s="7"/>
      <c r="K188" s="7"/>
      <c r="L188" s="7"/>
      <c r="M188" s="7"/>
      <c r="N188" s="7"/>
      <c r="O188" s="7"/>
      <c r="P188" s="7"/>
    </row>
    <row r="189" spans="1:16" ht="23.25" customHeight="1">
      <c r="A189" s="7"/>
      <c r="B189" s="7"/>
      <c r="C189" s="389"/>
      <c r="D189" s="390"/>
      <c r="E189" s="7"/>
      <c r="F189" s="86"/>
      <c r="G189" s="389"/>
      <c r="H189" s="390"/>
      <c r="I189" s="7"/>
      <c r="J189" s="7"/>
      <c r="K189" s="7"/>
      <c r="L189" s="7"/>
      <c r="M189" s="7"/>
      <c r="N189" s="7"/>
      <c r="O189" s="7"/>
      <c r="P189" s="7"/>
    </row>
    <row r="190" spans="1:16" ht="23.25" customHeight="1">
      <c r="A190" s="7"/>
      <c r="B190" s="7"/>
      <c r="C190" s="389"/>
      <c r="D190" s="390"/>
      <c r="E190" s="7"/>
      <c r="F190" s="86"/>
      <c r="G190" s="389"/>
      <c r="H190" s="390"/>
      <c r="I190" s="7"/>
      <c r="J190" s="7"/>
      <c r="K190" s="7"/>
      <c r="L190" s="7"/>
      <c r="M190" s="7"/>
      <c r="N190" s="7"/>
      <c r="O190" s="7"/>
      <c r="P190" s="7"/>
    </row>
    <row r="191" spans="1:16" ht="23.25" customHeight="1">
      <c r="A191" s="7"/>
      <c r="B191" s="7"/>
      <c r="C191" s="389"/>
      <c r="D191" s="390"/>
      <c r="E191" s="7"/>
      <c r="F191" s="86"/>
      <c r="G191" s="389"/>
      <c r="H191" s="390"/>
      <c r="I191" s="7"/>
      <c r="J191" s="7"/>
      <c r="K191" s="7"/>
      <c r="L191" s="7"/>
      <c r="M191" s="7"/>
      <c r="N191" s="7"/>
      <c r="O191" s="7"/>
      <c r="P191" s="7"/>
    </row>
    <row r="192" spans="1:16" ht="23.25" customHeight="1">
      <c r="A192" s="7"/>
      <c r="B192" s="7"/>
      <c r="C192" s="389"/>
      <c r="D192" s="390"/>
      <c r="E192" s="7"/>
      <c r="F192" s="86"/>
      <c r="G192" s="389"/>
      <c r="H192" s="390"/>
      <c r="I192" s="7"/>
      <c r="J192" s="7"/>
      <c r="K192" s="7"/>
      <c r="L192" s="7"/>
      <c r="M192" s="7"/>
      <c r="N192" s="7"/>
      <c r="O192" s="7"/>
      <c r="P192" s="7"/>
    </row>
    <row r="193" spans="1:16" ht="23.25" customHeight="1">
      <c r="A193" s="7"/>
      <c r="B193" s="7"/>
      <c r="C193" s="389"/>
      <c r="D193" s="390"/>
      <c r="E193" s="7"/>
      <c r="F193" s="86"/>
      <c r="G193" s="389"/>
      <c r="H193" s="390"/>
      <c r="I193" s="7"/>
      <c r="J193" s="7"/>
      <c r="K193" s="7"/>
      <c r="L193" s="7"/>
      <c r="M193" s="7"/>
      <c r="N193" s="7"/>
      <c r="O193" s="7"/>
      <c r="P193" s="7"/>
    </row>
    <row r="194" spans="1:16" ht="23.25" customHeight="1">
      <c r="A194" s="7"/>
      <c r="B194" s="7"/>
      <c r="C194" s="389"/>
      <c r="D194" s="390"/>
      <c r="E194" s="7"/>
      <c r="F194" s="86"/>
      <c r="G194" s="389"/>
      <c r="H194" s="390"/>
      <c r="I194" s="7"/>
      <c r="J194" s="7"/>
      <c r="K194" s="7"/>
      <c r="L194" s="7"/>
      <c r="M194" s="7"/>
      <c r="N194" s="7"/>
      <c r="O194" s="7"/>
      <c r="P194" s="7"/>
    </row>
    <row r="195" spans="1:16" ht="23.25" customHeight="1">
      <c r="A195" s="7"/>
      <c r="B195" s="7"/>
      <c r="C195" s="389"/>
      <c r="D195" s="390"/>
      <c r="E195" s="7"/>
      <c r="F195" s="86"/>
      <c r="G195" s="389"/>
      <c r="H195" s="390"/>
      <c r="I195" s="7"/>
      <c r="J195" s="7"/>
      <c r="K195" s="7"/>
      <c r="L195" s="7"/>
      <c r="M195" s="7"/>
      <c r="N195" s="7"/>
      <c r="O195" s="7"/>
      <c r="P195" s="7"/>
    </row>
    <row r="196" spans="1:16" ht="23.25" customHeight="1">
      <c r="A196" s="7"/>
      <c r="B196" s="7"/>
      <c r="C196" s="389"/>
      <c r="D196" s="390"/>
      <c r="E196" s="7"/>
      <c r="F196" s="86"/>
      <c r="G196" s="389"/>
      <c r="H196" s="390"/>
      <c r="I196" s="7"/>
      <c r="J196" s="7"/>
      <c r="K196" s="7"/>
      <c r="L196" s="7"/>
      <c r="M196" s="7"/>
      <c r="N196" s="7"/>
      <c r="O196" s="7"/>
      <c r="P196" s="7"/>
    </row>
    <row r="197" spans="1:16" ht="23.25" customHeight="1">
      <c r="A197" s="7"/>
      <c r="B197" s="7"/>
      <c r="C197" s="389"/>
      <c r="D197" s="390"/>
      <c r="E197" s="7"/>
      <c r="F197" s="86"/>
      <c r="G197" s="389"/>
      <c r="H197" s="390"/>
      <c r="I197" s="7"/>
      <c r="J197" s="7"/>
      <c r="K197" s="7"/>
      <c r="L197" s="7"/>
      <c r="M197" s="7"/>
      <c r="N197" s="7"/>
      <c r="O197" s="7"/>
      <c r="P197" s="7"/>
    </row>
    <row r="198" spans="1:16" ht="23.25" customHeight="1">
      <c r="A198" s="7"/>
      <c r="B198" s="7"/>
      <c r="C198" s="389"/>
      <c r="D198" s="390"/>
      <c r="E198" s="7"/>
      <c r="F198" s="86"/>
      <c r="G198" s="389"/>
      <c r="H198" s="390"/>
      <c r="I198" s="7"/>
      <c r="J198" s="7"/>
      <c r="K198" s="7"/>
      <c r="L198" s="7"/>
      <c r="M198" s="7"/>
      <c r="N198" s="7"/>
      <c r="O198" s="7"/>
      <c r="P198" s="7"/>
    </row>
    <row r="199" spans="1:16" ht="23.25" customHeight="1">
      <c r="A199" s="7"/>
      <c r="B199" s="7"/>
      <c r="C199" s="389"/>
      <c r="D199" s="390"/>
      <c r="E199" s="7"/>
      <c r="F199" s="86"/>
      <c r="G199" s="389"/>
      <c r="H199" s="390"/>
      <c r="I199" s="7"/>
      <c r="J199" s="7"/>
      <c r="K199" s="7"/>
      <c r="L199" s="7"/>
      <c r="M199" s="7"/>
      <c r="N199" s="7"/>
      <c r="O199" s="7"/>
      <c r="P199" s="7"/>
    </row>
    <row r="200" spans="1:16" ht="23.25" customHeight="1">
      <c r="A200" s="7"/>
      <c r="B200" s="7"/>
      <c r="C200" s="389"/>
      <c r="D200" s="390"/>
      <c r="E200" s="7"/>
      <c r="F200" s="86"/>
      <c r="G200" s="389"/>
      <c r="H200" s="390"/>
      <c r="I200" s="7"/>
      <c r="J200" s="7"/>
      <c r="K200" s="7"/>
      <c r="L200" s="7"/>
      <c r="M200" s="7"/>
      <c r="N200" s="7"/>
      <c r="O200" s="7"/>
      <c r="P200" s="7"/>
    </row>
    <row r="201" spans="1:16" ht="23.25" customHeight="1">
      <c r="A201" s="7"/>
      <c r="B201" s="7"/>
      <c r="C201" s="389"/>
      <c r="D201" s="390"/>
      <c r="E201" s="7"/>
      <c r="F201" s="86"/>
      <c r="G201" s="389"/>
      <c r="H201" s="390"/>
      <c r="I201" s="7"/>
      <c r="J201" s="7"/>
      <c r="K201" s="7"/>
      <c r="L201" s="7"/>
      <c r="M201" s="7"/>
      <c r="N201" s="7"/>
      <c r="O201" s="7"/>
      <c r="P201" s="7"/>
    </row>
    <row r="202" spans="1:16" ht="23.25" customHeight="1">
      <c r="A202" s="7"/>
      <c r="B202" s="7"/>
      <c r="C202" s="389"/>
      <c r="D202" s="390"/>
      <c r="E202" s="7"/>
      <c r="F202" s="86"/>
      <c r="G202" s="389"/>
      <c r="H202" s="390"/>
      <c r="I202" s="7"/>
      <c r="J202" s="7"/>
      <c r="K202" s="7"/>
      <c r="L202" s="7"/>
      <c r="M202" s="7"/>
      <c r="N202" s="7"/>
      <c r="O202" s="7"/>
      <c r="P202" s="7"/>
    </row>
    <row r="203" spans="1:16" ht="23.25" customHeight="1">
      <c r="A203" s="7"/>
      <c r="B203" s="7"/>
      <c r="C203" s="389"/>
      <c r="D203" s="390"/>
      <c r="E203" s="7"/>
      <c r="F203" s="86"/>
      <c r="G203" s="389"/>
      <c r="H203" s="390"/>
      <c r="I203" s="7"/>
      <c r="J203" s="7"/>
      <c r="K203" s="7"/>
      <c r="L203" s="7"/>
      <c r="M203" s="7"/>
      <c r="N203" s="7"/>
      <c r="O203" s="7"/>
      <c r="P203" s="7"/>
    </row>
    <row r="204" spans="1:16" ht="23.25" customHeight="1">
      <c r="A204" s="7"/>
      <c r="B204" s="7"/>
      <c r="C204" s="389"/>
      <c r="D204" s="390"/>
      <c r="E204" s="7"/>
      <c r="F204" s="86"/>
      <c r="G204" s="389"/>
      <c r="H204" s="390"/>
      <c r="I204" s="7"/>
      <c r="J204" s="7"/>
      <c r="K204" s="7"/>
      <c r="L204" s="7"/>
      <c r="M204" s="7"/>
      <c r="N204" s="7"/>
      <c r="O204" s="7"/>
      <c r="P204" s="7"/>
    </row>
    <row r="205" spans="1:16" ht="23.25" customHeight="1">
      <c r="A205" s="7"/>
      <c r="B205" s="7"/>
      <c r="C205" s="389"/>
      <c r="D205" s="390"/>
      <c r="E205" s="7"/>
      <c r="F205" s="86"/>
      <c r="G205" s="389"/>
      <c r="H205" s="390"/>
      <c r="I205" s="7"/>
      <c r="J205" s="7"/>
      <c r="K205" s="7"/>
      <c r="L205" s="7"/>
      <c r="M205" s="7"/>
      <c r="N205" s="7"/>
      <c r="O205" s="7"/>
      <c r="P205" s="7"/>
    </row>
    <row r="206" spans="1:16" ht="23.25" customHeight="1">
      <c r="A206" s="7"/>
      <c r="B206" s="7"/>
      <c r="C206" s="389"/>
      <c r="D206" s="390"/>
      <c r="E206" s="7"/>
      <c r="F206" s="86"/>
      <c r="G206" s="389"/>
      <c r="H206" s="390"/>
      <c r="I206" s="7"/>
      <c r="J206" s="7"/>
      <c r="K206" s="7"/>
      <c r="L206" s="7"/>
      <c r="M206" s="7"/>
      <c r="N206" s="7"/>
      <c r="O206" s="7"/>
      <c r="P206" s="7"/>
    </row>
    <row r="207" spans="1:16" ht="23.25" customHeight="1">
      <c r="A207" s="7"/>
      <c r="B207" s="7"/>
      <c r="C207" s="389"/>
      <c r="D207" s="390"/>
      <c r="E207" s="7"/>
      <c r="F207" s="86"/>
      <c r="G207" s="389"/>
      <c r="H207" s="390"/>
      <c r="I207" s="7"/>
      <c r="J207" s="7"/>
      <c r="K207" s="7"/>
      <c r="L207" s="7"/>
      <c r="M207" s="7"/>
      <c r="N207" s="7"/>
      <c r="O207" s="7"/>
      <c r="P207" s="7"/>
    </row>
    <row r="208" spans="1:16" ht="23.25" customHeight="1">
      <c r="A208" s="7"/>
      <c r="B208" s="7"/>
      <c r="C208" s="389"/>
      <c r="D208" s="390"/>
      <c r="E208" s="7"/>
      <c r="F208" s="86"/>
      <c r="G208" s="389"/>
      <c r="H208" s="390"/>
      <c r="I208" s="7"/>
      <c r="J208" s="7"/>
      <c r="K208" s="7"/>
      <c r="L208" s="7"/>
      <c r="M208" s="7"/>
      <c r="N208" s="7"/>
      <c r="O208" s="7"/>
      <c r="P208" s="7"/>
    </row>
    <row r="209" spans="1:16" ht="23.25" customHeight="1">
      <c r="A209" s="7"/>
      <c r="B209" s="7"/>
      <c r="C209" s="389"/>
      <c r="D209" s="390"/>
      <c r="E209" s="7"/>
      <c r="F209" s="86"/>
      <c r="G209" s="389"/>
      <c r="H209" s="390"/>
      <c r="I209" s="7"/>
      <c r="J209" s="7"/>
      <c r="K209" s="7"/>
      <c r="L209" s="7"/>
      <c r="M209" s="7"/>
      <c r="N209" s="7"/>
      <c r="O209" s="7"/>
      <c r="P209" s="7"/>
    </row>
    <row r="210" spans="1:16" ht="23.25" customHeight="1">
      <c r="A210" s="7"/>
      <c r="B210" s="7"/>
      <c r="C210" s="389"/>
      <c r="D210" s="390"/>
      <c r="E210" s="7"/>
      <c r="F210" s="86"/>
      <c r="G210" s="389"/>
      <c r="H210" s="390"/>
      <c r="I210" s="7"/>
      <c r="J210" s="7"/>
      <c r="K210" s="7"/>
      <c r="L210" s="7"/>
      <c r="M210" s="7"/>
      <c r="N210" s="7"/>
      <c r="O210" s="7"/>
      <c r="P210" s="7"/>
    </row>
    <row r="211" spans="1:16" ht="23.25" customHeight="1">
      <c r="A211" s="7"/>
      <c r="B211" s="7"/>
      <c r="C211" s="389"/>
      <c r="D211" s="390"/>
      <c r="E211" s="7"/>
      <c r="F211" s="86"/>
      <c r="G211" s="389"/>
      <c r="H211" s="390"/>
      <c r="I211" s="7"/>
      <c r="J211" s="7"/>
      <c r="K211" s="7"/>
      <c r="L211" s="7"/>
      <c r="M211" s="7"/>
      <c r="N211" s="7"/>
      <c r="O211" s="7"/>
      <c r="P211" s="7"/>
    </row>
    <row r="212" spans="1:16" ht="23.25" customHeight="1">
      <c r="A212" s="7"/>
      <c r="B212" s="7"/>
      <c r="C212" s="389"/>
      <c r="D212" s="390"/>
      <c r="E212" s="7"/>
      <c r="F212" s="86"/>
      <c r="G212" s="389"/>
      <c r="H212" s="390"/>
      <c r="I212" s="7"/>
      <c r="J212" s="7"/>
      <c r="K212" s="7"/>
      <c r="L212" s="7"/>
      <c r="M212" s="7"/>
      <c r="N212" s="7"/>
      <c r="O212" s="7"/>
      <c r="P212" s="7"/>
    </row>
    <row r="213" spans="1:16" ht="23.25" customHeight="1">
      <c r="A213" s="7"/>
      <c r="B213" s="7"/>
      <c r="C213" s="389"/>
      <c r="D213" s="390"/>
      <c r="E213" s="7"/>
      <c r="F213" s="86"/>
      <c r="G213" s="389"/>
      <c r="H213" s="390"/>
      <c r="I213" s="7"/>
      <c r="J213" s="7"/>
      <c r="K213" s="7"/>
      <c r="L213" s="7"/>
      <c r="M213" s="7"/>
      <c r="N213" s="7"/>
      <c r="O213" s="7"/>
      <c r="P213" s="7"/>
    </row>
    <row r="214" spans="1:16" ht="23.25" customHeight="1">
      <c r="A214" s="7"/>
      <c r="B214" s="7"/>
      <c r="C214" s="389"/>
      <c r="D214" s="390"/>
      <c r="E214" s="7"/>
      <c r="F214" s="86"/>
      <c r="G214" s="389"/>
      <c r="H214" s="390"/>
      <c r="I214" s="7"/>
      <c r="J214" s="7"/>
      <c r="K214" s="7"/>
      <c r="L214" s="7"/>
      <c r="M214" s="7"/>
      <c r="N214" s="7"/>
      <c r="O214" s="7"/>
      <c r="P214" s="7"/>
    </row>
    <row r="215" spans="1:16" ht="23.25" customHeight="1">
      <c r="A215" s="7"/>
      <c r="B215" s="7"/>
      <c r="C215" s="389"/>
      <c r="D215" s="390"/>
      <c r="E215" s="7"/>
      <c r="F215" s="86"/>
      <c r="G215" s="389"/>
      <c r="H215" s="390"/>
      <c r="I215" s="7"/>
      <c r="J215" s="7"/>
      <c r="K215" s="7"/>
      <c r="L215" s="7"/>
      <c r="M215" s="7"/>
      <c r="N215" s="7"/>
      <c r="O215" s="7"/>
      <c r="P215" s="7"/>
    </row>
    <row r="216" spans="1:16" ht="23.25" customHeight="1">
      <c r="A216" s="7"/>
      <c r="B216" s="7"/>
      <c r="C216" s="389"/>
      <c r="D216" s="390"/>
      <c r="E216" s="7"/>
      <c r="F216" s="86"/>
      <c r="G216" s="389"/>
      <c r="H216" s="390"/>
      <c r="I216" s="7"/>
      <c r="J216" s="7"/>
      <c r="K216" s="7"/>
      <c r="L216" s="7"/>
      <c r="M216" s="7"/>
      <c r="N216" s="7"/>
      <c r="O216" s="7"/>
      <c r="P216" s="7"/>
    </row>
    <row r="217" spans="1:16" ht="23.25" customHeight="1">
      <c r="A217" s="7"/>
      <c r="B217" s="7"/>
      <c r="C217" s="389"/>
      <c r="D217" s="390"/>
      <c r="E217" s="7"/>
      <c r="F217" s="86"/>
      <c r="G217" s="389"/>
      <c r="H217" s="390"/>
      <c r="I217" s="7"/>
      <c r="J217" s="7"/>
      <c r="K217" s="7"/>
      <c r="L217" s="7"/>
      <c r="M217" s="7"/>
      <c r="N217" s="7"/>
      <c r="O217" s="7"/>
      <c r="P217" s="7"/>
    </row>
    <row r="218" spans="1:16" ht="23.25" customHeight="1">
      <c r="A218" s="7"/>
      <c r="B218" s="7"/>
      <c r="C218" s="389"/>
      <c r="D218" s="390"/>
      <c r="E218" s="7"/>
      <c r="F218" s="86"/>
      <c r="G218" s="389"/>
      <c r="H218" s="390"/>
      <c r="I218" s="7"/>
      <c r="J218" s="7"/>
      <c r="K218" s="7"/>
      <c r="L218" s="7"/>
      <c r="M218" s="7"/>
      <c r="N218" s="7"/>
      <c r="O218" s="7"/>
      <c r="P218" s="7"/>
    </row>
    <row r="219" spans="1:16" ht="23.25" customHeight="1">
      <c r="A219" s="7"/>
      <c r="B219" s="7"/>
      <c r="C219" s="389"/>
      <c r="D219" s="390"/>
      <c r="E219" s="7"/>
      <c r="F219" s="86"/>
      <c r="G219" s="389"/>
      <c r="H219" s="390"/>
      <c r="I219" s="7"/>
      <c r="J219" s="7"/>
      <c r="K219" s="7"/>
      <c r="L219" s="7"/>
      <c r="M219" s="7"/>
      <c r="N219" s="7"/>
      <c r="O219" s="7"/>
      <c r="P219" s="7"/>
    </row>
    <row r="220" spans="1:16" ht="23.25" customHeight="1">
      <c r="A220" s="7"/>
      <c r="B220" s="7"/>
      <c r="C220" s="389"/>
      <c r="D220" s="390"/>
      <c r="E220" s="7"/>
      <c r="F220" s="86"/>
      <c r="G220" s="389"/>
      <c r="H220" s="390"/>
      <c r="I220" s="7"/>
      <c r="J220" s="7"/>
      <c r="K220" s="7"/>
      <c r="L220" s="7"/>
      <c r="M220" s="7"/>
      <c r="N220" s="7"/>
      <c r="O220" s="7"/>
      <c r="P220" s="7"/>
    </row>
    <row r="221" spans="1:16" ht="23.25" customHeight="1">
      <c r="A221" s="7"/>
      <c r="B221" s="7"/>
      <c r="C221" s="389"/>
      <c r="D221" s="390"/>
      <c r="E221" s="7"/>
      <c r="F221" s="86"/>
      <c r="G221" s="389"/>
      <c r="H221" s="390"/>
      <c r="I221" s="7"/>
      <c r="J221" s="7"/>
      <c r="K221" s="7"/>
      <c r="L221" s="7"/>
      <c r="M221" s="7"/>
      <c r="N221" s="7"/>
      <c r="O221" s="7"/>
      <c r="P221" s="7"/>
    </row>
    <row r="222" spans="1:16" ht="23.25" customHeight="1">
      <c r="A222" s="7"/>
      <c r="B222" s="7"/>
      <c r="C222" s="389"/>
      <c r="D222" s="390"/>
      <c r="E222" s="7"/>
      <c r="F222" s="86"/>
      <c r="G222" s="389"/>
      <c r="H222" s="390"/>
      <c r="I222" s="7"/>
      <c r="J222" s="7"/>
      <c r="K222" s="7"/>
      <c r="L222" s="7"/>
      <c r="M222" s="7"/>
      <c r="N222" s="7"/>
      <c r="O222" s="7"/>
      <c r="P222" s="7"/>
    </row>
    <row r="223" spans="1:16" ht="23.25" customHeight="1">
      <c r="A223" s="7"/>
      <c r="B223" s="7"/>
      <c r="C223" s="389"/>
      <c r="D223" s="390"/>
      <c r="E223" s="7"/>
      <c r="F223" s="86"/>
      <c r="G223" s="389"/>
      <c r="H223" s="390"/>
      <c r="I223" s="7"/>
      <c r="J223" s="7"/>
      <c r="K223" s="7"/>
      <c r="L223" s="7"/>
      <c r="M223" s="7"/>
      <c r="N223" s="7"/>
      <c r="O223" s="7"/>
      <c r="P223" s="7"/>
    </row>
    <row r="224" spans="1:16" ht="23.25" customHeight="1">
      <c r="A224" s="7"/>
      <c r="B224" s="7"/>
      <c r="C224" s="389"/>
      <c r="D224" s="390"/>
      <c r="E224" s="7"/>
      <c r="F224" s="86"/>
      <c r="G224" s="389"/>
      <c r="H224" s="390"/>
      <c r="I224" s="7"/>
      <c r="J224" s="7"/>
      <c r="K224" s="7"/>
      <c r="L224" s="7"/>
      <c r="M224" s="7"/>
      <c r="N224" s="7"/>
      <c r="O224" s="7"/>
      <c r="P224" s="7"/>
    </row>
    <row r="225" spans="1:16" ht="23.25" customHeight="1">
      <c r="A225" s="7"/>
      <c r="B225" s="7"/>
      <c r="C225" s="389"/>
      <c r="D225" s="390"/>
      <c r="E225" s="7"/>
      <c r="F225" s="86"/>
      <c r="G225" s="389"/>
      <c r="H225" s="390"/>
      <c r="I225" s="7"/>
      <c r="J225" s="7"/>
      <c r="K225" s="7"/>
      <c r="L225" s="7"/>
      <c r="M225" s="7"/>
      <c r="N225" s="7"/>
      <c r="O225" s="7"/>
      <c r="P225" s="7"/>
    </row>
    <row r="226" spans="1:16" ht="23.25" customHeight="1">
      <c r="A226" s="7"/>
      <c r="B226" s="7"/>
      <c r="C226" s="389"/>
      <c r="D226" s="390"/>
      <c r="E226" s="7"/>
      <c r="F226" s="86"/>
      <c r="G226" s="389"/>
      <c r="H226" s="390"/>
      <c r="I226" s="7"/>
      <c r="J226" s="7"/>
      <c r="K226" s="7"/>
      <c r="L226" s="7"/>
      <c r="M226" s="7"/>
      <c r="N226" s="7"/>
      <c r="O226" s="7"/>
      <c r="P226" s="7"/>
    </row>
    <row r="227" spans="1:16" ht="23.25" customHeight="1">
      <c r="A227" s="7"/>
      <c r="B227" s="7"/>
      <c r="C227" s="389"/>
      <c r="D227" s="390"/>
      <c r="E227" s="7"/>
      <c r="F227" s="86"/>
      <c r="G227" s="389"/>
      <c r="H227" s="390"/>
      <c r="I227" s="7"/>
      <c r="J227" s="7"/>
      <c r="K227" s="7"/>
      <c r="L227" s="7"/>
      <c r="M227" s="7"/>
      <c r="N227" s="7"/>
      <c r="O227" s="7"/>
      <c r="P227" s="7"/>
    </row>
    <row r="228" spans="1:16" ht="23.25" customHeight="1">
      <c r="A228" s="7"/>
      <c r="B228" s="7"/>
      <c r="C228" s="389"/>
      <c r="D228" s="390"/>
      <c r="E228" s="7"/>
      <c r="F228" s="86"/>
      <c r="G228" s="389"/>
      <c r="H228" s="390"/>
      <c r="I228" s="7"/>
      <c r="J228" s="7"/>
      <c r="K228" s="7"/>
      <c r="L228" s="7"/>
      <c r="M228" s="7"/>
      <c r="N228" s="7"/>
      <c r="O228" s="7"/>
      <c r="P228" s="7"/>
    </row>
    <row r="229" spans="1:16" ht="23.25" customHeight="1">
      <c r="A229" s="7"/>
      <c r="B229" s="7"/>
      <c r="C229" s="389"/>
      <c r="D229" s="390"/>
      <c r="E229" s="7"/>
      <c r="F229" s="86"/>
      <c r="G229" s="389"/>
      <c r="H229" s="390"/>
      <c r="I229" s="7"/>
      <c r="J229" s="7"/>
      <c r="K229" s="7"/>
      <c r="L229" s="7"/>
      <c r="M229" s="7"/>
      <c r="N229" s="7"/>
      <c r="O229" s="7"/>
      <c r="P229" s="7"/>
    </row>
    <row r="230" spans="1:16" ht="23.25" customHeight="1">
      <c r="A230" s="7"/>
      <c r="B230" s="7"/>
      <c r="C230" s="389"/>
      <c r="D230" s="390"/>
      <c r="E230" s="7"/>
      <c r="F230" s="86"/>
      <c r="G230" s="389"/>
      <c r="H230" s="390"/>
      <c r="I230" s="7"/>
      <c r="J230" s="7"/>
      <c r="K230" s="7"/>
      <c r="L230" s="7"/>
      <c r="M230" s="7"/>
      <c r="N230" s="7"/>
      <c r="O230" s="7"/>
      <c r="P230" s="7"/>
    </row>
    <row r="231" spans="1:16" ht="23.25" customHeight="1">
      <c r="A231" s="7"/>
      <c r="B231" s="7"/>
      <c r="C231" s="389"/>
      <c r="D231" s="390"/>
      <c r="E231" s="7"/>
      <c r="F231" s="86"/>
      <c r="G231" s="389"/>
      <c r="H231" s="390"/>
      <c r="I231" s="7"/>
      <c r="J231" s="7"/>
      <c r="K231" s="7"/>
      <c r="L231" s="7"/>
      <c r="M231" s="7"/>
      <c r="N231" s="7"/>
      <c r="O231" s="7"/>
      <c r="P231" s="7"/>
    </row>
    <row r="232" spans="1:16" ht="23.25" customHeight="1">
      <c r="A232" s="7"/>
      <c r="B232" s="7"/>
      <c r="C232" s="389"/>
      <c r="D232" s="390"/>
      <c r="E232" s="7"/>
      <c r="F232" s="86"/>
      <c r="G232" s="389"/>
      <c r="H232" s="390"/>
      <c r="I232" s="7"/>
      <c r="J232" s="7"/>
      <c r="K232" s="7"/>
      <c r="L232" s="7"/>
      <c r="M232" s="7"/>
      <c r="N232" s="7"/>
      <c r="O232" s="7"/>
      <c r="P232" s="7"/>
    </row>
    <row r="233" spans="1:16" ht="23.25" customHeight="1">
      <c r="A233" s="7"/>
      <c r="B233" s="7"/>
      <c r="C233" s="389"/>
      <c r="D233" s="390"/>
      <c r="E233" s="7"/>
      <c r="F233" s="86"/>
      <c r="G233" s="389"/>
      <c r="H233" s="390"/>
      <c r="I233" s="7"/>
      <c r="J233" s="7"/>
      <c r="K233" s="7"/>
      <c r="L233" s="7"/>
      <c r="M233" s="7"/>
      <c r="N233" s="7"/>
      <c r="O233" s="7"/>
      <c r="P233" s="7"/>
    </row>
    <row r="234" spans="1:16" ht="23.25" customHeight="1">
      <c r="A234" s="7"/>
      <c r="B234" s="7"/>
      <c r="C234" s="389"/>
      <c r="D234" s="390"/>
      <c r="E234" s="7"/>
      <c r="F234" s="86"/>
      <c r="G234" s="389"/>
      <c r="H234" s="390"/>
      <c r="I234" s="7"/>
      <c r="J234" s="7"/>
      <c r="K234" s="7"/>
      <c r="L234" s="7"/>
      <c r="M234" s="7"/>
      <c r="N234" s="7"/>
      <c r="O234" s="7"/>
      <c r="P234" s="7"/>
    </row>
    <row r="235" spans="1:16" ht="23.25" customHeight="1">
      <c r="A235" s="7"/>
      <c r="B235" s="7"/>
      <c r="C235" s="389"/>
      <c r="D235" s="390"/>
      <c r="E235" s="7"/>
      <c r="F235" s="86"/>
      <c r="G235" s="389"/>
      <c r="H235" s="390"/>
      <c r="I235" s="7"/>
      <c r="J235" s="7"/>
      <c r="K235" s="7"/>
      <c r="L235" s="7"/>
      <c r="M235" s="7"/>
      <c r="N235" s="7"/>
      <c r="O235" s="7"/>
      <c r="P235" s="7"/>
    </row>
    <row r="236" spans="1:16" ht="23.25" customHeight="1">
      <c r="A236" s="7"/>
      <c r="B236" s="7"/>
      <c r="C236" s="389"/>
      <c r="D236" s="390"/>
      <c r="E236" s="7"/>
      <c r="F236" s="86"/>
      <c r="G236" s="389"/>
      <c r="H236" s="390"/>
      <c r="I236" s="7"/>
      <c r="J236" s="7"/>
      <c r="K236" s="7"/>
      <c r="L236" s="7"/>
      <c r="M236" s="7"/>
      <c r="N236" s="7"/>
      <c r="O236" s="7"/>
      <c r="P236" s="7"/>
    </row>
    <row r="237" spans="1:16" ht="23.25" customHeight="1">
      <c r="A237" s="7"/>
      <c r="B237" s="7"/>
      <c r="C237" s="389"/>
      <c r="D237" s="390"/>
      <c r="E237" s="7"/>
      <c r="F237" s="86"/>
      <c r="G237" s="389"/>
      <c r="H237" s="390"/>
      <c r="I237" s="7"/>
      <c r="J237" s="7"/>
      <c r="K237" s="7"/>
      <c r="L237" s="7"/>
      <c r="M237" s="7"/>
      <c r="N237" s="7"/>
      <c r="O237" s="7"/>
      <c r="P237" s="7"/>
    </row>
    <row r="238" spans="1:16" ht="23.25" customHeight="1">
      <c r="A238" s="7"/>
      <c r="B238" s="7"/>
      <c r="C238" s="389"/>
      <c r="D238" s="390"/>
      <c r="E238" s="7"/>
      <c r="F238" s="86"/>
      <c r="G238" s="389"/>
      <c r="H238" s="390"/>
      <c r="I238" s="7"/>
      <c r="J238" s="7"/>
      <c r="K238" s="7"/>
      <c r="L238" s="7"/>
      <c r="M238" s="7"/>
      <c r="N238" s="7"/>
      <c r="O238" s="7"/>
      <c r="P238" s="7"/>
    </row>
    <row r="239" spans="1:16" ht="23.25" customHeight="1">
      <c r="A239" s="7"/>
      <c r="B239" s="7"/>
      <c r="C239" s="389"/>
      <c r="D239" s="390"/>
      <c r="E239" s="7"/>
      <c r="F239" s="86"/>
      <c r="G239" s="389"/>
      <c r="H239" s="390"/>
      <c r="I239" s="7"/>
      <c r="J239" s="7"/>
      <c r="K239" s="7"/>
      <c r="L239" s="7"/>
      <c r="M239" s="7"/>
      <c r="N239" s="7"/>
      <c r="O239" s="7"/>
      <c r="P239" s="7"/>
    </row>
    <row r="240" spans="1:16" ht="23.25" customHeight="1">
      <c r="A240" s="7"/>
      <c r="B240" s="7"/>
      <c r="C240" s="389"/>
      <c r="D240" s="390"/>
      <c r="E240" s="7"/>
      <c r="F240" s="86"/>
      <c r="G240" s="389"/>
      <c r="H240" s="390"/>
      <c r="I240" s="7"/>
      <c r="J240" s="7"/>
      <c r="K240" s="7"/>
      <c r="L240" s="7"/>
      <c r="M240" s="7"/>
      <c r="N240" s="7"/>
      <c r="O240" s="7"/>
      <c r="P240" s="7"/>
    </row>
    <row r="241" spans="1:16" ht="23.25" customHeight="1">
      <c r="A241" s="7"/>
      <c r="B241" s="7"/>
      <c r="C241" s="389"/>
      <c r="D241" s="390"/>
      <c r="E241" s="7"/>
      <c r="F241" s="86"/>
      <c r="G241" s="389"/>
      <c r="H241" s="390"/>
      <c r="I241" s="7"/>
      <c r="J241" s="7"/>
      <c r="K241" s="7"/>
      <c r="L241" s="7"/>
      <c r="M241" s="7"/>
      <c r="N241" s="7"/>
      <c r="O241" s="7"/>
      <c r="P241" s="7"/>
    </row>
    <row r="242" spans="1:16" ht="23.25" customHeight="1">
      <c r="A242" s="7"/>
      <c r="B242" s="7"/>
      <c r="C242" s="389"/>
      <c r="D242" s="390"/>
      <c r="E242" s="7"/>
      <c r="F242" s="86"/>
      <c r="G242" s="389"/>
      <c r="H242" s="390"/>
      <c r="I242" s="7"/>
      <c r="J242" s="7"/>
      <c r="K242" s="7"/>
      <c r="L242" s="7"/>
      <c r="M242" s="7"/>
      <c r="N242" s="7"/>
      <c r="O242" s="7"/>
      <c r="P242" s="7"/>
    </row>
    <row r="243" spans="1:16" ht="23.25" customHeight="1">
      <c r="A243" s="7"/>
      <c r="B243" s="7"/>
      <c r="C243" s="389"/>
      <c r="D243" s="390"/>
      <c r="E243" s="7"/>
      <c r="F243" s="86"/>
      <c r="G243" s="389"/>
      <c r="H243" s="390"/>
      <c r="I243" s="7"/>
      <c r="J243" s="7"/>
      <c r="K243" s="7"/>
      <c r="L243" s="7"/>
      <c r="M243" s="7"/>
      <c r="N243" s="7"/>
      <c r="O243" s="7"/>
      <c r="P243" s="7"/>
    </row>
    <row r="244" spans="1:16" ht="23.25" customHeight="1">
      <c r="A244" s="7"/>
      <c r="B244" s="7"/>
      <c r="C244" s="389"/>
      <c r="D244" s="390"/>
      <c r="E244" s="7"/>
      <c r="F244" s="86"/>
      <c r="G244" s="389"/>
      <c r="H244" s="390"/>
      <c r="I244" s="7"/>
      <c r="J244" s="7"/>
      <c r="K244" s="7"/>
      <c r="L244" s="7"/>
      <c r="M244" s="7"/>
      <c r="N244" s="7"/>
      <c r="O244" s="7"/>
      <c r="P244" s="7"/>
    </row>
    <row r="245" spans="1:16" ht="23.25" customHeight="1">
      <c r="A245" s="7"/>
      <c r="B245" s="7"/>
      <c r="C245" s="389"/>
      <c r="D245" s="390"/>
      <c r="E245" s="7"/>
      <c r="F245" s="86"/>
      <c r="G245" s="389"/>
      <c r="H245" s="390"/>
      <c r="I245" s="7"/>
      <c r="J245" s="7"/>
      <c r="K245" s="7"/>
      <c r="L245" s="7"/>
      <c r="M245" s="7"/>
      <c r="N245" s="7"/>
      <c r="O245" s="7"/>
      <c r="P245" s="7"/>
    </row>
    <row r="246" spans="1:16" ht="23.25" customHeight="1">
      <c r="A246" s="7"/>
      <c r="B246" s="7"/>
      <c r="C246" s="389"/>
      <c r="D246" s="390"/>
      <c r="E246" s="7"/>
      <c r="F246" s="86"/>
      <c r="G246" s="389"/>
      <c r="H246" s="390"/>
      <c r="I246" s="7"/>
      <c r="J246" s="7"/>
      <c r="K246" s="7"/>
      <c r="L246" s="7"/>
      <c r="M246" s="7"/>
      <c r="N246" s="7"/>
      <c r="O246" s="7"/>
      <c r="P246" s="7"/>
    </row>
    <row r="247" spans="1:16" ht="23.25" customHeight="1">
      <c r="A247" s="7"/>
      <c r="B247" s="7"/>
      <c r="C247" s="389"/>
      <c r="D247" s="390"/>
      <c r="E247" s="7"/>
      <c r="F247" s="86"/>
      <c r="G247" s="389"/>
      <c r="H247" s="390"/>
      <c r="I247" s="7"/>
      <c r="J247" s="7"/>
      <c r="K247" s="7"/>
      <c r="L247" s="7"/>
      <c r="M247" s="7"/>
      <c r="N247" s="7"/>
      <c r="O247" s="7"/>
      <c r="P247" s="7"/>
    </row>
    <row r="248" spans="1:16" ht="23.25" customHeight="1">
      <c r="A248" s="7"/>
      <c r="B248" s="7"/>
      <c r="C248" s="389"/>
      <c r="D248" s="390"/>
      <c r="E248" s="7"/>
      <c r="F248" s="86"/>
      <c r="G248" s="389"/>
      <c r="H248" s="390"/>
      <c r="I248" s="7"/>
      <c r="J248" s="7"/>
      <c r="K248" s="7"/>
      <c r="L248" s="7"/>
      <c r="M248" s="7"/>
      <c r="N248" s="7"/>
      <c r="O248" s="7"/>
      <c r="P248" s="7"/>
    </row>
    <row r="249" spans="1:16" ht="23.25" customHeight="1">
      <c r="A249" s="7"/>
      <c r="B249" s="7"/>
      <c r="C249" s="389"/>
      <c r="D249" s="390"/>
      <c r="E249" s="7"/>
      <c r="F249" s="86"/>
      <c r="G249" s="389"/>
      <c r="H249" s="390"/>
      <c r="I249" s="7"/>
      <c r="J249" s="7"/>
      <c r="K249" s="7"/>
      <c r="L249" s="7"/>
      <c r="M249" s="7"/>
      <c r="N249" s="7"/>
      <c r="O249" s="7"/>
      <c r="P249" s="7"/>
    </row>
    <row r="250" spans="1:16" ht="23.25" customHeight="1">
      <c r="A250" s="7"/>
      <c r="B250" s="7"/>
      <c r="C250" s="389"/>
      <c r="D250" s="390"/>
      <c r="E250" s="7"/>
      <c r="F250" s="86"/>
      <c r="G250" s="389"/>
      <c r="H250" s="390"/>
      <c r="I250" s="7"/>
      <c r="J250" s="7"/>
      <c r="K250" s="7"/>
      <c r="L250" s="7"/>
      <c r="M250" s="7"/>
      <c r="N250" s="7"/>
      <c r="O250" s="7"/>
      <c r="P250" s="7"/>
    </row>
    <row r="251" spans="1:16" ht="23.25" customHeight="1">
      <c r="A251" s="7"/>
      <c r="B251" s="7"/>
      <c r="C251" s="389"/>
      <c r="D251" s="390"/>
      <c r="E251" s="7"/>
      <c r="F251" s="86"/>
      <c r="G251" s="389"/>
      <c r="H251" s="390"/>
      <c r="I251" s="7"/>
      <c r="J251" s="7"/>
      <c r="K251" s="7"/>
      <c r="L251" s="7"/>
      <c r="M251" s="7"/>
      <c r="N251" s="7"/>
      <c r="O251" s="7"/>
      <c r="P251" s="7"/>
    </row>
    <row r="252" spans="1:16" ht="23.25" customHeight="1">
      <c r="A252" s="7"/>
      <c r="B252" s="7"/>
      <c r="C252" s="389"/>
      <c r="D252" s="390"/>
      <c r="E252" s="7"/>
      <c r="F252" s="86"/>
      <c r="G252" s="389"/>
      <c r="H252" s="390"/>
      <c r="I252" s="7"/>
      <c r="J252" s="7"/>
      <c r="K252" s="7"/>
      <c r="L252" s="7"/>
      <c r="M252" s="7"/>
      <c r="N252" s="7"/>
      <c r="O252" s="7"/>
      <c r="P252" s="7"/>
    </row>
    <row r="253" spans="1:16" ht="23.25" customHeight="1">
      <c r="A253" s="7"/>
      <c r="B253" s="7"/>
      <c r="C253" s="389"/>
      <c r="D253" s="390"/>
      <c r="E253" s="7"/>
      <c r="F253" s="86"/>
      <c r="G253" s="389"/>
      <c r="H253" s="390"/>
      <c r="I253" s="7"/>
      <c r="J253" s="7"/>
      <c r="K253" s="7"/>
      <c r="L253" s="7"/>
      <c r="M253" s="7"/>
      <c r="N253" s="7"/>
      <c r="O253" s="7"/>
      <c r="P253" s="7"/>
    </row>
    <row r="254" spans="1:16" ht="23.25" customHeight="1">
      <c r="A254" s="7"/>
      <c r="B254" s="7"/>
      <c r="C254" s="389"/>
      <c r="D254" s="390"/>
      <c r="E254" s="7"/>
      <c r="F254" s="86"/>
      <c r="G254" s="389"/>
      <c r="H254" s="390"/>
      <c r="I254" s="7"/>
      <c r="J254" s="7"/>
      <c r="K254" s="7"/>
      <c r="L254" s="7"/>
      <c r="M254" s="7"/>
      <c r="N254" s="7"/>
      <c r="O254" s="7"/>
      <c r="P254" s="7"/>
    </row>
    <row r="255" spans="1:16" ht="23.25" customHeight="1">
      <c r="A255" s="7"/>
      <c r="B255" s="7"/>
      <c r="C255" s="389"/>
      <c r="D255" s="390"/>
      <c r="E255" s="7"/>
      <c r="F255" s="86"/>
      <c r="G255" s="389"/>
      <c r="H255" s="390"/>
      <c r="I255" s="7"/>
      <c r="J255" s="7"/>
      <c r="K255" s="7"/>
      <c r="L255" s="7"/>
      <c r="M255" s="7"/>
      <c r="N255" s="7"/>
      <c r="O255" s="7"/>
      <c r="P255" s="7"/>
    </row>
    <row r="256" spans="1:16" ht="23.25" customHeight="1">
      <c r="A256" s="7"/>
      <c r="B256" s="7"/>
      <c r="C256" s="389"/>
      <c r="D256" s="390"/>
      <c r="E256" s="7"/>
      <c r="F256" s="86"/>
      <c r="G256" s="389"/>
      <c r="H256" s="390"/>
      <c r="I256" s="7"/>
      <c r="J256" s="7"/>
      <c r="K256" s="7"/>
      <c r="L256" s="7"/>
      <c r="M256" s="7"/>
      <c r="N256" s="7"/>
      <c r="O256" s="7"/>
      <c r="P256" s="7"/>
    </row>
    <row r="257" spans="1:16" ht="23.25" customHeight="1">
      <c r="A257" s="7"/>
      <c r="B257" s="7"/>
      <c r="C257" s="389"/>
      <c r="D257" s="390"/>
      <c r="E257" s="7"/>
      <c r="F257" s="86"/>
      <c r="G257" s="389"/>
      <c r="H257" s="390"/>
      <c r="I257" s="7"/>
      <c r="J257" s="7"/>
      <c r="K257" s="7"/>
      <c r="L257" s="7"/>
      <c r="M257" s="7"/>
      <c r="N257" s="7"/>
      <c r="O257" s="7"/>
      <c r="P257" s="7"/>
    </row>
    <row r="258" spans="1:16" ht="23.25" customHeight="1">
      <c r="A258" s="7"/>
      <c r="B258" s="7"/>
      <c r="C258" s="389"/>
      <c r="D258" s="390"/>
      <c r="E258" s="7"/>
      <c r="F258" s="86"/>
      <c r="G258" s="389"/>
      <c r="H258" s="390"/>
      <c r="I258" s="7"/>
      <c r="J258" s="7"/>
      <c r="K258" s="7"/>
      <c r="L258" s="7"/>
      <c r="M258" s="7"/>
      <c r="N258" s="7"/>
      <c r="O258" s="7"/>
      <c r="P258" s="7"/>
    </row>
    <row r="259" spans="1:16" ht="23.25" customHeight="1">
      <c r="A259" s="7"/>
      <c r="B259" s="7"/>
      <c r="C259" s="389"/>
      <c r="D259" s="390"/>
      <c r="E259" s="7"/>
      <c r="F259" s="86"/>
      <c r="G259" s="389"/>
      <c r="H259" s="390"/>
      <c r="I259" s="7"/>
      <c r="J259" s="7"/>
      <c r="K259" s="7"/>
      <c r="L259" s="7"/>
      <c r="M259" s="7"/>
      <c r="N259" s="7"/>
      <c r="O259" s="7"/>
      <c r="P259" s="7"/>
    </row>
    <row r="260" spans="1:16" ht="23.25" customHeight="1">
      <c r="A260" s="7"/>
      <c r="B260" s="7"/>
      <c r="C260" s="389"/>
      <c r="D260" s="390"/>
      <c r="E260" s="7"/>
      <c r="F260" s="86"/>
      <c r="G260" s="389"/>
      <c r="H260" s="390"/>
      <c r="I260" s="7"/>
      <c r="J260" s="7"/>
      <c r="K260" s="7"/>
      <c r="L260" s="7"/>
      <c r="M260" s="7"/>
      <c r="N260" s="7"/>
      <c r="O260" s="7"/>
      <c r="P260" s="7"/>
    </row>
    <row r="261" spans="1:16" ht="23.25" customHeight="1">
      <c r="A261" s="7"/>
      <c r="B261" s="7"/>
      <c r="C261" s="389"/>
      <c r="D261" s="390"/>
      <c r="E261" s="7"/>
      <c r="F261" s="86"/>
      <c r="G261" s="389"/>
      <c r="H261" s="390"/>
      <c r="I261" s="7"/>
      <c r="J261" s="7"/>
      <c r="K261" s="7"/>
      <c r="L261" s="7"/>
      <c r="M261" s="7"/>
      <c r="N261" s="7"/>
      <c r="O261" s="7"/>
      <c r="P261" s="7"/>
    </row>
    <row r="262" spans="1:16" ht="23.25" customHeight="1">
      <c r="A262" s="7"/>
      <c r="B262" s="7"/>
      <c r="C262" s="389"/>
      <c r="D262" s="390"/>
      <c r="E262" s="7"/>
      <c r="F262" s="86"/>
      <c r="G262" s="389"/>
      <c r="H262" s="390"/>
      <c r="I262" s="7"/>
      <c r="J262" s="7"/>
      <c r="K262" s="7"/>
      <c r="L262" s="7"/>
      <c r="M262" s="7"/>
      <c r="N262" s="7"/>
      <c r="O262" s="7"/>
      <c r="P262" s="7"/>
    </row>
    <row r="263" spans="1:16" ht="23.25" customHeight="1">
      <c r="A263" s="7"/>
      <c r="B263" s="7"/>
      <c r="C263" s="389"/>
      <c r="D263" s="390"/>
      <c r="E263" s="7"/>
      <c r="F263" s="86"/>
      <c r="G263" s="389"/>
      <c r="H263" s="390"/>
      <c r="I263" s="7"/>
      <c r="J263" s="7"/>
      <c r="K263" s="7"/>
      <c r="L263" s="7"/>
      <c r="M263" s="7"/>
      <c r="N263" s="7"/>
      <c r="O263" s="7"/>
      <c r="P263" s="7"/>
    </row>
    <row r="264" spans="1:16" ht="23.25" customHeight="1">
      <c r="A264" s="7"/>
      <c r="B264" s="7"/>
      <c r="C264" s="389"/>
      <c r="D264" s="390"/>
      <c r="E264" s="7"/>
      <c r="F264" s="86"/>
      <c r="G264" s="389"/>
      <c r="H264" s="390"/>
      <c r="I264" s="7"/>
      <c r="J264" s="7"/>
      <c r="K264" s="7"/>
      <c r="L264" s="7"/>
      <c r="M264" s="7"/>
      <c r="N264" s="7"/>
      <c r="O264" s="7"/>
      <c r="P264" s="7"/>
    </row>
    <row r="265" spans="1:16" ht="23.25" customHeight="1">
      <c r="A265" s="7"/>
      <c r="B265" s="7"/>
      <c r="C265" s="389"/>
      <c r="D265" s="390"/>
      <c r="E265" s="7"/>
      <c r="F265" s="86"/>
      <c r="G265" s="389"/>
      <c r="H265" s="390"/>
      <c r="I265" s="7"/>
      <c r="J265" s="7"/>
      <c r="K265" s="7"/>
      <c r="L265" s="7"/>
      <c r="M265" s="7"/>
      <c r="N265" s="7"/>
      <c r="O265" s="7"/>
      <c r="P265" s="7"/>
    </row>
    <row r="266" spans="1:16" ht="23.25" customHeight="1">
      <c r="A266" s="7"/>
      <c r="B266" s="7"/>
      <c r="C266" s="389"/>
      <c r="D266" s="390"/>
      <c r="E266" s="7"/>
      <c r="F266" s="86"/>
      <c r="G266" s="389"/>
      <c r="H266" s="390"/>
      <c r="I266" s="7"/>
      <c r="J266" s="7"/>
      <c r="K266" s="7"/>
      <c r="L266" s="7"/>
      <c r="M266" s="7"/>
      <c r="N266" s="7"/>
      <c r="O266" s="7"/>
      <c r="P266" s="7"/>
    </row>
    <row r="267" spans="1:16" ht="23.25" customHeight="1">
      <c r="A267" s="7"/>
      <c r="B267" s="7"/>
      <c r="C267" s="389"/>
      <c r="D267" s="390"/>
      <c r="E267" s="7"/>
      <c r="F267" s="86"/>
      <c r="G267" s="389"/>
      <c r="H267" s="390"/>
      <c r="I267" s="7"/>
      <c r="J267" s="7"/>
      <c r="K267" s="7"/>
      <c r="L267" s="7"/>
      <c r="M267" s="7"/>
      <c r="N267" s="7"/>
      <c r="O267" s="7"/>
      <c r="P267" s="7"/>
    </row>
    <row r="268" spans="1:16" ht="23.25" customHeight="1">
      <c r="A268" s="7"/>
      <c r="B268" s="7"/>
      <c r="C268" s="389"/>
      <c r="D268" s="390"/>
      <c r="E268" s="7"/>
      <c r="F268" s="86"/>
      <c r="G268" s="389"/>
      <c r="H268" s="390"/>
      <c r="I268" s="7"/>
      <c r="J268" s="7"/>
      <c r="K268" s="7"/>
      <c r="L268" s="7"/>
      <c r="M268" s="7"/>
      <c r="N268" s="7"/>
      <c r="O268" s="7"/>
      <c r="P268" s="7"/>
    </row>
    <row r="269" spans="1:16" ht="23.25" customHeight="1">
      <c r="A269" s="7"/>
      <c r="B269" s="7"/>
      <c r="C269" s="389"/>
      <c r="D269" s="390"/>
      <c r="E269" s="7"/>
      <c r="F269" s="86"/>
      <c r="G269" s="389"/>
      <c r="H269" s="390"/>
      <c r="I269" s="7"/>
      <c r="J269" s="7"/>
      <c r="K269" s="7"/>
      <c r="L269" s="7"/>
      <c r="M269" s="7"/>
      <c r="N269" s="7"/>
      <c r="O269" s="7"/>
      <c r="P269" s="7"/>
    </row>
    <row r="270" spans="1:16" ht="23.25" customHeight="1">
      <c r="A270" s="7"/>
      <c r="B270" s="7"/>
      <c r="C270" s="389"/>
      <c r="D270" s="390"/>
      <c r="E270" s="7"/>
      <c r="F270" s="86"/>
      <c r="G270" s="389"/>
      <c r="H270" s="390"/>
      <c r="I270" s="7"/>
      <c r="J270" s="7"/>
      <c r="K270" s="7"/>
      <c r="L270" s="7"/>
      <c r="M270" s="7"/>
      <c r="N270" s="7"/>
      <c r="O270" s="7"/>
      <c r="P270" s="7"/>
    </row>
    <row r="271" spans="1:16" ht="23.25" customHeight="1">
      <c r="A271" s="7"/>
      <c r="B271" s="7"/>
      <c r="C271" s="389"/>
      <c r="D271" s="390"/>
      <c r="E271" s="7"/>
      <c r="F271" s="86"/>
      <c r="G271" s="389"/>
      <c r="H271" s="390"/>
      <c r="I271" s="7"/>
      <c r="J271" s="7"/>
      <c r="K271" s="7"/>
      <c r="L271" s="7"/>
      <c r="M271" s="7"/>
      <c r="N271" s="7"/>
      <c r="O271" s="7"/>
      <c r="P271" s="7"/>
    </row>
    <row r="272" spans="1:16" ht="23.25" customHeight="1">
      <c r="A272" s="7"/>
      <c r="B272" s="7"/>
      <c r="C272" s="389"/>
      <c r="D272" s="390"/>
      <c r="E272" s="7"/>
      <c r="F272" s="86"/>
      <c r="G272" s="389"/>
      <c r="H272" s="390"/>
      <c r="I272" s="7"/>
      <c r="J272" s="7"/>
      <c r="K272" s="7"/>
      <c r="L272" s="7"/>
      <c r="M272" s="7"/>
      <c r="N272" s="7"/>
      <c r="O272" s="7"/>
      <c r="P272" s="7"/>
    </row>
    <row r="273" spans="1:16" ht="23.25" customHeight="1">
      <c r="A273" s="7"/>
      <c r="B273" s="7"/>
      <c r="C273" s="389"/>
      <c r="D273" s="390"/>
      <c r="E273" s="7"/>
      <c r="F273" s="86"/>
      <c r="G273" s="389"/>
      <c r="H273" s="390"/>
      <c r="I273" s="7"/>
      <c r="J273" s="7"/>
      <c r="K273" s="7"/>
      <c r="L273" s="7"/>
      <c r="M273" s="7"/>
      <c r="N273" s="7"/>
      <c r="O273" s="7"/>
      <c r="P273" s="7"/>
    </row>
    <row r="274" spans="1:16" ht="23.25" customHeight="1">
      <c r="A274" s="7"/>
      <c r="B274" s="7"/>
      <c r="C274" s="389"/>
      <c r="D274" s="390"/>
      <c r="E274" s="7"/>
      <c r="F274" s="86"/>
      <c r="G274" s="389"/>
      <c r="H274" s="390"/>
      <c r="I274" s="7"/>
      <c r="J274" s="7"/>
      <c r="K274" s="7"/>
      <c r="L274" s="7"/>
      <c r="M274" s="7"/>
      <c r="N274" s="7"/>
      <c r="O274" s="7"/>
      <c r="P274" s="7"/>
    </row>
    <row r="275" spans="1:16" ht="23.25" customHeight="1">
      <c r="A275" s="7"/>
      <c r="B275" s="7"/>
      <c r="C275" s="389"/>
      <c r="D275" s="390"/>
      <c r="E275" s="7"/>
      <c r="F275" s="86"/>
      <c r="G275" s="389"/>
      <c r="H275" s="390"/>
      <c r="I275" s="7"/>
      <c r="J275" s="7"/>
      <c r="K275" s="7"/>
      <c r="L275" s="7"/>
      <c r="M275" s="7"/>
      <c r="N275" s="7"/>
      <c r="O275" s="7"/>
      <c r="P275" s="7"/>
    </row>
    <row r="276" spans="1:16" ht="23.25" customHeight="1">
      <c r="A276" s="7"/>
      <c r="B276" s="7"/>
      <c r="C276" s="389"/>
      <c r="D276" s="390"/>
      <c r="E276" s="7"/>
      <c r="F276" s="86"/>
      <c r="G276" s="389"/>
      <c r="H276" s="390"/>
      <c r="I276" s="7"/>
      <c r="J276" s="7"/>
      <c r="K276" s="7"/>
      <c r="L276" s="7"/>
      <c r="M276" s="7"/>
      <c r="N276" s="7"/>
      <c r="O276" s="7"/>
      <c r="P276" s="7"/>
    </row>
    <row r="277" spans="1:16" ht="23.25" customHeight="1">
      <c r="A277" s="7"/>
      <c r="B277" s="7"/>
      <c r="C277" s="389"/>
      <c r="D277" s="390"/>
      <c r="E277" s="7"/>
      <c r="F277" s="86"/>
      <c r="G277" s="389"/>
      <c r="H277" s="390"/>
      <c r="I277" s="7"/>
      <c r="J277" s="7"/>
      <c r="K277" s="7"/>
      <c r="L277" s="7"/>
      <c r="M277" s="7"/>
      <c r="N277" s="7"/>
      <c r="O277" s="7"/>
      <c r="P277" s="7"/>
    </row>
    <row r="278" spans="1:16" ht="23.25" customHeight="1">
      <c r="A278" s="7"/>
      <c r="B278" s="7"/>
      <c r="C278" s="389"/>
      <c r="D278" s="390"/>
      <c r="E278" s="7"/>
      <c r="F278" s="86"/>
      <c r="G278" s="389"/>
      <c r="H278" s="390"/>
      <c r="I278" s="7"/>
      <c r="J278" s="7"/>
      <c r="K278" s="7"/>
      <c r="L278" s="7"/>
      <c r="M278" s="7"/>
      <c r="N278" s="7"/>
      <c r="O278" s="7"/>
      <c r="P278" s="7"/>
    </row>
    <row r="279" spans="1:16" ht="23.25" customHeight="1">
      <c r="A279" s="7"/>
      <c r="B279" s="7"/>
      <c r="C279" s="389"/>
      <c r="D279" s="390"/>
      <c r="E279" s="7"/>
      <c r="F279" s="86"/>
      <c r="G279" s="389"/>
      <c r="H279" s="390"/>
      <c r="I279" s="7"/>
      <c r="J279" s="7"/>
      <c r="K279" s="7"/>
      <c r="L279" s="7"/>
      <c r="M279" s="7"/>
      <c r="N279" s="7"/>
      <c r="O279" s="7"/>
      <c r="P279" s="7"/>
    </row>
    <row r="280" spans="1:16" ht="23.25" customHeight="1">
      <c r="A280" s="7"/>
      <c r="B280" s="7"/>
      <c r="C280" s="389"/>
      <c r="D280" s="390"/>
      <c r="E280" s="7"/>
      <c r="F280" s="86"/>
      <c r="G280" s="389"/>
      <c r="H280" s="390"/>
      <c r="I280" s="7"/>
      <c r="J280" s="7"/>
      <c r="K280" s="7"/>
      <c r="L280" s="7"/>
      <c r="M280" s="7"/>
      <c r="N280" s="7"/>
      <c r="O280" s="7"/>
      <c r="P280" s="7"/>
    </row>
    <row r="281" spans="1:16" ht="23.25" customHeight="1">
      <c r="A281" s="7"/>
      <c r="B281" s="7"/>
      <c r="C281" s="389"/>
      <c r="D281" s="390"/>
      <c r="E281" s="7"/>
      <c r="F281" s="86"/>
      <c r="G281" s="389"/>
      <c r="H281" s="390"/>
      <c r="I281" s="7"/>
      <c r="J281" s="7"/>
      <c r="K281" s="7"/>
      <c r="L281" s="7"/>
      <c r="M281" s="7"/>
      <c r="N281" s="7"/>
      <c r="O281" s="7"/>
      <c r="P281" s="7"/>
    </row>
    <row r="282" spans="1:16" ht="23.25" customHeight="1">
      <c r="A282" s="7"/>
      <c r="B282" s="7"/>
      <c r="C282" s="389"/>
      <c r="D282" s="390"/>
      <c r="E282" s="7"/>
      <c r="F282" s="86"/>
      <c r="G282" s="389"/>
      <c r="H282" s="390"/>
      <c r="I282" s="7"/>
      <c r="J282" s="7"/>
      <c r="K282" s="7"/>
      <c r="L282" s="7"/>
      <c r="M282" s="7"/>
      <c r="N282" s="7"/>
      <c r="O282" s="7"/>
      <c r="P282" s="7"/>
    </row>
    <row r="283" spans="1:16" ht="23.25" customHeight="1">
      <c r="A283" s="7"/>
      <c r="B283" s="7"/>
      <c r="C283" s="389"/>
      <c r="D283" s="390"/>
      <c r="E283" s="7"/>
      <c r="F283" s="86"/>
      <c r="G283" s="389"/>
      <c r="H283" s="390"/>
      <c r="I283" s="7"/>
      <c r="J283" s="7"/>
      <c r="K283" s="7"/>
      <c r="L283" s="7"/>
      <c r="M283" s="7"/>
      <c r="N283" s="7"/>
      <c r="O283" s="7"/>
      <c r="P283" s="7"/>
    </row>
    <row r="284" spans="1:16" ht="23.25" customHeight="1">
      <c r="A284" s="7"/>
      <c r="B284" s="7"/>
      <c r="C284" s="389"/>
      <c r="D284" s="390"/>
      <c r="E284" s="7"/>
      <c r="F284" s="86"/>
      <c r="G284" s="389"/>
      <c r="H284" s="390"/>
      <c r="I284" s="7"/>
      <c r="J284" s="7"/>
      <c r="K284" s="7"/>
      <c r="L284" s="7"/>
      <c r="M284" s="7"/>
      <c r="N284" s="7"/>
      <c r="O284" s="7"/>
      <c r="P284" s="7"/>
    </row>
    <row r="285" spans="1:16" ht="23.25" customHeight="1">
      <c r="A285" s="7"/>
      <c r="B285" s="7"/>
      <c r="C285" s="389"/>
      <c r="D285" s="390"/>
      <c r="E285" s="7"/>
      <c r="F285" s="86"/>
      <c r="G285" s="389"/>
      <c r="H285" s="390"/>
      <c r="I285" s="7"/>
      <c r="J285" s="7"/>
      <c r="K285" s="7"/>
      <c r="L285" s="7"/>
      <c r="M285" s="7"/>
      <c r="N285" s="7"/>
      <c r="O285" s="7"/>
      <c r="P285" s="7"/>
    </row>
    <row r="286" spans="1:16" ht="23.25" customHeight="1">
      <c r="A286" s="7"/>
      <c r="B286" s="7"/>
      <c r="C286" s="389"/>
      <c r="D286" s="390"/>
      <c r="E286" s="7"/>
      <c r="F286" s="86"/>
      <c r="G286" s="389"/>
      <c r="H286" s="390"/>
      <c r="I286" s="7"/>
      <c r="J286" s="7"/>
      <c r="K286" s="7"/>
      <c r="L286" s="7"/>
      <c r="M286" s="7"/>
      <c r="N286" s="7"/>
      <c r="O286" s="7"/>
      <c r="P286" s="7"/>
    </row>
    <row r="287" spans="1:16" ht="23.25" customHeight="1">
      <c r="A287" s="7"/>
      <c r="B287" s="7"/>
      <c r="C287" s="389"/>
      <c r="D287" s="390"/>
      <c r="E287" s="7"/>
      <c r="F287" s="86"/>
      <c r="G287" s="389"/>
      <c r="H287" s="390"/>
      <c r="I287" s="7"/>
      <c r="J287" s="7"/>
      <c r="K287" s="7"/>
      <c r="L287" s="7"/>
      <c r="M287" s="7"/>
      <c r="N287" s="7"/>
      <c r="O287" s="7"/>
      <c r="P287" s="7"/>
    </row>
    <row r="288" spans="1:16" ht="23.25" customHeight="1">
      <c r="A288" s="7"/>
      <c r="B288" s="7"/>
      <c r="C288" s="389"/>
      <c r="D288" s="390"/>
      <c r="E288" s="7"/>
      <c r="F288" s="86"/>
      <c r="G288" s="389"/>
      <c r="H288" s="390"/>
      <c r="I288" s="7"/>
      <c r="J288" s="7"/>
      <c r="K288" s="7"/>
      <c r="L288" s="7"/>
      <c r="M288" s="7"/>
      <c r="N288" s="7"/>
      <c r="O288" s="7"/>
      <c r="P288" s="7"/>
    </row>
    <row r="289" spans="1:16" ht="23.25" customHeight="1">
      <c r="A289" s="7"/>
      <c r="B289" s="7"/>
      <c r="C289" s="389"/>
      <c r="D289" s="390"/>
      <c r="E289" s="7"/>
      <c r="F289" s="86"/>
      <c r="G289" s="389"/>
      <c r="H289" s="390"/>
      <c r="I289" s="7"/>
      <c r="J289" s="7"/>
      <c r="K289" s="7"/>
      <c r="L289" s="7"/>
      <c r="M289" s="7"/>
      <c r="N289" s="7"/>
      <c r="O289" s="7"/>
      <c r="P289" s="7"/>
    </row>
    <row r="290" spans="1:16" ht="23.25" customHeight="1">
      <c r="A290" s="7"/>
      <c r="B290" s="7"/>
      <c r="C290" s="389"/>
      <c r="D290" s="390"/>
      <c r="E290" s="7"/>
      <c r="F290" s="86"/>
      <c r="G290" s="389"/>
      <c r="H290" s="390"/>
      <c r="I290" s="7"/>
      <c r="J290" s="7"/>
      <c r="K290" s="7"/>
      <c r="L290" s="7"/>
      <c r="M290" s="7"/>
      <c r="N290" s="7"/>
      <c r="O290" s="7"/>
      <c r="P290" s="7"/>
    </row>
    <row r="291" spans="1:16" ht="23.25" customHeight="1">
      <c r="A291" s="7"/>
      <c r="B291" s="7"/>
      <c r="C291" s="389"/>
      <c r="D291" s="390"/>
      <c r="E291" s="7"/>
      <c r="F291" s="86"/>
      <c r="G291" s="389"/>
      <c r="H291" s="390"/>
      <c r="I291" s="7"/>
      <c r="J291" s="7"/>
      <c r="K291" s="7"/>
      <c r="L291" s="7"/>
      <c r="M291" s="7"/>
      <c r="N291" s="7"/>
      <c r="O291" s="7"/>
      <c r="P291" s="7"/>
    </row>
    <row r="292" spans="1:16" ht="23.25" customHeight="1">
      <c r="A292" s="7"/>
      <c r="B292" s="7"/>
      <c r="C292" s="389"/>
      <c r="D292" s="390"/>
      <c r="E292" s="7"/>
      <c r="F292" s="86"/>
      <c r="G292" s="389"/>
      <c r="H292" s="390"/>
      <c r="I292" s="7"/>
      <c r="J292" s="7"/>
      <c r="K292" s="7"/>
      <c r="L292" s="7"/>
      <c r="M292" s="7"/>
      <c r="N292" s="7"/>
      <c r="O292" s="7"/>
      <c r="P292" s="7"/>
    </row>
    <row r="293" spans="1:16" ht="23.25" customHeight="1">
      <c r="A293" s="7"/>
      <c r="B293" s="7"/>
      <c r="C293" s="389"/>
      <c r="D293" s="390"/>
      <c r="E293" s="7"/>
      <c r="F293" s="86"/>
      <c r="G293" s="389"/>
      <c r="H293" s="390"/>
      <c r="I293" s="7"/>
      <c r="J293" s="7"/>
      <c r="K293" s="7"/>
      <c r="L293" s="7"/>
      <c r="M293" s="7"/>
      <c r="N293" s="7"/>
      <c r="O293" s="7"/>
      <c r="P293" s="7"/>
    </row>
    <row r="294" spans="1:16" ht="23.25" customHeight="1">
      <c r="A294" s="7"/>
      <c r="B294" s="7"/>
      <c r="C294" s="389"/>
      <c r="D294" s="390"/>
      <c r="E294" s="7"/>
      <c r="F294" s="86"/>
      <c r="G294" s="389"/>
      <c r="H294" s="390"/>
      <c r="I294" s="7"/>
      <c r="J294" s="7"/>
      <c r="K294" s="7"/>
      <c r="L294" s="7"/>
      <c r="M294" s="7"/>
      <c r="N294" s="7"/>
      <c r="O294" s="7"/>
      <c r="P294" s="7"/>
    </row>
    <row r="295" spans="1:16" ht="23.25" customHeight="1">
      <c r="A295" s="7"/>
      <c r="B295" s="7"/>
      <c r="C295" s="389"/>
      <c r="D295" s="390"/>
      <c r="E295" s="7"/>
      <c r="F295" s="86"/>
      <c r="G295" s="389"/>
      <c r="H295" s="390"/>
      <c r="I295" s="7"/>
      <c r="J295" s="7"/>
      <c r="K295" s="7"/>
      <c r="L295" s="7"/>
      <c r="M295" s="7"/>
      <c r="N295" s="7"/>
      <c r="O295" s="7"/>
      <c r="P295" s="7"/>
    </row>
    <row r="296" spans="1:16" ht="23.25" customHeight="1">
      <c r="A296" s="7"/>
      <c r="B296" s="7"/>
      <c r="C296" s="389"/>
      <c r="D296" s="390"/>
      <c r="E296" s="7"/>
      <c r="F296" s="86"/>
      <c r="G296" s="389"/>
      <c r="H296" s="390"/>
      <c r="I296" s="7"/>
      <c r="J296" s="7"/>
      <c r="K296" s="7"/>
      <c r="L296" s="7"/>
      <c r="M296" s="7"/>
      <c r="N296" s="7"/>
      <c r="O296" s="7"/>
      <c r="P296" s="7"/>
    </row>
    <row r="297" spans="1:16" ht="23.25" customHeight="1">
      <c r="A297" s="7"/>
      <c r="B297" s="7"/>
      <c r="C297" s="389"/>
      <c r="D297" s="390"/>
      <c r="E297" s="7"/>
      <c r="F297" s="86"/>
      <c r="G297" s="389"/>
      <c r="H297" s="390"/>
      <c r="I297" s="7"/>
      <c r="J297" s="7"/>
      <c r="K297" s="7"/>
      <c r="L297" s="7"/>
      <c r="M297" s="7"/>
      <c r="N297" s="7"/>
      <c r="O297" s="7"/>
      <c r="P297" s="7"/>
    </row>
    <row r="298" spans="1:16" ht="23.25" customHeight="1">
      <c r="A298" s="7"/>
      <c r="B298" s="7"/>
      <c r="C298" s="389"/>
      <c r="D298" s="390"/>
      <c r="E298" s="7"/>
      <c r="F298" s="86"/>
      <c r="G298" s="389"/>
      <c r="H298" s="390"/>
      <c r="I298" s="7"/>
      <c r="J298" s="7"/>
      <c r="K298" s="7"/>
      <c r="L298" s="7"/>
      <c r="M298" s="7"/>
      <c r="N298" s="7"/>
      <c r="O298" s="7"/>
      <c r="P298" s="7"/>
    </row>
    <row r="299" spans="1:16" ht="23.25" customHeight="1">
      <c r="A299" s="7"/>
      <c r="B299" s="7"/>
      <c r="C299" s="389"/>
      <c r="D299" s="390"/>
      <c r="E299" s="7"/>
      <c r="F299" s="86"/>
      <c r="G299" s="389"/>
      <c r="H299" s="390"/>
      <c r="I299" s="7"/>
      <c r="J299" s="7"/>
      <c r="K299" s="7"/>
      <c r="L299" s="7"/>
      <c r="M299" s="7"/>
      <c r="N299" s="7"/>
      <c r="O299" s="7"/>
      <c r="P299" s="7"/>
    </row>
    <row r="300" spans="1:16" ht="23.25" customHeight="1">
      <c r="A300" s="7"/>
      <c r="B300" s="7"/>
      <c r="C300" s="389"/>
      <c r="D300" s="390"/>
      <c r="E300" s="7"/>
      <c r="F300" s="86"/>
      <c r="G300" s="389"/>
      <c r="H300" s="390"/>
      <c r="I300" s="7"/>
      <c r="J300" s="7"/>
      <c r="K300" s="7"/>
      <c r="L300" s="7"/>
      <c r="M300" s="7"/>
      <c r="N300" s="7"/>
      <c r="O300" s="7"/>
      <c r="P300" s="7"/>
    </row>
    <row r="301" spans="1:16" ht="23.25" customHeight="1">
      <c r="A301" s="7"/>
      <c r="B301" s="7"/>
      <c r="C301" s="389"/>
      <c r="D301" s="390"/>
      <c r="E301" s="7"/>
      <c r="F301" s="86"/>
      <c r="G301" s="389"/>
      <c r="H301" s="390"/>
      <c r="I301" s="7"/>
      <c r="J301" s="7"/>
      <c r="K301" s="7"/>
      <c r="L301" s="7"/>
      <c r="M301" s="7"/>
      <c r="N301" s="7"/>
      <c r="O301" s="7"/>
      <c r="P301" s="7"/>
    </row>
    <row r="302" spans="1:16" ht="23.25" customHeight="1">
      <c r="A302" s="7"/>
      <c r="B302" s="7"/>
      <c r="C302" s="389"/>
      <c r="D302" s="390"/>
      <c r="E302" s="7"/>
      <c r="F302" s="86"/>
      <c r="G302" s="389"/>
      <c r="H302" s="390"/>
      <c r="I302" s="7"/>
      <c r="J302" s="7"/>
      <c r="K302" s="7"/>
      <c r="L302" s="7"/>
      <c r="M302" s="7"/>
      <c r="N302" s="7"/>
      <c r="O302" s="7"/>
      <c r="P302" s="7"/>
    </row>
    <row r="303" spans="1:16" ht="23.25" customHeight="1">
      <c r="A303" s="7"/>
      <c r="B303" s="7"/>
      <c r="C303" s="389"/>
      <c r="D303" s="390"/>
      <c r="E303" s="7"/>
      <c r="F303" s="86"/>
      <c r="G303" s="389"/>
      <c r="H303" s="390"/>
      <c r="I303" s="7"/>
      <c r="J303" s="7"/>
      <c r="K303" s="7"/>
      <c r="L303" s="7"/>
      <c r="M303" s="7"/>
      <c r="N303" s="7"/>
      <c r="O303" s="7"/>
      <c r="P303" s="7"/>
    </row>
    <row r="304" spans="1:16" ht="23.25" customHeight="1">
      <c r="A304" s="7"/>
      <c r="B304" s="7"/>
      <c r="C304" s="389"/>
      <c r="D304" s="390"/>
      <c r="E304" s="7"/>
      <c r="F304" s="86"/>
      <c r="G304" s="389"/>
      <c r="H304" s="390"/>
      <c r="I304" s="7"/>
      <c r="J304" s="7"/>
      <c r="K304" s="7"/>
      <c r="L304" s="7"/>
      <c r="M304" s="7"/>
      <c r="N304" s="7"/>
      <c r="O304" s="7"/>
      <c r="P304" s="7"/>
    </row>
    <row r="305" spans="1:16" ht="23.25" customHeight="1">
      <c r="A305" s="7"/>
      <c r="B305" s="7"/>
      <c r="C305" s="389"/>
      <c r="D305" s="390"/>
      <c r="E305" s="7"/>
      <c r="F305" s="86"/>
      <c r="G305" s="389"/>
      <c r="H305" s="390"/>
      <c r="I305" s="7"/>
      <c r="J305" s="7"/>
      <c r="K305" s="7"/>
      <c r="L305" s="7"/>
      <c r="M305" s="7"/>
      <c r="N305" s="7"/>
      <c r="O305" s="7"/>
      <c r="P305" s="7"/>
    </row>
    <row r="306" spans="1:16" ht="23.25" customHeight="1">
      <c r="A306" s="7"/>
      <c r="B306" s="7"/>
      <c r="C306" s="389"/>
      <c r="D306" s="390"/>
      <c r="E306" s="7"/>
      <c r="F306" s="86"/>
      <c r="G306" s="389"/>
      <c r="H306" s="390"/>
      <c r="I306" s="7"/>
      <c r="J306" s="7"/>
      <c r="K306" s="7"/>
      <c r="L306" s="7"/>
      <c r="M306" s="7"/>
      <c r="N306" s="7"/>
      <c r="O306" s="7"/>
      <c r="P306" s="7"/>
    </row>
    <row r="307" spans="1:16" ht="23.25" customHeight="1">
      <c r="A307" s="7"/>
      <c r="B307" s="7"/>
      <c r="C307" s="389"/>
      <c r="D307" s="390"/>
      <c r="E307" s="7"/>
      <c r="F307" s="86"/>
      <c r="G307" s="389"/>
      <c r="H307" s="390"/>
      <c r="I307" s="7"/>
      <c r="J307" s="7"/>
      <c r="K307" s="7"/>
      <c r="L307" s="7"/>
      <c r="M307" s="7"/>
      <c r="N307" s="7"/>
      <c r="O307" s="7"/>
      <c r="P307" s="7"/>
    </row>
    <row r="308" spans="1:16" ht="23.25" customHeight="1">
      <c r="A308" s="7"/>
      <c r="B308" s="7"/>
      <c r="C308" s="389"/>
      <c r="D308" s="390"/>
      <c r="E308" s="7"/>
      <c r="F308" s="86"/>
      <c r="G308" s="389"/>
      <c r="H308" s="390"/>
      <c r="I308" s="7"/>
      <c r="J308" s="7"/>
      <c r="K308" s="7"/>
      <c r="L308" s="7"/>
      <c r="M308" s="7"/>
      <c r="N308" s="7"/>
      <c r="O308" s="7"/>
      <c r="P308" s="7"/>
    </row>
    <row r="309" spans="1:16" ht="23.25" customHeight="1">
      <c r="A309" s="7"/>
      <c r="B309" s="7"/>
      <c r="C309" s="389"/>
      <c r="D309" s="390"/>
      <c r="E309" s="7"/>
      <c r="F309" s="86"/>
      <c r="G309" s="389"/>
      <c r="H309" s="390"/>
      <c r="I309" s="7"/>
      <c r="J309" s="7"/>
      <c r="K309" s="7"/>
      <c r="L309" s="7"/>
      <c r="M309" s="7"/>
      <c r="N309" s="7"/>
      <c r="O309" s="7"/>
      <c r="P309" s="7"/>
    </row>
    <row r="310" spans="1:16" ht="23.25" customHeight="1">
      <c r="A310" s="7"/>
      <c r="B310" s="7"/>
      <c r="C310" s="389"/>
      <c r="D310" s="390"/>
      <c r="E310" s="7"/>
      <c r="F310" s="86"/>
      <c r="G310" s="389"/>
      <c r="H310" s="390"/>
      <c r="I310" s="7"/>
      <c r="J310" s="7"/>
      <c r="K310" s="7"/>
      <c r="L310" s="7"/>
      <c r="M310" s="7"/>
      <c r="N310" s="7"/>
      <c r="O310" s="7"/>
      <c r="P310" s="7"/>
    </row>
    <row r="311" spans="1:16" ht="23.25" customHeight="1">
      <c r="A311" s="7"/>
      <c r="B311" s="7"/>
      <c r="C311" s="389"/>
      <c r="D311" s="390"/>
      <c r="E311" s="7"/>
      <c r="F311" s="86"/>
      <c r="G311" s="389"/>
      <c r="H311" s="390"/>
      <c r="I311" s="7"/>
      <c r="J311" s="7"/>
      <c r="K311" s="7"/>
      <c r="L311" s="7"/>
      <c r="M311" s="7"/>
      <c r="N311" s="7"/>
      <c r="O311" s="7"/>
      <c r="P311" s="7"/>
    </row>
    <row r="312" spans="1:16" ht="23.25" customHeight="1">
      <c r="A312" s="7"/>
      <c r="B312" s="7"/>
      <c r="C312" s="389"/>
      <c r="D312" s="390"/>
      <c r="E312" s="7"/>
      <c r="F312" s="86"/>
      <c r="G312" s="389"/>
      <c r="H312" s="390"/>
      <c r="I312" s="7"/>
      <c r="J312" s="7"/>
      <c r="K312" s="7"/>
      <c r="L312" s="7"/>
      <c r="M312" s="7"/>
      <c r="N312" s="7"/>
      <c r="O312" s="7"/>
      <c r="P312" s="7"/>
    </row>
    <row r="313" spans="1:16" ht="23.25" customHeight="1">
      <c r="A313" s="7"/>
      <c r="B313" s="7"/>
      <c r="C313" s="389"/>
      <c r="D313" s="390"/>
      <c r="E313" s="7"/>
      <c r="F313" s="86"/>
      <c r="G313" s="389"/>
      <c r="H313" s="390"/>
      <c r="I313" s="7"/>
      <c r="J313" s="7"/>
      <c r="K313" s="7"/>
      <c r="L313" s="7"/>
      <c r="M313" s="7"/>
      <c r="N313" s="7"/>
      <c r="O313" s="7"/>
      <c r="P313" s="7"/>
    </row>
    <row r="314" spans="1:16" ht="23.25" customHeight="1">
      <c r="A314" s="7"/>
      <c r="B314" s="7"/>
      <c r="C314" s="389"/>
      <c r="D314" s="390"/>
      <c r="E314" s="7"/>
      <c r="F314" s="86"/>
      <c r="G314" s="389"/>
      <c r="H314" s="390"/>
      <c r="I314" s="7"/>
      <c r="J314" s="7"/>
      <c r="K314" s="7"/>
      <c r="L314" s="7"/>
      <c r="M314" s="7"/>
      <c r="N314" s="7"/>
      <c r="O314" s="7"/>
      <c r="P314" s="7"/>
    </row>
    <row r="315" spans="1:16" ht="23.25" customHeight="1">
      <c r="A315" s="7"/>
      <c r="B315" s="7"/>
      <c r="C315" s="389"/>
      <c r="D315" s="390"/>
      <c r="E315" s="7"/>
      <c r="F315" s="86"/>
      <c r="G315" s="389"/>
      <c r="H315" s="390"/>
      <c r="I315" s="7"/>
      <c r="J315" s="7"/>
      <c r="K315" s="7"/>
      <c r="L315" s="7"/>
      <c r="M315" s="7"/>
      <c r="N315" s="7"/>
      <c r="O315" s="7"/>
      <c r="P315" s="7"/>
    </row>
    <row r="316" spans="1:16" ht="23.25" customHeight="1">
      <c r="A316" s="7"/>
      <c r="B316" s="7"/>
      <c r="C316" s="389"/>
      <c r="D316" s="390"/>
      <c r="E316" s="7"/>
      <c r="F316" s="86"/>
      <c r="G316" s="389"/>
      <c r="H316" s="390"/>
      <c r="I316" s="7"/>
      <c r="J316" s="7"/>
      <c r="K316" s="7"/>
      <c r="L316" s="7"/>
      <c r="M316" s="7"/>
      <c r="N316" s="7"/>
      <c r="O316" s="7"/>
      <c r="P316" s="7"/>
    </row>
    <row r="317" spans="1:16" ht="23.25" customHeight="1">
      <c r="A317" s="7"/>
      <c r="B317" s="7"/>
      <c r="C317" s="389"/>
      <c r="D317" s="390"/>
      <c r="E317" s="7"/>
      <c r="F317" s="86"/>
      <c r="G317" s="389"/>
      <c r="H317" s="390"/>
      <c r="I317" s="7"/>
      <c r="J317" s="7"/>
      <c r="K317" s="7"/>
      <c r="L317" s="7"/>
      <c r="M317" s="7"/>
      <c r="N317" s="7"/>
      <c r="O317" s="7"/>
      <c r="P317" s="7"/>
    </row>
    <row r="318" spans="1:16" ht="23.25" customHeight="1">
      <c r="A318" s="7"/>
      <c r="B318" s="7"/>
      <c r="C318" s="389"/>
      <c r="D318" s="390"/>
      <c r="E318" s="7"/>
      <c r="F318" s="86"/>
      <c r="G318" s="389"/>
      <c r="H318" s="390"/>
      <c r="I318" s="7"/>
      <c r="J318" s="7"/>
      <c r="K318" s="7"/>
      <c r="L318" s="7"/>
      <c r="M318" s="7"/>
      <c r="N318" s="7"/>
      <c r="O318" s="7"/>
      <c r="P318" s="7"/>
    </row>
    <row r="319" spans="1:16" ht="23.25" customHeight="1">
      <c r="A319" s="7"/>
      <c r="B319" s="7"/>
      <c r="C319" s="389"/>
      <c r="D319" s="390"/>
      <c r="E319" s="7"/>
      <c r="F319" s="86"/>
      <c r="G319" s="389"/>
      <c r="H319" s="390"/>
      <c r="I319" s="7"/>
      <c r="J319" s="7"/>
      <c r="K319" s="7"/>
      <c r="L319" s="7"/>
      <c r="M319" s="7"/>
      <c r="N319" s="7"/>
      <c r="O319" s="7"/>
      <c r="P319" s="7"/>
    </row>
    <row r="320" spans="1:16" ht="23.25" customHeight="1">
      <c r="A320" s="7"/>
      <c r="B320" s="7"/>
      <c r="C320" s="389"/>
      <c r="D320" s="390"/>
      <c r="E320" s="7"/>
      <c r="F320" s="86"/>
      <c r="G320" s="389"/>
      <c r="H320" s="390"/>
      <c r="I320" s="7"/>
      <c r="J320" s="7"/>
      <c r="K320" s="7"/>
      <c r="L320" s="7"/>
      <c r="M320" s="7"/>
      <c r="N320" s="7"/>
      <c r="O320" s="7"/>
      <c r="P320" s="7"/>
    </row>
    <row r="321" spans="1:16" ht="23.25" customHeight="1">
      <c r="A321" s="7"/>
      <c r="B321" s="7"/>
      <c r="C321" s="389"/>
      <c r="D321" s="390"/>
      <c r="E321" s="7"/>
      <c r="F321" s="86"/>
      <c r="G321" s="389"/>
      <c r="H321" s="390"/>
      <c r="I321" s="7"/>
      <c r="J321" s="7"/>
      <c r="K321" s="7"/>
      <c r="L321" s="7"/>
      <c r="M321" s="7"/>
      <c r="N321" s="7"/>
      <c r="O321" s="7"/>
      <c r="P321" s="7"/>
    </row>
    <row r="322" spans="1:16" ht="23.25" customHeight="1">
      <c r="A322" s="7"/>
      <c r="B322" s="7"/>
      <c r="C322" s="389"/>
      <c r="D322" s="390"/>
      <c r="E322" s="7"/>
      <c r="F322" s="86"/>
      <c r="G322" s="389"/>
      <c r="H322" s="390"/>
      <c r="I322" s="7"/>
      <c r="J322" s="7"/>
      <c r="K322" s="7"/>
      <c r="L322" s="7"/>
      <c r="M322" s="7"/>
      <c r="N322" s="7"/>
      <c r="O322" s="7"/>
      <c r="P322" s="7"/>
    </row>
    <row r="323" spans="1:16" ht="23.25" customHeight="1">
      <c r="A323" s="7"/>
      <c r="B323" s="7"/>
      <c r="C323" s="389"/>
      <c r="D323" s="390"/>
      <c r="E323" s="7"/>
      <c r="F323" s="86"/>
      <c r="G323" s="389"/>
      <c r="H323" s="390"/>
      <c r="I323" s="7"/>
      <c r="J323" s="7"/>
      <c r="K323" s="7"/>
      <c r="L323" s="7"/>
      <c r="M323" s="7"/>
      <c r="N323" s="7"/>
      <c r="O323" s="7"/>
      <c r="P323" s="7"/>
    </row>
    <row r="324" spans="1:16" ht="23.25" customHeight="1">
      <c r="A324" s="7"/>
      <c r="B324" s="7"/>
      <c r="C324" s="389"/>
      <c r="D324" s="390"/>
      <c r="E324" s="7"/>
      <c r="F324" s="86"/>
      <c r="G324" s="389"/>
      <c r="H324" s="390"/>
      <c r="I324" s="7"/>
      <c r="J324" s="7"/>
      <c r="K324" s="7"/>
      <c r="L324" s="7"/>
      <c r="M324" s="7"/>
      <c r="N324" s="7"/>
      <c r="O324" s="7"/>
      <c r="P324" s="7"/>
    </row>
    <row r="325" spans="1:16" ht="23.25" customHeight="1">
      <c r="A325" s="7"/>
      <c r="B325" s="7"/>
      <c r="C325" s="389"/>
      <c r="D325" s="390"/>
      <c r="E325" s="7"/>
      <c r="F325" s="86"/>
      <c r="G325" s="389"/>
      <c r="H325" s="390"/>
      <c r="I325" s="7"/>
      <c r="J325" s="7"/>
      <c r="K325" s="7"/>
      <c r="L325" s="7"/>
      <c r="M325" s="7"/>
      <c r="N325" s="7"/>
      <c r="O325" s="7"/>
      <c r="P325" s="7"/>
    </row>
    <row r="326" spans="1:16" ht="23.25" customHeight="1">
      <c r="A326" s="7"/>
      <c r="B326" s="7"/>
      <c r="C326" s="389"/>
      <c r="D326" s="390"/>
      <c r="E326" s="7"/>
      <c r="F326" s="86"/>
      <c r="G326" s="389"/>
      <c r="H326" s="390"/>
      <c r="I326" s="7"/>
      <c r="J326" s="7"/>
      <c r="K326" s="7"/>
      <c r="L326" s="7"/>
      <c r="M326" s="7"/>
      <c r="N326" s="7"/>
      <c r="O326" s="7"/>
      <c r="P326" s="7"/>
    </row>
    <row r="327" spans="1:16" ht="23.25" customHeight="1">
      <c r="A327" s="7"/>
      <c r="B327" s="7"/>
      <c r="C327" s="389"/>
      <c r="D327" s="390"/>
      <c r="E327" s="7"/>
      <c r="F327" s="86"/>
      <c r="G327" s="389"/>
      <c r="H327" s="390"/>
      <c r="I327" s="7"/>
      <c r="J327" s="7"/>
      <c r="K327" s="7"/>
      <c r="L327" s="7"/>
      <c r="M327" s="7"/>
      <c r="N327" s="7"/>
      <c r="O327" s="7"/>
      <c r="P327" s="7"/>
    </row>
    <row r="328" spans="1:16" ht="23.25" customHeight="1">
      <c r="A328" s="7"/>
      <c r="B328" s="7"/>
      <c r="C328" s="389"/>
      <c r="D328" s="390"/>
      <c r="E328" s="7"/>
      <c r="F328" s="86"/>
      <c r="G328" s="389"/>
      <c r="H328" s="390"/>
      <c r="I328" s="7"/>
      <c r="J328" s="7"/>
      <c r="K328" s="7"/>
      <c r="L328" s="7"/>
      <c r="M328" s="7"/>
      <c r="N328" s="7"/>
      <c r="O328" s="7"/>
      <c r="P328" s="7"/>
    </row>
    <row r="329" spans="1:16" ht="23.25" customHeight="1">
      <c r="A329" s="7"/>
      <c r="B329" s="7"/>
      <c r="C329" s="389"/>
      <c r="D329" s="390"/>
      <c r="E329" s="7"/>
      <c r="F329" s="86"/>
      <c r="G329" s="389"/>
      <c r="H329" s="390"/>
      <c r="I329" s="7"/>
      <c r="J329" s="7"/>
      <c r="K329" s="7"/>
      <c r="L329" s="7"/>
      <c r="M329" s="7"/>
      <c r="N329" s="7"/>
      <c r="O329" s="7"/>
      <c r="P329" s="7"/>
    </row>
    <row r="330" spans="1:16" ht="23.25" customHeight="1">
      <c r="A330" s="7"/>
      <c r="B330" s="7"/>
      <c r="C330" s="389"/>
      <c r="D330" s="390"/>
      <c r="E330" s="7"/>
      <c r="F330" s="86"/>
      <c r="G330" s="389"/>
      <c r="H330" s="390"/>
      <c r="I330" s="7"/>
      <c r="J330" s="7"/>
      <c r="K330" s="7"/>
      <c r="L330" s="7"/>
      <c r="M330" s="7"/>
      <c r="N330" s="7"/>
      <c r="O330" s="7"/>
      <c r="P330" s="7"/>
    </row>
    <row r="331" spans="1:16" ht="23.25" customHeight="1">
      <c r="A331" s="7"/>
      <c r="B331" s="7"/>
      <c r="C331" s="389"/>
      <c r="D331" s="390"/>
      <c r="E331" s="7"/>
      <c r="F331" s="86"/>
      <c r="G331" s="389"/>
      <c r="H331" s="390"/>
      <c r="I331" s="7"/>
      <c r="J331" s="7"/>
      <c r="K331" s="7"/>
      <c r="L331" s="7"/>
      <c r="M331" s="7"/>
      <c r="N331" s="7"/>
      <c r="O331" s="7"/>
      <c r="P331" s="7"/>
    </row>
    <row r="332" spans="1:16" ht="23.25" customHeight="1">
      <c r="A332" s="7"/>
      <c r="B332" s="7"/>
      <c r="C332" s="389"/>
      <c r="D332" s="390"/>
      <c r="E332" s="7"/>
      <c r="F332" s="86"/>
      <c r="G332" s="389"/>
      <c r="H332" s="390"/>
      <c r="I332" s="7"/>
      <c r="J332" s="7"/>
      <c r="K332" s="7"/>
      <c r="L332" s="7"/>
      <c r="M332" s="7"/>
      <c r="N332" s="7"/>
      <c r="O332" s="7"/>
      <c r="P332" s="7"/>
    </row>
    <row r="333" spans="1:16" ht="23.25" customHeight="1">
      <c r="A333" s="7"/>
      <c r="B333" s="7"/>
      <c r="C333" s="389"/>
      <c r="D333" s="390"/>
      <c r="E333" s="7"/>
      <c r="F333" s="86"/>
      <c r="G333" s="389"/>
      <c r="H333" s="390"/>
      <c r="I333" s="7"/>
      <c r="J333" s="7"/>
      <c r="K333" s="7"/>
      <c r="L333" s="7"/>
      <c r="M333" s="7"/>
      <c r="N333" s="7"/>
      <c r="O333" s="7"/>
      <c r="P333" s="7"/>
    </row>
    <row r="334" spans="1:16" ht="23.25" customHeight="1">
      <c r="A334" s="7"/>
      <c r="B334" s="7"/>
      <c r="C334" s="389"/>
      <c r="D334" s="390"/>
      <c r="E334" s="7"/>
      <c r="F334" s="86"/>
      <c r="G334" s="389"/>
      <c r="H334" s="390"/>
      <c r="I334" s="7"/>
      <c r="J334" s="7"/>
      <c r="K334" s="7"/>
      <c r="L334" s="7"/>
      <c r="M334" s="7"/>
      <c r="N334" s="7"/>
      <c r="O334" s="7"/>
      <c r="P334" s="7"/>
    </row>
    <row r="335" spans="1:16" ht="23.25" customHeight="1">
      <c r="A335" s="7"/>
      <c r="B335" s="7"/>
      <c r="C335" s="389"/>
      <c r="D335" s="390"/>
      <c r="E335" s="7"/>
      <c r="F335" s="86"/>
      <c r="G335" s="389"/>
      <c r="H335" s="390"/>
      <c r="I335" s="7"/>
      <c r="J335" s="7"/>
      <c r="K335" s="7"/>
      <c r="L335" s="7"/>
      <c r="M335" s="7"/>
      <c r="N335" s="7"/>
      <c r="O335" s="7"/>
      <c r="P335" s="7"/>
    </row>
    <row r="336" spans="1:16" ht="23.25" customHeight="1">
      <c r="A336" s="7"/>
      <c r="B336" s="7"/>
      <c r="C336" s="389"/>
      <c r="D336" s="390"/>
      <c r="E336" s="7"/>
      <c r="F336" s="86"/>
      <c r="G336" s="389"/>
      <c r="H336" s="390"/>
      <c r="I336" s="7"/>
      <c r="J336" s="7"/>
      <c r="K336" s="7"/>
      <c r="L336" s="7"/>
      <c r="M336" s="7"/>
      <c r="N336" s="7"/>
      <c r="O336" s="7"/>
      <c r="P336" s="7"/>
    </row>
    <row r="337" spans="1:16" ht="23.25" customHeight="1">
      <c r="A337" s="7"/>
      <c r="B337" s="7"/>
      <c r="C337" s="389"/>
      <c r="D337" s="390"/>
      <c r="E337" s="7"/>
      <c r="F337" s="86"/>
      <c r="G337" s="389"/>
      <c r="H337" s="390"/>
      <c r="I337" s="7"/>
      <c r="J337" s="7"/>
      <c r="K337" s="7"/>
      <c r="L337" s="7"/>
      <c r="M337" s="7"/>
      <c r="N337" s="7"/>
      <c r="O337" s="7"/>
      <c r="P337" s="7"/>
    </row>
    <row r="338" spans="1:16" ht="23.25" customHeight="1">
      <c r="A338" s="7"/>
      <c r="B338" s="7"/>
      <c r="C338" s="389"/>
      <c r="D338" s="390"/>
      <c r="E338" s="7"/>
      <c r="F338" s="86"/>
      <c r="G338" s="389"/>
      <c r="H338" s="390"/>
      <c r="I338" s="7"/>
      <c r="J338" s="7"/>
      <c r="K338" s="7"/>
      <c r="L338" s="7"/>
      <c r="M338" s="7"/>
      <c r="N338" s="7"/>
      <c r="O338" s="7"/>
      <c r="P338" s="7"/>
    </row>
    <row r="339" spans="1:16" ht="23.25" customHeight="1">
      <c r="A339" s="7"/>
      <c r="B339" s="7"/>
      <c r="C339" s="389"/>
      <c r="D339" s="390"/>
      <c r="E339" s="7"/>
      <c r="F339" s="86"/>
      <c r="G339" s="389"/>
      <c r="H339" s="390"/>
      <c r="I339" s="7"/>
      <c r="J339" s="7"/>
      <c r="K339" s="7"/>
      <c r="L339" s="7"/>
      <c r="M339" s="7"/>
      <c r="N339" s="7"/>
      <c r="O339" s="7"/>
      <c r="P339" s="7"/>
    </row>
    <row r="340" spans="1:16" ht="23.25" customHeight="1">
      <c r="A340" s="7"/>
      <c r="B340" s="7"/>
      <c r="C340" s="389"/>
      <c r="D340" s="390"/>
      <c r="E340" s="7"/>
      <c r="F340" s="86"/>
      <c r="G340" s="389"/>
      <c r="H340" s="390"/>
      <c r="I340" s="7"/>
      <c r="J340" s="7"/>
      <c r="K340" s="7"/>
      <c r="L340" s="7"/>
      <c r="M340" s="7"/>
      <c r="N340" s="7"/>
      <c r="O340" s="7"/>
      <c r="P340" s="7"/>
    </row>
    <row r="341" spans="1:16" ht="23.25" customHeight="1">
      <c r="A341" s="7"/>
      <c r="B341" s="7"/>
      <c r="C341" s="389"/>
      <c r="D341" s="390"/>
      <c r="E341" s="7"/>
      <c r="F341" s="86"/>
      <c r="G341" s="389"/>
      <c r="H341" s="390"/>
      <c r="I341" s="7"/>
      <c r="J341" s="7"/>
      <c r="K341" s="7"/>
      <c r="L341" s="7"/>
      <c r="M341" s="7"/>
      <c r="N341" s="7"/>
      <c r="O341" s="7"/>
      <c r="P341" s="7"/>
    </row>
    <row r="342" spans="1:16" ht="23.25" customHeight="1">
      <c r="A342" s="7"/>
      <c r="B342" s="7"/>
      <c r="C342" s="389"/>
      <c r="D342" s="390"/>
      <c r="E342" s="7"/>
      <c r="F342" s="86"/>
      <c r="G342" s="389"/>
      <c r="H342" s="390"/>
      <c r="I342" s="7"/>
      <c r="J342" s="7"/>
      <c r="K342" s="7"/>
      <c r="L342" s="7"/>
      <c r="M342" s="7"/>
      <c r="N342" s="7"/>
      <c r="O342" s="7"/>
      <c r="P342" s="7"/>
    </row>
    <row r="343" spans="1:16" ht="23.25" customHeight="1">
      <c r="A343" s="7"/>
      <c r="B343" s="7"/>
      <c r="C343" s="389"/>
      <c r="D343" s="390"/>
      <c r="E343" s="7"/>
      <c r="F343" s="86"/>
      <c r="G343" s="389"/>
      <c r="H343" s="390"/>
      <c r="I343" s="7"/>
      <c r="J343" s="7"/>
      <c r="K343" s="7"/>
      <c r="L343" s="7"/>
      <c r="M343" s="7"/>
      <c r="N343" s="7"/>
      <c r="O343" s="7"/>
      <c r="P343" s="7"/>
    </row>
    <row r="344" spans="1:16" ht="23.25" customHeight="1">
      <c r="A344" s="7"/>
      <c r="B344" s="7"/>
      <c r="C344" s="389"/>
      <c r="D344" s="390"/>
      <c r="E344" s="7"/>
      <c r="F344" s="86"/>
      <c r="G344" s="389"/>
      <c r="H344" s="390"/>
      <c r="I344" s="7"/>
      <c r="J344" s="7"/>
      <c r="K344" s="7"/>
      <c r="L344" s="7"/>
      <c r="M344" s="7"/>
      <c r="N344" s="7"/>
      <c r="O344" s="7"/>
      <c r="P344" s="7"/>
    </row>
    <row r="345" spans="1:16" ht="23.25" customHeight="1">
      <c r="A345" s="7"/>
      <c r="B345" s="7"/>
      <c r="C345" s="389"/>
      <c r="D345" s="390"/>
      <c r="E345" s="7"/>
      <c r="F345" s="86"/>
      <c r="G345" s="389"/>
      <c r="H345" s="390"/>
      <c r="I345" s="7"/>
      <c r="J345" s="7"/>
      <c r="K345" s="7"/>
      <c r="L345" s="7"/>
      <c r="M345" s="7"/>
      <c r="N345" s="7"/>
      <c r="O345" s="7"/>
      <c r="P345" s="7"/>
    </row>
    <row r="346" spans="1:16" ht="23.25" customHeight="1">
      <c r="A346" s="7"/>
      <c r="B346" s="7"/>
      <c r="C346" s="389"/>
      <c r="D346" s="390"/>
      <c r="E346" s="7"/>
      <c r="F346" s="86"/>
      <c r="G346" s="389"/>
      <c r="H346" s="390"/>
      <c r="I346" s="7"/>
      <c r="J346" s="7"/>
      <c r="K346" s="7"/>
      <c r="L346" s="7"/>
      <c r="M346" s="7"/>
      <c r="N346" s="7"/>
      <c r="O346" s="7"/>
      <c r="P346" s="7"/>
    </row>
    <row r="347" spans="1:16" ht="23.25" customHeight="1">
      <c r="A347" s="7"/>
      <c r="B347" s="7"/>
      <c r="C347" s="389"/>
      <c r="D347" s="390"/>
      <c r="E347" s="7"/>
      <c r="F347" s="86"/>
      <c r="G347" s="389"/>
      <c r="H347" s="390"/>
      <c r="I347" s="7"/>
      <c r="J347" s="7"/>
      <c r="K347" s="7"/>
      <c r="L347" s="7"/>
      <c r="M347" s="7"/>
      <c r="N347" s="7"/>
      <c r="O347" s="7"/>
      <c r="P347" s="7"/>
    </row>
    <row r="348" spans="1:16" ht="23.25" customHeight="1">
      <c r="A348" s="7"/>
      <c r="B348" s="7"/>
      <c r="C348" s="389"/>
      <c r="D348" s="390"/>
      <c r="E348" s="7"/>
      <c r="F348" s="86"/>
      <c r="G348" s="389"/>
      <c r="H348" s="390"/>
      <c r="I348" s="7"/>
      <c r="J348" s="7"/>
      <c r="K348" s="7"/>
      <c r="L348" s="7"/>
      <c r="M348" s="7"/>
      <c r="N348" s="7"/>
      <c r="O348" s="7"/>
      <c r="P348" s="7"/>
    </row>
    <row r="349" spans="1:16" ht="23.25" customHeight="1">
      <c r="A349" s="7"/>
      <c r="B349" s="7"/>
      <c r="C349" s="389"/>
      <c r="D349" s="390"/>
      <c r="E349" s="7"/>
      <c r="F349" s="86"/>
      <c r="G349" s="389"/>
      <c r="H349" s="390"/>
      <c r="I349" s="7"/>
      <c r="J349" s="7"/>
      <c r="K349" s="7"/>
      <c r="L349" s="7"/>
      <c r="M349" s="7"/>
      <c r="N349" s="7"/>
      <c r="O349" s="7"/>
      <c r="P349" s="7"/>
    </row>
    <row r="350" spans="1:16" ht="23.25" customHeight="1">
      <c r="A350" s="7"/>
      <c r="B350" s="7"/>
      <c r="C350" s="389"/>
      <c r="D350" s="390"/>
      <c r="E350" s="7"/>
      <c r="F350" s="86"/>
      <c r="G350" s="389"/>
      <c r="H350" s="390"/>
      <c r="I350" s="7"/>
      <c r="J350" s="7"/>
      <c r="K350" s="7"/>
      <c r="L350" s="7"/>
      <c r="M350" s="7"/>
      <c r="N350" s="7"/>
      <c r="O350" s="7"/>
      <c r="P350" s="7"/>
    </row>
    <row r="351" spans="1:16" ht="23.25" customHeight="1">
      <c r="A351" s="7"/>
      <c r="B351" s="7"/>
      <c r="C351" s="389"/>
      <c r="D351" s="390"/>
      <c r="E351" s="7"/>
      <c r="F351" s="86"/>
      <c r="G351" s="389"/>
      <c r="H351" s="390"/>
      <c r="I351" s="7"/>
      <c r="J351" s="7"/>
      <c r="K351" s="7"/>
      <c r="L351" s="7"/>
      <c r="M351" s="7"/>
      <c r="N351" s="7"/>
      <c r="O351" s="7"/>
      <c r="P351" s="7"/>
    </row>
    <row r="352" spans="1:16" ht="23.25" customHeight="1">
      <c r="A352" s="7"/>
      <c r="B352" s="7"/>
      <c r="C352" s="389"/>
      <c r="D352" s="390"/>
      <c r="E352" s="7"/>
      <c r="F352" s="86"/>
      <c r="G352" s="389"/>
      <c r="H352" s="390"/>
      <c r="I352" s="7"/>
      <c r="J352" s="7"/>
      <c r="K352" s="7"/>
      <c r="L352" s="7"/>
      <c r="M352" s="7"/>
      <c r="N352" s="7"/>
      <c r="O352" s="7"/>
      <c r="P352" s="7"/>
    </row>
    <row r="353" spans="1:16" ht="23.25" customHeight="1">
      <c r="A353" s="7"/>
      <c r="B353" s="7"/>
      <c r="C353" s="389"/>
      <c r="D353" s="390"/>
      <c r="E353" s="7"/>
      <c r="F353" s="86"/>
      <c r="G353" s="389"/>
      <c r="H353" s="390"/>
      <c r="I353" s="7"/>
      <c r="J353" s="7"/>
      <c r="K353" s="7"/>
      <c r="L353" s="7"/>
      <c r="M353" s="7"/>
      <c r="N353" s="7"/>
      <c r="O353" s="7"/>
      <c r="P353" s="7"/>
    </row>
    <row r="354" spans="1:16" ht="23.25" customHeight="1">
      <c r="A354" s="7"/>
      <c r="B354" s="7"/>
      <c r="C354" s="389"/>
      <c r="D354" s="390"/>
      <c r="E354" s="7"/>
      <c r="F354" s="86"/>
      <c r="G354" s="389"/>
      <c r="H354" s="390"/>
      <c r="I354" s="7"/>
      <c r="J354" s="7"/>
      <c r="K354" s="7"/>
      <c r="L354" s="7"/>
      <c r="M354" s="7"/>
      <c r="N354" s="7"/>
      <c r="O354" s="7"/>
      <c r="P354" s="7"/>
    </row>
    <row r="355" spans="1:16" ht="23.25" customHeight="1">
      <c r="A355" s="7"/>
      <c r="B355" s="7"/>
      <c r="C355" s="389"/>
      <c r="D355" s="390"/>
      <c r="E355" s="7"/>
      <c r="F355" s="86"/>
      <c r="G355" s="389"/>
      <c r="H355" s="390"/>
      <c r="I355" s="7"/>
      <c r="J355" s="7"/>
      <c r="K355" s="7"/>
      <c r="L355" s="7"/>
      <c r="M355" s="7"/>
      <c r="N355" s="7"/>
      <c r="O355" s="7"/>
      <c r="P355" s="7"/>
    </row>
    <row r="356" spans="1:16" ht="23.25" customHeight="1">
      <c r="A356" s="7"/>
      <c r="B356" s="7"/>
      <c r="C356" s="389"/>
      <c r="D356" s="390"/>
      <c r="E356" s="7"/>
      <c r="F356" s="86"/>
      <c r="G356" s="389"/>
      <c r="H356" s="390"/>
      <c r="I356" s="7"/>
      <c r="J356" s="7"/>
      <c r="K356" s="7"/>
      <c r="L356" s="7"/>
      <c r="M356" s="7"/>
      <c r="N356" s="7"/>
      <c r="O356" s="7"/>
      <c r="P356" s="7"/>
    </row>
    <row r="357" spans="1:16" ht="23.25" customHeight="1">
      <c r="A357" s="7"/>
      <c r="B357" s="7"/>
      <c r="C357" s="389"/>
      <c r="D357" s="390"/>
      <c r="E357" s="7"/>
      <c r="F357" s="86"/>
      <c r="G357" s="389"/>
      <c r="H357" s="390"/>
      <c r="I357" s="7"/>
      <c r="J357" s="7"/>
      <c r="K357" s="7"/>
      <c r="L357" s="7"/>
      <c r="M357" s="7"/>
      <c r="N357" s="7"/>
      <c r="O357" s="7"/>
      <c r="P357" s="7"/>
    </row>
    <row r="358" spans="1:16" ht="23.25" customHeight="1">
      <c r="A358" s="7"/>
      <c r="B358" s="7"/>
      <c r="C358" s="389"/>
      <c r="D358" s="390"/>
      <c r="E358" s="7"/>
      <c r="F358" s="86"/>
      <c r="G358" s="389"/>
      <c r="H358" s="390"/>
      <c r="I358" s="7"/>
      <c r="J358" s="7"/>
      <c r="K358" s="7"/>
      <c r="L358" s="7"/>
      <c r="M358" s="7"/>
      <c r="N358" s="7"/>
      <c r="O358" s="7"/>
      <c r="P358" s="7"/>
    </row>
    <row r="359" spans="1:16" ht="23.25" customHeight="1">
      <c r="A359" s="7"/>
      <c r="B359" s="7"/>
      <c r="C359" s="389"/>
      <c r="D359" s="390"/>
      <c r="E359" s="7"/>
      <c r="F359" s="86"/>
      <c r="G359" s="389"/>
      <c r="H359" s="390"/>
      <c r="I359" s="7"/>
      <c r="J359" s="7"/>
      <c r="K359" s="7"/>
      <c r="L359" s="7"/>
      <c r="M359" s="7"/>
      <c r="N359" s="7"/>
      <c r="O359" s="7"/>
      <c r="P359" s="7"/>
    </row>
    <row r="360" spans="1:16" ht="23.25" customHeight="1">
      <c r="A360" s="7"/>
      <c r="B360" s="7"/>
      <c r="C360" s="389"/>
      <c r="D360" s="390"/>
      <c r="E360" s="7"/>
      <c r="F360" s="86"/>
      <c r="G360" s="389"/>
      <c r="H360" s="390"/>
      <c r="I360" s="7"/>
      <c r="J360" s="7"/>
      <c r="K360" s="7"/>
      <c r="L360" s="7"/>
      <c r="M360" s="7"/>
      <c r="N360" s="7"/>
      <c r="O360" s="7"/>
      <c r="P360" s="7"/>
    </row>
    <row r="361" spans="1:16" ht="23.25" customHeight="1">
      <c r="A361" s="7"/>
      <c r="B361" s="7"/>
      <c r="C361" s="389"/>
      <c r="D361" s="390"/>
      <c r="E361" s="7"/>
      <c r="F361" s="86"/>
      <c r="G361" s="389"/>
      <c r="H361" s="390"/>
      <c r="I361" s="7"/>
      <c r="J361" s="7"/>
      <c r="K361" s="7"/>
      <c r="L361" s="7"/>
      <c r="M361" s="7"/>
      <c r="N361" s="7"/>
      <c r="O361" s="7"/>
      <c r="P361" s="7"/>
    </row>
    <row r="362" spans="1:16" ht="23.25" customHeight="1">
      <c r="A362" s="7"/>
      <c r="B362" s="7"/>
      <c r="C362" s="389"/>
      <c r="D362" s="390"/>
      <c r="E362" s="7"/>
      <c r="F362" s="86"/>
      <c r="G362" s="389"/>
      <c r="H362" s="390"/>
      <c r="I362" s="7"/>
      <c r="J362" s="7"/>
      <c r="K362" s="7"/>
      <c r="L362" s="7"/>
      <c r="M362" s="7"/>
      <c r="N362" s="7"/>
      <c r="O362" s="7"/>
      <c r="P362" s="7"/>
    </row>
    <row r="363" spans="1:16" ht="23.25" customHeight="1">
      <c r="A363" s="7"/>
      <c r="B363" s="7"/>
      <c r="C363" s="389"/>
      <c r="D363" s="390"/>
      <c r="E363" s="7"/>
      <c r="F363" s="86"/>
      <c r="G363" s="389"/>
      <c r="H363" s="390"/>
      <c r="I363" s="7"/>
      <c r="J363" s="7"/>
      <c r="K363" s="7"/>
      <c r="L363" s="7"/>
      <c r="M363" s="7"/>
      <c r="N363" s="7"/>
      <c r="O363" s="7"/>
      <c r="P363" s="7"/>
    </row>
    <row r="364" spans="1:16" ht="23.25" customHeight="1">
      <c r="A364" s="7"/>
      <c r="B364" s="7"/>
      <c r="C364" s="389"/>
      <c r="D364" s="390"/>
      <c r="E364" s="7"/>
      <c r="F364" s="86"/>
      <c r="G364" s="389"/>
      <c r="H364" s="390"/>
      <c r="I364" s="7"/>
      <c r="J364" s="7"/>
      <c r="K364" s="7"/>
      <c r="L364" s="7"/>
      <c r="M364" s="7"/>
      <c r="N364" s="7"/>
      <c r="O364" s="7"/>
      <c r="P364" s="7"/>
    </row>
    <row r="365" spans="1:16" ht="23.25" customHeight="1">
      <c r="A365" s="7"/>
      <c r="B365" s="7"/>
      <c r="C365" s="389"/>
      <c r="D365" s="390"/>
      <c r="E365" s="7"/>
      <c r="F365" s="86"/>
      <c r="G365" s="389"/>
      <c r="H365" s="390"/>
      <c r="I365" s="7"/>
      <c r="J365" s="7"/>
      <c r="K365" s="7"/>
      <c r="L365" s="7"/>
      <c r="M365" s="7"/>
      <c r="N365" s="7"/>
      <c r="O365" s="7"/>
      <c r="P365" s="7"/>
    </row>
    <row r="366" spans="1:16" ht="23.25" customHeight="1">
      <c r="A366" s="7"/>
      <c r="B366" s="7"/>
      <c r="C366" s="389"/>
      <c r="D366" s="390"/>
      <c r="E366" s="7"/>
      <c r="F366" s="86"/>
      <c r="G366" s="389"/>
      <c r="H366" s="390"/>
      <c r="I366" s="7"/>
      <c r="J366" s="7"/>
      <c r="K366" s="7"/>
      <c r="L366" s="7"/>
      <c r="M366" s="7"/>
      <c r="N366" s="7"/>
      <c r="O366" s="7"/>
      <c r="P366" s="7"/>
    </row>
    <row r="367" spans="1:16" ht="23.25" customHeight="1">
      <c r="A367" s="7"/>
      <c r="B367" s="7"/>
      <c r="C367" s="389"/>
      <c r="D367" s="390"/>
      <c r="E367" s="7"/>
      <c r="F367" s="86"/>
      <c r="G367" s="389"/>
      <c r="H367" s="390"/>
      <c r="I367" s="7"/>
      <c r="J367" s="7"/>
      <c r="K367" s="7"/>
      <c r="L367" s="7"/>
      <c r="M367" s="7"/>
      <c r="N367" s="7"/>
      <c r="O367" s="7"/>
      <c r="P367" s="7"/>
    </row>
    <row r="368" spans="1:16" ht="23.25" customHeight="1">
      <c r="A368" s="7"/>
      <c r="B368" s="7"/>
      <c r="C368" s="389"/>
      <c r="D368" s="390"/>
      <c r="E368" s="7"/>
      <c r="F368" s="86"/>
      <c r="G368" s="389"/>
      <c r="H368" s="390"/>
      <c r="I368" s="7"/>
      <c r="J368" s="7"/>
      <c r="K368" s="7"/>
      <c r="L368" s="7"/>
      <c r="M368" s="7"/>
      <c r="N368" s="7"/>
      <c r="O368" s="7"/>
      <c r="P368" s="7"/>
    </row>
    <row r="369" spans="1:16" ht="23.25" customHeight="1">
      <c r="A369" s="7"/>
      <c r="B369" s="7"/>
      <c r="C369" s="389"/>
      <c r="D369" s="390"/>
      <c r="E369" s="7"/>
      <c r="F369" s="86"/>
      <c r="G369" s="389"/>
      <c r="H369" s="390"/>
      <c r="I369" s="7"/>
      <c r="J369" s="7"/>
      <c r="K369" s="7"/>
      <c r="L369" s="7"/>
      <c r="M369" s="7"/>
      <c r="N369" s="7"/>
      <c r="O369" s="7"/>
      <c r="P369" s="7"/>
    </row>
    <row r="370" spans="1:16" ht="23.25" customHeight="1">
      <c r="A370" s="7"/>
      <c r="B370" s="7"/>
      <c r="C370" s="389"/>
      <c r="D370" s="390"/>
      <c r="E370" s="7"/>
      <c r="F370" s="86"/>
      <c r="G370" s="389"/>
      <c r="H370" s="390"/>
      <c r="I370" s="7"/>
      <c r="J370" s="7"/>
      <c r="K370" s="7"/>
      <c r="L370" s="7"/>
      <c r="M370" s="7"/>
      <c r="N370" s="7"/>
      <c r="O370" s="7"/>
      <c r="P370" s="7"/>
    </row>
    <row r="371" spans="1:16" ht="23.25" customHeight="1">
      <c r="A371" s="7"/>
      <c r="B371" s="7"/>
      <c r="C371" s="389"/>
      <c r="D371" s="390"/>
      <c r="E371" s="7"/>
      <c r="F371" s="86"/>
      <c r="G371" s="389"/>
      <c r="H371" s="390"/>
      <c r="I371" s="7"/>
      <c r="J371" s="7"/>
      <c r="K371" s="7"/>
      <c r="L371" s="7"/>
      <c r="M371" s="7"/>
      <c r="N371" s="7"/>
      <c r="O371" s="7"/>
      <c r="P371" s="7"/>
    </row>
    <row r="372" spans="1:16" ht="23.25" customHeight="1">
      <c r="A372" s="7"/>
      <c r="B372" s="7"/>
      <c r="C372" s="389"/>
      <c r="D372" s="390"/>
      <c r="E372" s="7"/>
      <c r="F372" s="86"/>
      <c r="G372" s="389"/>
      <c r="H372" s="390"/>
      <c r="I372" s="7"/>
      <c r="J372" s="7"/>
      <c r="K372" s="7"/>
      <c r="L372" s="7"/>
      <c r="M372" s="7"/>
      <c r="N372" s="7"/>
      <c r="O372" s="7"/>
      <c r="P372" s="7"/>
    </row>
    <row r="373" spans="1:16" ht="23.25" customHeight="1">
      <c r="A373" s="7"/>
      <c r="B373" s="7"/>
      <c r="C373" s="389"/>
      <c r="D373" s="390"/>
      <c r="E373" s="7"/>
      <c r="F373" s="86"/>
      <c r="G373" s="389"/>
      <c r="H373" s="390"/>
      <c r="I373" s="7"/>
      <c r="J373" s="7"/>
      <c r="K373" s="7"/>
      <c r="L373" s="7"/>
      <c r="M373" s="7"/>
      <c r="N373" s="7"/>
      <c r="O373" s="7"/>
      <c r="P373" s="7"/>
    </row>
    <row r="374" spans="1:16" ht="23.25" customHeight="1">
      <c r="A374" s="7"/>
      <c r="B374" s="7"/>
      <c r="C374" s="389"/>
      <c r="D374" s="390"/>
      <c r="E374" s="7"/>
      <c r="F374" s="86"/>
      <c r="G374" s="389"/>
      <c r="H374" s="390"/>
      <c r="I374" s="7"/>
      <c r="J374" s="7"/>
      <c r="K374" s="7"/>
      <c r="L374" s="7"/>
      <c r="M374" s="7"/>
      <c r="N374" s="7"/>
      <c r="O374" s="7"/>
      <c r="P374" s="7"/>
    </row>
    <row r="375" spans="1:16" ht="23.25" customHeight="1">
      <c r="A375" s="7"/>
      <c r="B375" s="7"/>
      <c r="C375" s="389"/>
      <c r="D375" s="390"/>
      <c r="E375" s="7"/>
      <c r="F375" s="86"/>
      <c r="G375" s="389"/>
      <c r="H375" s="390"/>
      <c r="I375" s="7"/>
      <c r="J375" s="7"/>
      <c r="K375" s="7"/>
      <c r="L375" s="7"/>
      <c r="M375" s="7"/>
      <c r="N375" s="7"/>
      <c r="O375" s="7"/>
      <c r="P375" s="7"/>
    </row>
    <row r="376" spans="1:16" ht="23.25" customHeight="1">
      <c r="A376" s="7"/>
      <c r="B376" s="7"/>
      <c r="C376" s="389"/>
      <c r="D376" s="390"/>
      <c r="E376" s="7"/>
      <c r="F376" s="86"/>
      <c r="G376" s="389"/>
      <c r="H376" s="390"/>
      <c r="I376" s="7"/>
      <c r="J376" s="7"/>
      <c r="K376" s="7"/>
      <c r="L376" s="7"/>
      <c r="M376" s="7"/>
      <c r="N376" s="7"/>
      <c r="O376" s="7"/>
      <c r="P376" s="7"/>
    </row>
    <row r="377" spans="1:16" ht="23.25" customHeight="1">
      <c r="A377" s="7"/>
      <c r="B377" s="7"/>
      <c r="C377" s="389"/>
      <c r="D377" s="390"/>
      <c r="E377" s="7"/>
      <c r="F377" s="86"/>
      <c r="G377" s="389"/>
      <c r="H377" s="390"/>
      <c r="I377" s="7"/>
      <c r="J377" s="7"/>
      <c r="K377" s="7"/>
      <c r="L377" s="7"/>
      <c r="M377" s="7"/>
      <c r="N377" s="7"/>
      <c r="O377" s="7"/>
      <c r="P377" s="7"/>
    </row>
    <row r="378" spans="1:16" ht="23.25" customHeight="1">
      <c r="A378" s="7"/>
      <c r="B378" s="7"/>
      <c r="C378" s="389"/>
      <c r="D378" s="390"/>
      <c r="E378" s="7"/>
      <c r="F378" s="86"/>
      <c r="G378" s="389"/>
      <c r="H378" s="390"/>
      <c r="I378" s="7"/>
      <c r="J378" s="7"/>
      <c r="K378" s="7"/>
      <c r="L378" s="7"/>
      <c r="M378" s="7"/>
      <c r="N378" s="7"/>
      <c r="O378" s="7"/>
      <c r="P378" s="7"/>
    </row>
    <row r="379" spans="1:16" ht="23.25" customHeight="1">
      <c r="A379" s="7"/>
      <c r="B379" s="7"/>
      <c r="C379" s="389"/>
      <c r="D379" s="390"/>
      <c r="E379" s="7"/>
      <c r="F379" s="86"/>
      <c r="G379" s="389"/>
      <c r="H379" s="390"/>
      <c r="I379" s="7"/>
      <c r="J379" s="7"/>
      <c r="K379" s="7"/>
      <c r="L379" s="7"/>
      <c r="M379" s="7"/>
      <c r="N379" s="7"/>
      <c r="O379" s="7"/>
      <c r="P379" s="7"/>
    </row>
    <row r="380" spans="1:16" ht="23.25" customHeight="1">
      <c r="A380" s="7"/>
      <c r="B380" s="7"/>
      <c r="C380" s="389"/>
      <c r="D380" s="390"/>
      <c r="E380" s="7"/>
      <c r="F380" s="86"/>
      <c r="G380" s="389"/>
      <c r="H380" s="390"/>
      <c r="I380" s="7"/>
      <c r="J380" s="7"/>
      <c r="K380" s="7"/>
      <c r="L380" s="7"/>
      <c r="M380" s="7"/>
      <c r="N380" s="7"/>
      <c r="O380" s="7"/>
      <c r="P380" s="7"/>
    </row>
    <row r="381" spans="1:16" ht="23.25" customHeight="1">
      <c r="A381" s="7"/>
      <c r="B381" s="7"/>
      <c r="C381" s="389"/>
      <c r="D381" s="390"/>
      <c r="E381" s="7"/>
      <c r="F381" s="86"/>
      <c r="G381" s="389"/>
      <c r="H381" s="390"/>
      <c r="I381" s="7"/>
      <c r="J381" s="7"/>
      <c r="K381" s="7"/>
      <c r="L381" s="7"/>
      <c r="M381" s="7"/>
      <c r="N381" s="7"/>
      <c r="O381" s="7"/>
      <c r="P381" s="7"/>
    </row>
    <row r="382" spans="1:16" ht="23.25" customHeight="1">
      <c r="A382" s="7"/>
      <c r="B382" s="7"/>
      <c r="C382" s="389"/>
      <c r="D382" s="390"/>
      <c r="E382" s="7"/>
      <c r="F382" s="86"/>
      <c r="G382" s="389"/>
      <c r="H382" s="390"/>
      <c r="I382" s="7"/>
      <c r="J382" s="7"/>
      <c r="K382" s="7"/>
      <c r="L382" s="7"/>
      <c r="M382" s="7"/>
      <c r="N382" s="7"/>
      <c r="O382" s="7"/>
      <c r="P382" s="7"/>
    </row>
    <row r="383" spans="1:16" ht="23.25" customHeight="1">
      <c r="A383" s="7"/>
      <c r="B383" s="7"/>
      <c r="C383" s="389"/>
      <c r="D383" s="390"/>
      <c r="E383" s="7"/>
      <c r="F383" s="86"/>
      <c r="G383" s="389"/>
      <c r="H383" s="390"/>
      <c r="I383" s="7"/>
      <c r="J383" s="7"/>
      <c r="K383" s="7"/>
      <c r="L383" s="7"/>
      <c r="M383" s="7"/>
      <c r="N383" s="7"/>
      <c r="O383" s="7"/>
      <c r="P383" s="7"/>
    </row>
    <row r="384" spans="1:16" ht="23.25" customHeight="1">
      <c r="A384" s="7"/>
      <c r="B384" s="7"/>
      <c r="C384" s="389"/>
      <c r="D384" s="390"/>
      <c r="E384" s="7"/>
      <c r="F384" s="86"/>
      <c r="G384" s="389"/>
      <c r="H384" s="390"/>
      <c r="I384" s="7"/>
      <c r="J384" s="7"/>
      <c r="K384" s="7"/>
      <c r="L384" s="7"/>
      <c r="M384" s="7"/>
      <c r="N384" s="7"/>
      <c r="O384" s="7"/>
      <c r="P384" s="7"/>
    </row>
    <row r="385" spans="1:16" ht="23.25" customHeight="1">
      <c r="A385" s="7"/>
      <c r="B385" s="7"/>
      <c r="C385" s="389"/>
      <c r="D385" s="390"/>
      <c r="E385" s="7"/>
      <c r="F385" s="86"/>
      <c r="G385" s="389"/>
      <c r="H385" s="390"/>
      <c r="I385" s="7"/>
      <c r="J385" s="7"/>
      <c r="K385" s="7"/>
      <c r="L385" s="7"/>
      <c r="M385" s="7"/>
      <c r="N385" s="7"/>
      <c r="O385" s="7"/>
      <c r="P385" s="7"/>
    </row>
    <row r="386" spans="1:16" ht="23.25" customHeight="1">
      <c r="A386" s="7"/>
      <c r="B386" s="7"/>
      <c r="C386" s="389"/>
      <c r="D386" s="390"/>
      <c r="E386" s="7"/>
      <c r="F386" s="86"/>
      <c r="G386" s="389"/>
      <c r="H386" s="390"/>
      <c r="I386" s="7"/>
      <c r="J386" s="7"/>
      <c r="K386" s="7"/>
      <c r="L386" s="7"/>
      <c r="M386" s="7"/>
      <c r="N386" s="7"/>
      <c r="O386" s="7"/>
      <c r="P386" s="7"/>
    </row>
    <row r="387" spans="1:16" ht="23.25" customHeight="1">
      <c r="A387" s="7"/>
      <c r="B387" s="7"/>
      <c r="C387" s="389"/>
      <c r="D387" s="390"/>
      <c r="E387" s="7"/>
      <c r="F387" s="86"/>
      <c r="G387" s="389"/>
      <c r="H387" s="390"/>
      <c r="I387" s="7"/>
      <c r="J387" s="7"/>
      <c r="K387" s="7"/>
      <c r="L387" s="7"/>
      <c r="M387" s="7"/>
      <c r="N387" s="7"/>
      <c r="O387" s="7"/>
      <c r="P387" s="7"/>
    </row>
    <row r="388" spans="1:16" ht="23.25" customHeight="1">
      <c r="A388" s="7"/>
      <c r="B388" s="7"/>
      <c r="C388" s="389"/>
      <c r="D388" s="390"/>
      <c r="E388" s="7"/>
      <c r="F388" s="86"/>
      <c r="G388" s="389"/>
      <c r="H388" s="390"/>
      <c r="I388" s="7"/>
      <c r="J388" s="7"/>
      <c r="K388" s="7"/>
      <c r="L388" s="7"/>
      <c r="M388" s="7"/>
      <c r="N388" s="7"/>
      <c r="O388" s="7"/>
      <c r="P388" s="7"/>
    </row>
    <row r="389" spans="1:16" ht="23.25" customHeight="1">
      <c r="A389" s="7"/>
      <c r="B389" s="7"/>
      <c r="C389" s="389"/>
      <c r="D389" s="390"/>
      <c r="E389" s="7"/>
      <c r="F389" s="86"/>
      <c r="G389" s="389"/>
      <c r="H389" s="390"/>
      <c r="I389" s="7"/>
      <c r="J389" s="7"/>
      <c r="K389" s="7"/>
      <c r="L389" s="7"/>
      <c r="M389" s="7"/>
      <c r="N389" s="7"/>
      <c r="O389" s="7"/>
      <c r="P389" s="7"/>
    </row>
    <row r="390" spans="1:16" ht="23.25" customHeight="1">
      <c r="A390" s="7"/>
      <c r="B390" s="7"/>
      <c r="C390" s="389"/>
      <c r="D390" s="390"/>
      <c r="E390" s="7"/>
      <c r="F390" s="86"/>
      <c r="G390" s="389"/>
      <c r="H390" s="390"/>
      <c r="I390" s="7"/>
      <c r="J390" s="7"/>
      <c r="K390" s="7"/>
      <c r="L390" s="7"/>
      <c r="M390" s="7"/>
      <c r="N390" s="7"/>
      <c r="O390" s="7"/>
      <c r="P390" s="7"/>
    </row>
    <row r="391" spans="1:16" ht="23.25" customHeight="1">
      <c r="A391" s="7"/>
      <c r="B391" s="7"/>
      <c r="C391" s="389"/>
      <c r="D391" s="390"/>
      <c r="E391" s="7"/>
      <c r="F391" s="86"/>
      <c r="G391" s="389"/>
      <c r="H391" s="390"/>
      <c r="I391" s="7"/>
      <c r="J391" s="7"/>
      <c r="K391" s="7"/>
      <c r="L391" s="7"/>
      <c r="M391" s="7"/>
      <c r="N391" s="7"/>
      <c r="O391" s="7"/>
      <c r="P391" s="7"/>
    </row>
    <row r="392" spans="1:16" ht="23.25" customHeight="1">
      <c r="A392" s="7"/>
      <c r="B392" s="7"/>
      <c r="C392" s="389"/>
      <c r="D392" s="390"/>
      <c r="E392" s="7"/>
      <c r="F392" s="86"/>
      <c r="G392" s="389"/>
      <c r="H392" s="390"/>
      <c r="I392" s="7"/>
      <c r="J392" s="7"/>
      <c r="K392" s="7"/>
      <c r="L392" s="7"/>
      <c r="M392" s="7"/>
      <c r="N392" s="7"/>
      <c r="O392" s="7"/>
      <c r="P392" s="7"/>
    </row>
    <row r="393" spans="1:16" ht="23.25" customHeight="1">
      <c r="A393" s="7"/>
      <c r="B393" s="7"/>
      <c r="C393" s="389"/>
      <c r="D393" s="390"/>
      <c r="E393" s="7"/>
      <c r="F393" s="86"/>
      <c r="G393" s="389"/>
      <c r="H393" s="390"/>
      <c r="I393" s="7"/>
      <c r="J393" s="7"/>
      <c r="K393" s="7"/>
      <c r="L393" s="7"/>
      <c r="M393" s="7"/>
      <c r="N393" s="7"/>
      <c r="O393" s="7"/>
      <c r="P393" s="7"/>
    </row>
    <row r="394" spans="1:16" ht="23.25" customHeight="1">
      <c r="A394" s="7"/>
      <c r="B394" s="7"/>
      <c r="C394" s="389"/>
      <c r="D394" s="390"/>
      <c r="E394" s="7"/>
      <c r="F394" s="86"/>
      <c r="G394" s="389"/>
      <c r="H394" s="390"/>
      <c r="I394" s="7"/>
      <c r="J394" s="7"/>
      <c r="K394" s="7"/>
      <c r="L394" s="7"/>
      <c r="M394" s="7"/>
      <c r="N394" s="7"/>
      <c r="O394" s="7"/>
      <c r="P394" s="7"/>
    </row>
    <row r="395" spans="1:16" ht="23.25" customHeight="1">
      <c r="A395" s="7"/>
      <c r="B395" s="7"/>
      <c r="C395" s="389"/>
      <c r="D395" s="390"/>
      <c r="E395" s="7"/>
      <c r="F395" s="86"/>
      <c r="G395" s="389"/>
      <c r="H395" s="390"/>
      <c r="I395" s="7"/>
      <c r="J395" s="7"/>
      <c r="K395" s="7"/>
      <c r="L395" s="7"/>
      <c r="M395" s="7"/>
      <c r="N395" s="7"/>
      <c r="O395" s="7"/>
      <c r="P395" s="7"/>
    </row>
    <row r="396" spans="1:16" ht="23.25" customHeight="1">
      <c r="A396" s="7"/>
      <c r="B396" s="7"/>
      <c r="C396" s="389"/>
      <c r="D396" s="390"/>
      <c r="E396" s="7"/>
      <c r="F396" s="86"/>
      <c r="G396" s="389"/>
      <c r="H396" s="390"/>
      <c r="I396" s="7"/>
      <c r="J396" s="7"/>
      <c r="K396" s="7"/>
      <c r="L396" s="7"/>
      <c r="M396" s="7"/>
      <c r="N396" s="7"/>
      <c r="O396" s="7"/>
      <c r="P396" s="7"/>
    </row>
    <row r="397" spans="1:16" ht="23.25" customHeight="1">
      <c r="A397" s="7"/>
      <c r="B397" s="7"/>
      <c r="C397" s="389"/>
      <c r="D397" s="390"/>
      <c r="E397" s="7"/>
      <c r="F397" s="86"/>
      <c r="G397" s="389"/>
      <c r="H397" s="390"/>
      <c r="I397" s="7"/>
      <c r="J397" s="7"/>
      <c r="K397" s="7"/>
      <c r="L397" s="7"/>
      <c r="M397" s="7"/>
      <c r="N397" s="7"/>
      <c r="O397" s="7"/>
      <c r="P397" s="7"/>
    </row>
    <row r="398" spans="1:16" ht="23.25" customHeight="1">
      <c r="A398" s="7"/>
      <c r="B398" s="7"/>
      <c r="C398" s="389"/>
      <c r="D398" s="390"/>
      <c r="E398" s="7"/>
      <c r="F398" s="86"/>
      <c r="G398" s="389"/>
      <c r="H398" s="390"/>
      <c r="I398" s="7"/>
      <c r="J398" s="7"/>
      <c r="K398" s="7"/>
      <c r="L398" s="7"/>
      <c r="M398" s="7"/>
      <c r="N398" s="7"/>
      <c r="O398" s="7"/>
      <c r="P398" s="7"/>
    </row>
    <row r="399" spans="1:16" ht="23.25" customHeight="1">
      <c r="A399" s="7"/>
      <c r="B399" s="7"/>
      <c r="C399" s="389"/>
      <c r="D399" s="390"/>
      <c r="E399" s="7"/>
      <c r="F399" s="86"/>
      <c r="G399" s="389"/>
      <c r="H399" s="390"/>
      <c r="I399" s="7"/>
      <c r="J399" s="7"/>
      <c r="K399" s="7"/>
      <c r="L399" s="7"/>
      <c r="M399" s="7"/>
      <c r="N399" s="7"/>
      <c r="O399" s="7"/>
      <c r="P399" s="7"/>
    </row>
  </sheetData>
  <mergeCells count="810">
    <mergeCell ref="C4:D4"/>
    <mergeCell ref="G4:H4"/>
    <mergeCell ref="A5:B5"/>
    <mergeCell ref="C5:D5"/>
    <mergeCell ref="G5:H5"/>
    <mergeCell ref="A6:C6"/>
    <mergeCell ref="D6:E6"/>
    <mergeCell ref="G6:H6"/>
    <mergeCell ref="C1:D1"/>
    <mergeCell ref="F1:G1"/>
    <mergeCell ref="C2:D2"/>
    <mergeCell ref="F2:M2"/>
    <mergeCell ref="C3:D3"/>
    <mergeCell ref="G3:H3"/>
    <mergeCell ref="A9:C9"/>
    <mergeCell ref="D9:E9"/>
    <mergeCell ref="G9:H9"/>
    <mergeCell ref="A10:C10"/>
    <mergeCell ref="D10:E10"/>
    <mergeCell ref="G10:H10"/>
    <mergeCell ref="A7:C7"/>
    <mergeCell ref="D7:E7"/>
    <mergeCell ref="G7:H7"/>
    <mergeCell ref="A8:C8"/>
    <mergeCell ref="D8:E8"/>
    <mergeCell ref="G8:H8"/>
    <mergeCell ref="I12:I13"/>
    <mergeCell ref="J12:L12"/>
    <mergeCell ref="M12:M13"/>
    <mergeCell ref="N12:P12"/>
    <mergeCell ref="C14:D14"/>
    <mergeCell ref="G14:H14"/>
    <mergeCell ref="C11:D11"/>
    <mergeCell ref="G11:H11"/>
    <mergeCell ref="A12:A13"/>
    <mergeCell ref="B12:B13"/>
    <mergeCell ref="C12:D13"/>
    <mergeCell ref="E12:E13"/>
    <mergeCell ref="F12:F13"/>
    <mergeCell ref="G12:H13"/>
    <mergeCell ref="C18:D18"/>
    <mergeCell ref="G18:H18"/>
    <mergeCell ref="C19:D19"/>
    <mergeCell ref="G19:H19"/>
    <mergeCell ref="C20:D20"/>
    <mergeCell ref="G20:H20"/>
    <mergeCell ref="C15:D15"/>
    <mergeCell ref="G15:H15"/>
    <mergeCell ref="C16:D16"/>
    <mergeCell ref="G16:H16"/>
    <mergeCell ref="C17:D17"/>
    <mergeCell ref="G17:H17"/>
    <mergeCell ref="C24:D24"/>
    <mergeCell ref="G24:H24"/>
    <mergeCell ref="C25:D25"/>
    <mergeCell ref="G25:H25"/>
    <mergeCell ref="C26:D26"/>
    <mergeCell ref="G26:H26"/>
    <mergeCell ref="C21:D21"/>
    <mergeCell ref="G21:H21"/>
    <mergeCell ref="C22:D22"/>
    <mergeCell ref="G22:H22"/>
    <mergeCell ref="C23:D23"/>
    <mergeCell ref="G23:H23"/>
    <mergeCell ref="C30:D30"/>
    <mergeCell ref="G30:H30"/>
    <mergeCell ref="C31:D31"/>
    <mergeCell ref="G31:H31"/>
    <mergeCell ref="C32:D32"/>
    <mergeCell ref="G32:H32"/>
    <mergeCell ref="C27:D27"/>
    <mergeCell ref="G27:H27"/>
    <mergeCell ref="C28:D28"/>
    <mergeCell ref="G28:H28"/>
    <mergeCell ref="C29:D29"/>
    <mergeCell ref="G29:H29"/>
    <mergeCell ref="C36:D36"/>
    <mergeCell ref="G36:H36"/>
    <mergeCell ref="C37:D37"/>
    <mergeCell ref="G37:H37"/>
    <mergeCell ref="C38:D38"/>
    <mergeCell ref="G38:H38"/>
    <mergeCell ref="C33:D33"/>
    <mergeCell ref="G33:H33"/>
    <mergeCell ref="C34:D34"/>
    <mergeCell ref="G34:H34"/>
    <mergeCell ref="C35:D35"/>
    <mergeCell ref="G35:H35"/>
    <mergeCell ref="C42:D42"/>
    <mergeCell ref="G42:H42"/>
    <mergeCell ref="C43:D43"/>
    <mergeCell ref="G43:H43"/>
    <mergeCell ref="C44:D44"/>
    <mergeCell ref="G44:H44"/>
    <mergeCell ref="C39:D39"/>
    <mergeCell ref="G39:H39"/>
    <mergeCell ref="C40:D40"/>
    <mergeCell ref="G40:H40"/>
    <mergeCell ref="C41:D41"/>
    <mergeCell ref="G41:H41"/>
    <mergeCell ref="C48:D48"/>
    <mergeCell ref="G48:H48"/>
    <mergeCell ref="C49:D49"/>
    <mergeCell ref="G49:H49"/>
    <mergeCell ref="C50:D50"/>
    <mergeCell ref="G50:H50"/>
    <mergeCell ref="C45:D45"/>
    <mergeCell ref="G45:H45"/>
    <mergeCell ref="C46:D46"/>
    <mergeCell ref="G46:H46"/>
    <mergeCell ref="C47:D47"/>
    <mergeCell ref="G47:H47"/>
    <mergeCell ref="C54:D54"/>
    <mergeCell ref="G54:H54"/>
    <mergeCell ref="C55:D55"/>
    <mergeCell ref="G55:H55"/>
    <mergeCell ref="C56:D56"/>
    <mergeCell ref="G56:H56"/>
    <mergeCell ref="C51:D51"/>
    <mergeCell ref="G51:H51"/>
    <mergeCell ref="C52:D52"/>
    <mergeCell ref="G52:H52"/>
    <mergeCell ref="C53:D53"/>
    <mergeCell ref="G53:H53"/>
    <mergeCell ref="C60:D60"/>
    <mergeCell ref="G60:H60"/>
    <mergeCell ref="C61:D61"/>
    <mergeCell ref="G61:H61"/>
    <mergeCell ref="C62:D62"/>
    <mergeCell ref="G62:H62"/>
    <mergeCell ref="C57:D57"/>
    <mergeCell ref="G57:H57"/>
    <mergeCell ref="C58:D58"/>
    <mergeCell ref="G58:H58"/>
    <mergeCell ref="C59:D59"/>
    <mergeCell ref="G59:H59"/>
    <mergeCell ref="C66:D66"/>
    <mergeCell ref="G66:H66"/>
    <mergeCell ref="C67:D67"/>
    <mergeCell ref="G67:H67"/>
    <mergeCell ref="C68:D68"/>
    <mergeCell ref="G68:H68"/>
    <mergeCell ref="C63:D63"/>
    <mergeCell ref="G63:H63"/>
    <mergeCell ref="C64:D64"/>
    <mergeCell ref="G64:H64"/>
    <mergeCell ref="C65:D65"/>
    <mergeCell ref="G65:H65"/>
    <mergeCell ref="C72:D72"/>
    <mergeCell ref="G72:H72"/>
    <mergeCell ref="C73:D73"/>
    <mergeCell ref="G73:H73"/>
    <mergeCell ref="C74:D74"/>
    <mergeCell ref="G74:H74"/>
    <mergeCell ref="C69:D69"/>
    <mergeCell ref="G69:H69"/>
    <mergeCell ref="C70:D70"/>
    <mergeCell ref="G70:H70"/>
    <mergeCell ref="C71:D71"/>
    <mergeCell ref="G71:H71"/>
    <mergeCell ref="C78:D78"/>
    <mergeCell ref="G78:H78"/>
    <mergeCell ref="C79:D79"/>
    <mergeCell ref="G79:H79"/>
    <mergeCell ref="C80:D80"/>
    <mergeCell ref="G80:H80"/>
    <mergeCell ref="C75:D75"/>
    <mergeCell ref="G75:H75"/>
    <mergeCell ref="C76:D76"/>
    <mergeCell ref="G76:H76"/>
    <mergeCell ref="C77:D77"/>
    <mergeCell ref="G77:H77"/>
    <mergeCell ref="C84:D84"/>
    <mergeCell ref="G84:H84"/>
    <mergeCell ref="C85:D85"/>
    <mergeCell ref="G85:H85"/>
    <mergeCell ref="C86:D86"/>
    <mergeCell ref="G86:H86"/>
    <mergeCell ref="C81:D81"/>
    <mergeCell ref="G81:H81"/>
    <mergeCell ref="C82:D82"/>
    <mergeCell ref="G82:H82"/>
    <mergeCell ref="C83:D83"/>
    <mergeCell ref="G83:H83"/>
    <mergeCell ref="C90:D90"/>
    <mergeCell ref="G90:H90"/>
    <mergeCell ref="C91:D91"/>
    <mergeCell ref="G91:H91"/>
    <mergeCell ref="C92:D92"/>
    <mergeCell ref="G92:H92"/>
    <mergeCell ref="C87:D87"/>
    <mergeCell ref="G87:H87"/>
    <mergeCell ref="C88:D88"/>
    <mergeCell ref="G88:H88"/>
    <mergeCell ref="C89:D89"/>
    <mergeCell ref="G89:H89"/>
    <mergeCell ref="C96:D96"/>
    <mergeCell ref="G96:H96"/>
    <mergeCell ref="C97:D97"/>
    <mergeCell ref="G97:H97"/>
    <mergeCell ref="C98:D98"/>
    <mergeCell ref="G98:H98"/>
    <mergeCell ref="C93:D93"/>
    <mergeCell ref="G93:H93"/>
    <mergeCell ref="C94:D94"/>
    <mergeCell ref="G94:H94"/>
    <mergeCell ref="C95:D95"/>
    <mergeCell ref="G95:H95"/>
    <mergeCell ref="C102:D102"/>
    <mergeCell ref="G102:H102"/>
    <mergeCell ref="C103:D103"/>
    <mergeCell ref="G103:H103"/>
    <mergeCell ref="C104:D104"/>
    <mergeCell ref="G104:H104"/>
    <mergeCell ref="C99:D99"/>
    <mergeCell ref="G99:H99"/>
    <mergeCell ref="C100:D100"/>
    <mergeCell ref="G100:H100"/>
    <mergeCell ref="C101:D101"/>
    <mergeCell ref="G101:H101"/>
    <mergeCell ref="C108:D108"/>
    <mergeCell ref="G108:H108"/>
    <mergeCell ref="C109:D109"/>
    <mergeCell ref="G109:H109"/>
    <mergeCell ref="C110:D110"/>
    <mergeCell ref="G110:H110"/>
    <mergeCell ref="C105:D105"/>
    <mergeCell ref="G105:H105"/>
    <mergeCell ref="C106:D106"/>
    <mergeCell ref="G106:H106"/>
    <mergeCell ref="C107:D107"/>
    <mergeCell ref="G107:H107"/>
    <mergeCell ref="C114:D114"/>
    <mergeCell ref="G114:H114"/>
    <mergeCell ref="C115:D115"/>
    <mergeCell ref="G115:H115"/>
    <mergeCell ref="C116:D116"/>
    <mergeCell ref="G116:H116"/>
    <mergeCell ref="C111:D111"/>
    <mergeCell ref="G111:H111"/>
    <mergeCell ref="C112:D112"/>
    <mergeCell ref="G112:H112"/>
    <mergeCell ref="C113:D113"/>
    <mergeCell ref="G113:H113"/>
    <mergeCell ref="C120:D120"/>
    <mergeCell ref="G120:H120"/>
    <mergeCell ref="C121:D121"/>
    <mergeCell ref="G121:H121"/>
    <mergeCell ref="C122:D122"/>
    <mergeCell ref="G122:H122"/>
    <mergeCell ref="C117:D117"/>
    <mergeCell ref="G117:H117"/>
    <mergeCell ref="C118:D118"/>
    <mergeCell ref="G118:H118"/>
    <mergeCell ref="C119:D119"/>
    <mergeCell ref="G119:H119"/>
    <mergeCell ref="C126:D126"/>
    <mergeCell ref="G126:H126"/>
    <mergeCell ref="C127:D127"/>
    <mergeCell ref="G127:H127"/>
    <mergeCell ref="C128:D128"/>
    <mergeCell ref="G128:H128"/>
    <mergeCell ref="C123:D123"/>
    <mergeCell ref="G123:H123"/>
    <mergeCell ref="C124:D124"/>
    <mergeCell ref="G124:H124"/>
    <mergeCell ref="C125:D125"/>
    <mergeCell ref="G125:H125"/>
    <mergeCell ref="C132:D132"/>
    <mergeCell ref="G132:H132"/>
    <mergeCell ref="C133:D133"/>
    <mergeCell ref="G133:H133"/>
    <mergeCell ref="C134:D134"/>
    <mergeCell ref="G134:H134"/>
    <mergeCell ref="C129:D129"/>
    <mergeCell ref="G129:H129"/>
    <mergeCell ref="C130:D130"/>
    <mergeCell ref="G130:H130"/>
    <mergeCell ref="C131:D131"/>
    <mergeCell ref="G131:H131"/>
    <mergeCell ref="C138:D138"/>
    <mergeCell ref="G138:H138"/>
    <mergeCell ref="C139:D139"/>
    <mergeCell ref="G139:H139"/>
    <mergeCell ref="C140:D140"/>
    <mergeCell ref="G140:H140"/>
    <mergeCell ref="C135:D135"/>
    <mergeCell ref="G135:H135"/>
    <mergeCell ref="C136:D136"/>
    <mergeCell ref="G136:H136"/>
    <mergeCell ref="C137:D137"/>
    <mergeCell ref="G137:H137"/>
    <mergeCell ref="C144:D144"/>
    <mergeCell ref="G144:H144"/>
    <mergeCell ref="C145:D145"/>
    <mergeCell ref="G145:H145"/>
    <mergeCell ref="C146:D146"/>
    <mergeCell ref="G146:H146"/>
    <mergeCell ref="C141:D141"/>
    <mergeCell ref="G141:H141"/>
    <mergeCell ref="C142:D142"/>
    <mergeCell ref="G142:H142"/>
    <mergeCell ref="C143:D143"/>
    <mergeCell ref="G143:H143"/>
    <mergeCell ref="C150:D150"/>
    <mergeCell ref="G150:H150"/>
    <mergeCell ref="C151:D151"/>
    <mergeCell ref="G151:H151"/>
    <mergeCell ref="C152:D152"/>
    <mergeCell ref="G152:H152"/>
    <mergeCell ref="C147:D147"/>
    <mergeCell ref="G147:H147"/>
    <mergeCell ref="C148:D148"/>
    <mergeCell ref="G148:H148"/>
    <mergeCell ref="C149:D149"/>
    <mergeCell ref="G149:H149"/>
    <mergeCell ref="C156:D156"/>
    <mergeCell ref="G156:H156"/>
    <mergeCell ref="C157:D157"/>
    <mergeCell ref="G157:H157"/>
    <mergeCell ref="C158:D158"/>
    <mergeCell ref="G158:H158"/>
    <mergeCell ref="C153:D153"/>
    <mergeCell ref="G153:H153"/>
    <mergeCell ref="C154:D154"/>
    <mergeCell ref="G154:H154"/>
    <mergeCell ref="C155:D155"/>
    <mergeCell ref="G155:H155"/>
    <mergeCell ref="C162:D162"/>
    <mergeCell ref="G162:H162"/>
    <mergeCell ref="C163:D163"/>
    <mergeCell ref="G163:H163"/>
    <mergeCell ref="C164:D164"/>
    <mergeCell ref="G164:H164"/>
    <mergeCell ref="C159:D159"/>
    <mergeCell ref="G159:H159"/>
    <mergeCell ref="C160:D160"/>
    <mergeCell ref="G160:H160"/>
    <mergeCell ref="C161:D161"/>
    <mergeCell ref="G161:H161"/>
    <mergeCell ref="C168:D168"/>
    <mergeCell ref="G168:H168"/>
    <mergeCell ref="C169:D169"/>
    <mergeCell ref="G169:H169"/>
    <mergeCell ref="C170:D170"/>
    <mergeCell ref="G170:H170"/>
    <mergeCell ref="C165:D165"/>
    <mergeCell ref="G165:H165"/>
    <mergeCell ref="C166:D166"/>
    <mergeCell ref="G166:H166"/>
    <mergeCell ref="C167:D167"/>
    <mergeCell ref="G167:H167"/>
    <mergeCell ref="C174:D174"/>
    <mergeCell ref="G174:H174"/>
    <mergeCell ref="C175:D175"/>
    <mergeCell ref="G175:H175"/>
    <mergeCell ref="C176:D176"/>
    <mergeCell ref="G176:H176"/>
    <mergeCell ref="C171:D171"/>
    <mergeCell ref="G171:H171"/>
    <mergeCell ref="C172:D172"/>
    <mergeCell ref="G172:H172"/>
    <mergeCell ref="C173:D173"/>
    <mergeCell ref="G173:H173"/>
    <mergeCell ref="C180:D180"/>
    <mergeCell ref="G180:H180"/>
    <mergeCell ref="C181:D181"/>
    <mergeCell ref="G181:H181"/>
    <mergeCell ref="C182:D182"/>
    <mergeCell ref="G182:H182"/>
    <mergeCell ref="C177:D177"/>
    <mergeCell ref="G177:H177"/>
    <mergeCell ref="C178:D178"/>
    <mergeCell ref="G178:H178"/>
    <mergeCell ref="C179:D179"/>
    <mergeCell ref="G179:H179"/>
    <mergeCell ref="C186:D186"/>
    <mergeCell ref="G186:H186"/>
    <mergeCell ref="C187:D187"/>
    <mergeCell ref="G187:H187"/>
    <mergeCell ref="C188:D188"/>
    <mergeCell ref="G188:H188"/>
    <mergeCell ref="C183:D183"/>
    <mergeCell ref="G183:H183"/>
    <mergeCell ref="C184:D184"/>
    <mergeCell ref="G184:H184"/>
    <mergeCell ref="C185:D185"/>
    <mergeCell ref="G185:H185"/>
    <mergeCell ref="C192:D192"/>
    <mergeCell ref="G192:H192"/>
    <mergeCell ref="C193:D193"/>
    <mergeCell ref="G193:H193"/>
    <mergeCell ref="C194:D194"/>
    <mergeCell ref="G194:H194"/>
    <mergeCell ref="C189:D189"/>
    <mergeCell ref="G189:H189"/>
    <mergeCell ref="C190:D190"/>
    <mergeCell ref="G190:H190"/>
    <mergeCell ref="C191:D191"/>
    <mergeCell ref="G191:H191"/>
    <mergeCell ref="C198:D198"/>
    <mergeCell ref="G198:H198"/>
    <mergeCell ref="C199:D199"/>
    <mergeCell ref="G199:H199"/>
    <mergeCell ref="C200:D200"/>
    <mergeCell ref="G200:H200"/>
    <mergeCell ref="C195:D195"/>
    <mergeCell ref="G195:H195"/>
    <mergeCell ref="C196:D196"/>
    <mergeCell ref="G196:H196"/>
    <mergeCell ref="C197:D197"/>
    <mergeCell ref="G197:H197"/>
    <mergeCell ref="C204:D204"/>
    <mergeCell ref="G204:H204"/>
    <mergeCell ref="C205:D205"/>
    <mergeCell ref="G205:H205"/>
    <mergeCell ref="C206:D206"/>
    <mergeCell ref="G206:H206"/>
    <mergeCell ref="C201:D201"/>
    <mergeCell ref="G201:H201"/>
    <mergeCell ref="C202:D202"/>
    <mergeCell ref="G202:H202"/>
    <mergeCell ref="C203:D203"/>
    <mergeCell ref="G203:H203"/>
    <mergeCell ref="C210:D210"/>
    <mergeCell ref="G210:H210"/>
    <mergeCell ref="C211:D211"/>
    <mergeCell ref="G211:H211"/>
    <mergeCell ref="C212:D212"/>
    <mergeCell ref="G212:H212"/>
    <mergeCell ref="C207:D207"/>
    <mergeCell ref="G207:H207"/>
    <mergeCell ref="C208:D208"/>
    <mergeCell ref="G208:H208"/>
    <mergeCell ref="C209:D209"/>
    <mergeCell ref="G209:H209"/>
    <mergeCell ref="C216:D216"/>
    <mergeCell ref="G216:H216"/>
    <mergeCell ref="C217:D217"/>
    <mergeCell ref="G217:H217"/>
    <mergeCell ref="C218:D218"/>
    <mergeCell ref="G218:H218"/>
    <mergeCell ref="C213:D213"/>
    <mergeCell ref="G213:H213"/>
    <mergeCell ref="C214:D214"/>
    <mergeCell ref="G214:H214"/>
    <mergeCell ref="C215:D215"/>
    <mergeCell ref="G215:H215"/>
    <mergeCell ref="C222:D222"/>
    <mergeCell ref="G222:H222"/>
    <mergeCell ref="C223:D223"/>
    <mergeCell ref="G223:H223"/>
    <mergeCell ref="C224:D224"/>
    <mergeCell ref="G224:H224"/>
    <mergeCell ref="C219:D219"/>
    <mergeCell ref="G219:H219"/>
    <mergeCell ref="C220:D220"/>
    <mergeCell ref="G220:H220"/>
    <mergeCell ref="C221:D221"/>
    <mergeCell ref="G221:H221"/>
    <mergeCell ref="C228:D228"/>
    <mergeCell ref="G228:H228"/>
    <mergeCell ref="C229:D229"/>
    <mergeCell ref="G229:H229"/>
    <mergeCell ref="C230:D230"/>
    <mergeCell ref="G230:H230"/>
    <mergeCell ref="C225:D225"/>
    <mergeCell ref="G225:H225"/>
    <mergeCell ref="C226:D226"/>
    <mergeCell ref="G226:H226"/>
    <mergeCell ref="C227:D227"/>
    <mergeCell ref="G227:H227"/>
    <mergeCell ref="C234:D234"/>
    <mergeCell ref="G234:H234"/>
    <mergeCell ref="C235:D235"/>
    <mergeCell ref="G235:H235"/>
    <mergeCell ref="C236:D236"/>
    <mergeCell ref="G236:H236"/>
    <mergeCell ref="C231:D231"/>
    <mergeCell ref="G231:H231"/>
    <mergeCell ref="C232:D232"/>
    <mergeCell ref="G232:H232"/>
    <mergeCell ref="C233:D233"/>
    <mergeCell ref="G233:H233"/>
    <mergeCell ref="C240:D240"/>
    <mergeCell ref="G240:H240"/>
    <mergeCell ref="C241:D241"/>
    <mergeCell ref="G241:H241"/>
    <mergeCell ref="C242:D242"/>
    <mergeCell ref="G242:H242"/>
    <mergeCell ref="C237:D237"/>
    <mergeCell ref="G237:H237"/>
    <mergeCell ref="C238:D238"/>
    <mergeCell ref="G238:H238"/>
    <mergeCell ref="C239:D239"/>
    <mergeCell ref="G239:H239"/>
    <mergeCell ref="C246:D246"/>
    <mergeCell ref="G246:H246"/>
    <mergeCell ref="C247:D247"/>
    <mergeCell ref="G247:H247"/>
    <mergeCell ref="C248:D248"/>
    <mergeCell ref="G248:H248"/>
    <mergeCell ref="C243:D243"/>
    <mergeCell ref="G243:H243"/>
    <mergeCell ref="C244:D244"/>
    <mergeCell ref="G244:H244"/>
    <mergeCell ref="C245:D245"/>
    <mergeCell ref="G245:H245"/>
    <mergeCell ref="C252:D252"/>
    <mergeCell ref="G252:H252"/>
    <mergeCell ref="C253:D253"/>
    <mergeCell ref="G253:H253"/>
    <mergeCell ref="C254:D254"/>
    <mergeCell ref="G254:H254"/>
    <mergeCell ref="C249:D249"/>
    <mergeCell ref="G249:H249"/>
    <mergeCell ref="C250:D250"/>
    <mergeCell ref="G250:H250"/>
    <mergeCell ref="C251:D251"/>
    <mergeCell ref="G251:H251"/>
    <mergeCell ref="C258:D258"/>
    <mergeCell ref="G258:H258"/>
    <mergeCell ref="C259:D259"/>
    <mergeCell ref="G259:H259"/>
    <mergeCell ref="C260:D260"/>
    <mergeCell ref="G260:H260"/>
    <mergeCell ref="C255:D255"/>
    <mergeCell ref="G255:H255"/>
    <mergeCell ref="C256:D256"/>
    <mergeCell ref="G256:H256"/>
    <mergeCell ref="C257:D257"/>
    <mergeCell ref="G257:H257"/>
    <mergeCell ref="C264:D264"/>
    <mergeCell ref="G264:H264"/>
    <mergeCell ref="C265:D265"/>
    <mergeCell ref="G265:H265"/>
    <mergeCell ref="C266:D266"/>
    <mergeCell ref="G266:H266"/>
    <mergeCell ref="C261:D261"/>
    <mergeCell ref="G261:H261"/>
    <mergeCell ref="C262:D262"/>
    <mergeCell ref="G262:H262"/>
    <mergeCell ref="C263:D263"/>
    <mergeCell ref="G263:H263"/>
    <mergeCell ref="C270:D270"/>
    <mergeCell ref="G270:H270"/>
    <mergeCell ref="C271:D271"/>
    <mergeCell ref="G271:H271"/>
    <mergeCell ref="C272:D272"/>
    <mergeCell ref="G272:H272"/>
    <mergeCell ref="C267:D267"/>
    <mergeCell ref="G267:H267"/>
    <mergeCell ref="C268:D268"/>
    <mergeCell ref="G268:H268"/>
    <mergeCell ref="C269:D269"/>
    <mergeCell ref="G269:H269"/>
    <mergeCell ref="C276:D276"/>
    <mergeCell ref="G276:H276"/>
    <mergeCell ref="C277:D277"/>
    <mergeCell ref="G277:H277"/>
    <mergeCell ref="C278:D278"/>
    <mergeCell ref="G278:H278"/>
    <mergeCell ref="C273:D273"/>
    <mergeCell ref="G273:H273"/>
    <mergeCell ref="C274:D274"/>
    <mergeCell ref="G274:H274"/>
    <mergeCell ref="C275:D275"/>
    <mergeCell ref="G275:H275"/>
    <mergeCell ref="C282:D282"/>
    <mergeCell ref="G282:H282"/>
    <mergeCell ref="C283:D283"/>
    <mergeCell ref="G283:H283"/>
    <mergeCell ref="C284:D284"/>
    <mergeCell ref="G284:H284"/>
    <mergeCell ref="C279:D279"/>
    <mergeCell ref="G279:H279"/>
    <mergeCell ref="C280:D280"/>
    <mergeCell ref="G280:H280"/>
    <mergeCell ref="C281:D281"/>
    <mergeCell ref="G281:H281"/>
    <mergeCell ref="C288:D288"/>
    <mergeCell ref="G288:H288"/>
    <mergeCell ref="C289:D289"/>
    <mergeCell ref="G289:H289"/>
    <mergeCell ref="C290:D290"/>
    <mergeCell ref="G290:H290"/>
    <mergeCell ref="C285:D285"/>
    <mergeCell ref="G285:H285"/>
    <mergeCell ref="C286:D286"/>
    <mergeCell ref="G286:H286"/>
    <mergeCell ref="C287:D287"/>
    <mergeCell ref="G287:H287"/>
    <mergeCell ref="C294:D294"/>
    <mergeCell ref="G294:H294"/>
    <mergeCell ref="C295:D295"/>
    <mergeCell ref="G295:H295"/>
    <mergeCell ref="C296:D296"/>
    <mergeCell ref="G296:H296"/>
    <mergeCell ref="C291:D291"/>
    <mergeCell ref="G291:H291"/>
    <mergeCell ref="C292:D292"/>
    <mergeCell ref="G292:H292"/>
    <mergeCell ref="C293:D293"/>
    <mergeCell ref="G293:H293"/>
    <mergeCell ref="C300:D300"/>
    <mergeCell ref="G300:H300"/>
    <mergeCell ref="C301:D301"/>
    <mergeCell ref="G301:H301"/>
    <mergeCell ref="C302:D302"/>
    <mergeCell ref="G302:H302"/>
    <mergeCell ref="C297:D297"/>
    <mergeCell ref="G297:H297"/>
    <mergeCell ref="C298:D298"/>
    <mergeCell ref="G298:H298"/>
    <mergeCell ref="C299:D299"/>
    <mergeCell ref="G299:H299"/>
    <mergeCell ref="C306:D306"/>
    <mergeCell ref="G306:H306"/>
    <mergeCell ref="C307:D307"/>
    <mergeCell ref="G307:H307"/>
    <mergeCell ref="C308:D308"/>
    <mergeCell ref="G308:H308"/>
    <mergeCell ref="C303:D303"/>
    <mergeCell ref="G303:H303"/>
    <mergeCell ref="C304:D304"/>
    <mergeCell ref="G304:H304"/>
    <mergeCell ref="C305:D305"/>
    <mergeCell ref="G305:H305"/>
    <mergeCell ref="C312:D312"/>
    <mergeCell ref="G312:H312"/>
    <mergeCell ref="C313:D313"/>
    <mergeCell ref="G313:H313"/>
    <mergeCell ref="C314:D314"/>
    <mergeCell ref="G314:H314"/>
    <mergeCell ref="C309:D309"/>
    <mergeCell ref="G309:H309"/>
    <mergeCell ref="C310:D310"/>
    <mergeCell ref="G310:H310"/>
    <mergeCell ref="C311:D311"/>
    <mergeCell ref="G311:H311"/>
    <mergeCell ref="C318:D318"/>
    <mergeCell ref="G318:H318"/>
    <mergeCell ref="C319:D319"/>
    <mergeCell ref="G319:H319"/>
    <mergeCell ref="C320:D320"/>
    <mergeCell ref="G320:H320"/>
    <mergeCell ref="C315:D315"/>
    <mergeCell ref="G315:H315"/>
    <mergeCell ref="C316:D316"/>
    <mergeCell ref="G316:H316"/>
    <mergeCell ref="C317:D317"/>
    <mergeCell ref="G317:H317"/>
    <mergeCell ref="C324:D324"/>
    <mergeCell ref="G324:H324"/>
    <mergeCell ref="C325:D325"/>
    <mergeCell ref="G325:H325"/>
    <mergeCell ref="C326:D326"/>
    <mergeCell ref="G326:H326"/>
    <mergeCell ref="C321:D321"/>
    <mergeCell ref="G321:H321"/>
    <mergeCell ref="C322:D322"/>
    <mergeCell ref="G322:H322"/>
    <mergeCell ref="C323:D323"/>
    <mergeCell ref="G323:H323"/>
    <mergeCell ref="C330:D330"/>
    <mergeCell ref="G330:H330"/>
    <mergeCell ref="C331:D331"/>
    <mergeCell ref="G331:H331"/>
    <mergeCell ref="C332:D332"/>
    <mergeCell ref="G332:H332"/>
    <mergeCell ref="C327:D327"/>
    <mergeCell ref="G327:H327"/>
    <mergeCell ref="C328:D328"/>
    <mergeCell ref="G328:H328"/>
    <mergeCell ref="C329:D329"/>
    <mergeCell ref="G329:H329"/>
    <mergeCell ref="C336:D336"/>
    <mergeCell ref="G336:H336"/>
    <mergeCell ref="C337:D337"/>
    <mergeCell ref="G337:H337"/>
    <mergeCell ref="C338:D338"/>
    <mergeCell ref="G338:H338"/>
    <mergeCell ref="C333:D333"/>
    <mergeCell ref="G333:H333"/>
    <mergeCell ref="C334:D334"/>
    <mergeCell ref="G334:H334"/>
    <mergeCell ref="C335:D335"/>
    <mergeCell ref="G335:H335"/>
    <mergeCell ref="C342:D342"/>
    <mergeCell ref="G342:H342"/>
    <mergeCell ref="C343:D343"/>
    <mergeCell ref="G343:H343"/>
    <mergeCell ref="C344:D344"/>
    <mergeCell ref="G344:H344"/>
    <mergeCell ref="C339:D339"/>
    <mergeCell ref="G339:H339"/>
    <mergeCell ref="C340:D340"/>
    <mergeCell ref="G340:H340"/>
    <mergeCell ref="C341:D341"/>
    <mergeCell ref="G341:H341"/>
    <mergeCell ref="C348:D348"/>
    <mergeCell ref="G348:H348"/>
    <mergeCell ref="C349:D349"/>
    <mergeCell ref="G349:H349"/>
    <mergeCell ref="C350:D350"/>
    <mergeCell ref="G350:H350"/>
    <mergeCell ref="C345:D345"/>
    <mergeCell ref="G345:H345"/>
    <mergeCell ref="C346:D346"/>
    <mergeCell ref="G346:H346"/>
    <mergeCell ref="C347:D347"/>
    <mergeCell ref="G347:H347"/>
    <mergeCell ref="C354:D354"/>
    <mergeCell ref="G354:H354"/>
    <mergeCell ref="C355:D355"/>
    <mergeCell ref="G355:H355"/>
    <mergeCell ref="C356:D356"/>
    <mergeCell ref="G356:H356"/>
    <mergeCell ref="C351:D351"/>
    <mergeCell ref="G351:H351"/>
    <mergeCell ref="C352:D352"/>
    <mergeCell ref="G352:H352"/>
    <mergeCell ref="C353:D353"/>
    <mergeCell ref="G353:H353"/>
    <mergeCell ref="C360:D360"/>
    <mergeCell ref="G360:H360"/>
    <mergeCell ref="C361:D361"/>
    <mergeCell ref="G361:H361"/>
    <mergeCell ref="C362:D362"/>
    <mergeCell ref="G362:H362"/>
    <mergeCell ref="C357:D357"/>
    <mergeCell ref="G357:H357"/>
    <mergeCell ref="C358:D358"/>
    <mergeCell ref="G358:H358"/>
    <mergeCell ref="C359:D359"/>
    <mergeCell ref="G359:H359"/>
    <mergeCell ref="C366:D366"/>
    <mergeCell ref="G366:H366"/>
    <mergeCell ref="C367:D367"/>
    <mergeCell ref="G367:H367"/>
    <mergeCell ref="C368:D368"/>
    <mergeCell ref="G368:H368"/>
    <mergeCell ref="C363:D363"/>
    <mergeCell ref="G363:H363"/>
    <mergeCell ref="C364:D364"/>
    <mergeCell ref="G364:H364"/>
    <mergeCell ref="C365:D365"/>
    <mergeCell ref="G365:H365"/>
    <mergeCell ref="C372:D372"/>
    <mergeCell ref="G372:H372"/>
    <mergeCell ref="C373:D373"/>
    <mergeCell ref="G373:H373"/>
    <mergeCell ref="C374:D374"/>
    <mergeCell ref="G374:H374"/>
    <mergeCell ref="C369:D369"/>
    <mergeCell ref="G369:H369"/>
    <mergeCell ref="C370:D370"/>
    <mergeCell ref="G370:H370"/>
    <mergeCell ref="C371:D371"/>
    <mergeCell ref="G371:H371"/>
    <mergeCell ref="C378:D378"/>
    <mergeCell ref="G378:H378"/>
    <mergeCell ref="C379:D379"/>
    <mergeCell ref="G379:H379"/>
    <mergeCell ref="C380:D380"/>
    <mergeCell ref="G380:H380"/>
    <mergeCell ref="C375:D375"/>
    <mergeCell ref="G375:H375"/>
    <mergeCell ref="C376:D376"/>
    <mergeCell ref="G376:H376"/>
    <mergeCell ref="C377:D377"/>
    <mergeCell ref="G377:H377"/>
    <mergeCell ref="C384:D384"/>
    <mergeCell ref="G384:H384"/>
    <mergeCell ref="C385:D385"/>
    <mergeCell ref="G385:H385"/>
    <mergeCell ref="C386:D386"/>
    <mergeCell ref="G386:H386"/>
    <mergeCell ref="C381:D381"/>
    <mergeCell ref="G381:H381"/>
    <mergeCell ref="C382:D382"/>
    <mergeCell ref="G382:H382"/>
    <mergeCell ref="C383:D383"/>
    <mergeCell ref="G383:H383"/>
    <mergeCell ref="C390:D390"/>
    <mergeCell ref="G390:H390"/>
    <mergeCell ref="C391:D391"/>
    <mergeCell ref="G391:H391"/>
    <mergeCell ref="C392:D392"/>
    <mergeCell ref="G392:H392"/>
    <mergeCell ref="C387:D387"/>
    <mergeCell ref="G387:H387"/>
    <mergeCell ref="C388:D388"/>
    <mergeCell ref="G388:H388"/>
    <mergeCell ref="C389:D389"/>
    <mergeCell ref="G389:H389"/>
    <mergeCell ref="C399:D399"/>
    <mergeCell ref="G399:H399"/>
    <mergeCell ref="C396:D396"/>
    <mergeCell ref="G396:H396"/>
    <mergeCell ref="C397:D397"/>
    <mergeCell ref="G397:H397"/>
    <mergeCell ref="C398:D398"/>
    <mergeCell ref="G398:H398"/>
    <mergeCell ref="C393:D393"/>
    <mergeCell ref="G393:H393"/>
    <mergeCell ref="C394:D394"/>
    <mergeCell ref="G394:H394"/>
    <mergeCell ref="C395:D395"/>
    <mergeCell ref="G395:H395"/>
  </mergeCells>
  <pageMargins left="0.75" right="0.75" top="1" bottom="1" header="0.5" footer="0.5"/>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E1A01-DB3B-4D12-9047-067B334D84DB}">
  <sheetPr codeName="Sheet114"/>
  <dimension ref="A1:J11"/>
  <sheetViews>
    <sheetView showGridLines="0" workbookViewId="0">
      <selection activeCell="F30" sqref="F30"/>
    </sheetView>
  </sheetViews>
  <sheetFormatPr defaultRowHeight="14.45"/>
  <cols>
    <col min="1" max="1" width="26.7109375" bestFit="1" customWidth="1"/>
    <col min="2" max="2" width="22.85546875" bestFit="1" customWidth="1"/>
    <col min="3" max="3" width="28" bestFit="1" customWidth="1"/>
    <col min="4" max="4" width="25.5703125" bestFit="1" customWidth="1"/>
    <col min="5" max="5" width="18.28515625" bestFit="1" customWidth="1"/>
    <col min="6" max="6" width="30.42578125" bestFit="1" customWidth="1"/>
    <col min="7" max="7" width="27.7109375" bestFit="1" customWidth="1"/>
    <col min="8" max="8" width="20.7109375" bestFit="1" customWidth="1"/>
    <col min="9" max="9" width="27" bestFit="1" customWidth="1"/>
    <col min="10" max="10" width="9.28515625" bestFit="1" customWidth="1"/>
    <col min="257" max="257" width="26.7109375" bestFit="1" customWidth="1"/>
    <col min="258" max="258" width="22.85546875" bestFit="1" customWidth="1"/>
    <col min="259" max="259" width="28" bestFit="1" customWidth="1"/>
    <col min="260" max="260" width="25.5703125" bestFit="1" customWidth="1"/>
    <col min="261" max="261" width="18.28515625" bestFit="1" customWidth="1"/>
    <col min="262" max="262" width="30.42578125" bestFit="1" customWidth="1"/>
    <col min="263" max="263" width="27.7109375" bestFit="1" customWidth="1"/>
    <col min="264" max="264" width="20.7109375" bestFit="1" customWidth="1"/>
    <col min="265" max="265" width="27" bestFit="1" customWidth="1"/>
    <col min="266" max="266" width="9.28515625" bestFit="1" customWidth="1"/>
    <col min="513" max="513" width="26.7109375" bestFit="1" customWidth="1"/>
    <col min="514" max="514" width="22.85546875" bestFit="1" customWidth="1"/>
    <col min="515" max="515" width="28" bestFit="1" customWidth="1"/>
    <col min="516" max="516" width="25.5703125" bestFit="1" customWidth="1"/>
    <col min="517" max="517" width="18.28515625" bestFit="1" customWidth="1"/>
    <col min="518" max="518" width="30.42578125" bestFit="1" customWidth="1"/>
    <col min="519" max="519" width="27.7109375" bestFit="1" customWidth="1"/>
    <col min="520" max="520" width="20.7109375" bestFit="1" customWidth="1"/>
    <col min="521" max="521" width="27" bestFit="1" customWidth="1"/>
    <col min="522" max="522" width="9.28515625" bestFit="1" customWidth="1"/>
    <col min="769" max="769" width="26.7109375" bestFit="1" customWidth="1"/>
    <col min="770" max="770" width="22.85546875" bestFit="1" customWidth="1"/>
    <col min="771" max="771" width="28" bestFit="1" customWidth="1"/>
    <col min="772" max="772" width="25.5703125" bestFit="1" customWidth="1"/>
    <col min="773" max="773" width="18.28515625" bestFit="1" customWidth="1"/>
    <col min="774" max="774" width="30.42578125" bestFit="1" customWidth="1"/>
    <col min="775" max="775" width="27.7109375" bestFit="1" customWidth="1"/>
    <col min="776" max="776" width="20.7109375" bestFit="1" customWidth="1"/>
    <col min="777" max="777" width="27" bestFit="1" customWidth="1"/>
    <col min="778" max="778" width="9.28515625" bestFit="1" customWidth="1"/>
    <col min="1025" max="1025" width="26.7109375" bestFit="1" customWidth="1"/>
    <col min="1026" max="1026" width="22.85546875" bestFit="1" customWidth="1"/>
    <col min="1027" max="1027" width="28" bestFit="1" customWidth="1"/>
    <col min="1028" max="1028" width="25.5703125" bestFit="1" customWidth="1"/>
    <col min="1029" max="1029" width="18.28515625" bestFit="1" customWidth="1"/>
    <col min="1030" max="1030" width="30.42578125" bestFit="1" customWidth="1"/>
    <col min="1031" max="1031" width="27.7109375" bestFit="1" customWidth="1"/>
    <col min="1032" max="1032" width="20.7109375" bestFit="1" customWidth="1"/>
    <col min="1033" max="1033" width="27" bestFit="1" customWidth="1"/>
    <col min="1034" max="1034" width="9.28515625" bestFit="1" customWidth="1"/>
    <col min="1281" max="1281" width="26.7109375" bestFit="1" customWidth="1"/>
    <col min="1282" max="1282" width="22.85546875" bestFit="1" customWidth="1"/>
    <col min="1283" max="1283" width="28" bestFit="1" customWidth="1"/>
    <col min="1284" max="1284" width="25.5703125" bestFit="1" customWidth="1"/>
    <col min="1285" max="1285" width="18.28515625" bestFit="1" customWidth="1"/>
    <col min="1286" max="1286" width="30.42578125" bestFit="1" customWidth="1"/>
    <col min="1287" max="1287" width="27.7109375" bestFit="1" customWidth="1"/>
    <col min="1288" max="1288" width="20.7109375" bestFit="1" customWidth="1"/>
    <col min="1289" max="1289" width="27" bestFit="1" customWidth="1"/>
    <col min="1290" max="1290" width="9.28515625" bestFit="1" customWidth="1"/>
    <col min="1537" max="1537" width="26.7109375" bestFit="1" customWidth="1"/>
    <col min="1538" max="1538" width="22.85546875" bestFit="1" customWidth="1"/>
    <col min="1539" max="1539" width="28" bestFit="1" customWidth="1"/>
    <col min="1540" max="1540" width="25.5703125" bestFit="1" customWidth="1"/>
    <col min="1541" max="1541" width="18.28515625" bestFit="1" customWidth="1"/>
    <col min="1542" max="1542" width="30.42578125" bestFit="1" customWidth="1"/>
    <col min="1543" max="1543" width="27.7109375" bestFit="1" customWidth="1"/>
    <col min="1544" max="1544" width="20.7109375" bestFit="1" customWidth="1"/>
    <col min="1545" max="1545" width="27" bestFit="1" customWidth="1"/>
    <col min="1546" max="1546" width="9.28515625" bestFit="1" customWidth="1"/>
    <col min="1793" max="1793" width="26.7109375" bestFit="1" customWidth="1"/>
    <col min="1794" max="1794" width="22.85546875" bestFit="1" customWidth="1"/>
    <col min="1795" max="1795" width="28" bestFit="1" customWidth="1"/>
    <col min="1796" max="1796" width="25.5703125" bestFit="1" customWidth="1"/>
    <col min="1797" max="1797" width="18.28515625" bestFit="1" customWidth="1"/>
    <col min="1798" max="1798" width="30.42578125" bestFit="1" customWidth="1"/>
    <col min="1799" max="1799" width="27.7109375" bestFit="1" customWidth="1"/>
    <col min="1800" max="1800" width="20.7109375" bestFit="1" customWidth="1"/>
    <col min="1801" max="1801" width="27" bestFit="1" customWidth="1"/>
    <col min="1802" max="1802" width="9.28515625" bestFit="1" customWidth="1"/>
    <col min="2049" max="2049" width="26.7109375" bestFit="1" customWidth="1"/>
    <col min="2050" max="2050" width="22.85546875" bestFit="1" customWidth="1"/>
    <col min="2051" max="2051" width="28" bestFit="1" customWidth="1"/>
    <col min="2052" max="2052" width="25.5703125" bestFit="1" customWidth="1"/>
    <col min="2053" max="2053" width="18.28515625" bestFit="1" customWidth="1"/>
    <col min="2054" max="2054" width="30.42578125" bestFit="1" customWidth="1"/>
    <col min="2055" max="2055" width="27.7109375" bestFit="1" customWidth="1"/>
    <col min="2056" max="2056" width="20.7109375" bestFit="1" customWidth="1"/>
    <col min="2057" max="2057" width="27" bestFit="1" customWidth="1"/>
    <col min="2058" max="2058" width="9.28515625" bestFit="1" customWidth="1"/>
    <col min="2305" max="2305" width="26.7109375" bestFit="1" customWidth="1"/>
    <col min="2306" max="2306" width="22.85546875" bestFit="1" customWidth="1"/>
    <col min="2307" max="2307" width="28" bestFit="1" customWidth="1"/>
    <col min="2308" max="2308" width="25.5703125" bestFit="1" customWidth="1"/>
    <col min="2309" max="2309" width="18.28515625" bestFit="1" customWidth="1"/>
    <col min="2310" max="2310" width="30.42578125" bestFit="1" customWidth="1"/>
    <col min="2311" max="2311" width="27.7109375" bestFit="1" customWidth="1"/>
    <col min="2312" max="2312" width="20.7109375" bestFit="1" customWidth="1"/>
    <col min="2313" max="2313" width="27" bestFit="1" customWidth="1"/>
    <col min="2314" max="2314" width="9.28515625" bestFit="1" customWidth="1"/>
    <col min="2561" max="2561" width="26.7109375" bestFit="1" customWidth="1"/>
    <col min="2562" max="2562" width="22.85546875" bestFit="1" customWidth="1"/>
    <col min="2563" max="2563" width="28" bestFit="1" customWidth="1"/>
    <col min="2564" max="2564" width="25.5703125" bestFit="1" customWidth="1"/>
    <col min="2565" max="2565" width="18.28515625" bestFit="1" customWidth="1"/>
    <col min="2566" max="2566" width="30.42578125" bestFit="1" customWidth="1"/>
    <col min="2567" max="2567" width="27.7109375" bestFit="1" customWidth="1"/>
    <col min="2568" max="2568" width="20.7109375" bestFit="1" customWidth="1"/>
    <col min="2569" max="2569" width="27" bestFit="1" customWidth="1"/>
    <col min="2570" max="2570" width="9.28515625" bestFit="1" customWidth="1"/>
    <col min="2817" max="2817" width="26.7109375" bestFit="1" customWidth="1"/>
    <col min="2818" max="2818" width="22.85546875" bestFit="1" customWidth="1"/>
    <col min="2819" max="2819" width="28" bestFit="1" customWidth="1"/>
    <col min="2820" max="2820" width="25.5703125" bestFit="1" customWidth="1"/>
    <col min="2821" max="2821" width="18.28515625" bestFit="1" customWidth="1"/>
    <col min="2822" max="2822" width="30.42578125" bestFit="1" customWidth="1"/>
    <col min="2823" max="2823" width="27.7109375" bestFit="1" customWidth="1"/>
    <col min="2824" max="2824" width="20.7109375" bestFit="1" customWidth="1"/>
    <col min="2825" max="2825" width="27" bestFit="1" customWidth="1"/>
    <col min="2826" max="2826" width="9.28515625" bestFit="1" customWidth="1"/>
    <col min="3073" max="3073" width="26.7109375" bestFit="1" customWidth="1"/>
    <col min="3074" max="3074" width="22.85546875" bestFit="1" customWidth="1"/>
    <col min="3075" max="3075" width="28" bestFit="1" customWidth="1"/>
    <col min="3076" max="3076" width="25.5703125" bestFit="1" customWidth="1"/>
    <col min="3077" max="3077" width="18.28515625" bestFit="1" customWidth="1"/>
    <col min="3078" max="3078" width="30.42578125" bestFit="1" customWidth="1"/>
    <col min="3079" max="3079" width="27.7109375" bestFit="1" customWidth="1"/>
    <col min="3080" max="3080" width="20.7109375" bestFit="1" customWidth="1"/>
    <col min="3081" max="3081" width="27" bestFit="1" customWidth="1"/>
    <col min="3082" max="3082" width="9.28515625" bestFit="1" customWidth="1"/>
    <col min="3329" max="3329" width="26.7109375" bestFit="1" customWidth="1"/>
    <col min="3330" max="3330" width="22.85546875" bestFit="1" customWidth="1"/>
    <col min="3331" max="3331" width="28" bestFit="1" customWidth="1"/>
    <col min="3332" max="3332" width="25.5703125" bestFit="1" customWidth="1"/>
    <col min="3333" max="3333" width="18.28515625" bestFit="1" customWidth="1"/>
    <col min="3334" max="3334" width="30.42578125" bestFit="1" customWidth="1"/>
    <col min="3335" max="3335" width="27.7109375" bestFit="1" customWidth="1"/>
    <col min="3336" max="3336" width="20.7109375" bestFit="1" customWidth="1"/>
    <col min="3337" max="3337" width="27" bestFit="1" customWidth="1"/>
    <col min="3338" max="3338" width="9.28515625" bestFit="1" customWidth="1"/>
    <col min="3585" max="3585" width="26.7109375" bestFit="1" customWidth="1"/>
    <col min="3586" max="3586" width="22.85546875" bestFit="1" customWidth="1"/>
    <col min="3587" max="3587" width="28" bestFit="1" customWidth="1"/>
    <col min="3588" max="3588" width="25.5703125" bestFit="1" customWidth="1"/>
    <col min="3589" max="3589" width="18.28515625" bestFit="1" customWidth="1"/>
    <col min="3590" max="3590" width="30.42578125" bestFit="1" customWidth="1"/>
    <col min="3591" max="3591" width="27.7109375" bestFit="1" customWidth="1"/>
    <col min="3592" max="3592" width="20.7109375" bestFit="1" customWidth="1"/>
    <col min="3593" max="3593" width="27" bestFit="1" customWidth="1"/>
    <col min="3594" max="3594" width="9.28515625" bestFit="1" customWidth="1"/>
    <col min="3841" max="3841" width="26.7109375" bestFit="1" customWidth="1"/>
    <col min="3842" max="3842" width="22.85546875" bestFit="1" customWidth="1"/>
    <col min="3843" max="3843" width="28" bestFit="1" customWidth="1"/>
    <col min="3844" max="3844" width="25.5703125" bestFit="1" customWidth="1"/>
    <col min="3845" max="3845" width="18.28515625" bestFit="1" customWidth="1"/>
    <col min="3846" max="3846" width="30.42578125" bestFit="1" customWidth="1"/>
    <col min="3847" max="3847" width="27.7109375" bestFit="1" customWidth="1"/>
    <col min="3848" max="3848" width="20.7109375" bestFit="1" customWidth="1"/>
    <col min="3849" max="3849" width="27" bestFit="1" customWidth="1"/>
    <col min="3850" max="3850" width="9.28515625" bestFit="1" customWidth="1"/>
    <col min="4097" max="4097" width="26.7109375" bestFit="1" customWidth="1"/>
    <col min="4098" max="4098" width="22.85546875" bestFit="1" customWidth="1"/>
    <col min="4099" max="4099" width="28" bestFit="1" customWidth="1"/>
    <col min="4100" max="4100" width="25.5703125" bestFit="1" customWidth="1"/>
    <col min="4101" max="4101" width="18.28515625" bestFit="1" customWidth="1"/>
    <col min="4102" max="4102" width="30.42578125" bestFit="1" customWidth="1"/>
    <col min="4103" max="4103" width="27.7109375" bestFit="1" customWidth="1"/>
    <col min="4104" max="4104" width="20.7109375" bestFit="1" customWidth="1"/>
    <col min="4105" max="4105" width="27" bestFit="1" customWidth="1"/>
    <col min="4106" max="4106" width="9.28515625" bestFit="1" customWidth="1"/>
    <col min="4353" max="4353" width="26.7109375" bestFit="1" customWidth="1"/>
    <col min="4354" max="4354" width="22.85546875" bestFit="1" customWidth="1"/>
    <col min="4355" max="4355" width="28" bestFit="1" customWidth="1"/>
    <col min="4356" max="4356" width="25.5703125" bestFit="1" customWidth="1"/>
    <col min="4357" max="4357" width="18.28515625" bestFit="1" customWidth="1"/>
    <col min="4358" max="4358" width="30.42578125" bestFit="1" customWidth="1"/>
    <col min="4359" max="4359" width="27.7109375" bestFit="1" customWidth="1"/>
    <col min="4360" max="4360" width="20.7109375" bestFit="1" customWidth="1"/>
    <col min="4361" max="4361" width="27" bestFit="1" customWidth="1"/>
    <col min="4362" max="4362" width="9.28515625" bestFit="1" customWidth="1"/>
    <col min="4609" max="4609" width="26.7109375" bestFit="1" customWidth="1"/>
    <col min="4610" max="4610" width="22.85546875" bestFit="1" customWidth="1"/>
    <col min="4611" max="4611" width="28" bestFit="1" customWidth="1"/>
    <col min="4612" max="4612" width="25.5703125" bestFit="1" customWidth="1"/>
    <col min="4613" max="4613" width="18.28515625" bestFit="1" customWidth="1"/>
    <col min="4614" max="4614" width="30.42578125" bestFit="1" customWidth="1"/>
    <col min="4615" max="4615" width="27.7109375" bestFit="1" customWidth="1"/>
    <col min="4616" max="4616" width="20.7109375" bestFit="1" customWidth="1"/>
    <col min="4617" max="4617" width="27" bestFit="1" customWidth="1"/>
    <col min="4618" max="4618" width="9.28515625" bestFit="1" customWidth="1"/>
    <col min="4865" max="4865" width="26.7109375" bestFit="1" customWidth="1"/>
    <col min="4866" max="4866" width="22.85546875" bestFit="1" customWidth="1"/>
    <col min="4867" max="4867" width="28" bestFit="1" customWidth="1"/>
    <col min="4868" max="4868" width="25.5703125" bestFit="1" customWidth="1"/>
    <col min="4869" max="4869" width="18.28515625" bestFit="1" customWidth="1"/>
    <col min="4870" max="4870" width="30.42578125" bestFit="1" customWidth="1"/>
    <col min="4871" max="4871" width="27.7109375" bestFit="1" customWidth="1"/>
    <col min="4872" max="4872" width="20.7109375" bestFit="1" customWidth="1"/>
    <col min="4873" max="4873" width="27" bestFit="1" customWidth="1"/>
    <col min="4874" max="4874" width="9.28515625" bestFit="1" customWidth="1"/>
    <col min="5121" max="5121" width="26.7109375" bestFit="1" customWidth="1"/>
    <col min="5122" max="5122" width="22.85546875" bestFit="1" customWidth="1"/>
    <col min="5123" max="5123" width="28" bestFit="1" customWidth="1"/>
    <col min="5124" max="5124" width="25.5703125" bestFit="1" customWidth="1"/>
    <col min="5125" max="5125" width="18.28515625" bestFit="1" customWidth="1"/>
    <col min="5126" max="5126" width="30.42578125" bestFit="1" customWidth="1"/>
    <col min="5127" max="5127" width="27.7109375" bestFit="1" customWidth="1"/>
    <col min="5128" max="5128" width="20.7109375" bestFit="1" customWidth="1"/>
    <col min="5129" max="5129" width="27" bestFit="1" customWidth="1"/>
    <col min="5130" max="5130" width="9.28515625" bestFit="1" customWidth="1"/>
    <col min="5377" max="5377" width="26.7109375" bestFit="1" customWidth="1"/>
    <col min="5378" max="5378" width="22.85546875" bestFit="1" customWidth="1"/>
    <col min="5379" max="5379" width="28" bestFit="1" customWidth="1"/>
    <col min="5380" max="5380" width="25.5703125" bestFit="1" customWidth="1"/>
    <col min="5381" max="5381" width="18.28515625" bestFit="1" customWidth="1"/>
    <col min="5382" max="5382" width="30.42578125" bestFit="1" customWidth="1"/>
    <col min="5383" max="5383" width="27.7109375" bestFit="1" customWidth="1"/>
    <col min="5384" max="5384" width="20.7109375" bestFit="1" customWidth="1"/>
    <col min="5385" max="5385" width="27" bestFit="1" customWidth="1"/>
    <col min="5386" max="5386" width="9.28515625" bestFit="1" customWidth="1"/>
    <col min="5633" max="5633" width="26.7109375" bestFit="1" customWidth="1"/>
    <col min="5634" max="5634" width="22.85546875" bestFit="1" customWidth="1"/>
    <col min="5635" max="5635" width="28" bestFit="1" customWidth="1"/>
    <col min="5636" max="5636" width="25.5703125" bestFit="1" customWidth="1"/>
    <col min="5637" max="5637" width="18.28515625" bestFit="1" customWidth="1"/>
    <col min="5638" max="5638" width="30.42578125" bestFit="1" customWidth="1"/>
    <col min="5639" max="5639" width="27.7109375" bestFit="1" customWidth="1"/>
    <col min="5640" max="5640" width="20.7109375" bestFit="1" customWidth="1"/>
    <col min="5641" max="5641" width="27" bestFit="1" customWidth="1"/>
    <col min="5642" max="5642" width="9.28515625" bestFit="1" customWidth="1"/>
    <col min="5889" max="5889" width="26.7109375" bestFit="1" customWidth="1"/>
    <col min="5890" max="5890" width="22.85546875" bestFit="1" customWidth="1"/>
    <col min="5891" max="5891" width="28" bestFit="1" customWidth="1"/>
    <col min="5892" max="5892" width="25.5703125" bestFit="1" customWidth="1"/>
    <col min="5893" max="5893" width="18.28515625" bestFit="1" customWidth="1"/>
    <col min="5894" max="5894" width="30.42578125" bestFit="1" customWidth="1"/>
    <col min="5895" max="5895" width="27.7109375" bestFit="1" customWidth="1"/>
    <col min="5896" max="5896" width="20.7109375" bestFit="1" customWidth="1"/>
    <col min="5897" max="5897" width="27" bestFit="1" customWidth="1"/>
    <col min="5898" max="5898" width="9.28515625" bestFit="1" customWidth="1"/>
    <col min="6145" max="6145" width="26.7109375" bestFit="1" customWidth="1"/>
    <col min="6146" max="6146" width="22.85546875" bestFit="1" customWidth="1"/>
    <col min="6147" max="6147" width="28" bestFit="1" customWidth="1"/>
    <col min="6148" max="6148" width="25.5703125" bestFit="1" customWidth="1"/>
    <col min="6149" max="6149" width="18.28515625" bestFit="1" customWidth="1"/>
    <col min="6150" max="6150" width="30.42578125" bestFit="1" customWidth="1"/>
    <col min="6151" max="6151" width="27.7109375" bestFit="1" customWidth="1"/>
    <col min="6152" max="6152" width="20.7109375" bestFit="1" customWidth="1"/>
    <col min="6153" max="6153" width="27" bestFit="1" customWidth="1"/>
    <col min="6154" max="6154" width="9.28515625" bestFit="1" customWidth="1"/>
    <col min="6401" max="6401" width="26.7109375" bestFit="1" customWidth="1"/>
    <col min="6402" max="6402" width="22.85546875" bestFit="1" customWidth="1"/>
    <col min="6403" max="6403" width="28" bestFit="1" customWidth="1"/>
    <col min="6404" max="6404" width="25.5703125" bestFit="1" customWidth="1"/>
    <col min="6405" max="6405" width="18.28515625" bestFit="1" customWidth="1"/>
    <col min="6406" max="6406" width="30.42578125" bestFit="1" customWidth="1"/>
    <col min="6407" max="6407" width="27.7109375" bestFit="1" customWidth="1"/>
    <col min="6408" max="6408" width="20.7109375" bestFit="1" customWidth="1"/>
    <col min="6409" max="6409" width="27" bestFit="1" customWidth="1"/>
    <col min="6410" max="6410" width="9.28515625" bestFit="1" customWidth="1"/>
    <col min="6657" max="6657" width="26.7109375" bestFit="1" customWidth="1"/>
    <col min="6658" max="6658" width="22.85546875" bestFit="1" customWidth="1"/>
    <col min="6659" max="6659" width="28" bestFit="1" customWidth="1"/>
    <col min="6660" max="6660" width="25.5703125" bestFit="1" customWidth="1"/>
    <col min="6661" max="6661" width="18.28515625" bestFit="1" customWidth="1"/>
    <col min="6662" max="6662" width="30.42578125" bestFit="1" customWidth="1"/>
    <col min="6663" max="6663" width="27.7109375" bestFit="1" customWidth="1"/>
    <col min="6664" max="6664" width="20.7109375" bestFit="1" customWidth="1"/>
    <col min="6665" max="6665" width="27" bestFit="1" customWidth="1"/>
    <col min="6666" max="6666" width="9.28515625" bestFit="1" customWidth="1"/>
    <col min="6913" max="6913" width="26.7109375" bestFit="1" customWidth="1"/>
    <col min="6914" max="6914" width="22.85546875" bestFit="1" customWidth="1"/>
    <col min="6915" max="6915" width="28" bestFit="1" customWidth="1"/>
    <col min="6916" max="6916" width="25.5703125" bestFit="1" customWidth="1"/>
    <col min="6917" max="6917" width="18.28515625" bestFit="1" customWidth="1"/>
    <col min="6918" max="6918" width="30.42578125" bestFit="1" customWidth="1"/>
    <col min="6919" max="6919" width="27.7109375" bestFit="1" customWidth="1"/>
    <col min="6920" max="6920" width="20.7109375" bestFit="1" customWidth="1"/>
    <col min="6921" max="6921" width="27" bestFit="1" customWidth="1"/>
    <col min="6922" max="6922" width="9.28515625" bestFit="1" customWidth="1"/>
    <col min="7169" max="7169" width="26.7109375" bestFit="1" customWidth="1"/>
    <col min="7170" max="7170" width="22.85546875" bestFit="1" customWidth="1"/>
    <col min="7171" max="7171" width="28" bestFit="1" customWidth="1"/>
    <col min="7172" max="7172" width="25.5703125" bestFit="1" customWidth="1"/>
    <col min="7173" max="7173" width="18.28515625" bestFit="1" customWidth="1"/>
    <col min="7174" max="7174" width="30.42578125" bestFit="1" customWidth="1"/>
    <col min="7175" max="7175" width="27.7109375" bestFit="1" customWidth="1"/>
    <col min="7176" max="7176" width="20.7109375" bestFit="1" customWidth="1"/>
    <col min="7177" max="7177" width="27" bestFit="1" customWidth="1"/>
    <col min="7178" max="7178" width="9.28515625" bestFit="1" customWidth="1"/>
    <col min="7425" max="7425" width="26.7109375" bestFit="1" customWidth="1"/>
    <col min="7426" max="7426" width="22.85546875" bestFit="1" customWidth="1"/>
    <col min="7427" max="7427" width="28" bestFit="1" customWidth="1"/>
    <col min="7428" max="7428" width="25.5703125" bestFit="1" customWidth="1"/>
    <col min="7429" max="7429" width="18.28515625" bestFit="1" customWidth="1"/>
    <col min="7430" max="7430" width="30.42578125" bestFit="1" customWidth="1"/>
    <col min="7431" max="7431" width="27.7109375" bestFit="1" customWidth="1"/>
    <col min="7432" max="7432" width="20.7109375" bestFit="1" customWidth="1"/>
    <col min="7433" max="7433" width="27" bestFit="1" customWidth="1"/>
    <col min="7434" max="7434" width="9.28515625" bestFit="1" customWidth="1"/>
    <col min="7681" max="7681" width="26.7109375" bestFit="1" customWidth="1"/>
    <col min="7682" max="7682" width="22.85546875" bestFit="1" customWidth="1"/>
    <col min="7683" max="7683" width="28" bestFit="1" customWidth="1"/>
    <col min="7684" max="7684" width="25.5703125" bestFit="1" customWidth="1"/>
    <col min="7685" max="7685" width="18.28515625" bestFit="1" customWidth="1"/>
    <col min="7686" max="7686" width="30.42578125" bestFit="1" customWidth="1"/>
    <col min="7687" max="7687" width="27.7109375" bestFit="1" customWidth="1"/>
    <col min="7688" max="7688" width="20.7109375" bestFit="1" customWidth="1"/>
    <col min="7689" max="7689" width="27" bestFit="1" customWidth="1"/>
    <col min="7690" max="7690" width="9.28515625" bestFit="1" customWidth="1"/>
    <col min="7937" max="7937" width="26.7109375" bestFit="1" customWidth="1"/>
    <col min="7938" max="7938" width="22.85546875" bestFit="1" customWidth="1"/>
    <col min="7939" max="7939" width="28" bestFit="1" customWidth="1"/>
    <col min="7940" max="7940" width="25.5703125" bestFit="1" customWidth="1"/>
    <col min="7941" max="7941" width="18.28515625" bestFit="1" customWidth="1"/>
    <col min="7942" max="7942" width="30.42578125" bestFit="1" customWidth="1"/>
    <col min="7943" max="7943" width="27.7109375" bestFit="1" customWidth="1"/>
    <col min="7944" max="7944" width="20.7109375" bestFit="1" customWidth="1"/>
    <col min="7945" max="7945" width="27" bestFit="1" customWidth="1"/>
    <col min="7946" max="7946" width="9.28515625" bestFit="1" customWidth="1"/>
    <col min="8193" max="8193" width="26.7109375" bestFit="1" customWidth="1"/>
    <col min="8194" max="8194" width="22.85546875" bestFit="1" customWidth="1"/>
    <col min="8195" max="8195" width="28" bestFit="1" customWidth="1"/>
    <col min="8196" max="8196" width="25.5703125" bestFit="1" customWidth="1"/>
    <col min="8197" max="8197" width="18.28515625" bestFit="1" customWidth="1"/>
    <col min="8198" max="8198" width="30.42578125" bestFit="1" customWidth="1"/>
    <col min="8199" max="8199" width="27.7109375" bestFit="1" customWidth="1"/>
    <col min="8200" max="8200" width="20.7109375" bestFit="1" customWidth="1"/>
    <col min="8201" max="8201" width="27" bestFit="1" customWidth="1"/>
    <col min="8202" max="8202" width="9.28515625" bestFit="1" customWidth="1"/>
    <col min="8449" max="8449" width="26.7109375" bestFit="1" customWidth="1"/>
    <col min="8450" max="8450" width="22.85546875" bestFit="1" customWidth="1"/>
    <col min="8451" max="8451" width="28" bestFit="1" customWidth="1"/>
    <col min="8452" max="8452" width="25.5703125" bestFit="1" customWidth="1"/>
    <col min="8453" max="8453" width="18.28515625" bestFit="1" customWidth="1"/>
    <col min="8454" max="8454" width="30.42578125" bestFit="1" customWidth="1"/>
    <col min="8455" max="8455" width="27.7109375" bestFit="1" customWidth="1"/>
    <col min="8456" max="8456" width="20.7109375" bestFit="1" customWidth="1"/>
    <col min="8457" max="8457" width="27" bestFit="1" customWidth="1"/>
    <col min="8458" max="8458" width="9.28515625" bestFit="1" customWidth="1"/>
    <col min="8705" max="8705" width="26.7109375" bestFit="1" customWidth="1"/>
    <col min="8706" max="8706" width="22.85546875" bestFit="1" customWidth="1"/>
    <col min="8707" max="8707" width="28" bestFit="1" customWidth="1"/>
    <col min="8708" max="8708" width="25.5703125" bestFit="1" customWidth="1"/>
    <col min="8709" max="8709" width="18.28515625" bestFit="1" customWidth="1"/>
    <col min="8710" max="8710" width="30.42578125" bestFit="1" customWidth="1"/>
    <col min="8711" max="8711" width="27.7109375" bestFit="1" customWidth="1"/>
    <col min="8712" max="8712" width="20.7109375" bestFit="1" customWidth="1"/>
    <col min="8713" max="8713" width="27" bestFit="1" customWidth="1"/>
    <col min="8714" max="8714" width="9.28515625" bestFit="1" customWidth="1"/>
    <col min="8961" max="8961" width="26.7109375" bestFit="1" customWidth="1"/>
    <col min="8962" max="8962" width="22.85546875" bestFit="1" customWidth="1"/>
    <col min="8963" max="8963" width="28" bestFit="1" customWidth="1"/>
    <col min="8964" max="8964" width="25.5703125" bestFit="1" customWidth="1"/>
    <col min="8965" max="8965" width="18.28515625" bestFit="1" customWidth="1"/>
    <col min="8966" max="8966" width="30.42578125" bestFit="1" customWidth="1"/>
    <col min="8967" max="8967" width="27.7109375" bestFit="1" customWidth="1"/>
    <col min="8968" max="8968" width="20.7109375" bestFit="1" customWidth="1"/>
    <col min="8969" max="8969" width="27" bestFit="1" customWidth="1"/>
    <col min="8970" max="8970" width="9.28515625" bestFit="1" customWidth="1"/>
    <col min="9217" max="9217" width="26.7109375" bestFit="1" customWidth="1"/>
    <col min="9218" max="9218" width="22.85546875" bestFit="1" customWidth="1"/>
    <col min="9219" max="9219" width="28" bestFit="1" customWidth="1"/>
    <col min="9220" max="9220" width="25.5703125" bestFit="1" customWidth="1"/>
    <col min="9221" max="9221" width="18.28515625" bestFit="1" customWidth="1"/>
    <col min="9222" max="9222" width="30.42578125" bestFit="1" customWidth="1"/>
    <col min="9223" max="9223" width="27.7109375" bestFit="1" customWidth="1"/>
    <col min="9224" max="9224" width="20.7109375" bestFit="1" customWidth="1"/>
    <col min="9225" max="9225" width="27" bestFit="1" customWidth="1"/>
    <col min="9226" max="9226" width="9.28515625" bestFit="1" customWidth="1"/>
    <col min="9473" max="9473" width="26.7109375" bestFit="1" customWidth="1"/>
    <col min="9474" max="9474" width="22.85546875" bestFit="1" customWidth="1"/>
    <col min="9475" max="9475" width="28" bestFit="1" customWidth="1"/>
    <col min="9476" max="9476" width="25.5703125" bestFit="1" customWidth="1"/>
    <col min="9477" max="9477" width="18.28515625" bestFit="1" customWidth="1"/>
    <col min="9478" max="9478" width="30.42578125" bestFit="1" customWidth="1"/>
    <col min="9479" max="9479" width="27.7109375" bestFit="1" customWidth="1"/>
    <col min="9480" max="9480" width="20.7109375" bestFit="1" customWidth="1"/>
    <col min="9481" max="9481" width="27" bestFit="1" customWidth="1"/>
    <col min="9482" max="9482" width="9.28515625" bestFit="1" customWidth="1"/>
    <col min="9729" max="9729" width="26.7109375" bestFit="1" customWidth="1"/>
    <col min="9730" max="9730" width="22.85546875" bestFit="1" customWidth="1"/>
    <col min="9731" max="9731" width="28" bestFit="1" customWidth="1"/>
    <col min="9732" max="9732" width="25.5703125" bestFit="1" customWidth="1"/>
    <col min="9733" max="9733" width="18.28515625" bestFit="1" customWidth="1"/>
    <col min="9734" max="9734" width="30.42578125" bestFit="1" customWidth="1"/>
    <col min="9735" max="9735" width="27.7109375" bestFit="1" customWidth="1"/>
    <col min="9736" max="9736" width="20.7109375" bestFit="1" customWidth="1"/>
    <col min="9737" max="9737" width="27" bestFit="1" customWidth="1"/>
    <col min="9738" max="9738" width="9.28515625" bestFit="1" customWidth="1"/>
    <col min="9985" max="9985" width="26.7109375" bestFit="1" customWidth="1"/>
    <col min="9986" max="9986" width="22.85546875" bestFit="1" customWidth="1"/>
    <col min="9987" max="9987" width="28" bestFit="1" customWidth="1"/>
    <col min="9988" max="9988" width="25.5703125" bestFit="1" customWidth="1"/>
    <col min="9989" max="9989" width="18.28515625" bestFit="1" customWidth="1"/>
    <col min="9990" max="9990" width="30.42578125" bestFit="1" customWidth="1"/>
    <col min="9991" max="9991" width="27.7109375" bestFit="1" customWidth="1"/>
    <col min="9992" max="9992" width="20.7109375" bestFit="1" customWidth="1"/>
    <col min="9993" max="9993" width="27" bestFit="1" customWidth="1"/>
    <col min="9994" max="9994" width="9.28515625" bestFit="1" customWidth="1"/>
    <col min="10241" max="10241" width="26.7109375" bestFit="1" customWidth="1"/>
    <col min="10242" max="10242" width="22.85546875" bestFit="1" customWidth="1"/>
    <col min="10243" max="10243" width="28" bestFit="1" customWidth="1"/>
    <col min="10244" max="10244" width="25.5703125" bestFit="1" customWidth="1"/>
    <col min="10245" max="10245" width="18.28515625" bestFit="1" customWidth="1"/>
    <col min="10246" max="10246" width="30.42578125" bestFit="1" customWidth="1"/>
    <col min="10247" max="10247" width="27.7109375" bestFit="1" customWidth="1"/>
    <col min="10248" max="10248" width="20.7109375" bestFit="1" customWidth="1"/>
    <col min="10249" max="10249" width="27" bestFit="1" customWidth="1"/>
    <col min="10250" max="10250" width="9.28515625" bestFit="1" customWidth="1"/>
    <col min="10497" max="10497" width="26.7109375" bestFit="1" customWidth="1"/>
    <col min="10498" max="10498" width="22.85546875" bestFit="1" customWidth="1"/>
    <col min="10499" max="10499" width="28" bestFit="1" customWidth="1"/>
    <col min="10500" max="10500" width="25.5703125" bestFit="1" customWidth="1"/>
    <col min="10501" max="10501" width="18.28515625" bestFit="1" customWidth="1"/>
    <col min="10502" max="10502" width="30.42578125" bestFit="1" customWidth="1"/>
    <col min="10503" max="10503" width="27.7109375" bestFit="1" customWidth="1"/>
    <col min="10504" max="10504" width="20.7109375" bestFit="1" customWidth="1"/>
    <col min="10505" max="10505" width="27" bestFit="1" customWidth="1"/>
    <col min="10506" max="10506" width="9.28515625" bestFit="1" customWidth="1"/>
    <col min="10753" max="10753" width="26.7109375" bestFit="1" customWidth="1"/>
    <col min="10754" max="10754" width="22.85546875" bestFit="1" customWidth="1"/>
    <col min="10755" max="10755" width="28" bestFit="1" customWidth="1"/>
    <col min="10756" max="10756" width="25.5703125" bestFit="1" customWidth="1"/>
    <col min="10757" max="10757" width="18.28515625" bestFit="1" customWidth="1"/>
    <col min="10758" max="10758" width="30.42578125" bestFit="1" customWidth="1"/>
    <col min="10759" max="10759" width="27.7109375" bestFit="1" customWidth="1"/>
    <col min="10760" max="10760" width="20.7109375" bestFit="1" customWidth="1"/>
    <col min="10761" max="10761" width="27" bestFit="1" customWidth="1"/>
    <col min="10762" max="10762" width="9.28515625" bestFit="1" customWidth="1"/>
    <col min="11009" max="11009" width="26.7109375" bestFit="1" customWidth="1"/>
    <col min="11010" max="11010" width="22.85546875" bestFit="1" customWidth="1"/>
    <col min="11011" max="11011" width="28" bestFit="1" customWidth="1"/>
    <col min="11012" max="11012" width="25.5703125" bestFit="1" customWidth="1"/>
    <col min="11013" max="11013" width="18.28515625" bestFit="1" customWidth="1"/>
    <col min="11014" max="11014" width="30.42578125" bestFit="1" customWidth="1"/>
    <col min="11015" max="11015" width="27.7109375" bestFit="1" customWidth="1"/>
    <col min="11016" max="11016" width="20.7109375" bestFit="1" customWidth="1"/>
    <col min="11017" max="11017" width="27" bestFit="1" customWidth="1"/>
    <col min="11018" max="11018" width="9.28515625" bestFit="1" customWidth="1"/>
    <col min="11265" max="11265" width="26.7109375" bestFit="1" customWidth="1"/>
    <col min="11266" max="11266" width="22.85546875" bestFit="1" customWidth="1"/>
    <col min="11267" max="11267" width="28" bestFit="1" customWidth="1"/>
    <col min="11268" max="11268" width="25.5703125" bestFit="1" customWidth="1"/>
    <col min="11269" max="11269" width="18.28515625" bestFit="1" customWidth="1"/>
    <col min="11270" max="11270" width="30.42578125" bestFit="1" customWidth="1"/>
    <col min="11271" max="11271" width="27.7109375" bestFit="1" customWidth="1"/>
    <col min="11272" max="11272" width="20.7109375" bestFit="1" customWidth="1"/>
    <col min="11273" max="11273" width="27" bestFit="1" customWidth="1"/>
    <col min="11274" max="11274" width="9.28515625" bestFit="1" customWidth="1"/>
    <col min="11521" max="11521" width="26.7109375" bestFit="1" customWidth="1"/>
    <col min="11522" max="11522" width="22.85546875" bestFit="1" customWidth="1"/>
    <col min="11523" max="11523" width="28" bestFit="1" customWidth="1"/>
    <col min="11524" max="11524" width="25.5703125" bestFit="1" customWidth="1"/>
    <col min="11525" max="11525" width="18.28515625" bestFit="1" customWidth="1"/>
    <col min="11526" max="11526" width="30.42578125" bestFit="1" customWidth="1"/>
    <col min="11527" max="11527" width="27.7109375" bestFit="1" customWidth="1"/>
    <col min="11528" max="11528" width="20.7109375" bestFit="1" customWidth="1"/>
    <col min="11529" max="11529" width="27" bestFit="1" customWidth="1"/>
    <col min="11530" max="11530" width="9.28515625" bestFit="1" customWidth="1"/>
    <col min="11777" max="11777" width="26.7109375" bestFit="1" customWidth="1"/>
    <col min="11778" max="11778" width="22.85546875" bestFit="1" customWidth="1"/>
    <col min="11779" max="11779" width="28" bestFit="1" customWidth="1"/>
    <col min="11780" max="11780" width="25.5703125" bestFit="1" customWidth="1"/>
    <col min="11781" max="11781" width="18.28515625" bestFit="1" customWidth="1"/>
    <col min="11782" max="11782" width="30.42578125" bestFit="1" customWidth="1"/>
    <col min="11783" max="11783" width="27.7109375" bestFit="1" customWidth="1"/>
    <col min="11784" max="11784" width="20.7109375" bestFit="1" customWidth="1"/>
    <col min="11785" max="11785" width="27" bestFit="1" customWidth="1"/>
    <col min="11786" max="11786" width="9.28515625" bestFit="1" customWidth="1"/>
    <col min="12033" max="12033" width="26.7109375" bestFit="1" customWidth="1"/>
    <col min="12034" max="12034" width="22.85546875" bestFit="1" customWidth="1"/>
    <col min="12035" max="12035" width="28" bestFit="1" customWidth="1"/>
    <col min="12036" max="12036" width="25.5703125" bestFit="1" customWidth="1"/>
    <col min="12037" max="12037" width="18.28515625" bestFit="1" customWidth="1"/>
    <col min="12038" max="12038" width="30.42578125" bestFit="1" customWidth="1"/>
    <col min="12039" max="12039" width="27.7109375" bestFit="1" customWidth="1"/>
    <col min="12040" max="12040" width="20.7109375" bestFit="1" customWidth="1"/>
    <col min="12041" max="12041" width="27" bestFit="1" customWidth="1"/>
    <col min="12042" max="12042" width="9.28515625" bestFit="1" customWidth="1"/>
    <col min="12289" max="12289" width="26.7109375" bestFit="1" customWidth="1"/>
    <col min="12290" max="12290" width="22.85546875" bestFit="1" customWidth="1"/>
    <col min="12291" max="12291" width="28" bestFit="1" customWidth="1"/>
    <col min="12292" max="12292" width="25.5703125" bestFit="1" customWidth="1"/>
    <col min="12293" max="12293" width="18.28515625" bestFit="1" customWidth="1"/>
    <col min="12294" max="12294" width="30.42578125" bestFit="1" customWidth="1"/>
    <col min="12295" max="12295" width="27.7109375" bestFit="1" customWidth="1"/>
    <col min="12296" max="12296" width="20.7109375" bestFit="1" customWidth="1"/>
    <col min="12297" max="12297" width="27" bestFit="1" customWidth="1"/>
    <col min="12298" max="12298" width="9.28515625" bestFit="1" customWidth="1"/>
    <col min="12545" max="12545" width="26.7109375" bestFit="1" customWidth="1"/>
    <col min="12546" max="12546" width="22.85546875" bestFit="1" customWidth="1"/>
    <col min="12547" max="12547" width="28" bestFit="1" customWidth="1"/>
    <col min="12548" max="12548" width="25.5703125" bestFit="1" customWidth="1"/>
    <col min="12549" max="12549" width="18.28515625" bestFit="1" customWidth="1"/>
    <col min="12550" max="12550" width="30.42578125" bestFit="1" customWidth="1"/>
    <col min="12551" max="12551" width="27.7109375" bestFit="1" customWidth="1"/>
    <col min="12552" max="12552" width="20.7109375" bestFit="1" customWidth="1"/>
    <col min="12553" max="12553" width="27" bestFit="1" customWidth="1"/>
    <col min="12554" max="12554" width="9.28515625" bestFit="1" customWidth="1"/>
    <col min="12801" max="12801" width="26.7109375" bestFit="1" customWidth="1"/>
    <col min="12802" max="12802" width="22.85546875" bestFit="1" customWidth="1"/>
    <col min="12803" max="12803" width="28" bestFit="1" customWidth="1"/>
    <col min="12804" max="12804" width="25.5703125" bestFit="1" customWidth="1"/>
    <col min="12805" max="12805" width="18.28515625" bestFit="1" customWidth="1"/>
    <col min="12806" max="12806" width="30.42578125" bestFit="1" customWidth="1"/>
    <col min="12807" max="12807" width="27.7109375" bestFit="1" customWidth="1"/>
    <col min="12808" max="12808" width="20.7109375" bestFit="1" customWidth="1"/>
    <col min="12809" max="12809" width="27" bestFit="1" customWidth="1"/>
    <col min="12810" max="12810" width="9.28515625" bestFit="1" customWidth="1"/>
    <col min="13057" max="13057" width="26.7109375" bestFit="1" customWidth="1"/>
    <col min="13058" max="13058" width="22.85546875" bestFit="1" customWidth="1"/>
    <col min="13059" max="13059" width="28" bestFit="1" customWidth="1"/>
    <col min="13060" max="13060" width="25.5703125" bestFit="1" customWidth="1"/>
    <col min="13061" max="13061" width="18.28515625" bestFit="1" customWidth="1"/>
    <col min="13062" max="13062" width="30.42578125" bestFit="1" customWidth="1"/>
    <col min="13063" max="13063" width="27.7109375" bestFit="1" customWidth="1"/>
    <col min="13064" max="13064" width="20.7109375" bestFit="1" customWidth="1"/>
    <col min="13065" max="13065" width="27" bestFit="1" customWidth="1"/>
    <col min="13066" max="13066" width="9.28515625" bestFit="1" customWidth="1"/>
    <col min="13313" max="13313" width="26.7109375" bestFit="1" customWidth="1"/>
    <col min="13314" max="13314" width="22.85546875" bestFit="1" customWidth="1"/>
    <col min="13315" max="13315" width="28" bestFit="1" customWidth="1"/>
    <col min="13316" max="13316" width="25.5703125" bestFit="1" customWidth="1"/>
    <col min="13317" max="13317" width="18.28515625" bestFit="1" customWidth="1"/>
    <col min="13318" max="13318" width="30.42578125" bestFit="1" customWidth="1"/>
    <col min="13319" max="13319" width="27.7109375" bestFit="1" customWidth="1"/>
    <col min="13320" max="13320" width="20.7109375" bestFit="1" customWidth="1"/>
    <col min="13321" max="13321" width="27" bestFit="1" customWidth="1"/>
    <col min="13322" max="13322" width="9.28515625" bestFit="1" customWidth="1"/>
    <col min="13569" max="13569" width="26.7109375" bestFit="1" customWidth="1"/>
    <col min="13570" max="13570" width="22.85546875" bestFit="1" customWidth="1"/>
    <col min="13571" max="13571" width="28" bestFit="1" customWidth="1"/>
    <col min="13572" max="13572" width="25.5703125" bestFit="1" customWidth="1"/>
    <col min="13573" max="13573" width="18.28515625" bestFit="1" customWidth="1"/>
    <col min="13574" max="13574" width="30.42578125" bestFit="1" customWidth="1"/>
    <col min="13575" max="13575" width="27.7109375" bestFit="1" customWidth="1"/>
    <col min="13576" max="13576" width="20.7109375" bestFit="1" customWidth="1"/>
    <col min="13577" max="13577" width="27" bestFit="1" customWidth="1"/>
    <col min="13578" max="13578" width="9.28515625" bestFit="1" customWidth="1"/>
    <col min="13825" max="13825" width="26.7109375" bestFit="1" customWidth="1"/>
    <col min="13826" max="13826" width="22.85546875" bestFit="1" customWidth="1"/>
    <col min="13827" max="13827" width="28" bestFit="1" customWidth="1"/>
    <col min="13828" max="13828" width="25.5703125" bestFit="1" customWidth="1"/>
    <col min="13829" max="13829" width="18.28515625" bestFit="1" customWidth="1"/>
    <col min="13830" max="13830" width="30.42578125" bestFit="1" customWidth="1"/>
    <col min="13831" max="13831" width="27.7109375" bestFit="1" customWidth="1"/>
    <col min="13832" max="13832" width="20.7109375" bestFit="1" customWidth="1"/>
    <col min="13833" max="13833" width="27" bestFit="1" customWidth="1"/>
    <col min="13834" max="13834" width="9.28515625" bestFit="1" customWidth="1"/>
    <col min="14081" max="14081" width="26.7109375" bestFit="1" customWidth="1"/>
    <col min="14082" max="14082" width="22.85546875" bestFit="1" customWidth="1"/>
    <col min="14083" max="14083" width="28" bestFit="1" customWidth="1"/>
    <col min="14084" max="14084" width="25.5703125" bestFit="1" customWidth="1"/>
    <col min="14085" max="14085" width="18.28515625" bestFit="1" customWidth="1"/>
    <col min="14086" max="14086" width="30.42578125" bestFit="1" customWidth="1"/>
    <col min="14087" max="14087" width="27.7109375" bestFit="1" customWidth="1"/>
    <col min="14088" max="14088" width="20.7109375" bestFit="1" customWidth="1"/>
    <col min="14089" max="14089" width="27" bestFit="1" customWidth="1"/>
    <col min="14090" max="14090" width="9.28515625" bestFit="1" customWidth="1"/>
    <col min="14337" max="14337" width="26.7109375" bestFit="1" customWidth="1"/>
    <col min="14338" max="14338" width="22.85546875" bestFit="1" customWidth="1"/>
    <col min="14339" max="14339" width="28" bestFit="1" customWidth="1"/>
    <col min="14340" max="14340" width="25.5703125" bestFit="1" customWidth="1"/>
    <col min="14341" max="14341" width="18.28515625" bestFit="1" customWidth="1"/>
    <col min="14342" max="14342" width="30.42578125" bestFit="1" customWidth="1"/>
    <col min="14343" max="14343" width="27.7109375" bestFit="1" customWidth="1"/>
    <col min="14344" max="14344" width="20.7109375" bestFit="1" customWidth="1"/>
    <col min="14345" max="14345" width="27" bestFit="1" customWidth="1"/>
    <col min="14346" max="14346" width="9.28515625" bestFit="1" customWidth="1"/>
    <col min="14593" max="14593" width="26.7109375" bestFit="1" customWidth="1"/>
    <col min="14594" max="14594" width="22.85546875" bestFit="1" customWidth="1"/>
    <col min="14595" max="14595" width="28" bestFit="1" customWidth="1"/>
    <col min="14596" max="14596" width="25.5703125" bestFit="1" customWidth="1"/>
    <col min="14597" max="14597" width="18.28515625" bestFit="1" customWidth="1"/>
    <col min="14598" max="14598" width="30.42578125" bestFit="1" customWidth="1"/>
    <col min="14599" max="14599" width="27.7109375" bestFit="1" customWidth="1"/>
    <col min="14600" max="14600" width="20.7109375" bestFit="1" customWidth="1"/>
    <col min="14601" max="14601" width="27" bestFit="1" customWidth="1"/>
    <col min="14602" max="14602" width="9.28515625" bestFit="1" customWidth="1"/>
    <col min="14849" max="14849" width="26.7109375" bestFit="1" customWidth="1"/>
    <col min="14850" max="14850" width="22.85546875" bestFit="1" customWidth="1"/>
    <col min="14851" max="14851" width="28" bestFit="1" customWidth="1"/>
    <col min="14852" max="14852" width="25.5703125" bestFit="1" customWidth="1"/>
    <col min="14853" max="14853" width="18.28515625" bestFit="1" customWidth="1"/>
    <col min="14854" max="14854" width="30.42578125" bestFit="1" customWidth="1"/>
    <col min="14855" max="14855" width="27.7109375" bestFit="1" customWidth="1"/>
    <col min="14856" max="14856" width="20.7109375" bestFit="1" customWidth="1"/>
    <col min="14857" max="14857" width="27" bestFit="1" customWidth="1"/>
    <col min="14858" max="14858" width="9.28515625" bestFit="1" customWidth="1"/>
    <col min="15105" max="15105" width="26.7109375" bestFit="1" customWidth="1"/>
    <col min="15106" max="15106" width="22.85546875" bestFit="1" customWidth="1"/>
    <col min="15107" max="15107" width="28" bestFit="1" customWidth="1"/>
    <col min="15108" max="15108" width="25.5703125" bestFit="1" customWidth="1"/>
    <col min="15109" max="15109" width="18.28515625" bestFit="1" customWidth="1"/>
    <col min="15110" max="15110" width="30.42578125" bestFit="1" customWidth="1"/>
    <col min="15111" max="15111" width="27.7109375" bestFit="1" customWidth="1"/>
    <col min="15112" max="15112" width="20.7109375" bestFit="1" customWidth="1"/>
    <col min="15113" max="15113" width="27" bestFit="1" customWidth="1"/>
    <col min="15114" max="15114" width="9.28515625" bestFit="1" customWidth="1"/>
    <col min="15361" max="15361" width="26.7109375" bestFit="1" customWidth="1"/>
    <col min="15362" max="15362" width="22.85546875" bestFit="1" customWidth="1"/>
    <col min="15363" max="15363" width="28" bestFit="1" customWidth="1"/>
    <col min="15364" max="15364" width="25.5703125" bestFit="1" customWidth="1"/>
    <col min="15365" max="15365" width="18.28515625" bestFit="1" customWidth="1"/>
    <col min="15366" max="15366" width="30.42578125" bestFit="1" customWidth="1"/>
    <col min="15367" max="15367" width="27.7109375" bestFit="1" customWidth="1"/>
    <col min="15368" max="15368" width="20.7109375" bestFit="1" customWidth="1"/>
    <col min="15369" max="15369" width="27" bestFit="1" customWidth="1"/>
    <col min="15370" max="15370" width="9.28515625" bestFit="1" customWidth="1"/>
    <col min="15617" max="15617" width="26.7109375" bestFit="1" customWidth="1"/>
    <col min="15618" max="15618" width="22.85546875" bestFit="1" customWidth="1"/>
    <col min="15619" max="15619" width="28" bestFit="1" customWidth="1"/>
    <col min="15620" max="15620" width="25.5703125" bestFit="1" customWidth="1"/>
    <col min="15621" max="15621" width="18.28515625" bestFit="1" customWidth="1"/>
    <col min="15622" max="15622" width="30.42578125" bestFit="1" customWidth="1"/>
    <col min="15623" max="15623" width="27.7109375" bestFit="1" customWidth="1"/>
    <col min="15624" max="15624" width="20.7109375" bestFit="1" customWidth="1"/>
    <col min="15625" max="15625" width="27" bestFit="1" customWidth="1"/>
    <col min="15626" max="15626" width="9.28515625" bestFit="1" customWidth="1"/>
    <col min="15873" max="15873" width="26.7109375" bestFit="1" customWidth="1"/>
    <col min="15874" max="15874" width="22.85546875" bestFit="1" customWidth="1"/>
    <col min="15875" max="15875" width="28" bestFit="1" customWidth="1"/>
    <col min="15876" max="15876" width="25.5703125" bestFit="1" customWidth="1"/>
    <col min="15877" max="15877" width="18.28515625" bestFit="1" customWidth="1"/>
    <col min="15878" max="15878" width="30.42578125" bestFit="1" customWidth="1"/>
    <col min="15879" max="15879" width="27.7109375" bestFit="1" customWidth="1"/>
    <col min="15880" max="15880" width="20.7109375" bestFit="1" customWidth="1"/>
    <col min="15881" max="15881" width="27" bestFit="1" customWidth="1"/>
    <col min="15882" max="15882" width="9.28515625" bestFit="1" customWidth="1"/>
    <col min="16129" max="16129" width="26.7109375" bestFit="1" customWidth="1"/>
    <col min="16130" max="16130" width="22.85546875" bestFit="1" customWidth="1"/>
    <col min="16131" max="16131" width="28" bestFit="1" customWidth="1"/>
    <col min="16132" max="16132" width="25.5703125" bestFit="1" customWidth="1"/>
    <col min="16133" max="16133" width="18.28515625" bestFit="1" customWidth="1"/>
    <col min="16134" max="16134" width="30.42578125" bestFit="1" customWidth="1"/>
    <col min="16135" max="16135" width="27.7109375" bestFit="1" customWidth="1"/>
    <col min="16136" max="16136" width="20.7109375" bestFit="1" customWidth="1"/>
    <col min="16137" max="16137" width="27" bestFit="1" customWidth="1"/>
    <col min="16138" max="16138" width="9.28515625" bestFit="1" customWidth="1"/>
  </cols>
  <sheetData>
    <row r="1" spans="1:10" ht="15.6">
      <c r="A1" s="2" t="s">
        <v>1562</v>
      </c>
    </row>
    <row r="2" spans="1:10" ht="15.6">
      <c r="A2" s="38">
        <v>44832.377337962964</v>
      </c>
    </row>
    <row r="5" spans="1:10" ht="14.45" customHeight="1">
      <c r="A5" s="40" t="s">
        <v>1370</v>
      </c>
      <c r="B5" s="30"/>
    </row>
    <row r="6" spans="1:10" ht="30" customHeight="1">
      <c r="A6" s="40" t="s">
        <v>1411</v>
      </c>
      <c r="B6" s="30"/>
    </row>
    <row r="7" spans="1:10" ht="14.45" customHeight="1">
      <c r="A7" s="40" t="s">
        <v>1388</v>
      </c>
      <c r="B7" s="32"/>
    </row>
    <row r="10" spans="1:10" ht="13.15" customHeight="1">
      <c r="A10" s="87" t="s">
        <v>854</v>
      </c>
      <c r="B10" s="88" t="s">
        <v>1370</v>
      </c>
      <c r="C10" s="88" t="s">
        <v>1411</v>
      </c>
      <c r="D10" s="88" t="s">
        <v>1388</v>
      </c>
      <c r="E10" s="88" t="s">
        <v>1563</v>
      </c>
      <c r="F10" s="88" t="s">
        <v>1564</v>
      </c>
      <c r="G10" s="88" t="s">
        <v>1565</v>
      </c>
      <c r="H10" s="88" t="s">
        <v>1566</v>
      </c>
      <c r="I10" s="87" t="s">
        <v>1567</v>
      </c>
      <c r="J10" s="87" t="s">
        <v>1568</v>
      </c>
    </row>
    <row r="11" spans="1:10" ht="14.45" customHeight="1">
      <c r="A11" s="30">
        <v>1</v>
      </c>
      <c r="B11" s="40"/>
      <c r="C11" s="40"/>
      <c r="D11" s="40"/>
      <c r="E11" s="40"/>
      <c r="F11" s="32"/>
      <c r="G11" s="32"/>
      <c r="H11" s="40"/>
      <c r="I11" s="32"/>
      <c r="J11" s="40"/>
    </row>
  </sheetData>
  <pageMargins left="0.75" right="0.75" top="1" bottom="1" header="0.5" footer="0.5"/>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A673D-FAF2-4A76-894E-F5A6556410CB}">
  <sheetPr codeName="Sheet12"/>
  <dimension ref="A1"/>
  <sheetViews>
    <sheetView topLeftCell="A7" workbookViewId="0">
      <selection activeCell="L19" sqref="L19"/>
    </sheetView>
  </sheetViews>
  <sheetFormatPr defaultRowHeight="14.45"/>
  <sheetData/>
  <pageMargins left="0.7" right="0.7" top="0.75" bottom="0.75" header="0.3" footer="0.3"/>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9DB1C-A56C-41C0-95AF-AA4E9F49EC9C}">
  <sheetPr codeName="Sheet115"/>
  <dimension ref="A1:M15"/>
  <sheetViews>
    <sheetView showGridLines="0" workbookViewId="0">
      <selection activeCell="H32" sqref="H32"/>
    </sheetView>
  </sheetViews>
  <sheetFormatPr defaultRowHeight="14.45"/>
  <cols>
    <col min="1" max="1" width="8" customWidth="1"/>
    <col min="2" max="2" width="20.5703125" customWidth="1"/>
    <col min="3" max="3" width="27.28515625" customWidth="1"/>
    <col min="4" max="4" width="11.7109375" bestFit="1" customWidth="1"/>
    <col min="5" max="5" width="15.85546875" bestFit="1" customWidth="1"/>
    <col min="6" max="6" width="26" bestFit="1" customWidth="1"/>
    <col min="7" max="7" width="10.42578125" bestFit="1" customWidth="1"/>
    <col min="8" max="8" width="11.5703125" bestFit="1" customWidth="1"/>
    <col min="9" max="9" width="12" bestFit="1" customWidth="1"/>
    <col min="10" max="10" width="15.42578125" bestFit="1" customWidth="1"/>
    <col min="11" max="11" width="17.28515625" bestFit="1" customWidth="1"/>
    <col min="12" max="12" width="11.7109375" bestFit="1" customWidth="1"/>
    <col min="257" max="257" width="8" customWidth="1"/>
    <col min="258" max="258" width="20.5703125" customWidth="1"/>
    <col min="259" max="259" width="27.28515625" customWidth="1"/>
    <col min="260" max="260" width="11.7109375" bestFit="1" customWidth="1"/>
    <col min="261" max="261" width="15.85546875" bestFit="1" customWidth="1"/>
    <col min="262" max="262" width="26" bestFit="1" customWidth="1"/>
    <col min="263" max="263" width="10.42578125" bestFit="1" customWidth="1"/>
    <col min="264" max="264" width="11.5703125" bestFit="1" customWidth="1"/>
    <col min="265" max="265" width="12" bestFit="1" customWidth="1"/>
    <col min="266" max="266" width="15.42578125" bestFit="1" customWidth="1"/>
    <col min="267" max="267" width="17.28515625" bestFit="1" customWidth="1"/>
    <col min="268" max="268" width="11.7109375" bestFit="1" customWidth="1"/>
    <col min="513" max="513" width="8" customWidth="1"/>
    <col min="514" max="514" width="20.5703125" customWidth="1"/>
    <col min="515" max="515" width="27.28515625" customWidth="1"/>
    <col min="516" max="516" width="11.7109375" bestFit="1" customWidth="1"/>
    <col min="517" max="517" width="15.85546875" bestFit="1" customWidth="1"/>
    <col min="518" max="518" width="26" bestFit="1" customWidth="1"/>
    <col min="519" max="519" width="10.42578125" bestFit="1" customWidth="1"/>
    <col min="520" max="520" width="11.5703125" bestFit="1" customWidth="1"/>
    <col min="521" max="521" width="12" bestFit="1" customWidth="1"/>
    <col min="522" max="522" width="15.42578125" bestFit="1" customWidth="1"/>
    <col min="523" max="523" width="17.28515625" bestFit="1" customWidth="1"/>
    <col min="524" max="524" width="11.7109375" bestFit="1" customWidth="1"/>
    <col min="769" max="769" width="8" customWidth="1"/>
    <col min="770" max="770" width="20.5703125" customWidth="1"/>
    <col min="771" max="771" width="27.28515625" customWidth="1"/>
    <col min="772" max="772" width="11.7109375" bestFit="1" customWidth="1"/>
    <col min="773" max="773" width="15.85546875" bestFit="1" customWidth="1"/>
    <col min="774" max="774" width="26" bestFit="1" customWidth="1"/>
    <col min="775" max="775" width="10.42578125" bestFit="1" customWidth="1"/>
    <col min="776" max="776" width="11.5703125" bestFit="1" customWidth="1"/>
    <col min="777" max="777" width="12" bestFit="1" customWidth="1"/>
    <col min="778" max="778" width="15.42578125" bestFit="1" customWidth="1"/>
    <col min="779" max="779" width="17.28515625" bestFit="1" customWidth="1"/>
    <col min="780" max="780" width="11.7109375" bestFit="1" customWidth="1"/>
    <col min="1025" max="1025" width="8" customWidth="1"/>
    <col min="1026" max="1026" width="20.5703125" customWidth="1"/>
    <col min="1027" max="1027" width="27.28515625" customWidth="1"/>
    <col min="1028" max="1028" width="11.7109375" bestFit="1" customWidth="1"/>
    <col min="1029" max="1029" width="15.85546875" bestFit="1" customWidth="1"/>
    <col min="1030" max="1030" width="26" bestFit="1" customWidth="1"/>
    <col min="1031" max="1031" width="10.42578125" bestFit="1" customWidth="1"/>
    <col min="1032" max="1032" width="11.5703125" bestFit="1" customWidth="1"/>
    <col min="1033" max="1033" width="12" bestFit="1" customWidth="1"/>
    <col min="1034" max="1034" width="15.42578125" bestFit="1" customWidth="1"/>
    <col min="1035" max="1035" width="17.28515625" bestFit="1" customWidth="1"/>
    <col min="1036" max="1036" width="11.7109375" bestFit="1" customWidth="1"/>
    <col min="1281" max="1281" width="8" customWidth="1"/>
    <col min="1282" max="1282" width="20.5703125" customWidth="1"/>
    <col min="1283" max="1283" width="27.28515625" customWidth="1"/>
    <col min="1284" max="1284" width="11.7109375" bestFit="1" customWidth="1"/>
    <col min="1285" max="1285" width="15.85546875" bestFit="1" customWidth="1"/>
    <col min="1286" max="1286" width="26" bestFit="1" customWidth="1"/>
    <col min="1287" max="1287" width="10.42578125" bestFit="1" customWidth="1"/>
    <col min="1288" max="1288" width="11.5703125" bestFit="1" customWidth="1"/>
    <col min="1289" max="1289" width="12" bestFit="1" customWidth="1"/>
    <col min="1290" max="1290" width="15.42578125" bestFit="1" customWidth="1"/>
    <col min="1291" max="1291" width="17.28515625" bestFit="1" customWidth="1"/>
    <col min="1292" max="1292" width="11.7109375" bestFit="1" customWidth="1"/>
    <col min="1537" max="1537" width="8" customWidth="1"/>
    <col min="1538" max="1538" width="20.5703125" customWidth="1"/>
    <col min="1539" max="1539" width="27.28515625" customWidth="1"/>
    <col min="1540" max="1540" width="11.7109375" bestFit="1" customWidth="1"/>
    <col min="1541" max="1541" width="15.85546875" bestFit="1" customWidth="1"/>
    <col min="1542" max="1542" width="26" bestFit="1" customWidth="1"/>
    <col min="1543" max="1543" width="10.42578125" bestFit="1" customWidth="1"/>
    <col min="1544" max="1544" width="11.5703125" bestFit="1" customWidth="1"/>
    <col min="1545" max="1545" width="12" bestFit="1" customWidth="1"/>
    <col min="1546" max="1546" width="15.42578125" bestFit="1" customWidth="1"/>
    <col min="1547" max="1547" width="17.28515625" bestFit="1" customWidth="1"/>
    <col min="1548" max="1548" width="11.7109375" bestFit="1" customWidth="1"/>
    <col min="1793" max="1793" width="8" customWidth="1"/>
    <col min="1794" max="1794" width="20.5703125" customWidth="1"/>
    <col min="1795" max="1795" width="27.28515625" customWidth="1"/>
    <col min="1796" max="1796" width="11.7109375" bestFit="1" customWidth="1"/>
    <col min="1797" max="1797" width="15.85546875" bestFit="1" customWidth="1"/>
    <col min="1798" max="1798" width="26" bestFit="1" customWidth="1"/>
    <col min="1799" max="1799" width="10.42578125" bestFit="1" customWidth="1"/>
    <col min="1800" max="1800" width="11.5703125" bestFit="1" customWidth="1"/>
    <col min="1801" max="1801" width="12" bestFit="1" customWidth="1"/>
    <col min="1802" max="1802" width="15.42578125" bestFit="1" customWidth="1"/>
    <col min="1803" max="1803" width="17.28515625" bestFit="1" customWidth="1"/>
    <col min="1804" max="1804" width="11.7109375" bestFit="1" customWidth="1"/>
    <col min="2049" max="2049" width="8" customWidth="1"/>
    <col min="2050" max="2050" width="20.5703125" customWidth="1"/>
    <col min="2051" max="2051" width="27.28515625" customWidth="1"/>
    <col min="2052" max="2052" width="11.7109375" bestFit="1" customWidth="1"/>
    <col min="2053" max="2053" width="15.85546875" bestFit="1" customWidth="1"/>
    <col min="2054" max="2054" width="26" bestFit="1" customWidth="1"/>
    <col min="2055" max="2055" width="10.42578125" bestFit="1" customWidth="1"/>
    <col min="2056" max="2056" width="11.5703125" bestFit="1" customWidth="1"/>
    <col min="2057" max="2057" width="12" bestFit="1" customWidth="1"/>
    <col min="2058" max="2058" width="15.42578125" bestFit="1" customWidth="1"/>
    <col min="2059" max="2059" width="17.28515625" bestFit="1" customWidth="1"/>
    <col min="2060" max="2060" width="11.7109375" bestFit="1" customWidth="1"/>
    <col min="2305" max="2305" width="8" customWidth="1"/>
    <col min="2306" max="2306" width="20.5703125" customWidth="1"/>
    <col min="2307" max="2307" width="27.28515625" customWidth="1"/>
    <col min="2308" max="2308" width="11.7109375" bestFit="1" customWidth="1"/>
    <col min="2309" max="2309" width="15.85546875" bestFit="1" customWidth="1"/>
    <col min="2310" max="2310" width="26" bestFit="1" customWidth="1"/>
    <col min="2311" max="2311" width="10.42578125" bestFit="1" customWidth="1"/>
    <col min="2312" max="2312" width="11.5703125" bestFit="1" customWidth="1"/>
    <col min="2313" max="2313" width="12" bestFit="1" customWidth="1"/>
    <col min="2314" max="2314" width="15.42578125" bestFit="1" customWidth="1"/>
    <col min="2315" max="2315" width="17.28515625" bestFit="1" customWidth="1"/>
    <col min="2316" max="2316" width="11.7109375" bestFit="1" customWidth="1"/>
    <col min="2561" max="2561" width="8" customWidth="1"/>
    <col min="2562" max="2562" width="20.5703125" customWidth="1"/>
    <col min="2563" max="2563" width="27.28515625" customWidth="1"/>
    <col min="2564" max="2564" width="11.7109375" bestFit="1" customWidth="1"/>
    <col min="2565" max="2565" width="15.85546875" bestFit="1" customWidth="1"/>
    <col min="2566" max="2566" width="26" bestFit="1" customWidth="1"/>
    <col min="2567" max="2567" width="10.42578125" bestFit="1" customWidth="1"/>
    <col min="2568" max="2568" width="11.5703125" bestFit="1" customWidth="1"/>
    <col min="2569" max="2569" width="12" bestFit="1" customWidth="1"/>
    <col min="2570" max="2570" width="15.42578125" bestFit="1" customWidth="1"/>
    <col min="2571" max="2571" width="17.28515625" bestFit="1" customWidth="1"/>
    <col min="2572" max="2572" width="11.7109375" bestFit="1" customWidth="1"/>
    <col min="2817" max="2817" width="8" customWidth="1"/>
    <col min="2818" max="2818" width="20.5703125" customWidth="1"/>
    <col min="2819" max="2819" width="27.28515625" customWidth="1"/>
    <col min="2820" max="2820" width="11.7109375" bestFit="1" customWidth="1"/>
    <col min="2821" max="2821" width="15.85546875" bestFit="1" customWidth="1"/>
    <col min="2822" max="2822" width="26" bestFit="1" customWidth="1"/>
    <col min="2823" max="2823" width="10.42578125" bestFit="1" customWidth="1"/>
    <col min="2824" max="2824" width="11.5703125" bestFit="1" customWidth="1"/>
    <col min="2825" max="2825" width="12" bestFit="1" customWidth="1"/>
    <col min="2826" max="2826" width="15.42578125" bestFit="1" customWidth="1"/>
    <col min="2827" max="2827" width="17.28515625" bestFit="1" customWidth="1"/>
    <col min="2828" max="2828" width="11.7109375" bestFit="1" customWidth="1"/>
    <col min="3073" max="3073" width="8" customWidth="1"/>
    <col min="3074" max="3074" width="20.5703125" customWidth="1"/>
    <col min="3075" max="3075" width="27.28515625" customWidth="1"/>
    <col min="3076" max="3076" width="11.7109375" bestFit="1" customWidth="1"/>
    <col min="3077" max="3077" width="15.85546875" bestFit="1" customWidth="1"/>
    <col min="3078" max="3078" width="26" bestFit="1" customWidth="1"/>
    <col min="3079" max="3079" width="10.42578125" bestFit="1" customWidth="1"/>
    <col min="3080" max="3080" width="11.5703125" bestFit="1" customWidth="1"/>
    <col min="3081" max="3081" width="12" bestFit="1" customWidth="1"/>
    <col min="3082" max="3082" width="15.42578125" bestFit="1" customWidth="1"/>
    <col min="3083" max="3083" width="17.28515625" bestFit="1" customWidth="1"/>
    <col min="3084" max="3084" width="11.7109375" bestFit="1" customWidth="1"/>
    <col min="3329" max="3329" width="8" customWidth="1"/>
    <col min="3330" max="3330" width="20.5703125" customWidth="1"/>
    <col min="3331" max="3331" width="27.28515625" customWidth="1"/>
    <col min="3332" max="3332" width="11.7109375" bestFit="1" customWidth="1"/>
    <col min="3333" max="3333" width="15.85546875" bestFit="1" customWidth="1"/>
    <col min="3334" max="3334" width="26" bestFit="1" customWidth="1"/>
    <col min="3335" max="3335" width="10.42578125" bestFit="1" customWidth="1"/>
    <col min="3336" max="3336" width="11.5703125" bestFit="1" customWidth="1"/>
    <col min="3337" max="3337" width="12" bestFit="1" customWidth="1"/>
    <col min="3338" max="3338" width="15.42578125" bestFit="1" customWidth="1"/>
    <col min="3339" max="3339" width="17.28515625" bestFit="1" customWidth="1"/>
    <col min="3340" max="3340" width="11.7109375" bestFit="1" customWidth="1"/>
    <col min="3585" max="3585" width="8" customWidth="1"/>
    <col min="3586" max="3586" width="20.5703125" customWidth="1"/>
    <col min="3587" max="3587" width="27.28515625" customWidth="1"/>
    <col min="3588" max="3588" width="11.7109375" bestFit="1" customWidth="1"/>
    <col min="3589" max="3589" width="15.85546875" bestFit="1" customWidth="1"/>
    <col min="3590" max="3590" width="26" bestFit="1" customWidth="1"/>
    <col min="3591" max="3591" width="10.42578125" bestFit="1" customWidth="1"/>
    <col min="3592" max="3592" width="11.5703125" bestFit="1" customWidth="1"/>
    <col min="3593" max="3593" width="12" bestFit="1" customWidth="1"/>
    <col min="3594" max="3594" width="15.42578125" bestFit="1" customWidth="1"/>
    <col min="3595" max="3595" width="17.28515625" bestFit="1" customWidth="1"/>
    <col min="3596" max="3596" width="11.7109375" bestFit="1" customWidth="1"/>
    <col min="3841" max="3841" width="8" customWidth="1"/>
    <col min="3842" max="3842" width="20.5703125" customWidth="1"/>
    <col min="3843" max="3843" width="27.28515625" customWidth="1"/>
    <col min="3844" max="3844" width="11.7109375" bestFit="1" customWidth="1"/>
    <col min="3845" max="3845" width="15.85546875" bestFit="1" customWidth="1"/>
    <col min="3846" max="3846" width="26" bestFit="1" customWidth="1"/>
    <col min="3847" max="3847" width="10.42578125" bestFit="1" customWidth="1"/>
    <col min="3848" max="3848" width="11.5703125" bestFit="1" customWidth="1"/>
    <col min="3849" max="3849" width="12" bestFit="1" customWidth="1"/>
    <col min="3850" max="3850" width="15.42578125" bestFit="1" customWidth="1"/>
    <col min="3851" max="3851" width="17.28515625" bestFit="1" customWidth="1"/>
    <col min="3852" max="3852" width="11.7109375" bestFit="1" customWidth="1"/>
    <col min="4097" max="4097" width="8" customWidth="1"/>
    <col min="4098" max="4098" width="20.5703125" customWidth="1"/>
    <col min="4099" max="4099" width="27.28515625" customWidth="1"/>
    <col min="4100" max="4100" width="11.7109375" bestFit="1" customWidth="1"/>
    <col min="4101" max="4101" width="15.85546875" bestFit="1" customWidth="1"/>
    <col min="4102" max="4102" width="26" bestFit="1" customWidth="1"/>
    <col min="4103" max="4103" width="10.42578125" bestFit="1" customWidth="1"/>
    <col min="4104" max="4104" width="11.5703125" bestFit="1" customWidth="1"/>
    <col min="4105" max="4105" width="12" bestFit="1" customWidth="1"/>
    <col min="4106" max="4106" width="15.42578125" bestFit="1" customWidth="1"/>
    <col min="4107" max="4107" width="17.28515625" bestFit="1" customWidth="1"/>
    <col min="4108" max="4108" width="11.7109375" bestFit="1" customWidth="1"/>
    <col min="4353" max="4353" width="8" customWidth="1"/>
    <col min="4354" max="4354" width="20.5703125" customWidth="1"/>
    <col min="4355" max="4355" width="27.28515625" customWidth="1"/>
    <col min="4356" max="4356" width="11.7109375" bestFit="1" customWidth="1"/>
    <col min="4357" max="4357" width="15.85546875" bestFit="1" customWidth="1"/>
    <col min="4358" max="4358" width="26" bestFit="1" customWidth="1"/>
    <col min="4359" max="4359" width="10.42578125" bestFit="1" customWidth="1"/>
    <col min="4360" max="4360" width="11.5703125" bestFit="1" customWidth="1"/>
    <col min="4361" max="4361" width="12" bestFit="1" customWidth="1"/>
    <col min="4362" max="4362" width="15.42578125" bestFit="1" customWidth="1"/>
    <col min="4363" max="4363" width="17.28515625" bestFit="1" customWidth="1"/>
    <col min="4364" max="4364" width="11.7109375" bestFit="1" customWidth="1"/>
    <col min="4609" max="4609" width="8" customWidth="1"/>
    <col min="4610" max="4610" width="20.5703125" customWidth="1"/>
    <col min="4611" max="4611" width="27.28515625" customWidth="1"/>
    <col min="4612" max="4612" width="11.7109375" bestFit="1" customWidth="1"/>
    <col min="4613" max="4613" width="15.85546875" bestFit="1" customWidth="1"/>
    <col min="4614" max="4614" width="26" bestFit="1" customWidth="1"/>
    <col min="4615" max="4615" width="10.42578125" bestFit="1" customWidth="1"/>
    <col min="4616" max="4616" width="11.5703125" bestFit="1" customWidth="1"/>
    <col min="4617" max="4617" width="12" bestFit="1" customWidth="1"/>
    <col min="4618" max="4618" width="15.42578125" bestFit="1" customWidth="1"/>
    <col min="4619" max="4619" width="17.28515625" bestFit="1" customWidth="1"/>
    <col min="4620" max="4620" width="11.7109375" bestFit="1" customWidth="1"/>
    <col min="4865" max="4865" width="8" customWidth="1"/>
    <col min="4866" max="4866" width="20.5703125" customWidth="1"/>
    <col min="4867" max="4867" width="27.28515625" customWidth="1"/>
    <col min="4868" max="4868" width="11.7109375" bestFit="1" customWidth="1"/>
    <col min="4869" max="4869" width="15.85546875" bestFit="1" customWidth="1"/>
    <col min="4870" max="4870" width="26" bestFit="1" customWidth="1"/>
    <col min="4871" max="4871" width="10.42578125" bestFit="1" customWidth="1"/>
    <col min="4872" max="4872" width="11.5703125" bestFit="1" customWidth="1"/>
    <col min="4873" max="4873" width="12" bestFit="1" customWidth="1"/>
    <col min="4874" max="4874" width="15.42578125" bestFit="1" customWidth="1"/>
    <col min="4875" max="4875" width="17.28515625" bestFit="1" customWidth="1"/>
    <col min="4876" max="4876" width="11.7109375" bestFit="1" customWidth="1"/>
    <col min="5121" max="5121" width="8" customWidth="1"/>
    <col min="5122" max="5122" width="20.5703125" customWidth="1"/>
    <col min="5123" max="5123" width="27.28515625" customWidth="1"/>
    <col min="5124" max="5124" width="11.7109375" bestFit="1" customWidth="1"/>
    <col min="5125" max="5125" width="15.85546875" bestFit="1" customWidth="1"/>
    <col min="5126" max="5126" width="26" bestFit="1" customWidth="1"/>
    <col min="5127" max="5127" width="10.42578125" bestFit="1" customWidth="1"/>
    <col min="5128" max="5128" width="11.5703125" bestFit="1" customWidth="1"/>
    <col min="5129" max="5129" width="12" bestFit="1" customWidth="1"/>
    <col min="5130" max="5130" width="15.42578125" bestFit="1" customWidth="1"/>
    <col min="5131" max="5131" width="17.28515625" bestFit="1" customWidth="1"/>
    <col min="5132" max="5132" width="11.7109375" bestFit="1" customWidth="1"/>
    <col min="5377" max="5377" width="8" customWidth="1"/>
    <col min="5378" max="5378" width="20.5703125" customWidth="1"/>
    <col min="5379" max="5379" width="27.28515625" customWidth="1"/>
    <col min="5380" max="5380" width="11.7109375" bestFit="1" customWidth="1"/>
    <col min="5381" max="5381" width="15.85546875" bestFit="1" customWidth="1"/>
    <col min="5382" max="5382" width="26" bestFit="1" customWidth="1"/>
    <col min="5383" max="5383" width="10.42578125" bestFit="1" customWidth="1"/>
    <col min="5384" max="5384" width="11.5703125" bestFit="1" customWidth="1"/>
    <col min="5385" max="5385" width="12" bestFit="1" customWidth="1"/>
    <col min="5386" max="5386" width="15.42578125" bestFit="1" customWidth="1"/>
    <col min="5387" max="5387" width="17.28515625" bestFit="1" customWidth="1"/>
    <col min="5388" max="5388" width="11.7109375" bestFit="1" customWidth="1"/>
    <col min="5633" max="5633" width="8" customWidth="1"/>
    <col min="5634" max="5634" width="20.5703125" customWidth="1"/>
    <col min="5635" max="5635" width="27.28515625" customWidth="1"/>
    <col min="5636" max="5636" width="11.7109375" bestFit="1" customWidth="1"/>
    <col min="5637" max="5637" width="15.85546875" bestFit="1" customWidth="1"/>
    <col min="5638" max="5638" width="26" bestFit="1" customWidth="1"/>
    <col min="5639" max="5639" width="10.42578125" bestFit="1" customWidth="1"/>
    <col min="5640" max="5640" width="11.5703125" bestFit="1" customWidth="1"/>
    <col min="5641" max="5641" width="12" bestFit="1" customWidth="1"/>
    <col min="5642" max="5642" width="15.42578125" bestFit="1" customWidth="1"/>
    <col min="5643" max="5643" width="17.28515625" bestFit="1" customWidth="1"/>
    <col min="5644" max="5644" width="11.7109375" bestFit="1" customWidth="1"/>
    <col min="5889" max="5889" width="8" customWidth="1"/>
    <col min="5890" max="5890" width="20.5703125" customWidth="1"/>
    <col min="5891" max="5891" width="27.28515625" customWidth="1"/>
    <col min="5892" max="5892" width="11.7109375" bestFit="1" customWidth="1"/>
    <col min="5893" max="5893" width="15.85546875" bestFit="1" customWidth="1"/>
    <col min="5894" max="5894" width="26" bestFit="1" customWidth="1"/>
    <col min="5895" max="5895" width="10.42578125" bestFit="1" customWidth="1"/>
    <col min="5896" max="5896" width="11.5703125" bestFit="1" customWidth="1"/>
    <col min="5897" max="5897" width="12" bestFit="1" customWidth="1"/>
    <col min="5898" max="5898" width="15.42578125" bestFit="1" customWidth="1"/>
    <col min="5899" max="5899" width="17.28515625" bestFit="1" customWidth="1"/>
    <col min="5900" max="5900" width="11.7109375" bestFit="1" customWidth="1"/>
    <col min="6145" max="6145" width="8" customWidth="1"/>
    <col min="6146" max="6146" width="20.5703125" customWidth="1"/>
    <col min="6147" max="6147" width="27.28515625" customWidth="1"/>
    <col min="6148" max="6148" width="11.7109375" bestFit="1" customWidth="1"/>
    <col min="6149" max="6149" width="15.85546875" bestFit="1" customWidth="1"/>
    <col min="6150" max="6150" width="26" bestFit="1" customWidth="1"/>
    <col min="6151" max="6151" width="10.42578125" bestFit="1" customWidth="1"/>
    <col min="6152" max="6152" width="11.5703125" bestFit="1" customWidth="1"/>
    <col min="6153" max="6153" width="12" bestFit="1" customWidth="1"/>
    <col min="6154" max="6154" width="15.42578125" bestFit="1" customWidth="1"/>
    <col min="6155" max="6155" width="17.28515625" bestFit="1" customWidth="1"/>
    <col min="6156" max="6156" width="11.7109375" bestFit="1" customWidth="1"/>
    <col min="6401" max="6401" width="8" customWidth="1"/>
    <col min="6402" max="6402" width="20.5703125" customWidth="1"/>
    <col min="6403" max="6403" width="27.28515625" customWidth="1"/>
    <col min="6404" max="6404" width="11.7109375" bestFit="1" customWidth="1"/>
    <col min="6405" max="6405" width="15.85546875" bestFit="1" customWidth="1"/>
    <col min="6406" max="6406" width="26" bestFit="1" customWidth="1"/>
    <col min="6407" max="6407" width="10.42578125" bestFit="1" customWidth="1"/>
    <col min="6408" max="6408" width="11.5703125" bestFit="1" customWidth="1"/>
    <col min="6409" max="6409" width="12" bestFit="1" customWidth="1"/>
    <col min="6410" max="6410" width="15.42578125" bestFit="1" customWidth="1"/>
    <col min="6411" max="6411" width="17.28515625" bestFit="1" customWidth="1"/>
    <col min="6412" max="6412" width="11.7109375" bestFit="1" customWidth="1"/>
    <col min="6657" max="6657" width="8" customWidth="1"/>
    <col min="6658" max="6658" width="20.5703125" customWidth="1"/>
    <col min="6659" max="6659" width="27.28515625" customWidth="1"/>
    <col min="6660" max="6660" width="11.7109375" bestFit="1" customWidth="1"/>
    <col min="6661" max="6661" width="15.85546875" bestFit="1" customWidth="1"/>
    <col min="6662" max="6662" width="26" bestFit="1" customWidth="1"/>
    <col min="6663" max="6663" width="10.42578125" bestFit="1" customWidth="1"/>
    <col min="6664" max="6664" width="11.5703125" bestFit="1" customWidth="1"/>
    <col min="6665" max="6665" width="12" bestFit="1" customWidth="1"/>
    <col min="6666" max="6666" width="15.42578125" bestFit="1" customWidth="1"/>
    <col min="6667" max="6667" width="17.28515625" bestFit="1" customWidth="1"/>
    <col min="6668" max="6668" width="11.7109375" bestFit="1" customWidth="1"/>
    <col min="6913" max="6913" width="8" customWidth="1"/>
    <col min="6914" max="6914" width="20.5703125" customWidth="1"/>
    <col min="6915" max="6915" width="27.28515625" customWidth="1"/>
    <col min="6916" max="6916" width="11.7109375" bestFit="1" customWidth="1"/>
    <col min="6917" max="6917" width="15.85546875" bestFit="1" customWidth="1"/>
    <col min="6918" max="6918" width="26" bestFit="1" customWidth="1"/>
    <col min="6919" max="6919" width="10.42578125" bestFit="1" customWidth="1"/>
    <col min="6920" max="6920" width="11.5703125" bestFit="1" customWidth="1"/>
    <col min="6921" max="6921" width="12" bestFit="1" customWidth="1"/>
    <col min="6922" max="6922" width="15.42578125" bestFit="1" customWidth="1"/>
    <col min="6923" max="6923" width="17.28515625" bestFit="1" customWidth="1"/>
    <col min="6924" max="6924" width="11.7109375" bestFit="1" customWidth="1"/>
    <col min="7169" max="7169" width="8" customWidth="1"/>
    <col min="7170" max="7170" width="20.5703125" customWidth="1"/>
    <col min="7171" max="7171" width="27.28515625" customWidth="1"/>
    <col min="7172" max="7172" width="11.7109375" bestFit="1" customWidth="1"/>
    <col min="7173" max="7173" width="15.85546875" bestFit="1" customWidth="1"/>
    <col min="7174" max="7174" width="26" bestFit="1" customWidth="1"/>
    <col min="7175" max="7175" width="10.42578125" bestFit="1" customWidth="1"/>
    <col min="7176" max="7176" width="11.5703125" bestFit="1" customWidth="1"/>
    <col min="7177" max="7177" width="12" bestFit="1" customWidth="1"/>
    <col min="7178" max="7178" width="15.42578125" bestFit="1" customWidth="1"/>
    <col min="7179" max="7179" width="17.28515625" bestFit="1" customWidth="1"/>
    <col min="7180" max="7180" width="11.7109375" bestFit="1" customWidth="1"/>
    <col min="7425" max="7425" width="8" customWidth="1"/>
    <col min="7426" max="7426" width="20.5703125" customWidth="1"/>
    <col min="7427" max="7427" width="27.28515625" customWidth="1"/>
    <col min="7428" max="7428" width="11.7109375" bestFit="1" customWidth="1"/>
    <col min="7429" max="7429" width="15.85546875" bestFit="1" customWidth="1"/>
    <col min="7430" max="7430" width="26" bestFit="1" customWidth="1"/>
    <col min="7431" max="7431" width="10.42578125" bestFit="1" customWidth="1"/>
    <col min="7432" max="7432" width="11.5703125" bestFit="1" customWidth="1"/>
    <col min="7433" max="7433" width="12" bestFit="1" customWidth="1"/>
    <col min="7434" max="7434" width="15.42578125" bestFit="1" customWidth="1"/>
    <col min="7435" max="7435" width="17.28515625" bestFit="1" customWidth="1"/>
    <col min="7436" max="7436" width="11.7109375" bestFit="1" customWidth="1"/>
    <col min="7681" max="7681" width="8" customWidth="1"/>
    <col min="7682" max="7682" width="20.5703125" customWidth="1"/>
    <col min="7683" max="7683" width="27.28515625" customWidth="1"/>
    <col min="7684" max="7684" width="11.7109375" bestFit="1" customWidth="1"/>
    <col min="7685" max="7685" width="15.85546875" bestFit="1" customWidth="1"/>
    <col min="7686" max="7686" width="26" bestFit="1" customWidth="1"/>
    <col min="7687" max="7687" width="10.42578125" bestFit="1" customWidth="1"/>
    <col min="7688" max="7688" width="11.5703125" bestFit="1" customWidth="1"/>
    <col min="7689" max="7689" width="12" bestFit="1" customWidth="1"/>
    <col min="7690" max="7690" width="15.42578125" bestFit="1" customWidth="1"/>
    <col min="7691" max="7691" width="17.28515625" bestFit="1" customWidth="1"/>
    <col min="7692" max="7692" width="11.7109375" bestFit="1" customWidth="1"/>
    <col min="7937" max="7937" width="8" customWidth="1"/>
    <col min="7938" max="7938" width="20.5703125" customWidth="1"/>
    <col min="7939" max="7939" width="27.28515625" customWidth="1"/>
    <col min="7940" max="7940" width="11.7109375" bestFit="1" customWidth="1"/>
    <col min="7941" max="7941" width="15.85546875" bestFit="1" customWidth="1"/>
    <col min="7942" max="7942" width="26" bestFit="1" customWidth="1"/>
    <col min="7943" max="7943" width="10.42578125" bestFit="1" customWidth="1"/>
    <col min="7944" max="7944" width="11.5703125" bestFit="1" customWidth="1"/>
    <col min="7945" max="7945" width="12" bestFit="1" customWidth="1"/>
    <col min="7946" max="7946" width="15.42578125" bestFit="1" customWidth="1"/>
    <col min="7947" max="7947" width="17.28515625" bestFit="1" customWidth="1"/>
    <col min="7948" max="7948" width="11.7109375" bestFit="1" customWidth="1"/>
    <col min="8193" max="8193" width="8" customWidth="1"/>
    <col min="8194" max="8194" width="20.5703125" customWidth="1"/>
    <col min="8195" max="8195" width="27.28515625" customWidth="1"/>
    <col min="8196" max="8196" width="11.7109375" bestFit="1" customWidth="1"/>
    <col min="8197" max="8197" width="15.85546875" bestFit="1" customWidth="1"/>
    <col min="8198" max="8198" width="26" bestFit="1" customWidth="1"/>
    <col min="8199" max="8199" width="10.42578125" bestFit="1" customWidth="1"/>
    <col min="8200" max="8200" width="11.5703125" bestFit="1" customWidth="1"/>
    <col min="8201" max="8201" width="12" bestFit="1" customWidth="1"/>
    <col min="8202" max="8202" width="15.42578125" bestFit="1" customWidth="1"/>
    <col min="8203" max="8203" width="17.28515625" bestFit="1" customWidth="1"/>
    <col min="8204" max="8204" width="11.7109375" bestFit="1" customWidth="1"/>
    <col min="8449" max="8449" width="8" customWidth="1"/>
    <col min="8450" max="8450" width="20.5703125" customWidth="1"/>
    <col min="8451" max="8451" width="27.28515625" customWidth="1"/>
    <col min="8452" max="8452" width="11.7109375" bestFit="1" customWidth="1"/>
    <col min="8453" max="8453" width="15.85546875" bestFit="1" customWidth="1"/>
    <col min="8454" max="8454" width="26" bestFit="1" customWidth="1"/>
    <col min="8455" max="8455" width="10.42578125" bestFit="1" customWidth="1"/>
    <col min="8456" max="8456" width="11.5703125" bestFit="1" customWidth="1"/>
    <col min="8457" max="8457" width="12" bestFit="1" customWidth="1"/>
    <col min="8458" max="8458" width="15.42578125" bestFit="1" customWidth="1"/>
    <col min="8459" max="8459" width="17.28515625" bestFit="1" customWidth="1"/>
    <col min="8460" max="8460" width="11.7109375" bestFit="1" customWidth="1"/>
    <col min="8705" max="8705" width="8" customWidth="1"/>
    <col min="8706" max="8706" width="20.5703125" customWidth="1"/>
    <col min="8707" max="8707" width="27.28515625" customWidth="1"/>
    <col min="8708" max="8708" width="11.7109375" bestFit="1" customWidth="1"/>
    <col min="8709" max="8709" width="15.85546875" bestFit="1" customWidth="1"/>
    <col min="8710" max="8710" width="26" bestFit="1" customWidth="1"/>
    <col min="8711" max="8711" width="10.42578125" bestFit="1" customWidth="1"/>
    <col min="8712" max="8712" width="11.5703125" bestFit="1" customWidth="1"/>
    <col min="8713" max="8713" width="12" bestFit="1" customWidth="1"/>
    <col min="8714" max="8714" width="15.42578125" bestFit="1" customWidth="1"/>
    <col min="8715" max="8715" width="17.28515625" bestFit="1" customWidth="1"/>
    <col min="8716" max="8716" width="11.7109375" bestFit="1" customWidth="1"/>
    <col min="8961" max="8961" width="8" customWidth="1"/>
    <col min="8962" max="8962" width="20.5703125" customWidth="1"/>
    <col min="8963" max="8963" width="27.28515625" customWidth="1"/>
    <col min="8964" max="8964" width="11.7109375" bestFit="1" customWidth="1"/>
    <col min="8965" max="8965" width="15.85546875" bestFit="1" customWidth="1"/>
    <col min="8966" max="8966" width="26" bestFit="1" customWidth="1"/>
    <col min="8967" max="8967" width="10.42578125" bestFit="1" customWidth="1"/>
    <col min="8968" max="8968" width="11.5703125" bestFit="1" customWidth="1"/>
    <col min="8969" max="8969" width="12" bestFit="1" customWidth="1"/>
    <col min="8970" max="8970" width="15.42578125" bestFit="1" customWidth="1"/>
    <col min="8971" max="8971" width="17.28515625" bestFit="1" customWidth="1"/>
    <col min="8972" max="8972" width="11.7109375" bestFit="1" customWidth="1"/>
    <col min="9217" max="9217" width="8" customWidth="1"/>
    <col min="9218" max="9218" width="20.5703125" customWidth="1"/>
    <col min="9219" max="9219" width="27.28515625" customWidth="1"/>
    <col min="9220" max="9220" width="11.7109375" bestFit="1" customWidth="1"/>
    <col min="9221" max="9221" width="15.85546875" bestFit="1" customWidth="1"/>
    <col min="9222" max="9222" width="26" bestFit="1" customWidth="1"/>
    <col min="9223" max="9223" width="10.42578125" bestFit="1" customWidth="1"/>
    <col min="9224" max="9224" width="11.5703125" bestFit="1" customWidth="1"/>
    <col min="9225" max="9225" width="12" bestFit="1" customWidth="1"/>
    <col min="9226" max="9226" width="15.42578125" bestFit="1" customWidth="1"/>
    <col min="9227" max="9227" width="17.28515625" bestFit="1" customWidth="1"/>
    <col min="9228" max="9228" width="11.7109375" bestFit="1" customWidth="1"/>
    <col min="9473" max="9473" width="8" customWidth="1"/>
    <col min="9474" max="9474" width="20.5703125" customWidth="1"/>
    <col min="9475" max="9475" width="27.28515625" customWidth="1"/>
    <col min="9476" max="9476" width="11.7109375" bestFit="1" customWidth="1"/>
    <col min="9477" max="9477" width="15.85546875" bestFit="1" customWidth="1"/>
    <col min="9478" max="9478" width="26" bestFit="1" customWidth="1"/>
    <col min="9479" max="9479" width="10.42578125" bestFit="1" customWidth="1"/>
    <col min="9480" max="9480" width="11.5703125" bestFit="1" customWidth="1"/>
    <col min="9481" max="9481" width="12" bestFit="1" customWidth="1"/>
    <col min="9482" max="9482" width="15.42578125" bestFit="1" customWidth="1"/>
    <col min="9483" max="9483" width="17.28515625" bestFit="1" customWidth="1"/>
    <col min="9484" max="9484" width="11.7109375" bestFit="1" customWidth="1"/>
    <col min="9729" max="9729" width="8" customWidth="1"/>
    <col min="9730" max="9730" width="20.5703125" customWidth="1"/>
    <col min="9731" max="9731" width="27.28515625" customWidth="1"/>
    <col min="9732" max="9732" width="11.7109375" bestFit="1" customWidth="1"/>
    <col min="9733" max="9733" width="15.85546875" bestFit="1" customWidth="1"/>
    <col min="9734" max="9734" width="26" bestFit="1" customWidth="1"/>
    <col min="9735" max="9735" width="10.42578125" bestFit="1" customWidth="1"/>
    <col min="9736" max="9736" width="11.5703125" bestFit="1" customWidth="1"/>
    <col min="9737" max="9737" width="12" bestFit="1" customWidth="1"/>
    <col min="9738" max="9738" width="15.42578125" bestFit="1" customWidth="1"/>
    <col min="9739" max="9739" width="17.28515625" bestFit="1" customWidth="1"/>
    <col min="9740" max="9740" width="11.7109375" bestFit="1" customWidth="1"/>
    <col min="9985" max="9985" width="8" customWidth="1"/>
    <col min="9986" max="9986" width="20.5703125" customWidth="1"/>
    <col min="9987" max="9987" width="27.28515625" customWidth="1"/>
    <col min="9988" max="9988" width="11.7109375" bestFit="1" customWidth="1"/>
    <col min="9989" max="9989" width="15.85546875" bestFit="1" customWidth="1"/>
    <col min="9990" max="9990" width="26" bestFit="1" customWidth="1"/>
    <col min="9991" max="9991" width="10.42578125" bestFit="1" customWidth="1"/>
    <col min="9992" max="9992" width="11.5703125" bestFit="1" customWidth="1"/>
    <col min="9993" max="9993" width="12" bestFit="1" customWidth="1"/>
    <col min="9994" max="9994" width="15.42578125" bestFit="1" customWidth="1"/>
    <col min="9995" max="9995" width="17.28515625" bestFit="1" customWidth="1"/>
    <col min="9996" max="9996" width="11.7109375" bestFit="1" customWidth="1"/>
    <col min="10241" max="10241" width="8" customWidth="1"/>
    <col min="10242" max="10242" width="20.5703125" customWidth="1"/>
    <col min="10243" max="10243" width="27.28515625" customWidth="1"/>
    <col min="10244" max="10244" width="11.7109375" bestFit="1" customWidth="1"/>
    <col min="10245" max="10245" width="15.85546875" bestFit="1" customWidth="1"/>
    <col min="10246" max="10246" width="26" bestFit="1" customWidth="1"/>
    <col min="10247" max="10247" width="10.42578125" bestFit="1" customWidth="1"/>
    <col min="10248" max="10248" width="11.5703125" bestFit="1" customWidth="1"/>
    <col min="10249" max="10249" width="12" bestFit="1" customWidth="1"/>
    <col min="10250" max="10250" width="15.42578125" bestFit="1" customWidth="1"/>
    <col min="10251" max="10251" width="17.28515625" bestFit="1" customWidth="1"/>
    <col min="10252" max="10252" width="11.7109375" bestFit="1" customWidth="1"/>
    <col min="10497" max="10497" width="8" customWidth="1"/>
    <col min="10498" max="10498" width="20.5703125" customWidth="1"/>
    <col min="10499" max="10499" width="27.28515625" customWidth="1"/>
    <col min="10500" max="10500" width="11.7109375" bestFit="1" customWidth="1"/>
    <col min="10501" max="10501" width="15.85546875" bestFit="1" customWidth="1"/>
    <col min="10502" max="10502" width="26" bestFit="1" customWidth="1"/>
    <col min="10503" max="10503" width="10.42578125" bestFit="1" customWidth="1"/>
    <col min="10504" max="10504" width="11.5703125" bestFit="1" customWidth="1"/>
    <col min="10505" max="10505" width="12" bestFit="1" customWidth="1"/>
    <col min="10506" max="10506" width="15.42578125" bestFit="1" customWidth="1"/>
    <col min="10507" max="10507" width="17.28515625" bestFit="1" customWidth="1"/>
    <col min="10508" max="10508" width="11.7109375" bestFit="1" customWidth="1"/>
    <col min="10753" max="10753" width="8" customWidth="1"/>
    <col min="10754" max="10754" width="20.5703125" customWidth="1"/>
    <col min="10755" max="10755" width="27.28515625" customWidth="1"/>
    <col min="10756" max="10756" width="11.7109375" bestFit="1" customWidth="1"/>
    <col min="10757" max="10757" width="15.85546875" bestFit="1" customWidth="1"/>
    <col min="10758" max="10758" width="26" bestFit="1" customWidth="1"/>
    <col min="10759" max="10759" width="10.42578125" bestFit="1" customWidth="1"/>
    <col min="10760" max="10760" width="11.5703125" bestFit="1" customWidth="1"/>
    <col min="10761" max="10761" width="12" bestFit="1" customWidth="1"/>
    <col min="10762" max="10762" width="15.42578125" bestFit="1" customWidth="1"/>
    <col min="10763" max="10763" width="17.28515625" bestFit="1" customWidth="1"/>
    <col min="10764" max="10764" width="11.7109375" bestFit="1" customWidth="1"/>
    <col min="11009" max="11009" width="8" customWidth="1"/>
    <col min="11010" max="11010" width="20.5703125" customWidth="1"/>
    <col min="11011" max="11011" width="27.28515625" customWidth="1"/>
    <col min="11012" max="11012" width="11.7109375" bestFit="1" customWidth="1"/>
    <col min="11013" max="11013" width="15.85546875" bestFit="1" customWidth="1"/>
    <col min="11014" max="11014" width="26" bestFit="1" customWidth="1"/>
    <col min="11015" max="11015" width="10.42578125" bestFit="1" customWidth="1"/>
    <col min="11016" max="11016" width="11.5703125" bestFit="1" customWidth="1"/>
    <col min="11017" max="11017" width="12" bestFit="1" customWidth="1"/>
    <col min="11018" max="11018" width="15.42578125" bestFit="1" customWidth="1"/>
    <col min="11019" max="11019" width="17.28515625" bestFit="1" customWidth="1"/>
    <col min="11020" max="11020" width="11.7109375" bestFit="1" customWidth="1"/>
    <col min="11265" max="11265" width="8" customWidth="1"/>
    <col min="11266" max="11266" width="20.5703125" customWidth="1"/>
    <col min="11267" max="11267" width="27.28515625" customWidth="1"/>
    <col min="11268" max="11268" width="11.7109375" bestFit="1" customWidth="1"/>
    <col min="11269" max="11269" width="15.85546875" bestFit="1" customWidth="1"/>
    <col min="11270" max="11270" width="26" bestFit="1" customWidth="1"/>
    <col min="11271" max="11271" width="10.42578125" bestFit="1" customWidth="1"/>
    <col min="11272" max="11272" width="11.5703125" bestFit="1" customWidth="1"/>
    <col min="11273" max="11273" width="12" bestFit="1" customWidth="1"/>
    <col min="11274" max="11274" width="15.42578125" bestFit="1" customWidth="1"/>
    <col min="11275" max="11275" width="17.28515625" bestFit="1" customWidth="1"/>
    <col min="11276" max="11276" width="11.7109375" bestFit="1" customWidth="1"/>
    <col min="11521" max="11521" width="8" customWidth="1"/>
    <col min="11522" max="11522" width="20.5703125" customWidth="1"/>
    <col min="11523" max="11523" width="27.28515625" customWidth="1"/>
    <col min="11524" max="11524" width="11.7109375" bestFit="1" customWidth="1"/>
    <col min="11525" max="11525" width="15.85546875" bestFit="1" customWidth="1"/>
    <col min="11526" max="11526" width="26" bestFit="1" customWidth="1"/>
    <col min="11527" max="11527" width="10.42578125" bestFit="1" customWidth="1"/>
    <col min="11528" max="11528" width="11.5703125" bestFit="1" customWidth="1"/>
    <col min="11529" max="11529" width="12" bestFit="1" customWidth="1"/>
    <col min="11530" max="11530" width="15.42578125" bestFit="1" customWidth="1"/>
    <col min="11531" max="11531" width="17.28515625" bestFit="1" customWidth="1"/>
    <col min="11532" max="11532" width="11.7109375" bestFit="1" customWidth="1"/>
    <col min="11777" max="11777" width="8" customWidth="1"/>
    <col min="11778" max="11778" width="20.5703125" customWidth="1"/>
    <col min="11779" max="11779" width="27.28515625" customWidth="1"/>
    <col min="11780" max="11780" width="11.7109375" bestFit="1" customWidth="1"/>
    <col min="11781" max="11781" width="15.85546875" bestFit="1" customWidth="1"/>
    <col min="11782" max="11782" width="26" bestFit="1" customWidth="1"/>
    <col min="11783" max="11783" width="10.42578125" bestFit="1" customWidth="1"/>
    <col min="11784" max="11784" width="11.5703125" bestFit="1" customWidth="1"/>
    <col min="11785" max="11785" width="12" bestFit="1" customWidth="1"/>
    <col min="11786" max="11786" width="15.42578125" bestFit="1" customWidth="1"/>
    <col min="11787" max="11787" width="17.28515625" bestFit="1" customWidth="1"/>
    <col min="11788" max="11788" width="11.7109375" bestFit="1" customWidth="1"/>
    <col min="12033" max="12033" width="8" customWidth="1"/>
    <col min="12034" max="12034" width="20.5703125" customWidth="1"/>
    <col min="12035" max="12035" width="27.28515625" customWidth="1"/>
    <col min="12036" max="12036" width="11.7109375" bestFit="1" customWidth="1"/>
    <col min="12037" max="12037" width="15.85546875" bestFit="1" customWidth="1"/>
    <col min="12038" max="12038" width="26" bestFit="1" customWidth="1"/>
    <col min="12039" max="12039" width="10.42578125" bestFit="1" customWidth="1"/>
    <col min="12040" max="12040" width="11.5703125" bestFit="1" customWidth="1"/>
    <col min="12041" max="12041" width="12" bestFit="1" customWidth="1"/>
    <col min="12042" max="12042" width="15.42578125" bestFit="1" customWidth="1"/>
    <col min="12043" max="12043" width="17.28515625" bestFit="1" customWidth="1"/>
    <col min="12044" max="12044" width="11.7109375" bestFit="1" customWidth="1"/>
    <col min="12289" max="12289" width="8" customWidth="1"/>
    <col min="12290" max="12290" width="20.5703125" customWidth="1"/>
    <col min="12291" max="12291" width="27.28515625" customWidth="1"/>
    <col min="12292" max="12292" width="11.7109375" bestFit="1" customWidth="1"/>
    <col min="12293" max="12293" width="15.85546875" bestFit="1" customWidth="1"/>
    <col min="12294" max="12294" width="26" bestFit="1" customWidth="1"/>
    <col min="12295" max="12295" width="10.42578125" bestFit="1" customWidth="1"/>
    <col min="12296" max="12296" width="11.5703125" bestFit="1" customWidth="1"/>
    <col min="12297" max="12297" width="12" bestFit="1" customWidth="1"/>
    <col min="12298" max="12298" width="15.42578125" bestFit="1" customWidth="1"/>
    <col min="12299" max="12299" width="17.28515625" bestFit="1" customWidth="1"/>
    <col min="12300" max="12300" width="11.7109375" bestFit="1" customWidth="1"/>
    <col min="12545" max="12545" width="8" customWidth="1"/>
    <col min="12546" max="12546" width="20.5703125" customWidth="1"/>
    <col min="12547" max="12547" width="27.28515625" customWidth="1"/>
    <col min="12548" max="12548" width="11.7109375" bestFit="1" customWidth="1"/>
    <col min="12549" max="12549" width="15.85546875" bestFit="1" customWidth="1"/>
    <col min="12550" max="12550" width="26" bestFit="1" customWidth="1"/>
    <col min="12551" max="12551" width="10.42578125" bestFit="1" customWidth="1"/>
    <col min="12552" max="12552" width="11.5703125" bestFit="1" customWidth="1"/>
    <col min="12553" max="12553" width="12" bestFit="1" customWidth="1"/>
    <col min="12554" max="12554" width="15.42578125" bestFit="1" customWidth="1"/>
    <col min="12555" max="12555" width="17.28515625" bestFit="1" customWidth="1"/>
    <col min="12556" max="12556" width="11.7109375" bestFit="1" customWidth="1"/>
    <col min="12801" max="12801" width="8" customWidth="1"/>
    <col min="12802" max="12802" width="20.5703125" customWidth="1"/>
    <col min="12803" max="12803" width="27.28515625" customWidth="1"/>
    <col min="12804" max="12804" width="11.7109375" bestFit="1" customWidth="1"/>
    <col min="12805" max="12805" width="15.85546875" bestFit="1" customWidth="1"/>
    <col min="12806" max="12806" width="26" bestFit="1" customWidth="1"/>
    <col min="12807" max="12807" width="10.42578125" bestFit="1" customWidth="1"/>
    <col min="12808" max="12808" width="11.5703125" bestFit="1" customWidth="1"/>
    <col min="12809" max="12809" width="12" bestFit="1" customWidth="1"/>
    <col min="12810" max="12810" width="15.42578125" bestFit="1" customWidth="1"/>
    <col min="12811" max="12811" width="17.28515625" bestFit="1" customWidth="1"/>
    <col min="12812" max="12812" width="11.7109375" bestFit="1" customWidth="1"/>
    <col min="13057" max="13057" width="8" customWidth="1"/>
    <col min="13058" max="13058" width="20.5703125" customWidth="1"/>
    <col min="13059" max="13059" width="27.28515625" customWidth="1"/>
    <col min="13060" max="13060" width="11.7109375" bestFit="1" customWidth="1"/>
    <col min="13061" max="13061" width="15.85546875" bestFit="1" customWidth="1"/>
    <col min="13062" max="13062" width="26" bestFit="1" customWidth="1"/>
    <col min="13063" max="13063" width="10.42578125" bestFit="1" customWidth="1"/>
    <col min="13064" max="13064" width="11.5703125" bestFit="1" customWidth="1"/>
    <col min="13065" max="13065" width="12" bestFit="1" customWidth="1"/>
    <col min="13066" max="13066" width="15.42578125" bestFit="1" customWidth="1"/>
    <col min="13067" max="13067" width="17.28515625" bestFit="1" customWidth="1"/>
    <col min="13068" max="13068" width="11.7109375" bestFit="1" customWidth="1"/>
    <col min="13313" max="13313" width="8" customWidth="1"/>
    <col min="13314" max="13314" width="20.5703125" customWidth="1"/>
    <col min="13315" max="13315" width="27.28515625" customWidth="1"/>
    <col min="13316" max="13316" width="11.7109375" bestFit="1" customWidth="1"/>
    <col min="13317" max="13317" width="15.85546875" bestFit="1" customWidth="1"/>
    <col min="13318" max="13318" width="26" bestFit="1" customWidth="1"/>
    <col min="13319" max="13319" width="10.42578125" bestFit="1" customWidth="1"/>
    <col min="13320" max="13320" width="11.5703125" bestFit="1" customWidth="1"/>
    <col min="13321" max="13321" width="12" bestFit="1" customWidth="1"/>
    <col min="13322" max="13322" width="15.42578125" bestFit="1" customWidth="1"/>
    <col min="13323" max="13323" width="17.28515625" bestFit="1" customWidth="1"/>
    <col min="13324" max="13324" width="11.7109375" bestFit="1" customWidth="1"/>
    <col min="13569" max="13569" width="8" customWidth="1"/>
    <col min="13570" max="13570" width="20.5703125" customWidth="1"/>
    <col min="13571" max="13571" width="27.28515625" customWidth="1"/>
    <col min="13572" max="13572" width="11.7109375" bestFit="1" customWidth="1"/>
    <col min="13573" max="13573" width="15.85546875" bestFit="1" customWidth="1"/>
    <col min="13574" max="13574" width="26" bestFit="1" customWidth="1"/>
    <col min="13575" max="13575" width="10.42578125" bestFit="1" customWidth="1"/>
    <col min="13576" max="13576" width="11.5703125" bestFit="1" customWidth="1"/>
    <col min="13577" max="13577" width="12" bestFit="1" customWidth="1"/>
    <col min="13578" max="13578" width="15.42578125" bestFit="1" customWidth="1"/>
    <col min="13579" max="13579" width="17.28515625" bestFit="1" customWidth="1"/>
    <col min="13580" max="13580" width="11.7109375" bestFit="1" customWidth="1"/>
    <col min="13825" max="13825" width="8" customWidth="1"/>
    <col min="13826" max="13826" width="20.5703125" customWidth="1"/>
    <col min="13827" max="13827" width="27.28515625" customWidth="1"/>
    <col min="13828" max="13828" width="11.7109375" bestFit="1" customWidth="1"/>
    <col min="13829" max="13829" width="15.85546875" bestFit="1" customWidth="1"/>
    <col min="13830" max="13830" width="26" bestFit="1" customWidth="1"/>
    <col min="13831" max="13831" width="10.42578125" bestFit="1" customWidth="1"/>
    <col min="13832" max="13832" width="11.5703125" bestFit="1" customWidth="1"/>
    <col min="13833" max="13833" width="12" bestFit="1" customWidth="1"/>
    <col min="13834" max="13834" width="15.42578125" bestFit="1" customWidth="1"/>
    <col min="13835" max="13835" width="17.28515625" bestFit="1" customWidth="1"/>
    <col min="13836" max="13836" width="11.7109375" bestFit="1" customWidth="1"/>
    <col min="14081" max="14081" width="8" customWidth="1"/>
    <col min="14082" max="14082" width="20.5703125" customWidth="1"/>
    <col min="14083" max="14083" width="27.28515625" customWidth="1"/>
    <col min="14084" max="14084" width="11.7109375" bestFit="1" customWidth="1"/>
    <col min="14085" max="14085" width="15.85546875" bestFit="1" customWidth="1"/>
    <col min="14086" max="14086" width="26" bestFit="1" customWidth="1"/>
    <col min="14087" max="14087" width="10.42578125" bestFit="1" customWidth="1"/>
    <col min="14088" max="14088" width="11.5703125" bestFit="1" customWidth="1"/>
    <col min="14089" max="14089" width="12" bestFit="1" customWidth="1"/>
    <col min="14090" max="14090" width="15.42578125" bestFit="1" customWidth="1"/>
    <col min="14091" max="14091" width="17.28515625" bestFit="1" customWidth="1"/>
    <col min="14092" max="14092" width="11.7109375" bestFit="1" customWidth="1"/>
    <col min="14337" max="14337" width="8" customWidth="1"/>
    <col min="14338" max="14338" width="20.5703125" customWidth="1"/>
    <col min="14339" max="14339" width="27.28515625" customWidth="1"/>
    <col min="14340" max="14340" width="11.7109375" bestFit="1" customWidth="1"/>
    <col min="14341" max="14341" width="15.85546875" bestFit="1" customWidth="1"/>
    <col min="14342" max="14342" width="26" bestFit="1" customWidth="1"/>
    <col min="14343" max="14343" width="10.42578125" bestFit="1" customWidth="1"/>
    <col min="14344" max="14344" width="11.5703125" bestFit="1" customWidth="1"/>
    <col min="14345" max="14345" width="12" bestFit="1" customWidth="1"/>
    <col min="14346" max="14346" width="15.42578125" bestFit="1" customWidth="1"/>
    <col min="14347" max="14347" width="17.28515625" bestFit="1" customWidth="1"/>
    <col min="14348" max="14348" width="11.7109375" bestFit="1" customWidth="1"/>
    <col min="14593" max="14593" width="8" customWidth="1"/>
    <col min="14594" max="14594" width="20.5703125" customWidth="1"/>
    <col min="14595" max="14595" width="27.28515625" customWidth="1"/>
    <col min="14596" max="14596" width="11.7109375" bestFit="1" customWidth="1"/>
    <col min="14597" max="14597" width="15.85546875" bestFit="1" customWidth="1"/>
    <col min="14598" max="14598" width="26" bestFit="1" customWidth="1"/>
    <col min="14599" max="14599" width="10.42578125" bestFit="1" customWidth="1"/>
    <col min="14600" max="14600" width="11.5703125" bestFit="1" customWidth="1"/>
    <col min="14601" max="14601" width="12" bestFit="1" customWidth="1"/>
    <col min="14602" max="14602" width="15.42578125" bestFit="1" customWidth="1"/>
    <col min="14603" max="14603" width="17.28515625" bestFit="1" customWidth="1"/>
    <col min="14604" max="14604" width="11.7109375" bestFit="1" customWidth="1"/>
    <col min="14849" max="14849" width="8" customWidth="1"/>
    <col min="14850" max="14850" width="20.5703125" customWidth="1"/>
    <col min="14851" max="14851" width="27.28515625" customWidth="1"/>
    <col min="14852" max="14852" width="11.7109375" bestFit="1" customWidth="1"/>
    <col min="14853" max="14853" width="15.85546875" bestFit="1" customWidth="1"/>
    <col min="14854" max="14854" width="26" bestFit="1" customWidth="1"/>
    <col min="14855" max="14855" width="10.42578125" bestFit="1" customWidth="1"/>
    <col min="14856" max="14856" width="11.5703125" bestFit="1" customWidth="1"/>
    <col min="14857" max="14857" width="12" bestFit="1" customWidth="1"/>
    <col min="14858" max="14858" width="15.42578125" bestFit="1" customWidth="1"/>
    <col min="14859" max="14859" width="17.28515625" bestFit="1" customWidth="1"/>
    <col min="14860" max="14860" width="11.7109375" bestFit="1" customWidth="1"/>
    <col min="15105" max="15105" width="8" customWidth="1"/>
    <col min="15106" max="15106" width="20.5703125" customWidth="1"/>
    <col min="15107" max="15107" width="27.28515625" customWidth="1"/>
    <col min="15108" max="15108" width="11.7109375" bestFit="1" customWidth="1"/>
    <col min="15109" max="15109" width="15.85546875" bestFit="1" customWidth="1"/>
    <col min="15110" max="15110" width="26" bestFit="1" customWidth="1"/>
    <col min="15111" max="15111" width="10.42578125" bestFit="1" customWidth="1"/>
    <col min="15112" max="15112" width="11.5703125" bestFit="1" customWidth="1"/>
    <col min="15113" max="15113" width="12" bestFit="1" customWidth="1"/>
    <col min="15114" max="15114" width="15.42578125" bestFit="1" customWidth="1"/>
    <col min="15115" max="15115" width="17.28515625" bestFit="1" customWidth="1"/>
    <col min="15116" max="15116" width="11.7109375" bestFit="1" customWidth="1"/>
    <col min="15361" max="15361" width="8" customWidth="1"/>
    <col min="15362" max="15362" width="20.5703125" customWidth="1"/>
    <col min="15363" max="15363" width="27.28515625" customWidth="1"/>
    <col min="15364" max="15364" width="11.7109375" bestFit="1" customWidth="1"/>
    <col min="15365" max="15365" width="15.85546875" bestFit="1" customWidth="1"/>
    <col min="15366" max="15366" width="26" bestFit="1" customWidth="1"/>
    <col min="15367" max="15367" width="10.42578125" bestFit="1" customWidth="1"/>
    <col min="15368" max="15368" width="11.5703125" bestFit="1" customWidth="1"/>
    <col min="15369" max="15369" width="12" bestFit="1" customWidth="1"/>
    <col min="15370" max="15370" width="15.42578125" bestFit="1" customWidth="1"/>
    <col min="15371" max="15371" width="17.28515625" bestFit="1" customWidth="1"/>
    <col min="15372" max="15372" width="11.7109375" bestFit="1" customWidth="1"/>
    <col min="15617" max="15617" width="8" customWidth="1"/>
    <col min="15618" max="15618" width="20.5703125" customWidth="1"/>
    <col min="15619" max="15619" width="27.28515625" customWidth="1"/>
    <col min="15620" max="15620" width="11.7109375" bestFit="1" customWidth="1"/>
    <col min="15621" max="15621" width="15.85546875" bestFit="1" customWidth="1"/>
    <col min="15622" max="15622" width="26" bestFit="1" customWidth="1"/>
    <col min="15623" max="15623" width="10.42578125" bestFit="1" customWidth="1"/>
    <col min="15624" max="15624" width="11.5703125" bestFit="1" customWidth="1"/>
    <col min="15625" max="15625" width="12" bestFit="1" customWidth="1"/>
    <col min="15626" max="15626" width="15.42578125" bestFit="1" customWidth="1"/>
    <col min="15627" max="15627" width="17.28515625" bestFit="1" customWidth="1"/>
    <col min="15628" max="15628" width="11.7109375" bestFit="1" customWidth="1"/>
    <col min="15873" max="15873" width="8" customWidth="1"/>
    <col min="15874" max="15874" width="20.5703125" customWidth="1"/>
    <col min="15875" max="15875" width="27.28515625" customWidth="1"/>
    <col min="15876" max="15876" width="11.7109375" bestFit="1" customWidth="1"/>
    <col min="15877" max="15877" width="15.85546875" bestFit="1" customWidth="1"/>
    <col min="15878" max="15878" width="26" bestFit="1" customWidth="1"/>
    <col min="15879" max="15879" width="10.42578125" bestFit="1" customWidth="1"/>
    <col min="15880" max="15880" width="11.5703125" bestFit="1" customWidth="1"/>
    <col min="15881" max="15881" width="12" bestFit="1" customWidth="1"/>
    <col min="15882" max="15882" width="15.42578125" bestFit="1" customWidth="1"/>
    <col min="15883" max="15883" width="17.28515625" bestFit="1" customWidth="1"/>
    <col min="15884" max="15884" width="11.7109375" bestFit="1" customWidth="1"/>
    <col min="16129" max="16129" width="8" customWidth="1"/>
    <col min="16130" max="16130" width="20.5703125" customWidth="1"/>
    <col min="16131" max="16131" width="27.28515625" customWidth="1"/>
    <col min="16132" max="16132" width="11.7109375" bestFit="1" customWidth="1"/>
    <col min="16133" max="16133" width="15.85546875" bestFit="1" customWidth="1"/>
    <col min="16134" max="16134" width="26" bestFit="1" customWidth="1"/>
    <col min="16135" max="16135" width="10.42578125" bestFit="1" customWidth="1"/>
    <col min="16136" max="16136" width="11.5703125" bestFit="1" customWidth="1"/>
    <col min="16137" max="16137" width="12" bestFit="1" customWidth="1"/>
    <col min="16138" max="16138" width="15.42578125" bestFit="1" customWidth="1"/>
    <col min="16139" max="16139" width="17.28515625" bestFit="1" customWidth="1"/>
    <col min="16140" max="16140" width="11.7109375" bestFit="1" customWidth="1"/>
  </cols>
  <sheetData>
    <row r="1" spans="1:13" ht="14.25" customHeight="1">
      <c r="A1" s="3"/>
      <c r="B1" s="3"/>
      <c r="C1" s="3"/>
      <c r="D1" s="3"/>
      <c r="E1" s="4"/>
      <c r="F1" s="3"/>
      <c r="G1" s="3"/>
      <c r="H1" s="3"/>
      <c r="I1" s="3"/>
      <c r="J1" s="4"/>
      <c r="K1" s="4"/>
      <c r="L1" s="4"/>
      <c r="M1" s="4"/>
    </row>
    <row r="2" spans="1:13" ht="15" customHeight="1">
      <c r="A2" s="3"/>
      <c r="B2" s="3"/>
      <c r="C2" s="3"/>
      <c r="D2" s="400" t="s">
        <v>1569</v>
      </c>
      <c r="E2" s="400"/>
      <c r="F2" s="400"/>
      <c r="G2" s="400"/>
      <c r="H2" s="3"/>
      <c r="I2" s="3"/>
      <c r="J2" s="4"/>
      <c r="K2" s="4"/>
      <c r="L2" s="4"/>
      <c r="M2" s="4"/>
    </row>
    <row r="3" spans="1:13" ht="15" customHeight="1">
      <c r="A3" s="399" t="s">
        <v>768</v>
      </c>
      <c r="B3" s="399"/>
      <c r="C3" s="220"/>
      <c r="D3" s="220"/>
      <c r="E3" s="242"/>
      <c r="F3" s="220"/>
      <c r="G3" s="220"/>
      <c r="H3" s="220"/>
      <c r="I3" s="220"/>
      <c r="J3" s="242"/>
      <c r="K3" s="242"/>
      <c r="L3" s="242"/>
      <c r="M3" s="242"/>
    </row>
    <row r="4" spans="1:13" ht="15" customHeight="1">
      <c r="A4" s="399" t="s">
        <v>1570</v>
      </c>
      <c r="B4" s="399"/>
      <c r="C4" s="220"/>
      <c r="D4" s="220"/>
      <c r="E4" s="242"/>
      <c r="F4" s="220"/>
      <c r="G4" s="220"/>
      <c r="H4" s="220"/>
      <c r="I4" s="220"/>
      <c r="J4" s="242"/>
      <c r="K4" s="242"/>
      <c r="L4" s="242"/>
      <c r="M4" s="242"/>
    </row>
    <row r="5" spans="1:13" ht="15" customHeight="1">
      <c r="A5" s="399" t="s">
        <v>1571</v>
      </c>
      <c r="B5" s="399"/>
      <c r="C5" s="399"/>
      <c r="D5" s="3"/>
      <c r="E5" s="4"/>
      <c r="F5" s="3"/>
      <c r="G5" s="3"/>
      <c r="H5" s="3"/>
      <c r="I5" s="3"/>
      <c r="J5" s="4"/>
      <c r="K5" s="4"/>
      <c r="L5" s="4"/>
      <c r="M5" s="4"/>
    </row>
    <row r="6" spans="1:13" ht="15" customHeight="1">
      <c r="A6" s="399" t="s">
        <v>1572</v>
      </c>
      <c r="B6" s="399"/>
      <c r="C6" s="399"/>
      <c r="D6" s="3"/>
      <c r="E6" s="4"/>
      <c r="F6" s="3"/>
      <c r="G6" s="3"/>
      <c r="H6" s="3"/>
      <c r="I6" s="3"/>
      <c r="J6" s="4"/>
      <c r="K6" s="4"/>
      <c r="L6" s="4"/>
      <c r="M6" s="4"/>
    </row>
    <row r="7" spans="1:13" ht="15" customHeight="1">
      <c r="A7" s="399" t="s">
        <v>1573</v>
      </c>
      <c r="B7" s="399"/>
      <c r="C7" s="399"/>
      <c r="D7" s="3"/>
      <c r="E7" s="4"/>
      <c r="F7" s="3"/>
      <c r="G7" s="3"/>
      <c r="H7" s="3"/>
      <c r="I7" s="3"/>
      <c r="J7" s="4"/>
      <c r="K7" s="4"/>
      <c r="L7" s="4"/>
      <c r="M7" s="4"/>
    </row>
    <row r="8" spans="1:13" ht="15" customHeight="1">
      <c r="A8" s="399" t="s">
        <v>1574</v>
      </c>
      <c r="B8" s="399"/>
      <c r="C8" s="399"/>
      <c r="D8" s="3"/>
      <c r="E8" s="4"/>
      <c r="F8" s="3"/>
      <c r="G8" s="3"/>
      <c r="H8" s="3"/>
      <c r="I8" s="3"/>
      <c r="J8" s="4"/>
      <c r="K8" s="4"/>
      <c r="L8" s="4"/>
      <c r="M8" s="4"/>
    </row>
    <row r="9" spans="1:13" ht="15" customHeight="1">
      <c r="A9" s="399" t="s">
        <v>1575</v>
      </c>
      <c r="B9" s="399"/>
      <c r="C9" s="399"/>
      <c r="D9" s="3"/>
      <c r="E9" s="4"/>
      <c r="F9" s="3"/>
      <c r="G9" s="3"/>
      <c r="H9" s="3"/>
      <c r="I9" s="3"/>
      <c r="J9" s="4"/>
      <c r="K9" s="4"/>
      <c r="L9" s="4"/>
      <c r="M9" s="4"/>
    </row>
    <row r="10" spans="1:13" ht="15" customHeight="1">
      <c r="A10" s="399" t="s">
        <v>1576</v>
      </c>
      <c r="B10" s="399"/>
      <c r="C10" s="3"/>
      <c r="D10" s="3"/>
      <c r="E10" s="4"/>
      <c r="F10" s="3"/>
      <c r="G10" s="3"/>
      <c r="H10" s="3"/>
      <c r="I10" s="3"/>
      <c r="J10" s="4"/>
      <c r="K10" s="4"/>
      <c r="L10" s="4"/>
      <c r="M10" s="4"/>
    </row>
    <row r="11" spans="1:13" ht="15" customHeight="1">
      <c r="A11" s="399" t="s">
        <v>1577</v>
      </c>
      <c r="B11" s="399"/>
      <c r="C11" s="3"/>
      <c r="D11" s="3"/>
      <c r="E11" s="4"/>
      <c r="F11" s="3"/>
      <c r="G11" s="3"/>
      <c r="H11" s="3"/>
      <c r="I11" s="3"/>
      <c r="J11" s="4"/>
      <c r="K11" s="4"/>
      <c r="L11" s="4"/>
      <c r="M11" s="4"/>
    </row>
    <row r="12" spans="1:13" ht="15" customHeight="1">
      <c r="A12" s="3"/>
      <c r="B12" s="3"/>
      <c r="C12" s="3"/>
      <c r="D12" s="3"/>
      <c r="E12" s="4"/>
      <c r="F12" s="3"/>
      <c r="G12" s="3"/>
      <c r="H12" s="3"/>
      <c r="I12" s="3"/>
      <c r="J12" s="4"/>
      <c r="K12" s="4"/>
      <c r="L12" s="4"/>
      <c r="M12" s="4"/>
    </row>
    <row r="13" spans="1:13" ht="14.25" customHeight="1">
      <c r="A13" s="3"/>
      <c r="B13" s="3"/>
      <c r="C13" s="3"/>
      <c r="D13" s="3"/>
      <c r="E13" s="4"/>
      <c r="F13" s="3"/>
      <c r="G13" s="3"/>
      <c r="H13" s="3"/>
      <c r="I13" s="3"/>
      <c r="J13" s="4"/>
      <c r="K13" s="4"/>
      <c r="L13" s="4"/>
      <c r="M13" s="4"/>
    </row>
    <row r="14" spans="1:13" ht="14.25" customHeight="1">
      <c r="A14" s="3"/>
      <c r="B14" s="3"/>
      <c r="C14" s="3"/>
      <c r="D14" s="3"/>
      <c r="E14" s="6"/>
      <c r="F14" s="3"/>
      <c r="G14" s="3"/>
      <c r="H14" s="3"/>
      <c r="I14" s="3"/>
      <c r="J14" s="4"/>
      <c r="K14" s="4"/>
      <c r="L14" s="4"/>
      <c r="M14" s="4"/>
    </row>
    <row r="15" spans="1:13" ht="42.6" customHeight="1">
      <c r="A15" s="89" t="s">
        <v>774</v>
      </c>
      <c r="B15" s="90" t="s">
        <v>775</v>
      </c>
      <c r="C15" s="90" t="s">
        <v>1370</v>
      </c>
      <c r="D15" s="90" t="s">
        <v>1444</v>
      </c>
      <c r="E15" s="91" t="s">
        <v>777</v>
      </c>
      <c r="F15" s="89" t="s">
        <v>1578</v>
      </c>
      <c r="G15" s="90" t="s">
        <v>1350</v>
      </c>
      <c r="H15" s="90" t="s">
        <v>1257</v>
      </c>
      <c r="I15" s="90" t="s">
        <v>1255</v>
      </c>
      <c r="J15" s="90" t="s">
        <v>1579</v>
      </c>
      <c r="K15" s="90" t="s">
        <v>1360</v>
      </c>
      <c r="L15" s="90" t="s">
        <v>1580</v>
      </c>
    </row>
  </sheetData>
  <mergeCells count="21">
    <mergeCell ref="M3:M4"/>
    <mergeCell ref="D2:G2"/>
    <mergeCell ref="A3:B3"/>
    <mergeCell ref="C3:C4"/>
    <mergeCell ref="D3:D4"/>
    <mergeCell ref="E3:E4"/>
    <mergeCell ref="F3:F4"/>
    <mergeCell ref="G3:G4"/>
    <mergeCell ref="A4:B4"/>
    <mergeCell ref="H3:H4"/>
    <mergeCell ref="I3:I4"/>
    <mergeCell ref="J3:J4"/>
    <mergeCell ref="K3:K4"/>
    <mergeCell ref="L3:L4"/>
    <mergeCell ref="A11:B11"/>
    <mergeCell ref="A5:C5"/>
    <mergeCell ref="A6:C6"/>
    <mergeCell ref="A7:C7"/>
    <mergeCell ref="A8:C8"/>
    <mergeCell ref="A9:C9"/>
    <mergeCell ref="A10:B10"/>
  </mergeCells>
  <pageMargins left="0.75" right="0.75" top="1" bottom="1" header="0.5" footer="0.5"/>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CA09A-BA04-4393-BFA7-ECA689DE8860}">
  <sheetPr codeName="Sheet116"/>
  <dimension ref="A1"/>
  <sheetViews>
    <sheetView workbookViewId="0">
      <selection activeCell="N18" sqref="N18"/>
    </sheetView>
  </sheetViews>
  <sheetFormatPr defaultRowHeight="14.45"/>
  <sheetData/>
  <pageMargins left="0.7" right="0.7" top="0.75" bottom="0.75" header="0.3" footer="0.3"/>
  <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10D4F-B8F5-4FD8-A23C-550615311DAA}">
  <sheetPr codeName="Sheet117"/>
  <dimension ref="A1:O32"/>
  <sheetViews>
    <sheetView showGridLines="0" zoomScale="145" zoomScaleNormal="145" workbookViewId="0">
      <selection activeCell="A13" sqref="A13"/>
    </sheetView>
  </sheetViews>
  <sheetFormatPr defaultRowHeight="14.45"/>
  <cols>
    <col min="1" max="1" width="36.42578125" bestFit="1" customWidth="1"/>
    <col min="2" max="2" width="14.7109375" bestFit="1" customWidth="1"/>
    <col min="3" max="3" width="15.42578125" bestFit="1" customWidth="1"/>
    <col min="4" max="4" width="16.28515625" bestFit="1" customWidth="1"/>
  </cols>
  <sheetData>
    <row r="1" spans="1:15" ht="14.25" customHeight="1">
      <c r="A1" s="3"/>
      <c r="B1" s="3"/>
      <c r="C1" s="3"/>
      <c r="D1" s="3"/>
      <c r="E1" s="368" t="s">
        <v>1545</v>
      </c>
      <c r="F1" s="368"/>
      <c r="G1" s="368"/>
      <c r="H1" s="368"/>
      <c r="I1" s="368"/>
      <c r="J1" s="368"/>
      <c r="K1" s="368"/>
      <c r="L1" s="368"/>
      <c r="M1" s="3"/>
      <c r="N1" s="3"/>
      <c r="O1" s="3"/>
    </row>
    <row r="2" spans="1:15" ht="14.25" customHeight="1">
      <c r="A2" s="5"/>
      <c r="B2" s="5"/>
      <c r="C2" s="5"/>
      <c r="D2" s="5"/>
      <c r="E2" s="220"/>
      <c r="F2" s="220"/>
      <c r="G2" s="220"/>
      <c r="H2" s="220"/>
      <c r="I2" s="220"/>
      <c r="J2" s="220"/>
      <c r="K2" s="3"/>
      <c r="L2" s="3"/>
      <c r="M2" s="3"/>
      <c r="N2" s="3"/>
      <c r="O2" s="3"/>
    </row>
    <row r="3" spans="1:15" ht="14.25" customHeight="1">
      <c r="A3" s="369" t="s">
        <v>1581</v>
      </c>
      <c r="B3" s="370"/>
      <c r="C3" s="370"/>
      <c r="D3" s="371"/>
      <c r="E3" s="12"/>
      <c r="F3" s="3"/>
      <c r="G3" s="3"/>
      <c r="H3" s="3"/>
      <c r="I3" s="3"/>
      <c r="J3" s="3"/>
      <c r="K3" s="3"/>
      <c r="L3" s="3"/>
      <c r="M3" s="3"/>
      <c r="N3" s="3"/>
      <c r="O3" s="3"/>
    </row>
    <row r="4" spans="1:15" ht="14.25" customHeight="1">
      <c r="A4" s="369" t="s">
        <v>1582</v>
      </c>
      <c r="B4" s="370"/>
      <c r="C4" s="370"/>
      <c r="D4" s="371"/>
      <c r="E4" s="12"/>
      <c r="F4" s="3"/>
      <c r="G4" s="3"/>
      <c r="H4" s="3"/>
      <c r="I4" s="3"/>
      <c r="J4" s="3"/>
      <c r="K4" s="3"/>
      <c r="L4" s="3"/>
      <c r="M4" s="3"/>
      <c r="N4" s="3"/>
      <c r="O4" s="3"/>
    </row>
    <row r="5" spans="1:15" ht="14.25" customHeight="1">
      <c r="A5" s="369" t="s">
        <v>1344</v>
      </c>
      <c r="B5" s="370"/>
      <c r="C5" s="370"/>
      <c r="D5" s="371"/>
      <c r="E5" s="12"/>
      <c r="F5" s="3"/>
      <c r="G5" s="3"/>
      <c r="H5" s="3"/>
      <c r="I5" s="3"/>
      <c r="J5" s="3"/>
      <c r="K5" s="3"/>
      <c r="L5" s="3"/>
      <c r="M5" s="3"/>
      <c r="N5" s="3"/>
      <c r="O5" s="3"/>
    </row>
    <row r="6" spans="1:15" ht="14.25" customHeight="1">
      <c r="A6" s="369" t="s">
        <v>1398</v>
      </c>
      <c r="B6" s="370"/>
      <c r="C6" s="370"/>
      <c r="D6" s="371"/>
      <c r="E6" s="12"/>
      <c r="F6" s="3"/>
      <c r="G6" s="3"/>
      <c r="H6" s="3"/>
      <c r="I6" s="3"/>
      <c r="J6" s="3"/>
      <c r="K6" s="3"/>
      <c r="L6" s="3"/>
      <c r="M6" s="3"/>
      <c r="N6" s="3"/>
      <c r="O6" s="3"/>
    </row>
    <row r="7" spans="1:15" ht="14.25" customHeight="1">
      <c r="A7" s="369" t="s">
        <v>1583</v>
      </c>
      <c r="B7" s="370"/>
      <c r="C7" s="370"/>
      <c r="D7" s="371"/>
      <c r="E7" s="12"/>
      <c r="F7" s="3"/>
      <c r="G7" s="3"/>
      <c r="H7" s="3"/>
      <c r="I7" s="3"/>
      <c r="J7" s="3"/>
      <c r="K7" s="3"/>
      <c r="L7" s="3"/>
      <c r="M7" s="3"/>
      <c r="N7" s="3"/>
      <c r="O7" s="3"/>
    </row>
    <row r="8" spans="1:15" ht="14.25" customHeight="1">
      <c r="A8" s="16"/>
      <c r="B8" s="16"/>
      <c r="C8" s="16"/>
      <c r="D8" s="16"/>
      <c r="E8" s="3"/>
      <c r="F8" s="3"/>
      <c r="G8" s="3"/>
      <c r="H8" s="3"/>
      <c r="I8" s="3"/>
      <c r="J8" s="3"/>
      <c r="K8" s="3"/>
      <c r="L8" s="3"/>
      <c r="M8" s="3"/>
      <c r="N8" s="3"/>
      <c r="O8" s="3"/>
    </row>
    <row r="10" spans="1:15" ht="13.15" customHeight="1">
      <c r="A10" s="35" t="s">
        <v>1403</v>
      </c>
      <c r="B10" s="35" t="s">
        <v>1584</v>
      </c>
      <c r="C10" s="186" t="s">
        <v>1585</v>
      </c>
      <c r="D10" s="186" t="s">
        <v>1586</v>
      </c>
    </row>
    <row r="11" spans="1:15" ht="12" customHeight="1">
      <c r="A11" s="37" t="s">
        <v>1587</v>
      </c>
      <c r="B11" s="80"/>
      <c r="C11" s="80"/>
      <c r="D11" s="80"/>
    </row>
    <row r="12" spans="1:15" ht="12" customHeight="1">
      <c r="A12" s="37" t="s">
        <v>1588</v>
      </c>
      <c r="B12" s="80"/>
      <c r="C12" s="80"/>
      <c r="D12" s="80"/>
    </row>
    <row r="13" spans="1:15" ht="12" customHeight="1">
      <c r="A13" s="37" t="s">
        <v>1589</v>
      </c>
      <c r="B13" s="80"/>
      <c r="C13" s="80"/>
      <c r="D13" s="80"/>
    </row>
    <row r="14" spans="1:15" ht="12" customHeight="1">
      <c r="A14" s="37" t="s">
        <v>1590</v>
      </c>
      <c r="B14" s="80"/>
      <c r="C14" s="80"/>
      <c r="D14" s="80"/>
    </row>
    <row r="15" spans="1:15" ht="12" customHeight="1">
      <c r="A15" s="37" t="s">
        <v>1591</v>
      </c>
      <c r="B15" s="80"/>
      <c r="C15" s="80"/>
      <c r="D15" s="80"/>
    </row>
    <row r="16" spans="1:15" ht="12" customHeight="1">
      <c r="A16" s="37" t="s">
        <v>1592</v>
      </c>
      <c r="B16" s="80"/>
      <c r="C16" s="80"/>
      <c r="D16" s="80"/>
    </row>
    <row r="17" spans="1:4" ht="12" customHeight="1">
      <c r="A17" s="37" t="s">
        <v>1593</v>
      </c>
      <c r="B17" s="80"/>
      <c r="C17" s="80"/>
      <c r="D17" s="80"/>
    </row>
    <row r="18" spans="1:4" ht="12" customHeight="1">
      <c r="A18" s="37" t="s">
        <v>1594</v>
      </c>
      <c r="B18" s="80"/>
      <c r="C18" s="80"/>
      <c r="D18" s="80"/>
    </row>
    <row r="19" spans="1:4" ht="12" customHeight="1">
      <c r="A19" s="37" t="s">
        <v>1595</v>
      </c>
      <c r="B19" s="80"/>
      <c r="C19" s="80"/>
      <c r="D19" s="80"/>
    </row>
    <row r="20" spans="1:4" ht="12" customHeight="1">
      <c r="A20" s="37" t="s">
        <v>1596</v>
      </c>
      <c r="B20" s="80"/>
      <c r="C20" s="80"/>
      <c r="D20" s="80"/>
    </row>
    <row r="21" spans="1:4" ht="12" customHeight="1">
      <c r="A21" s="37" t="s">
        <v>1597</v>
      </c>
      <c r="B21" s="80"/>
      <c r="C21" s="80"/>
      <c r="D21" s="80"/>
    </row>
    <row r="22" spans="1:4" ht="12" customHeight="1">
      <c r="A22" s="37" t="s">
        <v>1598</v>
      </c>
      <c r="B22" s="80"/>
      <c r="C22" s="80"/>
      <c r="D22" s="80"/>
    </row>
    <row r="23" spans="1:4" ht="12" customHeight="1">
      <c r="A23" s="37" t="s">
        <v>1599</v>
      </c>
      <c r="B23" s="80"/>
      <c r="C23" s="80"/>
      <c r="D23" s="80"/>
    </row>
    <row r="24" spans="1:4" ht="12" customHeight="1">
      <c r="A24" s="82"/>
      <c r="B24" s="83"/>
      <c r="C24" s="83"/>
      <c r="D24" s="83"/>
    </row>
    <row r="25" spans="1:4" ht="12" customHeight="1">
      <c r="A25" s="37" t="s">
        <v>1600</v>
      </c>
      <c r="B25" s="80"/>
      <c r="C25" s="80"/>
      <c r="D25" s="80"/>
    </row>
    <row r="26" spans="1:4" ht="12" customHeight="1">
      <c r="A26" s="37" t="s">
        <v>1601</v>
      </c>
      <c r="B26" s="80"/>
      <c r="C26" s="80"/>
      <c r="D26" s="80"/>
    </row>
    <row r="27" spans="1:4" ht="12" customHeight="1">
      <c r="A27" s="37" t="s">
        <v>1602</v>
      </c>
      <c r="B27" s="80"/>
      <c r="C27" s="80"/>
      <c r="D27" s="80"/>
    </row>
    <row r="28" spans="1:4" ht="12" customHeight="1">
      <c r="A28" s="37" t="s">
        <v>1603</v>
      </c>
      <c r="B28" s="80"/>
      <c r="C28" s="80"/>
      <c r="D28" s="80"/>
    </row>
    <row r="29" spans="1:4" ht="12" customHeight="1">
      <c r="A29" s="37" t="s">
        <v>1604</v>
      </c>
      <c r="B29" s="80"/>
      <c r="C29" s="80"/>
      <c r="D29" s="80"/>
    </row>
    <row r="30" spans="1:4" ht="12" customHeight="1">
      <c r="A30" s="37" t="s">
        <v>1605</v>
      </c>
      <c r="B30" s="80"/>
      <c r="C30" s="80"/>
      <c r="D30" s="80"/>
    </row>
    <row r="31" spans="1:4" ht="10.5" customHeight="1">
      <c r="A31" s="32"/>
      <c r="B31" s="32"/>
      <c r="C31" s="32"/>
      <c r="D31" s="32"/>
    </row>
    <row r="32" spans="1:4" ht="12" customHeight="1">
      <c r="A32" s="35" t="s">
        <v>1026</v>
      </c>
      <c r="B32" s="84"/>
      <c r="C32" s="84"/>
      <c r="D32" s="84"/>
    </row>
  </sheetData>
  <mergeCells count="7">
    <mergeCell ref="A7:D7"/>
    <mergeCell ref="E1:L1"/>
    <mergeCell ref="E2:J2"/>
    <mergeCell ref="A3:D3"/>
    <mergeCell ref="A4:D4"/>
    <mergeCell ref="A5:D5"/>
    <mergeCell ref="A6:D6"/>
  </mergeCells>
  <pageMargins left="0.75" right="0.75" top="1" bottom="1" header="0.5" footer="0.5"/>
  <pageSetup paperSize="9"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EAFEF-37CF-4260-AE83-AB01341B5985}">
  <sheetPr codeName="Sheet118"/>
  <dimension ref="A1:O14"/>
  <sheetViews>
    <sheetView showGridLines="0" workbookViewId="0">
      <selection activeCell="J32" sqref="J32"/>
    </sheetView>
  </sheetViews>
  <sheetFormatPr defaultRowHeight="14.45"/>
  <cols>
    <col min="1" max="1" width="17.42578125" customWidth="1"/>
    <col min="2" max="2" width="13.28515625" customWidth="1"/>
    <col min="3" max="3" width="17.42578125" customWidth="1"/>
    <col min="4" max="4" width="9.5703125" customWidth="1"/>
    <col min="5" max="5" width="13.7109375" bestFit="1" customWidth="1"/>
    <col min="6" max="6" width="15.140625" bestFit="1" customWidth="1"/>
    <col min="7" max="7" width="16" bestFit="1" customWidth="1"/>
    <col min="8" max="8" width="16.85546875" bestFit="1" customWidth="1"/>
    <col min="9" max="9" width="14.28515625" bestFit="1" customWidth="1"/>
    <col min="10" max="10" width="15.140625" bestFit="1" customWidth="1"/>
    <col min="11" max="11" width="9.85546875" bestFit="1" customWidth="1"/>
    <col min="12" max="12" width="13.7109375" bestFit="1" customWidth="1"/>
    <col min="13" max="13" width="14.5703125" bestFit="1" customWidth="1"/>
  </cols>
  <sheetData>
    <row r="1" spans="1:15" ht="16.149999999999999" customHeight="1">
      <c r="A1" s="3"/>
      <c r="B1" s="3"/>
      <c r="C1" s="3"/>
      <c r="D1" s="3"/>
      <c r="E1" s="401" t="s">
        <v>1606</v>
      </c>
      <c r="F1" s="401"/>
      <c r="G1" s="401"/>
      <c r="H1" s="401"/>
      <c r="I1" s="3"/>
      <c r="J1" s="3"/>
      <c r="K1" s="3"/>
      <c r="L1" s="3"/>
      <c r="M1" s="3"/>
      <c r="N1" s="3"/>
      <c r="O1" s="3"/>
    </row>
    <row r="2" spans="1:15" ht="14.25" customHeight="1">
      <c r="A2" s="5"/>
      <c r="B2" s="5"/>
      <c r="C2" s="5"/>
      <c r="D2" s="5"/>
      <c r="E2" s="220"/>
      <c r="F2" s="220"/>
      <c r="G2" s="220"/>
      <c r="H2" s="220"/>
      <c r="I2" s="220"/>
      <c r="J2" s="220"/>
      <c r="K2" s="3"/>
      <c r="L2" s="3"/>
      <c r="M2" s="3"/>
      <c r="N2" s="3"/>
      <c r="O2" s="3"/>
    </row>
    <row r="3" spans="1:15" ht="14.25" customHeight="1">
      <c r="A3" s="369" t="s">
        <v>1607</v>
      </c>
      <c r="B3" s="370"/>
      <c r="C3" s="370"/>
      <c r="D3" s="371"/>
      <c r="E3" s="12"/>
      <c r="F3" s="3"/>
      <c r="G3" s="3"/>
      <c r="H3" s="3"/>
      <c r="I3" s="3"/>
      <c r="J3" s="3"/>
      <c r="K3" s="3"/>
      <c r="L3" s="3"/>
      <c r="M3" s="3"/>
      <c r="N3" s="3"/>
      <c r="O3" s="3"/>
    </row>
    <row r="4" spans="1:15" ht="14.25" customHeight="1">
      <c r="A4" s="369" t="s">
        <v>1385</v>
      </c>
      <c r="B4" s="370"/>
      <c r="C4" s="370"/>
      <c r="D4" s="371"/>
      <c r="E4" s="12"/>
      <c r="F4" s="3"/>
      <c r="G4" s="3"/>
      <c r="H4" s="3"/>
      <c r="I4" s="3"/>
      <c r="J4" s="3"/>
      <c r="K4" s="3"/>
      <c r="L4" s="3"/>
      <c r="M4" s="3"/>
      <c r="N4" s="3"/>
      <c r="O4" s="3"/>
    </row>
    <row r="5" spans="1:15" ht="14.25" customHeight="1">
      <c r="A5" s="369" t="s">
        <v>1608</v>
      </c>
      <c r="B5" s="370"/>
      <c r="C5" s="370"/>
      <c r="D5" s="371"/>
      <c r="E5" s="12"/>
      <c r="F5" s="3"/>
      <c r="G5" s="3"/>
      <c r="H5" s="3"/>
      <c r="I5" s="3"/>
      <c r="J5" s="3"/>
      <c r="K5" s="3"/>
      <c r="L5" s="3"/>
      <c r="M5" s="3"/>
      <c r="N5" s="3"/>
      <c r="O5" s="3"/>
    </row>
    <row r="6" spans="1:15" ht="14.25" customHeight="1">
      <c r="A6" s="369" t="s">
        <v>1609</v>
      </c>
      <c r="B6" s="370"/>
      <c r="C6" s="370"/>
      <c r="D6" s="371"/>
      <c r="E6" s="12"/>
      <c r="F6" s="3"/>
      <c r="G6" s="3"/>
      <c r="H6" s="3"/>
      <c r="I6" s="3"/>
      <c r="J6" s="3"/>
      <c r="K6" s="3"/>
      <c r="L6" s="3"/>
      <c r="M6" s="3"/>
      <c r="N6" s="3"/>
      <c r="O6" s="3"/>
    </row>
    <row r="7" spans="1:15" ht="14.25" customHeight="1">
      <c r="A7" s="369" t="s">
        <v>1610</v>
      </c>
      <c r="B7" s="370"/>
      <c r="C7" s="370"/>
      <c r="D7" s="371"/>
      <c r="E7" s="12"/>
      <c r="F7" s="3"/>
      <c r="G7" s="3"/>
      <c r="H7" s="3"/>
      <c r="I7" s="3"/>
      <c r="J7" s="3"/>
      <c r="K7" s="3"/>
      <c r="L7" s="3"/>
      <c r="M7" s="3"/>
      <c r="N7" s="3"/>
      <c r="O7" s="3"/>
    </row>
    <row r="8" spans="1:15" ht="14.25" customHeight="1">
      <c r="A8" s="369" t="s">
        <v>1344</v>
      </c>
      <c r="B8" s="370"/>
      <c r="C8" s="370"/>
      <c r="D8" s="371"/>
      <c r="E8" s="12"/>
      <c r="F8" s="3"/>
      <c r="G8" s="3"/>
      <c r="H8" s="3"/>
      <c r="I8" s="3"/>
      <c r="J8" s="3"/>
      <c r="K8" s="3"/>
      <c r="L8" s="3"/>
      <c r="M8" s="3"/>
      <c r="N8" s="3"/>
      <c r="O8" s="3"/>
    </row>
    <row r="9" spans="1:15" ht="14.25" customHeight="1">
      <c r="A9" s="369" t="s">
        <v>1398</v>
      </c>
      <c r="B9" s="370"/>
      <c r="C9" s="370"/>
      <c r="D9" s="371"/>
      <c r="E9" s="12"/>
      <c r="F9" s="3"/>
      <c r="G9" s="3"/>
      <c r="H9" s="3"/>
      <c r="I9" s="3"/>
      <c r="J9" s="3"/>
      <c r="K9" s="3"/>
      <c r="L9" s="3"/>
      <c r="M9" s="3"/>
      <c r="N9" s="3"/>
      <c r="O9" s="3"/>
    </row>
    <row r="10" spans="1:15" ht="14.25" customHeight="1">
      <c r="A10" s="16"/>
      <c r="B10" s="16"/>
      <c r="C10" s="16"/>
      <c r="D10" s="16"/>
      <c r="E10" s="3"/>
      <c r="F10" s="3"/>
      <c r="G10" s="3"/>
      <c r="H10" s="3"/>
      <c r="I10" s="3"/>
      <c r="J10" s="3"/>
      <c r="K10" s="3"/>
      <c r="L10" s="3"/>
      <c r="M10" s="3"/>
      <c r="N10" s="3"/>
      <c r="O10" s="3"/>
    </row>
    <row r="12" spans="1:15" ht="10.9" customHeight="1">
      <c r="A12" s="188" t="s">
        <v>775</v>
      </c>
      <c r="B12" s="188" t="s">
        <v>1401</v>
      </c>
      <c r="C12" s="188" t="s">
        <v>1402</v>
      </c>
      <c r="D12" s="188" t="s">
        <v>1403</v>
      </c>
      <c r="E12" s="188" t="s">
        <v>1404</v>
      </c>
      <c r="F12" s="188" t="s">
        <v>1405</v>
      </c>
      <c r="G12" s="188" t="s">
        <v>1611</v>
      </c>
      <c r="H12" s="188" t="s">
        <v>1612</v>
      </c>
      <c r="I12" s="188" t="s">
        <v>1613</v>
      </c>
      <c r="J12" s="188" t="s">
        <v>1614</v>
      </c>
      <c r="K12" s="188" t="s">
        <v>1615</v>
      </c>
      <c r="L12" s="188" t="s">
        <v>1616</v>
      </c>
      <c r="M12" s="188" t="s">
        <v>1617</v>
      </c>
    </row>
    <row r="14" spans="1:15" ht="10.9" customHeight="1">
      <c r="A14" s="32"/>
      <c r="B14" s="32"/>
      <c r="C14" s="32"/>
      <c r="D14" s="32"/>
      <c r="E14" s="32"/>
      <c r="F14" s="32"/>
      <c r="G14" s="32"/>
      <c r="H14" s="32"/>
      <c r="I14" s="32"/>
      <c r="J14" s="189" t="s">
        <v>1618</v>
      </c>
      <c r="K14" s="32"/>
      <c r="L14" s="32"/>
      <c r="M14" s="32"/>
    </row>
  </sheetData>
  <mergeCells count="9">
    <mergeCell ref="A7:D7"/>
    <mergeCell ref="A8:D8"/>
    <mergeCell ref="A9:D9"/>
    <mergeCell ref="E1:H1"/>
    <mergeCell ref="E2:J2"/>
    <mergeCell ref="A3:D3"/>
    <mergeCell ref="A4:D4"/>
    <mergeCell ref="A5:D5"/>
    <mergeCell ref="A6:D6"/>
  </mergeCells>
  <pageMargins left="0.75" right="0.75" top="1" bottom="1"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32C5C-6C75-4C42-9651-3EB651B65C0F}">
  <sheetPr codeName="Sheet13"/>
  <dimension ref="A1"/>
  <sheetViews>
    <sheetView topLeftCell="A55" zoomScaleNormal="100" workbookViewId="0">
      <selection activeCell="Q92" sqref="Q92"/>
    </sheetView>
  </sheetViews>
  <sheetFormatPr defaultRowHeight="14.45"/>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8AE62-4FBF-495C-9A48-71CD6A5D5AAB}">
  <sheetPr codeName="Sheet14"/>
  <dimension ref="A1"/>
  <sheetViews>
    <sheetView workbookViewId="0">
      <selection activeCell="V20" sqref="V20"/>
    </sheetView>
  </sheetViews>
  <sheetFormatPr defaultRowHeight="14.45"/>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ECCB6-65D6-4E54-9AAC-488780132BF9}">
  <sheetPr codeName="Sheet15"/>
  <dimension ref="A1"/>
  <sheetViews>
    <sheetView workbookViewId="0"/>
  </sheetViews>
  <sheetFormatPr defaultRowHeight="14.45"/>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B6B57-3878-4302-9842-377E13790E8C}">
  <sheetPr codeName="Sheet16"/>
  <dimension ref="A1"/>
  <sheetViews>
    <sheetView workbookViewId="0">
      <selection activeCell="A2" sqref="A2"/>
    </sheetView>
  </sheetViews>
  <sheetFormatPr defaultRowHeight="14.45"/>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7C21-2590-4881-94C7-2C238A6D768A}">
  <sheetPr codeName="Sheet17"/>
  <dimension ref="A1"/>
  <sheetViews>
    <sheetView workbookViewId="0"/>
  </sheetViews>
  <sheetFormatPr defaultRowHeight="14.45"/>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DCAE0-81BA-4FFD-9C78-7A8BBF38A5D2}">
  <sheetPr codeName="Sheet18"/>
  <dimension ref="A1"/>
  <sheetViews>
    <sheetView workbookViewId="0">
      <selection activeCell="K35" sqref="K35"/>
    </sheetView>
  </sheetViews>
  <sheetFormatPr defaultRowHeight="14.45"/>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794AA-7FD1-4CDD-8C0E-34C7EC1BF361}">
  <sheetPr codeName="Sheet19"/>
  <dimension ref="A1:R16"/>
  <sheetViews>
    <sheetView workbookViewId="0"/>
  </sheetViews>
  <sheetFormatPr defaultRowHeight="14.45"/>
  <cols>
    <col min="1" max="1" width="16.5703125" customWidth="1"/>
  </cols>
  <sheetData>
    <row r="1" spans="1:18">
      <c r="A1" t="s">
        <v>815</v>
      </c>
    </row>
    <row r="2" spans="1:18">
      <c r="A2" t="s">
        <v>816</v>
      </c>
    </row>
    <row r="3" spans="1:18">
      <c r="A3" t="s">
        <v>817</v>
      </c>
    </row>
    <row r="4" spans="1:18">
      <c r="A4" t="s">
        <v>818</v>
      </c>
    </row>
    <row r="5" spans="1:18">
      <c r="A5" t="s">
        <v>819</v>
      </c>
    </row>
    <row r="6" spans="1:18">
      <c r="A6" t="s">
        <v>820</v>
      </c>
    </row>
    <row r="7" spans="1:18">
      <c r="A7" t="s">
        <v>821</v>
      </c>
    </row>
    <row r="8" spans="1:18">
      <c r="A8" t="s">
        <v>822</v>
      </c>
    </row>
    <row r="9" spans="1:18">
      <c r="A9" t="s">
        <v>823</v>
      </c>
    </row>
    <row r="10" spans="1:18">
      <c r="A10" t="s">
        <v>824</v>
      </c>
    </row>
    <row r="11" spans="1:18">
      <c r="A11" t="s">
        <v>825</v>
      </c>
    </row>
    <row r="12" spans="1:18">
      <c r="A12" t="s">
        <v>826</v>
      </c>
    </row>
    <row r="16" spans="1:18">
      <c r="A16" t="s">
        <v>827</v>
      </c>
      <c r="B16" t="s">
        <v>819</v>
      </c>
      <c r="C16" t="s">
        <v>828</v>
      </c>
      <c r="D16" t="s">
        <v>829</v>
      </c>
      <c r="E16" t="s">
        <v>787</v>
      </c>
      <c r="F16" t="s">
        <v>830</v>
      </c>
      <c r="G16" t="s">
        <v>831</v>
      </c>
      <c r="H16" t="s">
        <v>832</v>
      </c>
      <c r="I16" t="s">
        <v>833</v>
      </c>
      <c r="J16" t="s">
        <v>834</v>
      </c>
      <c r="K16" t="s">
        <v>835</v>
      </c>
      <c r="L16" t="s">
        <v>836</v>
      </c>
      <c r="M16" t="s">
        <v>837</v>
      </c>
      <c r="N16" t="s">
        <v>838</v>
      </c>
      <c r="O16" t="s">
        <v>839</v>
      </c>
      <c r="P16" t="s">
        <v>840</v>
      </c>
      <c r="Q16" t="s">
        <v>841</v>
      </c>
      <c r="R16" t="s">
        <v>842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87ABE-3EAE-4F97-A0AE-A5947C96D024}">
  <sheetPr codeName="Sheet2"/>
  <dimension ref="A1"/>
  <sheetViews>
    <sheetView workbookViewId="0">
      <selection activeCell="L1" sqref="L1"/>
    </sheetView>
  </sheetViews>
  <sheetFormatPr defaultRowHeight="14.45"/>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BD74E-DAE9-4E92-92F0-B443463136E1}">
  <sheetPr codeName="Sheet20"/>
  <dimension ref="A1"/>
  <sheetViews>
    <sheetView workbookViewId="0"/>
  </sheetViews>
  <sheetFormatPr defaultRowHeight="14.45"/>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B4192-6D96-4536-8BB1-265BE9E60540}">
  <sheetPr codeName="Sheet21"/>
  <dimension ref="A1:O17"/>
  <sheetViews>
    <sheetView showGridLines="0" workbookViewId="0">
      <selection activeCell="C33" sqref="C32:C33"/>
    </sheetView>
  </sheetViews>
  <sheetFormatPr defaultRowHeight="14.45"/>
  <cols>
    <col min="1" max="1" width="9" customWidth="1"/>
    <col min="2" max="2" width="12.140625" customWidth="1"/>
    <col min="3" max="3" width="12.7109375" customWidth="1"/>
    <col min="4" max="4" width="9.85546875" customWidth="1"/>
    <col min="5" max="5" width="10.85546875" customWidth="1"/>
    <col min="6" max="6" width="9.5703125" customWidth="1"/>
    <col min="7" max="7" width="12" customWidth="1"/>
    <col min="8" max="8" width="9.5703125" customWidth="1"/>
    <col min="9" max="9" width="9.7109375" customWidth="1"/>
    <col min="10" max="12" width="9.5703125" customWidth="1"/>
    <col min="13" max="14" width="9.7109375" customWidth="1"/>
    <col min="15" max="15" width="9.5703125" customWidth="1"/>
  </cols>
  <sheetData>
    <row r="1" spans="1:15" ht="12.75" customHeight="1">
      <c r="A1" s="234"/>
      <c r="B1" s="234"/>
      <c r="C1" s="234"/>
      <c r="D1" s="234"/>
      <c r="E1" s="4"/>
      <c r="F1" s="4"/>
      <c r="G1" s="4"/>
      <c r="H1" s="4"/>
      <c r="I1" s="243" t="s">
        <v>843</v>
      </c>
      <c r="J1" s="243"/>
      <c r="K1" s="243"/>
      <c r="L1" s="243"/>
      <c r="M1" s="243"/>
      <c r="N1" s="243"/>
      <c r="O1" s="4"/>
    </row>
    <row r="2" spans="1:15" ht="12.75" customHeight="1">
      <c r="A2" s="234"/>
      <c r="B2" s="234"/>
      <c r="C2" s="242"/>
      <c r="D2" s="242"/>
      <c r="E2" s="242"/>
      <c r="F2" s="242"/>
      <c r="G2" s="4"/>
      <c r="H2" s="4"/>
      <c r="I2" s="243" t="s">
        <v>844</v>
      </c>
      <c r="J2" s="243"/>
      <c r="K2" s="243"/>
      <c r="L2" s="243"/>
      <c r="M2" s="243"/>
      <c r="N2" s="243"/>
      <c r="O2" s="4"/>
    </row>
    <row r="3" spans="1:15" ht="12.75" customHeight="1">
      <c r="A3" s="234" t="s">
        <v>845</v>
      </c>
      <c r="B3" s="234"/>
      <c r="C3" s="234"/>
      <c r="D3" s="4"/>
      <c r="E3" s="4"/>
      <c r="F3" s="4"/>
      <c r="G3" s="4"/>
      <c r="H3" s="4"/>
      <c r="I3" s="4"/>
      <c r="J3" s="4"/>
      <c r="K3" s="4"/>
      <c r="L3" s="4"/>
      <c r="M3" s="4"/>
      <c r="N3" s="4"/>
      <c r="O3" s="4"/>
    </row>
    <row r="4" spans="1:15" ht="11.1" customHeight="1">
      <c r="A4" s="4"/>
      <c r="B4" s="4"/>
      <c r="C4" s="4"/>
      <c r="D4" s="4"/>
      <c r="E4" s="4"/>
      <c r="F4" s="4"/>
      <c r="G4" s="4"/>
      <c r="H4" s="4"/>
      <c r="I4" s="4"/>
      <c r="J4" s="4"/>
      <c r="K4" s="4"/>
      <c r="L4" s="4"/>
      <c r="M4" s="4"/>
      <c r="N4" s="4"/>
      <c r="O4" s="4"/>
    </row>
    <row r="5" spans="1:15" ht="12.75" customHeight="1">
      <c r="A5" s="241" t="s">
        <v>846</v>
      </c>
      <c r="B5" s="241"/>
      <c r="C5" s="241"/>
      <c r="D5" s="241"/>
      <c r="E5" s="241"/>
      <c r="F5" s="241"/>
      <c r="G5" s="241"/>
      <c r="H5" s="241"/>
      <c r="I5" s="241"/>
      <c r="J5" s="241"/>
      <c r="K5" s="241"/>
      <c r="L5" s="241"/>
      <c r="M5" s="241"/>
      <c r="N5" s="241"/>
      <c r="O5" s="4"/>
    </row>
    <row r="6" spans="1:15" ht="11.1" customHeight="1">
      <c r="A6" s="4"/>
      <c r="B6" s="4"/>
      <c r="C6" s="4"/>
      <c r="D6" s="4"/>
      <c r="E6" s="4"/>
      <c r="F6" s="4"/>
      <c r="G6" s="4"/>
      <c r="H6" s="4"/>
      <c r="I6" s="4"/>
      <c r="J6" s="4"/>
      <c r="K6" s="4"/>
      <c r="L6" s="4"/>
      <c r="M6" s="4"/>
      <c r="N6" s="4"/>
      <c r="O6" s="4"/>
    </row>
    <row r="7" spans="1:15" ht="11.65" customHeight="1">
      <c r="A7" s="238" t="s">
        <v>768</v>
      </c>
      <c r="B7" s="238"/>
      <c r="C7" s="242"/>
      <c r="D7" s="242"/>
      <c r="E7" s="242"/>
      <c r="F7" s="242"/>
      <c r="G7" s="242"/>
      <c r="H7" s="242"/>
      <c r="I7" s="242"/>
      <c r="J7" s="242"/>
      <c r="K7" s="242"/>
      <c r="L7" s="242"/>
      <c r="M7" s="242"/>
      <c r="N7" s="242"/>
      <c r="O7" s="4"/>
    </row>
    <row r="8" spans="1:15" ht="12.75" customHeight="1">
      <c r="A8" s="238" t="s">
        <v>847</v>
      </c>
      <c r="B8" s="238"/>
      <c r="C8" s="234" t="s">
        <v>848</v>
      </c>
      <c r="D8" s="234"/>
      <c r="E8" s="234"/>
      <c r="F8" s="234"/>
      <c r="G8" s="234"/>
      <c r="H8" s="234"/>
      <c r="I8" s="234"/>
      <c r="J8" s="234"/>
      <c r="K8" s="234"/>
      <c r="L8" s="234"/>
      <c r="M8" s="234"/>
      <c r="N8" s="234"/>
      <c r="O8" s="4"/>
    </row>
    <row r="9" spans="1:15" ht="12.75" customHeight="1">
      <c r="A9" s="238" t="s">
        <v>849</v>
      </c>
      <c r="B9" s="238"/>
      <c r="C9" s="234" t="s">
        <v>848</v>
      </c>
      <c r="D9" s="234"/>
      <c r="E9" s="234"/>
      <c r="F9" s="234"/>
      <c r="G9" s="234"/>
      <c r="H9" s="234"/>
      <c r="I9" s="234"/>
      <c r="J9" s="234"/>
      <c r="K9" s="234"/>
      <c r="L9" s="234"/>
      <c r="M9" s="234"/>
      <c r="N9" s="234"/>
      <c r="O9" s="4"/>
    </row>
    <row r="10" spans="1:15" ht="12.75" customHeight="1">
      <c r="A10" s="238" t="s">
        <v>850</v>
      </c>
      <c r="B10" s="238"/>
      <c r="C10" s="234" t="str">
        <f>""</f>
        <v/>
      </c>
      <c r="D10" s="234"/>
      <c r="E10" s="234"/>
      <c r="F10" s="234"/>
      <c r="G10" s="234"/>
      <c r="H10" s="234"/>
      <c r="I10" s="234"/>
      <c r="J10" s="234"/>
      <c r="K10" s="234"/>
      <c r="L10" s="234"/>
      <c r="M10" s="234"/>
      <c r="N10" s="234"/>
      <c r="O10" s="4"/>
    </row>
    <row r="11" spans="1:15" ht="12.75" customHeight="1">
      <c r="A11" s="238" t="s">
        <v>851</v>
      </c>
      <c r="B11" s="238"/>
      <c r="C11" s="234" t="str">
        <f>""</f>
        <v/>
      </c>
      <c r="D11" s="234"/>
      <c r="E11" s="234"/>
      <c r="F11" s="234"/>
      <c r="G11" s="234"/>
      <c r="H11" s="234"/>
      <c r="I11" s="234"/>
      <c r="J11" s="234"/>
      <c r="K11" s="234"/>
      <c r="L11" s="234"/>
      <c r="M11" s="234"/>
      <c r="N11" s="234"/>
      <c r="O11" s="4"/>
    </row>
    <row r="12" spans="1:15" ht="12.75" customHeight="1">
      <c r="A12" s="238" t="s">
        <v>852</v>
      </c>
      <c r="B12" s="238"/>
      <c r="C12" s="234" t="s">
        <v>853</v>
      </c>
      <c r="D12" s="234"/>
      <c r="E12" s="234"/>
      <c r="F12" s="234"/>
      <c r="G12" s="234"/>
      <c r="H12" s="234"/>
      <c r="I12" s="234"/>
      <c r="J12" s="234"/>
      <c r="K12" s="234"/>
      <c r="L12" s="234"/>
      <c r="M12" s="234"/>
      <c r="N12" s="234"/>
      <c r="O12" s="4"/>
    </row>
    <row r="13" spans="1:15" ht="11.25" customHeight="1">
      <c r="A13" s="6"/>
      <c r="B13" s="6"/>
      <c r="C13" s="6"/>
      <c r="D13" s="6"/>
      <c r="E13" s="6"/>
      <c r="F13" s="6"/>
      <c r="G13" s="6"/>
      <c r="H13" s="6"/>
      <c r="I13" s="6"/>
      <c r="J13" s="6"/>
      <c r="K13" s="6"/>
      <c r="L13" s="6"/>
      <c r="M13" s="6"/>
      <c r="N13" s="6"/>
      <c r="O13" s="6"/>
    </row>
    <row r="14" spans="1:15" ht="57.75" customHeight="1">
      <c r="A14" s="190" t="s">
        <v>854</v>
      </c>
      <c r="B14" s="190" t="s">
        <v>855</v>
      </c>
      <c r="C14" s="190" t="s">
        <v>777</v>
      </c>
      <c r="D14" s="190" t="s">
        <v>856</v>
      </c>
      <c r="E14" s="190" t="s">
        <v>832</v>
      </c>
      <c r="F14" s="190" t="s">
        <v>787</v>
      </c>
      <c r="G14" s="190" t="s">
        <v>857</v>
      </c>
      <c r="H14" s="190" t="s">
        <v>858</v>
      </c>
      <c r="I14" s="190" t="s">
        <v>859</v>
      </c>
      <c r="J14" s="239" t="s">
        <v>860</v>
      </c>
      <c r="K14" s="240"/>
      <c r="L14" s="239" t="s">
        <v>861</v>
      </c>
      <c r="M14" s="240"/>
      <c r="N14" s="190" t="s">
        <v>862</v>
      </c>
      <c r="O14" s="189" t="s">
        <v>863</v>
      </c>
    </row>
    <row r="15" spans="1:15" ht="10.9" customHeight="1">
      <c r="A15" s="32"/>
      <c r="B15" s="32"/>
      <c r="C15" s="32"/>
      <c r="D15" s="32"/>
      <c r="E15" s="32"/>
      <c r="F15" s="32"/>
      <c r="G15" s="32"/>
      <c r="H15" s="32"/>
      <c r="I15" s="32"/>
      <c r="J15" s="191" t="s">
        <v>864</v>
      </c>
      <c r="K15" s="191" t="s">
        <v>865</v>
      </c>
      <c r="L15" s="191" t="s">
        <v>864</v>
      </c>
      <c r="M15" s="191" t="s">
        <v>865</v>
      </c>
      <c r="N15" s="32"/>
      <c r="O15" s="32"/>
    </row>
    <row r="16" spans="1:15" ht="9.6" customHeight="1">
      <c r="A16" s="34"/>
      <c r="B16" s="34"/>
      <c r="C16" s="34"/>
      <c r="D16" s="34"/>
      <c r="E16" s="34"/>
      <c r="F16" s="34"/>
      <c r="G16" s="34"/>
      <c r="H16" s="34"/>
      <c r="I16" s="187"/>
      <c r="J16" s="187"/>
      <c r="K16" s="187"/>
      <c r="L16" s="187"/>
      <c r="M16" s="187"/>
      <c r="N16" s="187"/>
      <c r="O16" s="187"/>
    </row>
    <row r="17" spans="1:15" ht="10.9" customHeight="1">
      <c r="A17" s="4"/>
      <c r="B17" s="4"/>
      <c r="C17" s="4"/>
      <c r="D17" s="4"/>
      <c r="E17" s="4"/>
      <c r="F17" s="4"/>
      <c r="G17" s="4"/>
      <c r="H17" s="192" t="s">
        <v>866</v>
      </c>
      <c r="I17" s="32"/>
      <c r="J17" s="32"/>
      <c r="K17" s="32"/>
      <c r="L17" s="32"/>
      <c r="M17" s="32"/>
      <c r="N17" s="32"/>
      <c r="O17" s="193">
        <v>0</v>
      </c>
    </row>
  </sheetData>
  <mergeCells count="22">
    <mergeCell ref="A1:D1"/>
    <mergeCell ref="I1:N1"/>
    <mergeCell ref="A2:B2"/>
    <mergeCell ref="C2:D2"/>
    <mergeCell ref="E2:F2"/>
    <mergeCell ref="I2:N2"/>
    <mergeCell ref="A3:C3"/>
    <mergeCell ref="A5:N5"/>
    <mergeCell ref="A7:B7"/>
    <mergeCell ref="C7:N7"/>
    <mergeCell ref="A8:B8"/>
    <mergeCell ref="C8:N8"/>
    <mergeCell ref="A12:B12"/>
    <mergeCell ref="C12:N12"/>
    <mergeCell ref="J14:K14"/>
    <mergeCell ref="L14:M14"/>
    <mergeCell ref="A9:B9"/>
    <mergeCell ref="C9:N9"/>
    <mergeCell ref="A10:B10"/>
    <mergeCell ref="C10:N10"/>
    <mergeCell ref="A11:B11"/>
    <mergeCell ref="C11:N11"/>
  </mergeCells>
  <pageMargins left="0.75" right="0.75" top="1" bottom="1" header="0.5" footer="0.5"/>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5013B-6624-4E4A-9609-EC5CA1605FC8}">
  <sheetPr codeName="Sheet22"/>
  <dimension ref="A1:N56"/>
  <sheetViews>
    <sheetView showGridLines="0" workbookViewId="0">
      <selection activeCell="C13" sqref="C13"/>
    </sheetView>
  </sheetViews>
  <sheetFormatPr defaultRowHeight="14.45"/>
  <cols>
    <col min="1" max="1" width="30.28515625" customWidth="1"/>
    <col min="2" max="2" width="17.42578125" customWidth="1"/>
    <col min="3" max="3" width="13.85546875" customWidth="1"/>
    <col min="4" max="4" width="11" customWidth="1"/>
    <col min="5" max="5" width="10.28515625" customWidth="1"/>
    <col min="6" max="6" width="13.5703125" customWidth="1"/>
    <col min="7" max="7" width="16.85546875" customWidth="1"/>
    <col min="8" max="8" width="16.28515625" customWidth="1"/>
    <col min="9" max="9" width="13.5703125" customWidth="1"/>
    <col min="10" max="10" width="23.7109375" customWidth="1"/>
    <col min="11" max="11" width="13.5703125" customWidth="1"/>
    <col min="12" max="12" width="24.85546875" customWidth="1"/>
    <col min="13" max="13" width="18.42578125" customWidth="1"/>
    <col min="14" max="14" width="20.28515625" customWidth="1"/>
  </cols>
  <sheetData>
    <row r="1" spans="1:13" ht="35.1" customHeight="1">
      <c r="A1" s="4"/>
      <c r="B1" s="4"/>
      <c r="C1" s="4"/>
      <c r="D1" s="242"/>
      <c r="E1" s="242"/>
      <c r="F1" s="4"/>
      <c r="G1" s="4"/>
      <c r="H1" s="4"/>
      <c r="I1" s="4"/>
      <c r="J1" s="4"/>
      <c r="K1" s="4"/>
      <c r="L1" s="47" t="s">
        <v>867</v>
      </c>
      <c r="M1" s="102"/>
    </row>
    <row r="2" spans="1:13" ht="23.45" customHeight="1">
      <c r="A2" s="4"/>
      <c r="B2" s="4"/>
      <c r="C2" s="4"/>
      <c r="D2" s="242"/>
      <c r="E2" s="242"/>
      <c r="F2" s="4"/>
      <c r="G2" s="4"/>
      <c r="H2" s="4"/>
      <c r="I2" s="4"/>
      <c r="J2" s="4"/>
      <c r="K2" s="4"/>
      <c r="L2" s="47" t="s">
        <v>868</v>
      </c>
      <c r="M2" s="47"/>
    </row>
    <row r="3" spans="1:13" ht="11.65" customHeight="1">
      <c r="A3" s="4"/>
      <c r="B3" s="4"/>
      <c r="C3" s="4"/>
      <c r="D3" s="242"/>
      <c r="E3" s="242"/>
      <c r="F3" s="4"/>
      <c r="G3" s="4"/>
      <c r="H3" s="4"/>
      <c r="I3" s="4"/>
      <c r="J3" s="4"/>
      <c r="K3" s="4"/>
      <c r="L3" s="4"/>
      <c r="M3" s="4"/>
    </row>
    <row r="4" spans="1:13" ht="12.75" customHeight="1">
      <c r="A4" s="241" t="s">
        <v>869</v>
      </c>
      <c r="B4" s="241"/>
      <c r="C4" s="241"/>
      <c r="D4" s="241"/>
      <c r="E4" s="241"/>
      <c r="F4" s="241"/>
      <c r="G4" s="241"/>
      <c r="H4" s="241"/>
      <c r="I4" s="241"/>
      <c r="J4" s="241"/>
      <c r="K4" s="241"/>
      <c r="L4" s="241"/>
      <c r="M4" s="241"/>
    </row>
    <row r="5" spans="1:13" ht="11.65" customHeight="1">
      <c r="A5" s="4"/>
      <c r="B5" s="4"/>
      <c r="C5" s="4"/>
      <c r="D5" s="242"/>
      <c r="E5" s="242"/>
      <c r="F5" s="4"/>
      <c r="G5" s="4"/>
      <c r="H5" s="4"/>
      <c r="I5" s="4"/>
      <c r="J5" s="4"/>
      <c r="K5" s="4"/>
      <c r="L5" s="4"/>
      <c r="M5" s="4"/>
    </row>
    <row r="6" spans="1:13" ht="21.2" customHeight="1">
      <c r="A6" s="112" t="s">
        <v>768</v>
      </c>
      <c r="B6" s="4"/>
      <c r="C6" s="4"/>
      <c r="D6" s="242"/>
      <c r="E6" s="242"/>
      <c r="F6" s="4"/>
      <c r="G6" s="4"/>
      <c r="H6" s="4"/>
      <c r="I6" s="4"/>
      <c r="J6" s="4"/>
      <c r="K6" s="4"/>
      <c r="L6" s="4"/>
      <c r="M6" s="4"/>
    </row>
    <row r="7" spans="1:13" ht="32.1" customHeight="1">
      <c r="A7" s="112" t="s">
        <v>870</v>
      </c>
      <c r="B7" s="112" t="s">
        <v>871</v>
      </c>
      <c r="C7" s="4"/>
      <c r="D7" s="242"/>
      <c r="E7" s="242"/>
      <c r="F7" s="4"/>
      <c r="G7" s="4"/>
      <c r="H7" s="4"/>
      <c r="I7" s="4"/>
      <c r="J7" s="4"/>
      <c r="K7" s="4"/>
      <c r="L7" s="4"/>
      <c r="M7" s="4"/>
    </row>
    <row r="8" spans="1:13" ht="32.1" customHeight="1">
      <c r="A8" s="112" t="s">
        <v>872</v>
      </c>
      <c r="B8" s="4"/>
      <c r="C8" s="4"/>
      <c r="D8" s="242"/>
      <c r="E8" s="242"/>
      <c r="F8" s="4"/>
      <c r="G8" s="4"/>
      <c r="H8" s="4"/>
      <c r="I8" s="4"/>
      <c r="J8" s="4"/>
      <c r="K8" s="4"/>
      <c r="L8" s="4"/>
      <c r="M8" s="4"/>
    </row>
    <row r="9" spans="1:13" ht="32.1" customHeight="1">
      <c r="A9" s="112" t="s">
        <v>873</v>
      </c>
      <c r="B9" s="4"/>
      <c r="C9" s="4"/>
      <c r="D9" s="242"/>
      <c r="E9" s="242"/>
      <c r="F9" s="4"/>
      <c r="G9" s="4"/>
      <c r="H9" s="4"/>
      <c r="I9" s="4"/>
      <c r="J9" s="4"/>
      <c r="K9" s="4"/>
      <c r="L9" s="4"/>
      <c r="M9" s="4"/>
    </row>
    <row r="10" spans="1:13" ht="31.35" customHeight="1">
      <c r="A10" s="112" t="s">
        <v>874</v>
      </c>
      <c r="B10" s="4"/>
      <c r="C10" s="4"/>
      <c r="D10" s="242"/>
      <c r="E10" s="242"/>
      <c r="F10" s="4"/>
      <c r="G10" s="4"/>
      <c r="H10" s="4"/>
      <c r="I10" s="4"/>
      <c r="J10" s="4"/>
      <c r="K10" s="4"/>
      <c r="L10" s="4"/>
      <c r="M10" s="4"/>
    </row>
    <row r="11" spans="1:13" ht="32.1" customHeight="1">
      <c r="A11" s="112" t="s">
        <v>875</v>
      </c>
      <c r="B11" s="4"/>
      <c r="C11" s="4"/>
      <c r="D11" s="242"/>
      <c r="E11" s="242"/>
      <c r="F11" s="4"/>
      <c r="G11" s="4"/>
      <c r="H11" s="4"/>
      <c r="I11" s="4"/>
      <c r="J11" s="4"/>
      <c r="K11" s="4"/>
      <c r="L11" s="4"/>
      <c r="M11" s="4"/>
    </row>
    <row r="12" spans="1:13" ht="32.1" customHeight="1">
      <c r="A12" s="112" t="s">
        <v>876</v>
      </c>
      <c r="B12" s="4"/>
      <c r="C12" s="4"/>
      <c r="D12" s="242"/>
      <c r="E12" s="242"/>
      <c r="F12" s="4"/>
      <c r="G12" s="4"/>
      <c r="H12" s="4"/>
      <c r="I12" s="4"/>
      <c r="J12" s="4"/>
      <c r="K12" s="4"/>
      <c r="L12" s="4"/>
      <c r="M12" s="4"/>
    </row>
    <row r="13" spans="1:13" ht="32.1" customHeight="1">
      <c r="A13" s="112" t="s">
        <v>877</v>
      </c>
      <c r="B13" s="4"/>
      <c r="C13" s="4"/>
      <c r="D13" s="242"/>
      <c r="E13" s="242"/>
      <c r="F13" s="4"/>
      <c r="G13" s="4"/>
      <c r="H13" s="4"/>
      <c r="I13" s="4"/>
      <c r="J13" s="4"/>
      <c r="K13" s="4"/>
      <c r="L13" s="4"/>
      <c r="M13" s="4"/>
    </row>
    <row r="14" spans="1:13" ht="11.65" customHeight="1">
      <c r="A14" s="112" t="s">
        <v>878</v>
      </c>
      <c r="B14" s="4"/>
      <c r="C14" s="4"/>
      <c r="D14" s="242"/>
      <c r="E14" s="242"/>
      <c r="F14" s="4"/>
      <c r="G14" s="4"/>
      <c r="H14" s="4"/>
      <c r="I14" s="4"/>
      <c r="J14" s="4"/>
      <c r="K14" s="4"/>
      <c r="L14" s="4"/>
      <c r="M14" s="4"/>
    </row>
    <row r="15" spans="1:13" ht="11.65" customHeight="1">
      <c r="A15" s="112" t="s">
        <v>879</v>
      </c>
      <c r="B15" s="4"/>
      <c r="C15" s="4"/>
      <c r="D15" s="242"/>
      <c r="E15" s="242"/>
      <c r="F15" s="4"/>
      <c r="G15" s="4"/>
      <c r="H15" s="4"/>
      <c r="I15" s="4"/>
      <c r="J15" s="4"/>
      <c r="K15" s="4"/>
      <c r="L15" s="4"/>
      <c r="M15" s="4"/>
    </row>
    <row r="16" spans="1:13" ht="21.2" customHeight="1">
      <c r="A16" s="112" t="s">
        <v>880</v>
      </c>
      <c r="B16" s="4"/>
      <c r="C16" s="4"/>
      <c r="D16" s="242"/>
      <c r="E16" s="242"/>
      <c r="F16" s="4"/>
      <c r="G16" s="4"/>
      <c r="H16" s="4"/>
      <c r="I16" s="4"/>
      <c r="J16" s="4"/>
      <c r="K16" s="4"/>
      <c r="L16" s="4"/>
      <c r="M16" s="4"/>
    </row>
    <row r="17" spans="1:14" ht="21.2" customHeight="1">
      <c r="A17" s="112" t="s">
        <v>881</v>
      </c>
      <c r="B17" s="112"/>
      <c r="C17" s="4"/>
      <c r="D17" s="242"/>
      <c r="E17" s="242"/>
      <c r="F17" s="4"/>
      <c r="G17" s="4"/>
      <c r="H17" s="4"/>
      <c r="I17" s="4"/>
      <c r="J17" s="4"/>
      <c r="K17" s="4"/>
      <c r="L17" s="4"/>
      <c r="M17" s="4"/>
    </row>
    <row r="18" spans="1:14" ht="42.4" customHeight="1">
      <c r="A18" s="112" t="s">
        <v>882</v>
      </c>
      <c r="B18" s="4"/>
      <c r="C18" s="4"/>
      <c r="D18" s="242"/>
      <c r="E18" s="242"/>
      <c r="F18" s="4"/>
      <c r="G18" s="4"/>
      <c r="H18" s="4"/>
      <c r="I18" s="4"/>
      <c r="J18" s="4"/>
      <c r="K18" s="4"/>
      <c r="L18" s="4"/>
      <c r="M18" s="4"/>
    </row>
    <row r="19" spans="1:14" ht="42.4" customHeight="1">
      <c r="A19" s="112" t="s">
        <v>883</v>
      </c>
      <c r="B19" s="4"/>
      <c r="C19" s="4"/>
      <c r="D19" s="242"/>
      <c r="E19" s="242"/>
      <c r="F19" s="4"/>
      <c r="G19" s="4"/>
      <c r="H19" s="4"/>
      <c r="I19" s="4"/>
      <c r="J19" s="4"/>
      <c r="K19" s="4"/>
      <c r="L19" s="4"/>
      <c r="M19" s="4"/>
    </row>
    <row r="20" spans="1:14" ht="11.65" customHeight="1">
      <c r="A20" s="242"/>
      <c r="B20" s="242"/>
      <c r="C20" s="242"/>
      <c r="D20" s="242"/>
      <c r="E20" s="242"/>
      <c r="F20" s="242"/>
      <c r="G20" s="242"/>
      <c r="H20" s="242"/>
      <c r="I20" s="242"/>
      <c r="J20" s="242"/>
      <c r="K20" s="242"/>
      <c r="L20" s="242"/>
      <c r="M20" s="242"/>
    </row>
    <row r="21" spans="1:14" ht="11.65" customHeight="1">
      <c r="A21" s="242"/>
      <c r="B21" s="242"/>
      <c r="C21" s="242"/>
      <c r="D21" s="242"/>
      <c r="E21" s="242"/>
      <c r="F21" s="242"/>
      <c r="G21" s="242"/>
      <c r="H21" s="242"/>
      <c r="I21" s="242"/>
      <c r="J21" s="242"/>
      <c r="K21" s="242"/>
      <c r="L21" s="242"/>
      <c r="M21" s="242"/>
    </row>
    <row r="22" spans="1:14" ht="12.75" customHeight="1">
      <c r="A22" s="244" t="s">
        <v>884</v>
      </c>
      <c r="B22" s="244"/>
      <c r="C22" s="244"/>
      <c r="D22" s="244"/>
      <c r="E22" s="244"/>
      <c r="F22" s="244"/>
      <c r="G22" s="244"/>
      <c r="H22" s="244"/>
      <c r="I22" s="244"/>
      <c r="J22" s="244"/>
      <c r="K22" s="244"/>
      <c r="L22" s="244"/>
      <c r="M22" s="244"/>
    </row>
    <row r="23" spans="1:14" ht="11.65" customHeight="1">
      <c r="A23" s="233"/>
      <c r="B23" s="233"/>
      <c r="C23" s="233"/>
      <c r="D23" s="233"/>
      <c r="E23" s="233"/>
      <c r="F23" s="233"/>
      <c r="G23" s="233"/>
      <c r="H23" s="233"/>
      <c r="I23" s="233"/>
      <c r="J23" s="233"/>
      <c r="K23" s="233"/>
      <c r="L23" s="233"/>
      <c r="M23" s="233"/>
    </row>
    <row r="24" spans="1:14" ht="21.2" customHeight="1">
      <c r="A24" s="194" t="s">
        <v>774</v>
      </c>
      <c r="B24" s="194" t="s">
        <v>885</v>
      </c>
      <c r="C24" s="245" t="s">
        <v>787</v>
      </c>
      <c r="D24" s="246"/>
      <c r="E24" s="194" t="s">
        <v>833</v>
      </c>
      <c r="F24" s="194" t="s">
        <v>886</v>
      </c>
      <c r="G24" s="194" t="s">
        <v>887</v>
      </c>
      <c r="H24" s="194" t="s">
        <v>888</v>
      </c>
      <c r="I24" s="194" t="s">
        <v>889</v>
      </c>
      <c r="J24" s="194" t="s">
        <v>890</v>
      </c>
      <c r="K24" s="194" t="s">
        <v>891</v>
      </c>
      <c r="L24" s="194" t="s">
        <v>892</v>
      </c>
      <c r="M24" s="194" t="s">
        <v>893</v>
      </c>
      <c r="N24" s="194" t="s">
        <v>894</v>
      </c>
    </row>
    <row r="25" spans="1:14" ht="15.6" customHeight="1">
      <c r="A25" s="195"/>
      <c r="B25" s="195"/>
      <c r="C25" s="247"/>
      <c r="D25" s="248"/>
      <c r="E25" s="195"/>
      <c r="F25" s="195"/>
      <c r="G25" s="195"/>
      <c r="H25" s="195"/>
      <c r="I25" s="196"/>
      <c r="J25" s="195"/>
      <c r="K25" s="196"/>
      <c r="L25" s="195"/>
      <c r="M25" s="195"/>
      <c r="N25" s="195"/>
    </row>
    <row r="26" spans="1:14" ht="15.6" customHeight="1">
      <c r="A26" s="195"/>
      <c r="B26" s="195"/>
      <c r="C26" s="247"/>
      <c r="D26" s="248"/>
      <c r="E26" s="195"/>
      <c r="F26" s="195"/>
      <c r="G26" s="195"/>
      <c r="H26" s="195"/>
      <c r="I26" s="196"/>
      <c r="J26" s="195"/>
      <c r="K26" s="196"/>
      <c r="L26" s="195"/>
      <c r="M26" s="195"/>
      <c r="N26" s="195"/>
    </row>
    <row r="27" spans="1:14" ht="15.6" customHeight="1">
      <c r="A27" s="195"/>
      <c r="B27" s="195"/>
      <c r="C27" s="247"/>
      <c r="D27" s="248"/>
      <c r="E27" s="195"/>
      <c r="F27" s="195"/>
      <c r="G27" s="195"/>
      <c r="H27" s="195"/>
      <c r="I27" s="196"/>
      <c r="J27" s="195"/>
      <c r="K27" s="196"/>
      <c r="L27" s="195"/>
      <c r="M27" s="195"/>
      <c r="N27" s="195"/>
    </row>
    <row r="28" spans="1:14" ht="15.6" customHeight="1">
      <c r="A28" s="195"/>
      <c r="B28" s="195"/>
      <c r="C28" s="247"/>
      <c r="D28" s="248"/>
      <c r="E28" s="195"/>
      <c r="F28" s="195"/>
      <c r="G28" s="195"/>
      <c r="H28" s="195"/>
      <c r="I28" s="196"/>
      <c r="J28" s="195"/>
      <c r="K28" s="196"/>
      <c r="L28" s="195"/>
      <c r="M28" s="195"/>
      <c r="N28" s="195"/>
    </row>
    <row r="29" spans="1:14" ht="15.6" customHeight="1">
      <c r="A29" s="195"/>
      <c r="B29" s="195"/>
      <c r="C29" s="247"/>
      <c r="D29" s="248"/>
      <c r="E29" s="195"/>
      <c r="F29" s="195"/>
      <c r="G29" s="195"/>
      <c r="H29" s="195"/>
      <c r="I29" s="196"/>
      <c r="J29" s="195"/>
      <c r="K29" s="196"/>
      <c r="L29" s="195"/>
      <c r="M29" s="195"/>
      <c r="N29" s="195"/>
    </row>
    <row r="30" spans="1:14" ht="15.95" customHeight="1">
      <c r="A30" s="250"/>
      <c r="B30" s="250"/>
      <c r="C30" s="197"/>
      <c r="D30" s="197"/>
      <c r="E30" s="197"/>
      <c r="F30" s="197"/>
      <c r="G30" s="197"/>
      <c r="H30" s="197"/>
      <c r="I30" s="197"/>
      <c r="J30" s="197"/>
      <c r="K30" s="197"/>
      <c r="L30" s="197"/>
      <c r="M30" s="197"/>
    </row>
    <row r="31" spans="1:14" ht="15.95" customHeight="1">
      <c r="A31" s="251" t="s">
        <v>895</v>
      </c>
      <c r="B31" s="251"/>
    </row>
    <row r="32" spans="1:14" ht="15.95" customHeight="1">
      <c r="A32" s="198" t="s">
        <v>896</v>
      </c>
      <c r="B32" s="199"/>
    </row>
    <row r="33" spans="1:13" ht="15.95" customHeight="1">
      <c r="A33" s="198" t="s">
        <v>897</v>
      </c>
      <c r="B33" s="199"/>
    </row>
    <row r="34" spans="1:13" ht="15.95" customHeight="1">
      <c r="A34" s="198" t="s">
        <v>898</v>
      </c>
      <c r="B34" s="199"/>
    </row>
    <row r="35" spans="1:13" ht="15.95" customHeight="1">
      <c r="A35" s="198" t="s">
        <v>899</v>
      </c>
      <c r="B35" s="199"/>
    </row>
    <row r="36" spans="1:13" ht="15.95" customHeight="1">
      <c r="A36" s="251" t="s">
        <v>900</v>
      </c>
      <c r="B36" s="251"/>
    </row>
    <row r="37" spans="1:13" ht="15.95" customHeight="1">
      <c r="A37" s="198" t="s">
        <v>901</v>
      </c>
      <c r="B37" s="199"/>
    </row>
    <row r="38" spans="1:13" ht="15.95" customHeight="1">
      <c r="A38" s="198" t="s">
        <v>902</v>
      </c>
      <c r="B38" s="199"/>
    </row>
    <row r="39" spans="1:13" ht="15.95" customHeight="1">
      <c r="A39" s="242"/>
      <c r="B39" s="242"/>
      <c r="C39" s="242"/>
      <c r="D39" s="242"/>
      <c r="E39" s="242"/>
      <c r="F39" s="242"/>
      <c r="G39" s="242"/>
      <c r="H39" s="242"/>
      <c r="I39" s="242"/>
      <c r="J39" s="242"/>
      <c r="K39" s="242"/>
      <c r="L39" s="242"/>
      <c r="M39" s="242"/>
    </row>
    <row r="40" spans="1:13" ht="15.95" customHeight="1">
      <c r="A40" s="242"/>
      <c r="B40" s="242"/>
      <c r="C40" s="242"/>
      <c r="D40" s="242"/>
      <c r="E40" s="242"/>
      <c r="F40" s="242"/>
      <c r="G40" s="242"/>
      <c r="H40" s="242"/>
      <c r="I40" s="242"/>
      <c r="J40" s="242"/>
      <c r="K40" s="242"/>
      <c r="L40" s="242"/>
      <c r="M40" s="242"/>
    </row>
    <row r="41" spans="1:13" ht="15.95" customHeight="1">
      <c r="A41" s="242"/>
      <c r="B41" s="242"/>
      <c r="C41" s="242"/>
      <c r="D41" s="242"/>
      <c r="E41" s="242"/>
      <c r="F41" s="242"/>
      <c r="G41" s="242"/>
      <c r="H41" s="242"/>
      <c r="I41" s="242"/>
      <c r="J41" s="242"/>
      <c r="K41" s="242"/>
      <c r="L41" s="242"/>
      <c r="M41" s="242"/>
    </row>
    <row r="42" spans="1:13" ht="15.95" customHeight="1">
      <c r="A42" s="241" t="s">
        <v>903</v>
      </c>
      <c r="B42" s="241"/>
      <c r="C42" s="241"/>
      <c r="D42" s="241"/>
      <c r="E42" s="241"/>
      <c r="F42" s="241"/>
      <c r="G42" s="241"/>
      <c r="H42" s="241"/>
      <c r="I42" s="241"/>
      <c r="J42" s="241"/>
      <c r="K42" s="241"/>
      <c r="L42" s="241"/>
      <c r="M42" s="241"/>
    </row>
    <row r="43" spans="1:13" ht="11.65" customHeight="1">
      <c r="A43" s="242"/>
      <c r="B43" s="242"/>
      <c r="C43" s="242"/>
      <c r="D43" s="242"/>
      <c r="E43" s="242"/>
      <c r="F43" s="242"/>
      <c r="G43" s="242"/>
      <c r="H43" s="242"/>
      <c r="I43" s="242"/>
      <c r="J43" s="242"/>
      <c r="K43" s="242"/>
      <c r="L43" s="242"/>
      <c r="M43" s="242"/>
    </row>
    <row r="44" spans="1:13" ht="12.75" customHeight="1">
      <c r="A44" s="244" t="s">
        <v>904</v>
      </c>
      <c r="B44" s="244"/>
      <c r="C44" s="244"/>
      <c r="D44" s="244"/>
      <c r="E44" s="244"/>
      <c r="F44" s="244"/>
      <c r="G44" s="244"/>
      <c r="H44" s="244"/>
      <c r="I44" s="244"/>
      <c r="J44" s="244"/>
      <c r="K44" s="244"/>
      <c r="L44" s="244"/>
      <c r="M44" s="244"/>
    </row>
    <row r="45" spans="1:13" ht="11.65" customHeight="1">
      <c r="A45" s="242"/>
      <c r="B45" s="242"/>
      <c r="C45" s="242"/>
      <c r="D45" s="242"/>
      <c r="E45" s="242"/>
      <c r="F45" s="242"/>
      <c r="G45" s="242"/>
      <c r="H45" s="242"/>
      <c r="I45" s="242"/>
      <c r="J45" s="242"/>
      <c r="K45" s="242"/>
      <c r="L45" s="242"/>
      <c r="M45" s="242"/>
    </row>
    <row r="46" spans="1:13" ht="31.35" customHeight="1">
      <c r="A46" s="194" t="s">
        <v>832</v>
      </c>
      <c r="B46" s="194" t="s">
        <v>833</v>
      </c>
      <c r="C46" s="194" t="s">
        <v>905</v>
      </c>
      <c r="D46" s="245" t="s">
        <v>906</v>
      </c>
      <c r="E46" s="246"/>
      <c r="F46" s="194" t="s">
        <v>907</v>
      </c>
      <c r="G46" s="194" t="s">
        <v>908</v>
      </c>
      <c r="H46" s="194" t="s">
        <v>909</v>
      </c>
      <c r="I46" s="194" t="s">
        <v>907</v>
      </c>
      <c r="J46" s="194" t="s">
        <v>908</v>
      </c>
      <c r="K46" s="249"/>
      <c r="L46" s="242"/>
      <c r="M46" s="242"/>
    </row>
    <row r="47" spans="1:13" ht="15.75" customHeight="1">
      <c r="A47" s="195"/>
      <c r="B47" s="195"/>
      <c r="C47" s="195"/>
      <c r="D47" s="247"/>
      <c r="E47" s="248"/>
      <c r="F47" s="195"/>
      <c r="G47" s="195"/>
      <c r="H47" s="195"/>
      <c r="I47" s="195"/>
      <c r="J47" s="195"/>
      <c r="K47" s="249"/>
      <c r="L47" s="242"/>
      <c r="M47" s="242"/>
    </row>
    <row r="48" spans="1:13" ht="15.75" customHeight="1">
      <c r="A48" s="195"/>
      <c r="B48" s="195"/>
      <c r="C48" s="195"/>
      <c r="D48" s="247"/>
      <c r="E48" s="248"/>
      <c r="F48" s="195"/>
      <c r="G48" s="195"/>
      <c r="H48" s="195"/>
      <c r="I48" s="195"/>
      <c r="J48" s="195"/>
      <c r="K48" s="249"/>
      <c r="L48" s="242"/>
      <c r="M48" s="242"/>
    </row>
    <row r="49" spans="1:13" ht="15.75" customHeight="1">
      <c r="A49" s="195"/>
      <c r="B49" s="195"/>
      <c r="C49" s="195"/>
      <c r="D49" s="247"/>
      <c r="E49" s="248"/>
      <c r="F49" s="195"/>
      <c r="G49" s="195"/>
      <c r="H49" s="195"/>
      <c r="I49" s="195"/>
      <c r="J49" s="195"/>
      <c r="K49" s="249"/>
      <c r="L49" s="242"/>
      <c r="M49" s="242"/>
    </row>
    <row r="50" spans="1:13" ht="12.75" customHeight="1">
      <c r="A50" s="241" t="s">
        <v>903</v>
      </c>
      <c r="B50" s="241"/>
      <c r="C50" s="241"/>
      <c r="D50" s="241"/>
      <c r="E50" s="241"/>
      <c r="F50" s="241"/>
      <c r="G50" s="241"/>
      <c r="H50" s="241"/>
      <c r="I50" s="241"/>
      <c r="J50" s="241"/>
      <c r="K50" s="241"/>
      <c r="L50" s="241"/>
      <c r="M50" s="241"/>
    </row>
    <row r="51" spans="1:13" ht="12.4" customHeight="1">
      <c r="A51" s="242"/>
      <c r="B51" s="242"/>
      <c r="C51" s="242"/>
      <c r="D51" s="242"/>
      <c r="E51" s="242"/>
      <c r="F51" s="242"/>
      <c r="G51" s="242"/>
      <c r="H51" s="242"/>
      <c r="I51" s="242"/>
      <c r="J51" s="242"/>
      <c r="K51" s="242"/>
      <c r="L51" s="242"/>
      <c r="M51" s="242"/>
    </row>
    <row r="52" spans="1:13" ht="12.75" customHeight="1">
      <c r="A52" s="244" t="s">
        <v>910</v>
      </c>
      <c r="B52" s="244"/>
      <c r="C52" s="244"/>
      <c r="D52" s="244"/>
      <c r="E52" s="244"/>
      <c r="F52" s="244"/>
      <c r="G52" s="244"/>
      <c r="H52" s="244"/>
      <c r="I52" s="244"/>
      <c r="J52" s="244"/>
      <c r="K52" s="244"/>
      <c r="L52" s="244"/>
      <c r="M52" s="244"/>
    </row>
    <row r="53" spans="1:13" ht="11.65" customHeight="1">
      <c r="A53" s="242"/>
      <c r="B53" s="242"/>
      <c r="C53" s="242"/>
      <c r="D53" s="242"/>
      <c r="E53" s="242"/>
      <c r="F53" s="242"/>
      <c r="G53" s="242"/>
      <c r="H53" s="242"/>
      <c r="I53" s="242"/>
      <c r="J53" s="242"/>
      <c r="K53" s="242"/>
      <c r="L53" s="242"/>
      <c r="M53" s="242"/>
    </row>
    <row r="54" spans="1:13" ht="20.45" customHeight="1">
      <c r="A54" s="194" t="s">
        <v>834</v>
      </c>
      <c r="B54" s="194" t="s">
        <v>905</v>
      </c>
      <c r="C54" s="194" t="s">
        <v>906</v>
      </c>
      <c r="D54" s="245" t="s">
        <v>907</v>
      </c>
      <c r="E54" s="246"/>
      <c r="F54" s="194" t="s">
        <v>908</v>
      </c>
      <c r="G54" s="194" t="s">
        <v>909</v>
      </c>
      <c r="H54" s="194" t="s">
        <v>907</v>
      </c>
      <c r="I54" s="194" t="s">
        <v>908</v>
      </c>
      <c r="J54" s="50"/>
      <c r="K54" s="4"/>
      <c r="L54" s="4"/>
      <c r="M54" s="4"/>
    </row>
    <row r="55" spans="1:13" ht="12.95" customHeight="1">
      <c r="A55" s="195"/>
      <c r="B55" s="195"/>
      <c r="C55" s="195"/>
      <c r="D55" s="247"/>
      <c r="E55" s="248"/>
      <c r="F55" s="195"/>
      <c r="G55" s="195"/>
      <c r="H55" s="195"/>
      <c r="I55" s="195"/>
      <c r="J55" s="50"/>
      <c r="K55" s="4"/>
      <c r="L55" s="4"/>
      <c r="M55" s="4"/>
    </row>
    <row r="56" spans="1:13" ht="12.75" customHeight="1">
      <c r="A56" s="241" t="s">
        <v>903</v>
      </c>
      <c r="B56" s="241"/>
      <c r="C56" s="241"/>
      <c r="D56" s="241"/>
      <c r="E56" s="241"/>
      <c r="F56" s="241"/>
      <c r="G56" s="241"/>
      <c r="H56" s="241"/>
      <c r="I56" s="241"/>
      <c r="J56" s="241"/>
      <c r="K56" s="241"/>
      <c r="L56" s="241"/>
      <c r="M56" s="241"/>
    </row>
  </sheetData>
  <mergeCells count="54">
    <mergeCell ref="D12:E12"/>
    <mergeCell ref="D1:E1"/>
    <mergeCell ref="D2:E2"/>
    <mergeCell ref="D3:E3"/>
    <mergeCell ref="A4:M4"/>
    <mergeCell ref="D5:E5"/>
    <mergeCell ref="D6:E6"/>
    <mergeCell ref="D7:E7"/>
    <mergeCell ref="D8:E8"/>
    <mergeCell ref="D9:E9"/>
    <mergeCell ref="D10:E10"/>
    <mergeCell ref="D11:E11"/>
    <mergeCell ref="C24:D24"/>
    <mergeCell ref="D13:E13"/>
    <mergeCell ref="D14:E14"/>
    <mergeCell ref="D15:E15"/>
    <mergeCell ref="D16:E16"/>
    <mergeCell ref="D17:E17"/>
    <mergeCell ref="D18:E18"/>
    <mergeCell ref="D19:E19"/>
    <mergeCell ref="A20:M20"/>
    <mergeCell ref="A21:M21"/>
    <mergeCell ref="A22:M22"/>
    <mergeCell ref="A23:M23"/>
    <mergeCell ref="A42:M42"/>
    <mergeCell ref="C25:D25"/>
    <mergeCell ref="C26:D26"/>
    <mergeCell ref="C27:D27"/>
    <mergeCell ref="C28:D28"/>
    <mergeCell ref="C29:D29"/>
    <mergeCell ref="A30:B30"/>
    <mergeCell ref="A31:B31"/>
    <mergeCell ref="A36:B36"/>
    <mergeCell ref="A39:M39"/>
    <mergeCell ref="A40:M40"/>
    <mergeCell ref="A41:M41"/>
    <mergeCell ref="A51:M51"/>
    <mergeCell ref="A43:M43"/>
    <mergeCell ref="A44:M44"/>
    <mergeCell ref="A45:M45"/>
    <mergeCell ref="D46:E46"/>
    <mergeCell ref="K46:M46"/>
    <mergeCell ref="D47:E47"/>
    <mergeCell ref="K47:M47"/>
    <mergeCell ref="D48:E48"/>
    <mergeCell ref="K48:M48"/>
    <mergeCell ref="D49:E49"/>
    <mergeCell ref="K49:M49"/>
    <mergeCell ref="A50:M50"/>
    <mergeCell ref="A52:M52"/>
    <mergeCell ref="A53:M53"/>
    <mergeCell ref="D54:E54"/>
    <mergeCell ref="D55:E55"/>
    <mergeCell ref="A56:M5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6FDCF-8FD6-44CB-BE87-D8699C1ADDA2}">
  <sheetPr codeName="Sheet23"/>
  <dimension ref="A1:Q13"/>
  <sheetViews>
    <sheetView showGridLines="0" topLeftCell="F1" workbookViewId="0">
      <selection activeCell="J18" sqref="J18"/>
    </sheetView>
  </sheetViews>
  <sheetFormatPr defaultRowHeight="14.45"/>
  <cols>
    <col min="1" max="1" width="4.140625" customWidth="1"/>
    <col min="2" max="2" width="10.85546875" customWidth="1"/>
    <col min="3" max="3" width="15" customWidth="1"/>
    <col min="4" max="5" width="13" customWidth="1"/>
    <col min="6" max="6" width="13.28515625" customWidth="1"/>
    <col min="7" max="7" width="14.140625" customWidth="1"/>
    <col min="8" max="8" width="22.7109375" customWidth="1"/>
    <col min="9" max="9" width="23" customWidth="1"/>
    <col min="10" max="10" width="25.140625" customWidth="1"/>
    <col min="11" max="11" width="22.28515625" customWidth="1"/>
    <col min="12" max="12" width="22.7109375" customWidth="1"/>
    <col min="13" max="14" width="22.28515625" customWidth="1"/>
    <col min="15" max="15" width="22.42578125" customWidth="1"/>
    <col min="16" max="16" width="22.28515625" customWidth="1"/>
    <col min="17" max="17" width="17.7109375" customWidth="1"/>
  </cols>
  <sheetData>
    <row r="1" spans="1:17" ht="28.35" customHeight="1">
      <c r="A1" s="3"/>
      <c r="B1" s="3"/>
      <c r="C1" s="3"/>
      <c r="D1" s="3"/>
      <c r="E1" s="3"/>
      <c r="F1" s="3"/>
      <c r="G1" s="3"/>
      <c r="H1" s="3"/>
      <c r="I1" s="3"/>
      <c r="J1" s="3"/>
      <c r="K1" s="3"/>
      <c r="L1" s="3"/>
      <c r="M1" s="3"/>
      <c r="N1" s="255" t="s">
        <v>867</v>
      </c>
      <c r="O1" s="255"/>
      <c r="P1" s="256" t="str">
        <f>"2022/02/09 15:35:42"</f>
        <v>2022/02/09 15:35:42</v>
      </c>
      <c r="Q1" s="256"/>
    </row>
    <row r="2" spans="1:17" ht="28.35" customHeight="1">
      <c r="A2" s="3"/>
      <c r="B2" s="3"/>
      <c r="C2" s="3"/>
      <c r="D2" s="3"/>
      <c r="E2" s="3"/>
      <c r="F2" s="3"/>
      <c r="G2" s="3"/>
      <c r="H2" s="3"/>
      <c r="I2" s="3"/>
      <c r="J2" s="3"/>
      <c r="K2" s="3"/>
      <c r="L2" s="3"/>
      <c r="M2" s="3"/>
      <c r="N2" s="255" t="s">
        <v>868</v>
      </c>
      <c r="O2" s="255"/>
      <c r="P2" s="256" t="s">
        <v>911</v>
      </c>
      <c r="Q2" s="256"/>
    </row>
    <row r="3" spans="1:17" ht="28.35" customHeight="1">
      <c r="A3" s="3"/>
      <c r="B3" s="3"/>
      <c r="C3" s="3"/>
      <c r="D3" s="3"/>
      <c r="E3" s="3"/>
      <c r="F3" s="3"/>
      <c r="G3" s="3"/>
      <c r="H3" s="3"/>
      <c r="I3" s="3"/>
      <c r="J3" s="3"/>
      <c r="K3" s="3"/>
      <c r="L3" s="3"/>
      <c r="M3" s="3"/>
      <c r="N3" s="3"/>
      <c r="O3" s="3"/>
      <c r="P3" s="3"/>
      <c r="Q3" s="3"/>
    </row>
    <row r="4" spans="1:17" ht="28.35" customHeight="1">
      <c r="A4" s="257" t="s">
        <v>912</v>
      </c>
      <c r="B4" s="257"/>
      <c r="C4" s="257"/>
      <c r="D4" s="257"/>
      <c r="E4" s="257"/>
      <c r="F4" s="257"/>
      <c r="G4" s="257"/>
      <c r="H4" s="257"/>
      <c r="I4" s="257"/>
      <c r="J4" s="257"/>
      <c r="K4" s="257"/>
      <c r="L4" s="257"/>
      <c r="M4" s="257"/>
      <c r="N4" s="257"/>
      <c r="O4" s="257"/>
      <c r="P4" s="257"/>
      <c r="Q4" s="257"/>
    </row>
    <row r="5" spans="1:17" ht="28.35" customHeight="1">
      <c r="A5" s="3"/>
      <c r="B5" s="5"/>
      <c r="C5" s="5"/>
      <c r="D5" s="3"/>
      <c r="E5" s="3"/>
      <c r="F5" s="3"/>
      <c r="G5" s="3"/>
      <c r="H5" s="3"/>
      <c r="I5" s="3"/>
      <c r="J5" s="3"/>
      <c r="K5" s="3"/>
      <c r="L5" s="3"/>
      <c r="M5" s="3"/>
      <c r="N5" s="3"/>
      <c r="O5" s="3"/>
      <c r="P5" s="3"/>
      <c r="Q5" s="3"/>
    </row>
    <row r="6" spans="1:17" ht="28.35" customHeight="1">
      <c r="A6" s="105"/>
      <c r="B6" s="106" t="s">
        <v>744</v>
      </c>
      <c r="C6" s="22"/>
      <c r="D6" s="12"/>
      <c r="E6" s="3"/>
      <c r="F6" s="3"/>
      <c r="G6" s="3"/>
      <c r="H6" s="3"/>
      <c r="I6" s="3"/>
      <c r="J6" s="3"/>
      <c r="K6" s="3"/>
      <c r="L6" s="3"/>
      <c r="M6" s="3"/>
      <c r="N6" s="3"/>
      <c r="O6" s="3"/>
      <c r="P6" s="3"/>
      <c r="Q6" s="3"/>
    </row>
    <row r="7" spans="1:17" ht="28.35" customHeight="1">
      <c r="A7" s="105"/>
      <c r="B7" s="107" t="s">
        <v>913</v>
      </c>
      <c r="C7" s="107"/>
      <c r="D7" s="12"/>
      <c r="E7" s="3"/>
      <c r="F7" s="3"/>
      <c r="G7" s="3"/>
      <c r="H7" s="3"/>
      <c r="I7" s="3"/>
      <c r="J7" s="3"/>
      <c r="K7" s="3"/>
      <c r="L7" s="3"/>
      <c r="M7" s="3"/>
      <c r="N7" s="3"/>
      <c r="O7" s="3"/>
      <c r="P7" s="3"/>
      <c r="Q7" s="3"/>
    </row>
    <row r="8" spans="1:17" ht="28.35" customHeight="1">
      <c r="A8" s="3"/>
      <c r="B8" s="16"/>
      <c r="C8" s="16"/>
      <c r="D8" s="3"/>
      <c r="E8" s="3"/>
      <c r="F8" s="3"/>
      <c r="G8" s="3"/>
      <c r="H8" s="3"/>
      <c r="I8" s="3"/>
      <c r="J8" s="3"/>
      <c r="K8" s="5"/>
      <c r="L8" s="5"/>
      <c r="M8" s="5"/>
      <c r="N8" s="5"/>
      <c r="O8" s="5"/>
      <c r="P8" s="5"/>
      <c r="Q8" s="3"/>
    </row>
    <row r="9" spans="1:17" ht="28.35" customHeight="1">
      <c r="A9" s="5"/>
      <c r="B9" s="5"/>
      <c r="C9" s="5"/>
      <c r="D9" s="5"/>
      <c r="E9" s="5"/>
      <c r="F9" s="5"/>
      <c r="G9" s="5"/>
      <c r="H9" s="5"/>
      <c r="I9" s="5"/>
      <c r="J9" s="108"/>
      <c r="K9" s="252" t="s">
        <v>914</v>
      </c>
      <c r="L9" s="253"/>
      <c r="M9" s="254"/>
      <c r="N9" s="252" t="s">
        <v>915</v>
      </c>
      <c r="O9" s="253"/>
      <c r="P9" s="254"/>
      <c r="Q9" s="109"/>
    </row>
    <row r="10" spans="1:17" ht="28.35" customHeight="1">
      <c r="A10" s="110" t="s">
        <v>774</v>
      </c>
      <c r="B10" s="110" t="s">
        <v>916</v>
      </c>
      <c r="C10" s="110" t="s">
        <v>917</v>
      </c>
      <c r="D10" s="110" t="s">
        <v>918</v>
      </c>
      <c r="E10" s="110" t="s">
        <v>919</v>
      </c>
      <c r="F10" s="110" t="s">
        <v>920</v>
      </c>
      <c r="G10" s="110" t="s">
        <v>777</v>
      </c>
      <c r="H10" s="110" t="s">
        <v>921</v>
      </c>
      <c r="I10" s="110" t="s">
        <v>922</v>
      </c>
      <c r="J10" s="110" t="s">
        <v>923</v>
      </c>
      <c r="K10" s="110" t="s">
        <v>924</v>
      </c>
      <c r="L10" s="110" t="s">
        <v>925</v>
      </c>
      <c r="M10" s="110" t="s">
        <v>926</v>
      </c>
      <c r="N10" s="110" t="s">
        <v>924</v>
      </c>
      <c r="O10" s="110" t="s">
        <v>925</v>
      </c>
      <c r="P10" s="110" t="s">
        <v>926</v>
      </c>
      <c r="Q10" s="110" t="s">
        <v>927</v>
      </c>
    </row>
    <row r="11" spans="1:17" ht="28.35" customHeight="1">
      <c r="A11" s="107">
        <v>1</v>
      </c>
      <c r="B11" s="110"/>
      <c r="C11" s="110"/>
      <c r="D11" s="110"/>
      <c r="E11" s="110"/>
      <c r="F11" s="110"/>
      <c r="G11" s="107"/>
      <c r="H11" s="111"/>
      <c r="I11" s="111"/>
      <c r="J11" s="111"/>
      <c r="K11" s="111"/>
      <c r="L11" s="111"/>
      <c r="M11" s="111"/>
      <c r="N11" s="111"/>
      <c r="O11" s="111"/>
      <c r="P11" s="111"/>
      <c r="Q11" s="107"/>
    </row>
    <row r="12" spans="1:17" ht="28.35" customHeight="1">
      <c r="A12" s="107">
        <v>2</v>
      </c>
      <c r="B12" s="110"/>
      <c r="C12" s="110"/>
      <c r="D12" s="110"/>
      <c r="E12" s="110"/>
      <c r="F12" s="110"/>
      <c r="G12" s="107"/>
      <c r="H12" s="111"/>
      <c r="I12" s="111"/>
      <c r="J12" s="111"/>
      <c r="K12" s="111"/>
      <c r="L12" s="111"/>
      <c r="M12" s="111"/>
      <c r="N12" s="111"/>
      <c r="O12" s="111"/>
      <c r="P12" s="111"/>
      <c r="Q12" s="107"/>
    </row>
    <row r="13" spans="1:17" ht="28.35" customHeight="1">
      <c r="A13" s="107">
        <v>3</v>
      </c>
      <c r="B13" s="110"/>
      <c r="C13" s="110"/>
      <c r="D13" s="110"/>
      <c r="E13" s="110"/>
      <c r="F13" s="110"/>
      <c r="G13" s="107"/>
      <c r="H13" s="111"/>
      <c r="I13" s="111"/>
      <c r="J13" s="111"/>
      <c r="K13" s="111"/>
      <c r="L13" s="111"/>
      <c r="M13" s="111"/>
      <c r="N13" s="111"/>
      <c r="O13" s="111"/>
      <c r="P13" s="111"/>
      <c r="Q13" s="107"/>
    </row>
  </sheetData>
  <mergeCells count="7">
    <mergeCell ref="K9:M9"/>
    <mergeCell ref="N9:P9"/>
    <mergeCell ref="N1:O1"/>
    <mergeCell ref="P1:Q1"/>
    <mergeCell ref="N2:O2"/>
    <mergeCell ref="P2:Q2"/>
    <mergeCell ref="A4:Q4"/>
  </mergeCells>
  <pageMargins left="0.75" right="0.75" top="1" bottom="1" header="0.5" footer="0.5"/>
  <pageSetup paperSize="9" orientation="portrait"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D4957-2507-4A52-810E-6CDA45A01326}">
  <sheetPr codeName="Sheet24"/>
  <dimension ref="A1"/>
  <sheetViews>
    <sheetView workbookViewId="0"/>
  </sheetViews>
  <sheetFormatPr defaultRowHeight="14.45"/>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545CB-6DF3-4985-BB35-9DD9FBFC7A31}">
  <sheetPr codeName="Sheet25"/>
  <dimension ref="A1"/>
  <sheetViews>
    <sheetView workbookViewId="0"/>
  </sheetViews>
  <sheetFormatPr defaultRowHeight="14.45"/>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3A97C-947A-44FA-8A6D-68A9D214126F}">
  <sheetPr codeName="Sheet26"/>
  <dimension ref="A1"/>
  <sheetViews>
    <sheetView workbookViewId="0"/>
  </sheetViews>
  <sheetFormatPr defaultRowHeight="14.45"/>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96525-4F74-4FAE-B6CD-51BE644DAF2C}">
  <sheetPr codeName="Sheet27"/>
  <dimension ref="A1"/>
  <sheetViews>
    <sheetView zoomScaleNormal="100" workbookViewId="0">
      <selection activeCell="I34" sqref="I34"/>
    </sheetView>
  </sheetViews>
  <sheetFormatPr defaultRowHeight="14.45"/>
  <sheetData>
    <row r="1" spans="1:1">
      <c r="A1" t="s">
        <v>928</v>
      </c>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4B1E2-EA48-4B3B-9B94-4097F9659FC2}">
  <sheetPr codeName="Sheet28"/>
  <dimension ref="A1"/>
  <sheetViews>
    <sheetView workbookViewId="0"/>
  </sheetViews>
  <sheetFormatPr defaultRowHeight="14.45"/>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3D476-CBC0-498F-BC75-184A21E25EC4}">
  <sheetPr codeName="Sheet29"/>
  <dimension ref="A1:P22"/>
  <sheetViews>
    <sheetView workbookViewId="0"/>
  </sheetViews>
  <sheetFormatPr defaultRowHeight="14.45"/>
  <cols>
    <col min="1" max="3" width="18.85546875" customWidth="1"/>
    <col min="4" max="4" width="19" customWidth="1"/>
    <col min="5" max="16" width="18.85546875" customWidth="1"/>
  </cols>
  <sheetData>
    <row r="1" spans="1:16" ht="14.45" customHeight="1">
      <c r="A1" s="112"/>
      <c r="B1" s="238"/>
      <c r="C1" s="238"/>
      <c r="D1" s="238"/>
      <c r="E1" s="112"/>
      <c r="F1" s="112"/>
      <c r="G1" s="112"/>
      <c r="H1" s="112"/>
      <c r="I1" s="112"/>
      <c r="J1" s="112"/>
      <c r="K1" s="112"/>
      <c r="L1" s="112"/>
      <c r="M1" s="112"/>
      <c r="N1" s="112"/>
      <c r="O1" s="112"/>
      <c r="P1" s="104"/>
    </row>
    <row r="2" spans="1:16" ht="14.45" customHeight="1">
      <c r="A2" s="112"/>
      <c r="B2" s="238" t="s">
        <v>929</v>
      </c>
      <c r="C2" s="238"/>
      <c r="D2" s="112"/>
      <c r="E2" s="112"/>
      <c r="F2" s="112"/>
      <c r="G2" s="112"/>
      <c r="H2" s="112"/>
      <c r="I2" s="112"/>
      <c r="J2" s="112"/>
      <c r="K2" s="112"/>
      <c r="L2" s="112"/>
      <c r="M2" s="112"/>
      <c r="N2" s="113" t="s">
        <v>930</v>
      </c>
      <c r="O2" s="112" t="str">
        <f>"28/09/2022"</f>
        <v>28/09/2022</v>
      </c>
      <c r="P2" s="104"/>
    </row>
    <row r="3" spans="1:16" ht="14.45" customHeight="1">
      <c r="A3" s="112"/>
      <c r="B3" s="238" t="s">
        <v>931</v>
      </c>
      <c r="C3" s="238"/>
      <c r="D3" s="112"/>
      <c r="E3" s="112"/>
      <c r="F3" s="112"/>
      <c r="G3" s="112"/>
      <c r="H3" s="112"/>
      <c r="I3" s="112"/>
      <c r="J3" s="112"/>
      <c r="K3" s="112"/>
      <c r="L3" s="112"/>
      <c r="M3" s="112"/>
      <c r="N3" s="113" t="s">
        <v>868</v>
      </c>
      <c r="O3" s="112" t="str">
        <f>"ZAJKOWSKAA"</f>
        <v>ZAJKOWSKAA</v>
      </c>
      <c r="P3" s="104"/>
    </row>
    <row r="4" spans="1:16" ht="21" customHeight="1">
      <c r="A4" s="258" t="s">
        <v>932</v>
      </c>
      <c r="B4" s="258"/>
      <c r="C4" s="258"/>
      <c r="D4" s="258"/>
      <c r="E4" s="258"/>
      <c r="F4" s="258"/>
      <c r="G4" s="258"/>
      <c r="H4" s="258"/>
      <c r="I4" s="258"/>
      <c r="J4" s="258"/>
      <c r="K4" s="258"/>
      <c r="L4" s="258"/>
      <c r="M4" s="258"/>
      <c r="N4" s="258"/>
      <c r="O4" s="258"/>
      <c r="P4" s="104"/>
    </row>
    <row r="5" spans="1:16" ht="14.45" customHeight="1">
      <c r="A5" s="112"/>
      <c r="B5" s="112"/>
      <c r="C5" s="112"/>
      <c r="D5" s="112"/>
      <c r="E5" s="112"/>
      <c r="F5" s="112"/>
      <c r="G5" s="112"/>
      <c r="H5" s="112"/>
      <c r="I5" s="112"/>
      <c r="J5" s="112"/>
      <c r="K5" s="112"/>
      <c r="L5" s="112"/>
      <c r="M5" s="112"/>
      <c r="N5" s="112"/>
      <c r="O5" s="112"/>
      <c r="P5" s="104"/>
    </row>
    <row r="6" spans="1:16" ht="14.45" customHeight="1">
      <c r="A6" s="112"/>
      <c r="B6" s="112"/>
      <c r="C6" s="112"/>
      <c r="D6" s="112"/>
      <c r="E6" s="112"/>
      <c r="F6" s="112"/>
      <c r="G6" s="112"/>
      <c r="H6" s="112"/>
      <c r="I6" s="112"/>
      <c r="J6" s="112"/>
      <c r="K6" s="112"/>
      <c r="L6" s="112"/>
      <c r="M6" s="112"/>
      <c r="N6" s="112"/>
      <c r="O6" s="112"/>
      <c r="P6" s="104"/>
    </row>
    <row r="7" spans="1:16" ht="14.45" customHeight="1">
      <c r="A7" s="112"/>
      <c r="B7" s="104"/>
      <c r="C7" s="114" t="s">
        <v>768</v>
      </c>
      <c r="D7" s="112"/>
      <c r="E7" s="112"/>
      <c r="F7" s="112"/>
      <c r="G7" s="112"/>
      <c r="H7" s="112"/>
      <c r="I7" s="112"/>
      <c r="J7" s="112"/>
      <c r="K7" s="112"/>
      <c r="L7" s="112"/>
      <c r="M7" s="112"/>
      <c r="N7" s="112"/>
      <c r="O7" s="112"/>
      <c r="P7" s="104"/>
    </row>
    <row r="8" spans="1:16" ht="14.45" customHeight="1">
      <c r="A8" s="112"/>
      <c r="B8" s="104"/>
      <c r="C8" s="115" t="s">
        <v>773</v>
      </c>
      <c r="D8" s="116"/>
      <c r="E8" s="112"/>
      <c r="F8" s="112"/>
      <c r="G8" s="112"/>
      <c r="H8" s="112"/>
      <c r="I8" s="112"/>
      <c r="J8" s="112"/>
      <c r="K8" s="112"/>
      <c r="L8" s="112"/>
      <c r="M8" s="112"/>
      <c r="N8" s="112"/>
      <c r="O8" s="112"/>
      <c r="P8" s="104"/>
    </row>
    <row r="9" spans="1:16" ht="14.45" customHeight="1">
      <c r="A9" s="112"/>
      <c r="B9" s="104"/>
      <c r="C9" s="117" t="s">
        <v>772</v>
      </c>
      <c r="D9" s="118"/>
      <c r="E9" s="112"/>
      <c r="F9" s="112"/>
      <c r="G9" s="112"/>
      <c r="H9" s="112"/>
      <c r="I9" s="112"/>
      <c r="J9" s="112"/>
      <c r="K9" s="112"/>
      <c r="L9" s="112"/>
      <c r="M9" s="112"/>
      <c r="N9" s="112"/>
      <c r="O9" s="112"/>
      <c r="P9" s="104"/>
    </row>
    <row r="10" spans="1:16" ht="27.6">
      <c r="A10" s="112"/>
      <c r="B10" s="104"/>
      <c r="C10" s="117" t="s">
        <v>933</v>
      </c>
      <c r="D10" s="118" t="str">
        <f>""</f>
        <v/>
      </c>
      <c r="E10" s="112"/>
      <c r="F10" s="112"/>
      <c r="G10" s="112"/>
      <c r="H10" s="112"/>
      <c r="I10" s="112"/>
      <c r="J10" s="112"/>
      <c r="K10" s="112"/>
      <c r="L10" s="112"/>
      <c r="M10" s="112"/>
      <c r="N10" s="112"/>
      <c r="O10" s="112"/>
      <c r="P10" s="104"/>
    </row>
    <row r="11" spans="1:16" ht="27.6">
      <c r="A11" s="112"/>
      <c r="B11" s="104"/>
      <c r="C11" s="117" t="s">
        <v>934</v>
      </c>
      <c r="D11" s="118"/>
      <c r="E11" s="112"/>
      <c r="F11" s="112"/>
      <c r="G11" s="112"/>
      <c r="H11" s="112"/>
      <c r="I11" s="112"/>
      <c r="J11" s="112"/>
      <c r="K11" s="112"/>
      <c r="L11" s="112"/>
      <c r="M11" s="112"/>
      <c r="N11" s="112"/>
      <c r="O11" s="112"/>
      <c r="P11" s="104"/>
    </row>
    <row r="12" spans="1:16" ht="14.45" customHeight="1">
      <c r="A12" s="112"/>
      <c r="B12" s="119"/>
      <c r="C12" s="119"/>
      <c r="D12" s="112"/>
      <c r="E12" s="112"/>
      <c r="F12" s="112"/>
      <c r="G12" s="112"/>
      <c r="H12" s="112"/>
      <c r="I12" s="112"/>
      <c r="J12" s="112"/>
      <c r="K12" s="112"/>
      <c r="L12" s="112"/>
      <c r="M12" s="112"/>
      <c r="N12" s="112"/>
      <c r="O12" s="112"/>
      <c r="P12" s="104"/>
    </row>
    <row r="13" spans="1:16" ht="14.45" customHeight="1">
      <c r="A13" s="112"/>
      <c r="B13" s="3"/>
      <c r="C13" s="114" t="s">
        <v>935</v>
      </c>
      <c r="D13" s="112"/>
      <c r="E13" s="112"/>
      <c r="F13" s="112"/>
      <c r="G13" s="112"/>
      <c r="H13" s="112"/>
      <c r="I13" s="112"/>
      <c r="J13" s="112"/>
      <c r="K13" s="112"/>
      <c r="L13" s="112"/>
      <c r="M13" s="112"/>
      <c r="N13" s="112"/>
      <c r="O13" s="112"/>
      <c r="P13" s="104"/>
    </row>
    <row r="14" spans="1:16" ht="14.45" customHeight="1">
      <c r="A14" s="112"/>
      <c r="B14" s="112"/>
      <c r="C14" s="112"/>
      <c r="D14" s="112"/>
      <c r="E14" s="112"/>
      <c r="F14" s="112"/>
      <c r="G14" s="112"/>
      <c r="H14" s="112"/>
      <c r="I14" s="112"/>
      <c r="J14" s="112"/>
      <c r="K14" s="112"/>
      <c r="L14" s="112"/>
      <c r="M14" s="112"/>
      <c r="N14" s="112"/>
      <c r="O14" s="112"/>
      <c r="P14" s="104"/>
    </row>
    <row r="15" spans="1:16" ht="27.6">
      <c r="A15" s="120" t="s">
        <v>854</v>
      </c>
      <c r="B15" s="121" t="s">
        <v>808</v>
      </c>
      <c r="C15" s="121" t="s">
        <v>777</v>
      </c>
      <c r="D15" s="121" t="s">
        <v>791</v>
      </c>
      <c r="E15" s="121" t="s">
        <v>936</v>
      </c>
      <c r="F15" s="121" t="s">
        <v>937</v>
      </c>
      <c r="G15" s="121" t="s">
        <v>938</v>
      </c>
      <c r="H15" s="121" t="s">
        <v>939</v>
      </c>
      <c r="I15" s="121" t="s">
        <v>940</v>
      </c>
      <c r="J15" s="121" t="s">
        <v>941</v>
      </c>
      <c r="K15" s="121" t="s">
        <v>942</v>
      </c>
      <c r="L15" s="121" t="s">
        <v>943</v>
      </c>
      <c r="M15" s="121" t="s">
        <v>944</v>
      </c>
      <c r="N15" s="121" t="s">
        <v>945</v>
      </c>
      <c r="O15" s="121" t="s">
        <v>946</v>
      </c>
      <c r="P15" s="104"/>
    </row>
    <row r="16" spans="1:16">
      <c r="A16" s="122"/>
      <c r="B16" s="123"/>
      <c r="C16" s="124"/>
      <c r="D16" s="118"/>
      <c r="E16" s="118"/>
      <c r="F16" s="118"/>
      <c r="G16" s="123"/>
      <c r="H16" s="125"/>
      <c r="I16" s="126"/>
      <c r="J16" s="127"/>
      <c r="K16" s="118"/>
      <c r="L16" s="128"/>
      <c r="M16" s="128"/>
      <c r="N16" s="118"/>
      <c r="O16" s="129"/>
      <c r="P16" s="104"/>
    </row>
    <row r="17" spans="1:16">
      <c r="A17" s="122"/>
      <c r="B17" s="123"/>
      <c r="C17" s="124"/>
      <c r="D17" s="118"/>
      <c r="E17" s="118"/>
      <c r="F17" s="118"/>
      <c r="G17" s="123"/>
      <c r="H17" s="125"/>
      <c r="I17" s="126"/>
      <c r="J17" s="127"/>
      <c r="K17" s="118"/>
      <c r="L17" s="128"/>
      <c r="M17" s="128"/>
      <c r="N17" s="118"/>
      <c r="O17" s="129"/>
      <c r="P17" s="104"/>
    </row>
    <row r="18" spans="1:16" ht="14.45" customHeight="1">
      <c r="A18" s="104"/>
      <c r="B18" s="104"/>
      <c r="C18" s="104"/>
      <c r="D18" s="104"/>
      <c r="E18" s="104"/>
      <c r="F18" s="104"/>
      <c r="G18" s="104"/>
      <c r="H18" s="104"/>
      <c r="I18" s="104"/>
      <c r="J18" s="104"/>
      <c r="K18" s="104"/>
      <c r="L18" s="104"/>
      <c r="M18" s="104"/>
      <c r="N18" s="104"/>
      <c r="O18" s="104"/>
      <c r="P18" s="104"/>
    </row>
    <row r="19" spans="1:16" ht="27.6">
      <c r="A19" s="3"/>
      <c r="B19" s="3"/>
      <c r="C19" s="114" t="s">
        <v>947</v>
      </c>
      <c r="D19" s="3"/>
      <c r="E19" s="3"/>
      <c r="F19" s="3"/>
      <c r="G19" s="3"/>
      <c r="H19" s="3"/>
      <c r="I19" s="3"/>
      <c r="J19" s="3"/>
      <c r="K19" s="3"/>
      <c r="L19" s="3"/>
      <c r="M19" s="3"/>
      <c r="N19" s="3"/>
      <c r="O19" s="3"/>
      <c r="P19" s="3"/>
    </row>
    <row r="20" spans="1:16" ht="14.45" customHeight="1">
      <c r="A20" s="3"/>
      <c r="B20" s="3"/>
      <c r="C20" s="3"/>
      <c r="D20" s="3"/>
      <c r="E20" s="3"/>
      <c r="F20" s="3"/>
      <c r="G20" s="3"/>
      <c r="H20" s="3"/>
      <c r="I20" s="3"/>
      <c r="J20" s="3"/>
      <c r="K20" s="3"/>
      <c r="L20" s="3"/>
      <c r="M20" s="3"/>
      <c r="N20" s="3"/>
      <c r="O20" s="3"/>
      <c r="P20" s="3"/>
    </row>
    <row r="21" spans="1:16" ht="27.6">
      <c r="A21" s="120" t="s">
        <v>854</v>
      </c>
      <c r="B21" s="121" t="s">
        <v>808</v>
      </c>
      <c r="C21" s="121" t="s">
        <v>777</v>
      </c>
      <c r="D21" s="121" t="s">
        <v>791</v>
      </c>
      <c r="E21" s="121" t="s">
        <v>936</v>
      </c>
      <c r="F21" s="121" t="s">
        <v>937</v>
      </c>
      <c r="G21" s="121" t="s">
        <v>938</v>
      </c>
      <c r="H21" s="121" t="s">
        <v>939</v>
      </c>
      <c r="I21" s="121" t="s">
        <v>940</v>
      </c>
      <c r="J21" s="121" t="s">
        <v>948</v>
      </c>
      <c r="K21" s="121" t="s">
        <v>949</v>
      </c>
      <c r="L21" s="121" t="s">
        <v>946</v>
      </c>
      <c r="M21" s="121" t="s">
        <v>950</v>
      </c>
      <c r="N21" s="121" t="s">
        <v>951</v>
      </c>
      <c r="O21" s="121" t="s">
        <v>952</v>
      </c>
      <c r="P21" s="104"/>
    </row>
    <row r="22" spans="1:16">
      <c r="A22" s="122"/>
      <c r="B22" s="123"/>
      <c r="C22" s="124"/>
      <c r="D22" s="118"/>
      <c r="E22" s="118"/>
      <c r="F22" s="118"/>
      <c r="G22" s="123"/>
      <c r="H22" s="125"/>
      <c r="I22" s="126"/>
      <c r="J22" s="124"/>
      <c r="K22" s="118"/>
      <c r="L22" s="118"/>
      <c r="M22" s="118"/>
      <c r="N22" s="118"/>
      <c r="O22" s="118"/>
      <c r="P22" s="104"/>
    </row>
  </sheetData>
  <mergeCells count="4">
    <mergeCell ref="B1:D1"/>
    <mergeCell ref="B2:C2"/>
    <mergeCell ref="B3:C3"/>
    <mergeCell ref="A4:O4"/>
  </mergeCells>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49633-EC8E-45FF-86EE-233BED0E57D4}">
  <sheetPr codeName="Sheet3"/>
  <dimension ref="A1"/>
  <sheetViews>
    <sheetView workbookViewId="0">
      <selection activeCell="K1" sqref="K1"/>
    </sheetView>
  </sheetViews>
  <sheetFormatPr defaultRowHeight="14.45"/>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519D9-1ED2-49AC-8A7A-9B49C188B8BE}">
  <sheetPr codeName="Sheet30"/>
  <dimension ref="A1:AF13"/>
  <sheetViews>
    <sheetView workbookViewId="0"/>
  </sheetViews>
  <sheetFormatPr defaultRowHeight="14.45"/>
  <cols>
    <col min="1" max="1" width="2.28515625" customWidth="1"/>
    <col min="2" max="2" width="4.5703125" customWidth="1"/>
    <col min="3" max="3" width="10.85546875" customWidth="1"/>
    <col min="4" max="4" width="12" customWidth="1"/>
    <col min="5" max="5" width="16.140625" customWidth="1"/>
    <col min="6" max="6" width="12.28515625" customWidth="1"/>
    <col min="7" max="7" width="10.85546875" customWidth="1"/>
    <col min="8" max="8" width="9" customWidth="1"/>
    <col min="9" max="9" width="13.5703125" customWidth="1"/>
    <col min="10" max="11" width="9.5703125" customWidth="1"/>
    <col min="12" max="12" width="12.140625" customWidth="1"/>
    <col min="13" max="13" width="10.85546875" customWidth="1"/>
    <col min="14" max="14" width="9.5703125" customWidth="1"/>
    <col min="15" max="24" width="9" customWidth="1"/>
    <col min="25" max="25" width="9.5703125" customWidth="1"/>
    <col min="26" max="26" width="14.85546875" customWidth="1"/>
    <col min="27" max="27" width="12.140625" customWidth="1"/>
    <col min="28" max="28" width="9.5703125" customWidth="1"/>
    <col min="29" max="29" width="8" customWidth="1"/>
    <col min="30" max="30" width="9.5703125" customWidth="1"/>
    <col min="31" max="32" width="10.85546875" customWidth="1"/>
  </cols>
  <sheetData>
    <row r="1" spans="1:32">
      <c r="A1" s="4"/>
      <c r="B1" s="4"/>
      <c r="C1" s="4"/>
      <c r="D1" s="4"/>
      <c r="E1" s="4"/>
      <c r="F1" s="4"/>
      <c r="G1" s="242"/>
      <c r="H1" s="242"/>
      <c r="I1" s="242"/>
      <c r="J1" s="242"/>
      <c r="K1" s="242"/>
      <c r="L1" s="242"/>
      <c r="M1" s="242"/>
      <c r="N1" s="242"/>
      <c r="O1" s="242"/>
      <c r="P1" s="242"/>
      <c r="Q1" s="242"/>
      <c r="R1" s="242"/>
      <c r="S1" s="242"/>
      <c r="T1" s="242"/>
      <c r="U1" s="242"/>
      <c r="V1" s="242"/>
      <c r="W1" s="242"/>
      <c r="X1" s="242"/>
      <c r="Y1" s="242"/>
      <c r="Z1" s="220"/>
      <c r="AA1" s="220"/>
      <c r="AB1" s="4"/>
      <c r="AC1" s="4"/>
      <c r="AD1" s="4"/>
      <c r="AE1" s="4"/>
      <c r="AF1" s="4"/>
    </row>
    <row r="2" spans="1:32">
      <c r="A2" s="4"/>
      <c r="B2" s="274" t="s">
        <v>953</v>
      </c>
      <c r="C2" s="274"/>
      <c r="D2" s="274"/>
      <c r="E2" s="274"/>
      <c r="F2" s="274"/>
      <c r="G2" s="242"/>
      <c r="H2" s="242"/>
      <c r="I2" s="242"/>
      <c r="J2" s="242"/>
      <c r="K2" s="242"/>
      <c r="L2" s="242"/>
      <c r="M2" s="242"/>
      <c r="N2" s="242"/>
      <c r="O2" s="242"/>
      <c r="P2" s="242"/>
      <c r="Q2" s="242"/>
      <c r="R2" s="242"/>
      <c r="S2" s="242"/>
      <c r="T2" s="242"/>
      <c r="U2" s="242"/>
      <c r="V2" s="242"/>
      <c r="W2" s="242"/>
      <c r="X2" s="242"/>
      <c r="Y2" s="242"/>
      <c r="Z2" s="220"/>
      <c r="AA2" s="220"/>
      <c r="AB2" s="4"/>
      <c r="AC2" s="4"/>
      <c r="AD2" s="4"/>
      <c r="AE2" s="4"/>
      <c r="AF2" s="4"/>
    </row>
    <row r="3" spans="1:32" ht="15.6">
      <c r="A3" s="4"/>
      <c r="B3" s="273" t="s">
        <v>768</v>
      </c>
      <c r="C3" s="273"/>
      <c r="D3" s="273"/>
      <c r="E3" s="242"/>
      <c r="F3" s="242"/>
      <c r="G3" s="3"/>
      <c r="H3" s="3"/>
      <c r="I3" s="3"/>
      <c r="J3" s="3"/>
      <c r="K3" s="4"/>
      <c r="L3" s="4"/>
      <c r="M3" s="242"/>
      <c r="N3" s="242"/>
      <c r="O3" s="242"/>
      <c r="P3" s="242"/>
      <c r="Q3" s="242"/>
      <c r="R3" s="242"/>
      <c r="S3" s="242"/>
      <c r="T3" s="242"/>
      <c r="U3" s="242"/>
      <c r="V3" s="242"/>
      <c r="W3" s="242"/>
      <c r="X3" s="242"/>
      <c r="Y3" s="242"/>
      <c r="Z3" s="242"/>
      <c r="AA3" s="242"/>
      <c r="AB3" s="242"/>
      <c r="AC3" s="242"/>
      <c r="AD3" s="242"/>
      <c r="AE3" s="242"/>
      <c r="AF3" s="4"/>
    </row>
    <row r="4" spans="1:32">
      <c r="A4" s="4"/>
      <c r="B4" s="269" t="s">
        <v>954</v>
      </c>
      <c r="C4" s="269"/>
      <c r="D4" s="269"/>
      <c r="E4" s="269"/>
      <c r="F4" s="269"/>
      <c r="G4" s="3"/>
      <c r="H4" s="3"/>
      <c r="I4" s="3"/>
      <c r="J4" s="3"/>
      <c r="K4" s="4"/>
      <c r="L4" s="4"/>
      <c r="M4" s="242"/>
      <c r="N4" s="242"/>
      <c r="O4" s="242"/>
      <c r="P4" s="242"/>
      <c r="Q4" s="242"/>
      <c r="R4" s="242"/>
      <c r="S4" s="242"/>
      <c r="T4" s="242"/>
      <c r="U4" s="242"/>
      <c r="V4" s="242"/>
      <c r="W4" s="242"/>
      <c r="X4" s="242"/>
      <c r="Y4" s="242"/>
      <c r="Z4" s="242"/>
      <c r="AA4" s="242"/>
      <c r="AB4" s="242"/>
      <c r="AC4" s="242"/>
      <c r="AD4" s="242"/>
      <c r="AE4" s="242"/>
      <c r="AF4" s="4"/>
    </row>
    <row r="5" spans="1:32">
      <c r="A5" s="4"/>
      <c r="B5" s="269" t="s">
        <v>955</v>
      </c>
      <c r="C5" s="269"/>
      <c r="D5" s="269"/>
      <c r="E5" s="269"/>
      <c r="F5" s="269"/>
      <c r="G5" s="269"/>
      <c r="H5" s="269"/>
      <c r="I5" s="269"/>
      <c r="J5" s="269"/>
      <c r="K5" s="269"/>
      <c r="L5" s="269"/>
      <c r="M5" s="269"/>
      <c r="N5" s="269"/>
      <c r="O5" s="269"/>
      <c r="P5" s="269"/>
      <c r="Q5" s="269"/>
      <c r="R5" s="269"/>
      <c r="S5" s="269"/>
      <c r="T5" s="269"/>
      <c r="U5" s="3"/>
      <c r="V5" s="3"/>
      <c r="W5" s="220"/>
      <c r="X5" s="220"/>
      <c r="Y5" s="3"/>
      <c r="Z5" s="3"/>
      <c r="AA5" s="3"/>
      <c r="AB5" s="4"/>
      <c r="AC5" s="4"/>
      <c r="AD5" s="4"/>
      <c r="AE5" s="4"/>
      <c r="AF5" s="4"/>
    </row>
    <row r="6" spans="1:32">
      <c r="A6" s="4"/>
      <c r="B6" s="269" t="s">
        <v>956</v>
      </c>
      <c r="C6" s="269"/>
      <c r="D6" s="269"/>
      <c r="E6" s="269"/>
      <c r="F6" s="269"/>
      <c r="G6" s="269"/>
      <c r="H6" s="269"/>
      <c r="I6" s="269"/>
      <c r="J6" s="269"/>
      <c r="K6" s="269"/>
      <c r="L6" s="269"/>
      <c r="M6" s="269"/>
      <c r="N6" s="269"/>
      <c r="O6" s="269"/>
      <c r="P6" s="269"/>
      <c r="Q6" s="269"/>
      <c r="R6" s="269"/>
      <c r="S6" s="269"/>
      <c r="T6" s="269"/>
      <c r="U6" s="3"/>
      <c r="V6" s="3"/>
      <c r="W6" s="220"/>
      <c r="X6" s="220"/>
      <c r="Y6" s="3"/>
      <c r="Z6" s="3"/>
      <c r="AA6" s="3"/>
      <c r="AB6" s="4"/>
      <c r="AC6" s="4"/>
      <c r="AD6" s="4"/>
      <c r="AE6" s="4"/>
      <c r="AF6" s="4"/>
    </row>
    <row r="7" spans="1:32">
      <c r="A7" s="4"/>
      <c r="B7" s="269" t="s">
        <v>957</v>
      </c>
      <c r="C7" s="269"/>
      <c r="D7" s="269"/>
      <c r="E7" s="269"/>
      <c r="F7" s="269"/>
      <c r="G7" s="269"/>
      <c r="H7" s="269"/>
      <c r="I7" s="269"/>
      <c r="J7" s="269"/>
      <c r="K7" s="269"/>
      <c r="L7" s="269"/>
      <c r="M7" s="269"/>
      <c r="N7" s="269"/>
      <c r="O7" s="269"/>
      <c r="P7" s="269"/>
      <c r="Q7" s="269"/>
      <c r="R7" s="269"/>
      <c r="S7" s="269"/>
      <c r="T7" s="269"/>
      <c r="U7" s="3"/>
      <c r="V7" s="3"/>
      <c r="W7" s="3"/>
      <c r="X7" s="3"/>
      <c r="Y7" s="3"/>
      <c r="Z7" s="3"/>
      <c r="AA7" s="3"/>
      <c r="AB7" s="4"/>
      <c r="AC7" s="4"/>
      <c r="AD7" s="4"/>
      <c r="AE7" s="4"/>
      <c r="AF7" s="4"/>
    </row>
    <row r="8" spans="1:32">
      <c r="A8" s="4"/>
      <c r="B8" s="269" t="s">
        <v>958</v>
      </c>
      <c r="C8" s="269"/>
      <c r="D8" s="269"/>
      <c r="E8" s="269"/>
      <c r="F8" s="269"/>
      <c r="G8" s="269"/>
      <c r="H8" s="269"/>
      <c r="I8" s="269"/>
      <c r="J8" s="269"/>
      <c r="K8" s="269"/>
      <c r="L8" s="269"/>
      <c r="M8" s="269"/>
      <c r="N8" s="269"/>
      <c r="O8" s="269"/>
      <c r="P8" s="269"/>
      <c r="Q8" s="269"/>
      <c r="R8" s="269"/>
      <c r="S8" s="269"/>
      <c r="T8" s="269"/>
      <c r="U8" s="3"/>
      <c r="V8" s="3"/>
      <c r="W8" s="3"/>
      <c r="X8" s="3"/>
      <c r="Y8" s="3"/>
      <c r="Z8" s="3"/>
      <c r="AA8" s="3"/>
      <c r="AB8" s="4"/>
      <c r="AC8" s="4"/>
      <c r="AD8" s="4"/>
      <c r="AE8" s="4"/>
      <c r="AF8" s="4"/>
    </row>
    <row r="9" spans="1:32" ht="15.6">
      <c r="A9" s="4"/>
      <c r="B9" s="270" t="s">
        <v>959</v>
      </c>
      <c r="C9" s="270"/>
      <c r="D9" s="270"/>
      <c r="E9" s="270"/>
      <c r="F9" s="270"/>
      <c r="G9" s="270"/>
      <c r="H9" s="3"/>
      <c r="I9" s="3"/>
      <c r="J9" s="3"/>
      <c r="K9" s="3"/>
      <c r="L9" s="220"/>
      <c r="M9" s="220"/>
      <c r="N9" s="3"/>
      <c r="O9" s="3"/>
      <c r="P9" s="3"/>
      <c r="Q9" s="3"/>
      <c r="R9" s="3"/>
      <c r="S9" s="3"/>
      <c r="T9" s="3"/>
      <c r="U9" s="3"/>
      <c r="V9" s="3"/>
      <c r="W9" s="3"/>
      <c r="X9" s="3"/>
      <c r="Y9" s="3"/>
      <c r="Z9" s="3"/>
      <c r="AA9" s="3"/>
      <c r="AB9" s="4"/>
      <c r="AC9" s="4"/>
      <c r="AD9" s="4"/>
      <c r="AE9" s="4"/>
      <c r="AF9" s="4"/>
    </row>
    <row r="10" spans="1:32">
      <c r="A10" s="4"/>
      <c r="B10" s="5"/>
      <c r="C10" s="5"/>
      <c r="D10" s="5"/>
      <c r="E10" s="6"/>
      <c r="F10" s="6"/>
      <c r="G10" s="5"/>
      <c r="H10" s="5"/>
      <c r="I10" s="5"/>
      <c r="J10" s="5"/>
      <c r="K10" s="5"/>
      <c r="L10" s="230"/>
      <c r="M10" s="230"/>
      <c r="N10" s="5"/>
      <c r="O10" s="5"/>
      <c r="P10" s="5"/>
      <c r="Q10" s="5"/>
      <c r="R10" s="5"/>
      <c r="S10" s="5"/>
      <c r="T10" s="5"/>
      <c r="U10" s="5"/>
      <c r="V10" s="5"/>
      <c r="W10" s="5"/>
      <c r="X10" s="5"/>
      <c r="Y10" s="5"/>
      <c r="Z10" s="5"/>
      <c r="AA10" s="5"/>
      <c r="AB10" s="6"/>
      <c r="AC10" s="6"/>
      <c r="AD10" s="6"/>
      <c r="AE10" s="6"/>
      <c r="AF10" s="6"/>
    </row>
    <row r="11" spans="1:32">
      <c r="A11" s="271"/>
      <c r="B11" s="262" t="s">
        <v>774</v>
      </c>
      <c r="C11" s="262" t="s">
        <v>960</v>
      </c>
      <c r="D11" s="262" t="s">
        <v>839</v>
      </c>
      <c r="E11" s="262" t="s">
        <v>827</v>
      </c>
      <c r="F11" s="262" t="s">
        <v>961</v>
      </c>
      <c r="G11" s="262" t="s">
        <v>962</v>
      </c>
      <c r="H11" s="262" t="s">
        <v>787</v>
      </c>
      <c r="I11" s="262" t="s">
        <v>834</v>
      </c>
      <c r="J11" s="262" t="s">
        <v>833</v>
      </c>
      <c r="K11" s="262" t="s">
        <v>963</v>
      </c>
      <c r="L11" s="262" t="s">
        <v>964</v>
      </c>
      <c r="M11" s="262" t="s">
        <v>965</v>
      </c>
      <c r="N11" s="259" t="s">
        <v>966</v>
      </c>
      <c r="O11" s="261"/>
      <c r="P11" s="261"/>
      <c r="Q11" s="261"/>
      <c r="R11" s="261"/>
      <c r="S11" s="261"/>
      <c r="T11" s="261"/>
      <c r="U11" s="261"/>
      <c r="V11" s="261"/>
      <c r="W11" s="261"/>
      <c r="X11" s="260"/>
      <c r="Y11" s="262" t="s">
        <v>967</v>
      </c>
      <c r="Z11" s="262" t="s">
        <v>968</v>
      </c>
      <c r="AA11" s="262" t="s">
        <v>969</v>
      </c>
      <c r="AB11" s="265" t="s">
        <v>970</v>
      </c>
      <c r="AC11" s="266"/>
      <c r="AD11" s="265" t="s">
        <v>971</v>
      </c>
      <c r="AE11" s="266"/>
      <c r="AF11" s="262" t="s">
        <v>972</v>
      </c>
    </row>
    <row r="12" spans="1:32">
      <c r="A12" s="271"/>
      <c r="B12" s="263"/>
      <c r="C12" s="263"/>
      <c r="D12" s="263"/>
      <c r="E12" s="263"/>
      <c r="F12" s="263"/>
      <c r="G12" s="263"/>
      <c r="H12" s="263"/>
      <c r="I12" s="263"/>
      <c r="J12" s="263"/>
      <c r="K12" s="263"/>
      <c r="L12" s="263"/>
      <c r="M12" s="263"/>
      <c r="N12" s="259" t="s">
        <v>973</v>
      </c>
      <c r="O12" s="260"/>
      <c r="P12" s="259" t="s">
        <v>974</v>
      </c>
      <c r="Q12" s="260"/>
      <c r="R12" s="259" t="s">
        <v>975</v>
      </c>
      <c r="S12" s="260"/>
      <c r="T12" s="259" t="s">
        <v>976</v>
      </c>
      <c r="U12" s="260"/>
      <c r="V12" s="259" t="s">
        <v>810</v>
      </c>
      <c r="W12" s="261"/>
      <c r="X12" s="260"/>
      <c r="Y12" s="263"/>
      <c r="Z12" s="263"/>
      <c r="AA12" s="263"/>
      <c r="AB12" s="267"/>
      <c r="AC12" s="268"/>
      <c r="AD12" s="267"/>
      <c r="AE12" s="268"/>
      <c r="AF12" s="263"/>
    </row>
    <row r="13" spans="1:32">
      <c r="A13" s="272"/>
      <c r="B13" s="264"/>
      <c r="C13" s="264"/>
      <c r="D13" s="264"/>
      <c r="E13" s="264"/>
      <c r="F13" s="264"/>
      <c r="G13" s="264"/>
      <c r="H13" s="264"/>
      <c r="I13" s="264"/>
      <c r="J13" s="264"/>
      <c r="K13" s="264"/>
      <c r="L13" s="264"/>
      <c r="M13" s="264"/>
      <c r="N13" s="130" t="s">
        <v>977</v>
      </c>
      <c r="O13" s="130" t="s">
        <v>761</v>
      </c>
      <c r="P13" s="130" t="s">
        <v>977</v>
      </c>
      <c r="Q13" s="130" t="s">
        <v>761</v>
      </c>
      <c r="R13" s="130" t="s">
        <v>977</v>
      </c>
      <c r="S13" s="130" t="s">
        <v>761</v>
      </c>
      <c r="T13" s="130" t="s">
        <v>977</v>
      </c>
      <c r="U13" s="130" t="s">
        <v>761</v>
      </c>
      <c r="V13" s="130" t="s">
        <v>977</v>
      </c>
      <c r="W13" s="130" t="s">
        <v>761</v>
      </c>
      <c r="X13" s="130" t="s">
        <v>810</v>
      </c>
      <c r="Y13" s="264"/>
      <c r="Z13" s="264"/>
      <c r="AA13" s="264"/>
      <c r="AB13" s="130" t="s">
        <v>977</v>
      </c>
      <c r="AC13" s="130" t="s">
        <v>761</v>
      </c>
      <c r="AD13" s="130" t="s">
        <v>977</v>
      </c>
      <c r="AE13" s="130" t="s">
        <v>761</v>
      </c>
      <c r="AF13" s="264"/>
    </row>
  </sheetData>
  <mergeCells count="44">
    <mergeCell ref="B3:D3"/>
    <mergeCell ref="E3:F3"/>
    <mergeCell ref="M3:AE3"/>
    <mergeCell ref="G1:Y1"/>
    <mergeCell ref="Z1:AA1"/>
    <mergeCell ref="B2:F2"/>
    <mergeCell ref="G2:Y2"/>
    <mergeCell ref="Z2:AA2"/>
    <mergeCell ref="B4:F4"/>
    <mergeCell ref="M4:AE4"/>
    <mergeCell ref="B5:T5"/>
    <mergeCell ref="W5:X5"/>
    <mergeCell ref="B6:T6"/>
    <mergeCell ref="W6:X6"/>
    <mergeCell ref="A11:A13"/>
    <mergeCell ref="B11:B13"/>
    <mergeCell ref="C11:C13"/>
    <mergeCell ref="D11:D13"/>
    <mergeCell ref="E11:E13"/>
    <mergeCell ref="AB11:AC12"/>
    <mergeCell ref="AD11:AE12"/>
    <mergeCell ref="AF11:AF13"/>
    <mergeCell ref="K11:K13"/>
    <mergeCell ref="B7:T7"/>
    <mergeCell ref="B8:T8"/>
    <mergeCell ref="B9:G9"/>
    <mergeCell ref="L9:M9"/>
    <mergeCell ref="L10:M10"/>
    <mergeCell ref="F11:F13"/>
    <mergeCell ref="G11:G13"/>
    <mergeCell ref="H11:H13"/>
    <mergeCell ref="I11:I13"/>
    <mergeCell ref="J11:J13"/>
    <mergeCell ref="L11:L13"/>
    <mergeCell ref="M11:M13"/>
    <mergeCell ref="R12:S12"/>
    <mergeCell ref="T12:U12"/>
    <mergeCell ref="V12:X12"/>
    <mergeCell ref="AA11:AA13"/>
    <mergeCell ref="Y11:Y13"/>
    <mergeCell ref="Z11:Z13"/>
    <mergeCell ref="N11:X11"/>
    <mergeCell ref="N12:O12"/>
    <mergeCell ref="P12:Q1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97D48-06E9-4E50-A4B2-C79F0829D6D5}">
  <sheetPr codeName="Sheet31"/>
  <dimension ref="A1:AD15"/>
  <sheetViews>
    <sheetView workbookViewId="0"/>
  </sheetViews>
  <sheetFormatPr defaultRowHeight="14.45"/>
  <cols>
    <col min="1" max="1" width="2.28515625" customWidth="1"/>
    <col min="2" max="2" width="4.5703125" customWidth="1"/>
    <col min="3" max="3" width="10.85546875" customWidth="1"/>
    <col min="4" max="5" width="12.140625" customWidth="1"/>
    <col min="6" max="6" width="9.5703125" customWidth="1"/>
    <col min="7" max="7" width="10.85546875" customWidth="1"/>
    <col min="8" max="8" width="8.5703125" customWidth="1"/>
    <col min="9" max="9" width="10.85546875" customWidth="1"/>
    <col min="10" max="10" width="9.5703125" customWidth="1"/>
    <col min="11" max="11" width="13.5703125" customWidth="1"/>
    <col min="12" max="12" width="12.140625" customWidth="1"/>
    <col min="13" max="13" width="9.5703125" customWidth="1"/>
    <col min="14" max="23" width="8.5703125" customWidth="1"/>
    <col min="24" max="24" width="9.5703125" customWidth="1"/>
    <col min="25" max="25" width="10.85546875" customWidth="1"/>
    <col min="26" max="26" width="6.7109375" customWidth="1"/>
    <col min="27" max="27" width="8.140625" customWidth="1"/>
    <col min="28" max="28" width="6.7109375" customWidth="1"/>
    <col min="29" max="29" width="8.140625" customWidth="1"/>
    <col min="30" max="30" width="9.5703125" customWidth="1"/>
    <col min="31" max="32" width="8.7109375" bestFit="1" customWidth="1"/>
  </cols>
  <sheetData>
    <row r="1" spans="1:30">
      <c r="A1" s="4"/>
      <c r="B1" s="4"/>
      <c r="C1" s="4"/>
      <c r="D1" s="4"/>
      <c r="E1" s="4"/>
      <c r="F1" s="4"/>
      <c r="G1" s="242"/>
      <c r="H1" s="242"/>
      <c r="I1" s="242"/>
      <c r="J1" s="242"/>
      <c r="K1" s="242"/>
      <c r="L1" s="242"/>
      <c r="M1" s="242"/>
      <c r="N1" s="242"/>
      <c r="O1" s="242"/>
      <c r="P1" s="242"/>
      <c r="Q1" s="242"/>
      <c r="R1" s="242"/>
      <c r="S1" s="242"/>
      <c r="T1" s="242"/>
      <c r="U1" s="242"/>
      <c r="V1" s="242"/>
      <c r="W1" s="242"/>
      <c r="X1" s="242"/>
      <c r="Y1" s="3"/>
      <c r="Z1" s="4"/>
      <c r="AA1" s="4"/>
      <c r="AB1" s="4"/>
      <c r="AC1" s="4"/>
      <c r="AD1" s="4"/>
    </row>
    <row r="2" spans="1:30">
      <c r="A2" s="4"/>
      <c r="B2" s="274" t="s">
        <v>953</v>
      </c>
      <c r="C2" s="274"/>
      <c r="D2" s="274"/>
      <c r="E2" s="274"/>
      <c r="F2" s="274"/>
      <c r="G2" s="242"/>
      <c r="H2" s="242"/>
      <c r="I2" s="242"/>
      <c r="J2" s="242"/>
      <c r="K2" s="242"/>
      <c r="L2" s="242"/>
      <c r="M2" s="242"/>
      <c r="N2" s="242"/>
      <c r="O2" s="242"/>
      <c r="P2" s="242"/>
      <c r="Q2" s="242"/>
      <c r="R2" s="242"/>
      <c r="S2" s="242"/>
      <c r="T2" s="242"/>
      <c r="U2" s="242"/>
      <c r="V2" s="242"/>
      <c r="W2" s="242"/>
      <c r="X2" s="242"/>
      <c r="Y2" s="3"/>
      <c r="Z2" s="4"/>
      <c r="AA2" s="4"/>
      <c r="AB2" s="4"/>
      <c r="AC2" s="4"/>
      <c r="AD2" s="4"/>
    </row>
    <row r="3" spans="1:30" ht="15.6">
      <c r="A3" s="4"/>
      <c r="B3" s="273" t="s">
        <v>768</v>
      </c>
      <c r="C3" s="273"/>
      <c r="D3" s="273"/>
      <c r="E3" s="242"/>
      <c r="F3" s="242"/>
      <c r="G3" s="3"/>
      <c r="H3" s="3"/>
      <c r="I3" s="3"/>
      <c r="J3" s="3"/>
      <c r="K3" s="4"/>
      <c r="L3" s="4"/>
      <c r="M3" s="242"/>
      <c r="N3" s="242"/>
      <c r="O3" s="242"/>
      <c r="P3" s="242"/>
      <c r="Q3" s="242"/>
      <c r="R3" s="242"/>
      <c r="S3" s="242"/>
      <c r="T3" s="242"/>
      <c r="U3" s="242"/>
      <c r="V3" s="242"/>
      <c r="W3" s="242"/>
      <c r="X3" s="242"/>
      <c r="Y3" s="242"/>
      <c r="Z3" s="242"/>
      <c r="AA3" s="242"/>
      <c r="AB3" s="242"/>
      <c r="AC3" s="242"/>
      <c r="AD3" s="4"/>
    </row>
    <row r="4" spans="1:30">
      <c r="A4" s="4"/>
      <c r="B4" s="269" t="s">
        <v>954</v>
      </c>
      <c r="C4" s="269"/>
      <c r="D4" s="269"/>
      <c r="E4" s="269"/>
      <c r="F4" s="269"/>
      <c r="G4" s="3"/>
      <c r="H4" s="3"/>
      <c r="I4" s="3"/>
      <c r="J4" s="3"/>
      <c r="K4" s="4"/>
      <c r="L4" s="4"/>
      <c r="M4" s="242"/>
      <c r="N4" s="242"/>
      <c r="O4" s="242"/>
      <c r="P4" s="242"/>
      <c r="Q4" s="242"/>
      <c r="R4" s="242"/>
      <c r="S4" s="242"/>
      <c r="T4" s="242"/>
      <c r="U4" s="242"/>
      <c r="V4" s="242"/>
      <c r="W4" s="242"/>
      <c r="X4" s="242"/>
      <c r="Y4" s="242"/>
      <c r="Z4" s="242"/>
      <c r="AA4" s="242"/>
      <c r="AB4" s="242"/>
      <c r="AC4" s="242"/>
      <c r="AD4" s="4"/>
    </row>
    <row r="5" spans="1:30">
      <c r="A5" s="4"/>
      <c r="B5" s="269" t="s">
        <v>955</v>
      </c>
      <c r="C5" s="269"/>
      <c r="D5" s="269"/>
      <c r="E5" s="269"/>
      <c r="F5" s="269"/>
      <c r="G5" s="269"/>
      <c r="H5" s="269"/>
      <c r="I5" s="269"/>
      <c r="J5" s="269"/>
      <c r="K5" s="269"/>
      <c r="L5" s="269"/>
      <c r="M5" s="269"/>
      <c r="N5" s="269"/>
      <c r="O5" s="269"/>
      <c r="P5" s="269"/>
      <c r="Q5" s="269"/>
      <c r="R5" s="269"/>
      <c r="S5" s="269"/>
      <c r="T5" s="3"/>
      <c r="U5" s="3"/>
      <c r="V5" s="220"/>
      <c r="W5" s="220"/>
      <c r="X5" s="3"/>
      <c r="Y5" s="3"/>
      <c r="Z5" s="4"/>
      <c r="AA5" s="4"/>
      <c r="AB5" s="4"/>
      <c r="AC5" s="4"/>
      <c r="AD5" s="4"/>
    </row>
    <row r="6" spans="1:30">
      <c r="A6" s="4"/>
      <c r="B6" s="269" t="s">
        <v>956</v>
      </c>
      <c r="C6" s="269"/>
      <c r="D6" s="269"/>
      <c r="E6" s="269"/>
      <c r="F6" s="269"/>
      <c r="G6" s="269"/>
      <c r="H6" s="269"/>
      <c r="I6" s="269"/>
      <c r="J6" s="269"/>
      <c r="K6" s="269"/>
      <c r="L6" s="269"/>
      <c r="M6" s="269"/>
      <c r="N6" s="269"/>
      <c r="O6" s="269"/>
      <c r="P6" s="269"/>
      <c r="Q6" s="269"/>
      <c r="R6" s="269"/>
      <c r="S6" s="269"/>
      <c r="T6" s="3"/>
      <c r="U6" s="3"/>
      <c r="V6" s="220"/>
      <c r="W6" s="220"/>
      <c r="X6" s="3"/>
      <c r="Y6" s="3"/>
      <c r="Z6" s="4"/>
      <c r="AA6" s="4"/>
      <c r="AB6" s="4"/>
      <c r="AC6" s="4"/>
      <c r="AD6" s="4"/>
    </row>
    <row r="7" spans="1:30">
      <c r="A7" s="4"/>
      <c r="B7" s="269" t="s">
        <v>957</v>
      </c>
      <c r="C7" s="269"/>
      <c r="D7" s="269"/>
      <c r="E7" s="269"/>
      <c r="F7" s="269"/>
      <c r="G7" s="269"/>
      <c r="H7" s="269"/>
      <c r="I7" s="269"/>
      <c r="J7" s="269"/>
      <c r="K7" s="269"/>
      <c r="L7" s="269"/>
      <c r="M7" s="269"/>
      <c r="N7" s="269"/>
      <c r="O7" s="269"/>
      <c r="P7" s="269"/>
      <c r="Q7" s="269"/>
      <c r="R7" s="269"/>
      <c r="S7" s="269"/>
      <c r="T7" s="3"/>
      <c r="U7" s="3"/>
      <c r="V7" s="220"/>
      <c r="W7" s="220"/>
      <c r="X7" s="3"/>
      <c r="Y7" s="3"/>
      <c r="Z7" s="4"/>
      <c r="AA7" s="4"/>
      <c r="AB7" s="4"/>
      <c r="AC7" s="4"/>
      <c r="AD7" s="4"/>
    </row>
    <row r="8" spans="1:30">
      <c r="A8" s="4"/>
      <c r="B8" s="269" t="s">
        <v>958</v>
      </c>
      <c r="C8" s="269"/>
      <c r="D8" s="269"/>
      <c r="E8" s="269"/>
      <c r="F8" s="269"/>
      <c r="G8" s="269"/>
      <c r="H8" s="269"/>
      <c r="I8" s="269"/>
      <c r="J8" s="269"/>
      <c r="K8" s="269"/>
      <c r="L8" s="269"/>
      <c r="M8" s="269"/>
      <c r="N8" s="269"/>
      <c r="O8" s="269"/>
      <c r="P8" s="269"/>
      <c r="Q8" s="269"/>
      <c r="R8" s="269"/>
      <c r="S8" s="269"/>
      <c r="T8" s="3"/>
      <c r="U8" s="3"/>
      <c r="V8" s="220"/>
      <c r="W8" s="220"/>
      <c r="X8" s="3"/>
      <c r="Y8" s="3"/>
      <c r="Z8" s="4"/>
      <c r="AA8" s="4"/>
      <c r="AB8" s="4"/>
      <c r="AC8" s="4"/>
      <c r="AD8" s="4"/>
    </row>
    <row r="9" spans="1:30">
      <c r="A9" s="4"/>
      <c r="B9" s="3"/>
      <c r="C9" s="3"/>
      <c r="D9" s="3"/>
      <c r="E9" s="4"/>
      <c r="F9" s="4"/>
      <c r="G9" s="3"/>
      <c r="H9" s="3"/>
      <c r="I9" s="3"/>
      <c r="J9" s="3"/>
      <c r="K9" s="3"/>
      <c r="L9" s="3"/>
      <c r="M9" s="3"/>
      <c r="N9" s="3"/>
      <c r="O9" s="3"/>
      <c r="P9" s="3"/>
      <c r="Q9" s="3"/>
      <c r="R9" s="3"/>
      <c r="S9" s="3"/>
      <c r="T9" s="3"/>
      <c r="U9" s="3"/>
      <c r="V9" s="220"/>
      <c r="W9" s="220"/>
      <c r="X9" s="3"/>
      <c r="Y9" s="3"/>
      <c r="Z9" s="4"/>
      <c r="AA9" s="4"/>
      <c r="AB9" s="4"/>
      <c r="AC9" s="4"/>
      <c r="AD9" s="4"/>
    </row>
    <row r="10" spans="1:30" ht="15.6">
      <c r="A10" s="4"/>
      <c r="B10" s="275" t="s">
        <v>978</v>
      </c>
      <c r="C10" s="275"/>
      <c r="D10" s="275"/>
      <c r="E10" s="275"/>
      <c r="F10" s="275"/>
      <c r="G10" s="275"/>
      <c r="H10" s="3"/>
      <c r="I10" s="3"/>
      <c r="J10" s="3"/>
      <c r="K10" s="3"/>
      <c r="L10" s="3"/>
      <c r="M10" s="3"/>
      <c r="N10" s="3"/>
      <c r="O10" s="3"/>
      <c r="P10" s="3"/>
      <c r="Q10" s="3"/>
      <c r="R10" s="3"/>
      <c r="S10" s="3"/>
      <c r="T10" s="3"/>
      <c r="U10" s="3"/>
      <c r="V10" s="3"/>
      <c r="W10" s="3"/>
      <c r="X10" s="3"/>
      <c r="Y10" s="3"/>
      <c r="Z10" s="4"/>
      <c r="AA10" s="4"/>
      <c r="AB10" s="4"/>
      <c r="AC10" s="4"/>
      <c r="AD10" s="4"/>
    </row>
    <row r="11" spans="1:30">
      <c r="A11" s="271"/>
      <c r="B11" s="262" t="s">
        <v>774</v>
      </c>
      <c r="C11" s="262" t="s">
        <v>960</v>
      </c>
      <c r="D11" s="262" t="s">
        <v>839</v>
      </c>
      <c r="E11" s="262" t="s">
        <v>827</v>
      </c>
      <c r="F11" s="262" t="s">
        <v>961</v>
      </c>
      <c r="G11" s="262" t="s">
        <v>962</v>
      </c>
      <c r="H11" s="262" t="s">
        <v>787</v>
      </c>
      <c r="I11" s="262" t="s">
        <v>834</v>
      </c>
      <c r="J11" s="262" t="s">
        <v>833</v>
      </c>
      <c r="K11" s="262" t="s">
        <v>963</v>
      </c>
      <c r="L11" s="262" t="s">
        <v>965</v>
      </c>
      <c r="M11" s="259" t="s">
        <v>966</v>
      </c>
      <c r="N11" s="261"/>
      <c r="O11" s="261"/>
      <c r="P11" s="261"/>
      <c r="Q11" s="261"/>
      <c r="R11" s="261"/>
      <c r="S11" s="261"/>
      <c r="T11" s="261"/>
      <c r="U11" s="261"/>
      <c r="V11" s="261"/>
      <c r="W11" s="260"/>
      <c r="X11" s="262" t="s">
        <v>967</v>
      </c>
      <c r="Y11" s="262" t="s">
        <v>968</v>
      </c>
      <c r="Z11" s="265" t="s">
        <v>970</v>
      </c>
      <c r="AA11" s="266"/>
      <c r="AB11" s="265" t="s">
        <v>971</v>
      </c>
      <c r="AC11" s="266"/>
      <c r="AD11" s="262" t="s">
        <v>972</v>
      </c>
    </row>
    <row r="12" spans="1:30">
      <c r="A12" s="271"/>
      <c r="B12" s="263"/>
      <c r="C12" s="263"/>
      <c r="D12" s="263"/>
      <c r="E12" s="263"/>
      <c r="F12" s="263"/>
      <c r="G12" s="263"/>
      <c r="H12" s="263"/>
      <c r="I12" s="263"/>
      <c r="J12" s="263"/>
      <c r="K12" s="263"/>
      <c r="L12" s="263"/>
      <c r="M12" s="259" t="s">
        <v>973</v>
      </c>
      <c r="N12" s="260"/>
      <c r="O12" s="259" t="s">
        <v>974</v>
      </c>
      <c r="P12" s="260"/>
      <c r="Q12" s="259" t="s">
        <v>975</v>
      </c>
      <c r="R12" s="260"/>
      <c r="S12" s="259" t="s">
        <v>976</v>
      </c>
      <c r="T12" s="260"/>
      <c r="U12" s="259" t="s">
        <v>810</v>
      </c>
      <c r="V12" s="261"/>
      <c r="W12" s="260"/>
      <c r="X12" s="263"/>
      <c r="Y12" s="263"/>
      <c r="Z12" s="267"/>
      <c r="AA12" s="268"/>
      <c r="AB12" s="267"/>
      <c r="AC12" s="268"/>
      <c r="AD12" s="263"/>
    </row>
    <row r="13" spans="1:30">
      <c r="A13" s="271"/>
      <c r="B13" s="264"/>
      <c r="C13" s="264"/>
      <c r="D13" s="264"/>
      <c r="E13" s="264"/>
      <c r="F13" s="264"/>
      <c r="G13" s="264"/>
      <c r="H13" s="264"/>
      <c r="I13" s="264"/>
      <c r="J13" s="264"/>
      <c r="K13" s="264"/>
      <c r="L13" s="264"/>
      <c r="M13" s="130" t="s">
        <v>977</v>
      </c>
      <c r="N13" s="130" t="s">
        <v>761</v>
      </c>
      <c r="O13" s="130" t="s">
        <v>977</v>
      </c>
      <c r="P13" s="130" t="s">
        <v>761</v>
      </c>
      <c r="Q13" s="130" t="s">
        <v>977</v>
      </c>
      <c r="R13" s="130" t="s">
        <v>761</v>
      </c>
      <c r="S13" s="130" t="s">
        <v>977</v>
      </c>
      <c r="T13" s="130" t="s">
        <v>761</v>
      </c>
      <c r="U13" s="130" t="s">
        <v>977</v>
      </c>
      <c r="V13" s="130" t="s">
        <v>761</v>
      </c>
      <c r="W13" s="130" t="s">
        <v>810</v>
      </c>
      <c r="X13" s="264"/>
      <c r="Y13" s="264"/>
      <c r="Z13" s="130" t="s">
        <v>977</v>
      </c>
      <c r="AA13" s="130" t="s">
        <v>761</v>
      </c>
      <c r="AB13" s="130" t="s">
        <v>977</v>
      </c>
      <c r="AC13" s="130" t="s">
        <v>761</v>
      </c>
      <c r="AD13" s="264"/>
    </row>
    <row r="14" spans="1:30">
      <c r="A14" s="4"/>
      <c r="B14" s="34"/>
      <c r="C14" s="34"/>
      <c r="D14" s="34"/>
      <c r="E14" s="34"/>
      <c r="F14" s="34"/>
      <c r="G14" s="34"/>
      <c r="H14" s="34"/>
      <c r="I14" s="34"/>
      <c r="J14" s="34"/>
      <c r="K14" s="34"/>
      <c r="L14" s="51"/>
      <c r="M14" s="165"/>
      <c r="N14" s="165"/>
      <c r="O14" s="165"/>
      <c r="P14" s="165"/>
      <c r="Q14" s="165"/>
      <c r="R14" s="165"/>
      <c r="S14" s="165"/>
      <c r="T14" s="165"/>
      <c r="U14" s="165"/>
      <c r="V14" s="165"/>
      <c r="W14" s="165"/>
      <c r="X14" s="166"/>
      <c r="Y14" s="16"/>
      <c r="Z14" s="34"/>
      <c r="AA14" s="34"/>
      <c r="AB14" s="34"/>
      <c r="AC14" s="34"/>
      <c r="AD14" s="34"/>
    </row>
    <row r="15" spans="1:30">
      <c r="A15" s="4"/>
      <c r="B15" s="4"/>
      <c r="C15" s="4"/>
      <c r="D15" s="4"/>
      <c r="E15" s="4"/>
      <c r="F15" s="4"/>
      <c r="G15" s="4"/>
      <c r="H15" s="4"/>
      <c r="I15" s="4"/>
      <c r="J15" s="4"/>
      <c r="K15" s="4"/>
      <c r="L15" s="4"/>
      <c r="M15" s="16"/>
      <c r="N15" s="16"/>
      <c r="O15" s="16"/>
      <c r="P15" s="16"/>
      <c r="Q15" s="16"/>
      <c r="R15" s="16"/>
      <c r="S15" s="16"/>
      <c r="T15" s="16"/>
      <c r="U15" s="16"/>
      <c r="V15" s="16"/>
      <c r="W15" s="16"/>
      <c r="X15" s="3"/>
      <c r="Y15" s="3"/>
      <c r="Z15" s="4"/>
      <c r="AA15" s="4"/>
      <c r="AB15" s="4"/>
      <c r="AC15" s="4"/>
      <c r="AD15" s="4"/>
    </row>
  </sheetData>
  <mergeCells count="41">
    <mergeCell ref="B2:F2"/>
    <mergeCell ref="B3:D3"/>
    <mergeCell ref="E3:F3"/>
    <mergeCell ref="G1:X1"/>
    <mergeCell ref="G2:X2"/>
    <mergeCell ref="A11:A13"/>
    <mergeCell ref="B11:B13"/>
    <mergeCell ref="C11:C13"/>
    <mergeCell ref="D11:D13"/>
    <mergeCell ref="E11:E13"/>
    <mergeCell ref="L11:L13"/>
    <mergeCell ref="Y11:Y13"/>
    <mergeCell ref="Z11:AA12"/>
    <mergeCell ref="F11:F13"/>
    <mergeCell ref="G11:G13"/>
    <mergeCell ref="H11:H13"/>
    <mergeCell ref="I11:I13"/>
    <mergeCell ref="J11:J13"/>
    <mergeCell ref="K11:K13"/>
    <mergeCell ref="B10:G10"/>
    <mergeCell ref="M3:AC3"/>
    <mergeCell ref="M4:AC4"/>
    <mergeCell ref="B5:S5"/>
    <mergeCell ref="V5:W5"/>
    <mergeCell ref="B6:S6"/>
    <mergeCell ref="V6:W6"/>
    <mergeCell ref="B4:F4"/>
    <mergeCell ref="B7:S7"/>
    <mergeCell ref="V7:W7"/>
    <mergeCell ref="B8:S8"/>
    <mergeCell ref="V8:W8"/>
    <mergeCell ref="V9:W9"/>
    <mergeCell ref="AD11:AD13"/>
    <mergeCell ref="M12:N12"/>
    <mergeCell ref="O12:P12"/>
    <mergeCell ref="Q12:R12"/>
    <mergeCell ref="S12:T12"/>
    <mergeCell ref="U12:W12"/>
    <mergeCell ref="AB11:AC12"/>
    <mergeCell ref="M11:W11"/>
    <mergeCell ref="X11:X1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1D616-EECA-493D-A163-CDC34DF89B0D}">
  <sheetPr codeName="Sheet32"/>
  <dimension ref="A1"/>
  <sheetViews>
    <sheetView workbookViewId="0"/>
  </sheetViews>
  <sheetFormatPr defaultRowHeight="14.45"/>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1F3A3-1326-406F-8400-54E5A6EB7A04}">
  <sheetPr codeName="Sheet33"/>
  <dimension ref="A1"/>
  <sheetViews>
    <sheetView workbookViewId="0">
      <selection activeCell="AB34" sqref="AB34"/>
    </sheetView>
  </sheetViews>
  <sheetFormatPr defaultRowHeight="14.45"/>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2C32B-B2B4-4D40-95D1-9BE2699FC0B9}">
  <sheetPr codeName="Sheet34"/>
  <dimension ref="A1:P13"/>
  <sheetViews>
    <sheetView workbookViewId="0"/>
  </sheetViews>
  <sheetFormatPr defaultRowHeight="14.45"/>
  <cols>
    <col min="1" max="1" width="1.28515625" customWidth="1"/>
    <col min="2" max="2" width="3.85546875" customWidth="1"/>
    <col min="3" max="3" width="6.140625" customWidth="1"/>
    <col min="4" max="4" width="6.28515625" customWidth="1"/>
    <col min="5" max="5" width="15" customWidth="1"/>
    <col min="6" max="6" width="9.7109375" customWidth="1"/>
    <col min="7" max="7" width="12.5703125" customWidth="1"/>
    <col min="8" max="8" width="12.7109375" customWidth="1"/>
    <col min="9" max="9" width="11.28515625" customWidth="1"/>
    <col min="10" max="10" width="9.85546875" customWidth="1"/>
    <col min="11" max="11" width="14.42578125" customWidth="1"/>
    <col min="12" max="12" width="12.5703125" customWidth="1"/>
    <col min="13" max="13" width="12.140625" customWidth="1"/>
    <col min="14" max="14" width="10.85546875" customWidth="1"/>
    <col min="15" max="15" width="10.28515625" customWidth="1"/>
    <col min="16" max="16" width="11.28515625" customWidth="1"/>
  </cols>
  <sheetData>
    <row r="1" spans="1:16">
      <c r="A1" s="4"/>
      <c r="B1" s="3"/>
      <c r="C1" s="220"/>
      <c r="D1" s="220"/>
      <c r="E1" s="3"/>
      <c r="F1" s="3"/>
      <c r="G1" s="3"/>
      <c r="H1" s="3"/>
      <c r="I1" s="4"/>
      <c r="J1" s="3"/>
      <c r="K1" s="3"/>
      <c r="L1" s="3"/>
      <c r="M1" s="3"/>
      <c r="N1" s="3"/>
      <c r="O1" s="3"/>
      <c r="P1" s="3"/>
    </row>
    <row r="2" spans="1:16">
      <c r="A2" s="4"/>
      <c r="B2" s="270"/>
      <c r="C2" s="270"/>
      <c r="D2" s="270"/>
      <c r="E2" s="270"/>
      <c r="F2" s="3"/>
      <c r="G2" s="3"/>
      <c r="H2" s="3"/>
      <c r="I2" s="4"/>
      <c r="J2" s="3"/>
      <c r="K2" s="3"/>
      <c r="L2" s="3"/>
      <c r="M2" s="3"/>
      <c r="N2" s="3"/>
      <c r="O2" s="3"/>
      <c r="P2" s="3"/>
    </row>
    <row r="3" spans="1:16" ht="15.6">
      <c r="A3" s="4"/>
      <c r="B3" s="242"/>
      <c r="C3" s="242"/>
      <c r="D3" s="276" t="s">
        <v>979</v>
      </c>
      <c r="E3" s="276"/>
      <c r="F3" s="276"/>
      <c r="G3" s="276"/>
      <c r="H3" s="276"/>
      <c r="I3" s="276"/>
      <c r="J3" s="276"/>
      <c r="K3" s="276"/>
      <c r="L3" s="276"/>
      <c r="M3" s="276"/>
      <c r="N3" s="276"/>
      <c r="O3" s="276"/>
      <c r="P3" s="276"/>
    </row>
    <row r="4" spans="1:16">
      <c r="A4" s="4"/>
      <c r="B4" s="3"/>
      <c r="C4" s="220"/>
      <c r="D4" s="220"/>
      <c r="E4" s="3"/>
      <c r="F4" s="3"/>
      <c r="G4" s="3"/>
      <c r="H4" s="3"/>
      <c r="I4" s="4"/>
      <c r="J4" s="3"/>
      <c r="K4" s="3"/>
      <c r="L4" s="3"/>
      <c r="M4" s="3"/>
      <c r="N4" s="3"/>
      <c r="O4" s="3"/>
      <c r="P4" s="3"/>
    </row>
    <row r="5" spans="1:16" ht="15.6">
      <c r="A5" s="4"/>
      <c r="B5" s="273" t="s">
        <v>768</v>
      </c>
      <c r="C5" s="273"/>
      <c r="D5" s="273"/>
      <c r="E5" s="3"/>
      <c r="F5" s="3"/>
      <c r="G5" s="3"/>
      <c r="H5" s="3"/>
      <c r="I5" s="4"/>
      <c r="J5" s="3"/>
      <c r="K5" s="3"/>
      <c r="L5" s="3"/>
      <c r="M5" s="3"/>
      <c r="N5" s="3"/>
      <c r="O5" s="3"/>
      <c r="P5" s="3"/>
    </row>
    <row r="6" spans="1:16" ht="15.6">
      <c r="A6" s="4"/>
      <c r="B6" s="273" t="s">
        <v>980</v>
      </c>
      <c r="C6" s="273"/>
      <c r="D6" s="273"/>
      <c r="E6" s="273"/>
      <c r="F6" s="273"/>
      <c r="G6" s="273"/>
      <c r="H6" s="273"/>
      <c r="I6" s="4"/>
      <c r="J6" s="3"/>
      <c r="K6" s="3"/>
      <c r="L6" s="3"/>
      <c r="M6" s="3"/>
      <c r="N6" s="3"/>
      <c r="O6" s="3"/>
      <c r="P6" s="3"/>
    </row>
    <row r="7" spans="1:16" ht="15.6">
      <c r="A7" s="4"/>
      <c r="B7" s="273" t="s">
        <v>955</v>
      </c>
      <c r="C7" s="273"/>
      <c r="D7" s="273"/>
      <c r="E7" s="273"/>
      <c r="F7" s="273"/>
      <c r="G7" s="273"/>
      <c r="H7" s="273"/>
      <c r="I7" s="4"/>
      <c r="J7" s="3"/>
      <c r="K7" s="3"/>
      <c r="L7" s="3"/>
      <c r="M7" s="3"/>
      <c r="N7" s="3"/>
      <c r="O7" s="3"/>
      <c r="P7" s="3"/>
    </row>
    <row r="8" spans="1:16">
      <c r="A8" s="4"/>
      <c r="B8" s="3"/>
      <c r="C8" s="220"/>
      <c r="D8" s="220"/>
      <c r="E8" s="3"/>
      <c r="F8" s="3"/>
      <c r="G8" s="3"/>
      <c r="H8" s="3"/>
      <c r="I8" s="4"/>
      <c r="J8" s="3"/>
      <c r="K8" s="3"/>
      <c r="L8" s="3"/>
      <c r="M8" s="3"/>
      <c r="N8" s="3"/>
      <c r="O8" s="3"/>
      <c r="P8" s="3"/>
    </row>
    <row r="9" spans="1:16">
      <c r="A9" s="4"/>
      <c r="B9" s="5"/>
      <c r="C9" s="230"/>
      <c r="D9" s="230"/>
      <c r="E9" s="5"/>
      <c r="F9" s="5"/>
      <c r="G9" s="5"/>
      <c r="H9" s="5"/>
      <c r="I9" s="6"/>
      <c r="J9" s="5"/>
      <c r="K9" s="5"/>
      <c r="L9" s="5"/>
      <c r="M9" s="5"/>
      <c r="N9" s="5"/>
      <c r="O9" s="5"/>
      <c r="P9" s="5"/>
    </row>
    <row r="10" spans="1:16" ht="31.9">
      <c r="A10" s="48"/>
      <c r="B10" s="168" t="s">
        <v>774</v>
      </c>
      <c r="C10" s="259" t="s">
        <v>838</v>
      </c>
      <c r="D10" s="260"/>
      <c r="E10" s="163" t="s">
        <v>777</v>
      </c>
      <c r="F10" s="163" t="s">
        <v>981</v>
      </c>
      <c r="G10" s="163" t="s">
        <v>982</v>
      </c>
      <c r="H10" s="163" t="s">
        <v>983</v>
      </c>
      <c r="I10" s="163" t="s">
        <v>984</v>
      </c>
      <c r="J10" s="168" t="s">
        <v>840</v>
      </c>
      <c r="K10" s="163" t="s">
        <v>968</v>
      </c>
      <c r="L10" s="163" t="s">
        <v>963</v>
      </c>
      <c r="M10" s="163" t="s">
        <v>985</v>
      </c>
      <c r="N10" s="163" t="s">
        <v>986</v>
      </c>
      <c r="O10" s="163" t="s">
        <v>987</v>
      </c>
      <c r="P10" s="163" t="s">
        <v>988</v>
      </c>
    </row>
    <row r="11" spans="1:16">
      <c r="A11" s="4"/>
      <c r="B11" s="169"/>
      <c r="C11" s="169"/>
      <c r="D11" s="169"/>
      <c r="E11" s="169"/>
      <c r="F11" s="164"/>
      <c r="G11" s="163"/>
      <c r="H11" s="169"/>
      <c r="I11" s="169"/>
      <c r="J11" s="169"/>
      <c r="K11" s="169"/>
      <c r="L11" s="169"/>
      <c r="M11" s="169"/>
      <c r="N11" s="169"/>
      <c r="O11" s="169"/>
      <c r="P11" s="169"/>
    </row>
    <row r="12" spans="1:16">
      <c r="A12" s="4"/>
      <c r="B12" s="16"/>
      <c r="C12" s="229"/>
      <c r="D12" s="229"/>
      <c r="E12" s="16"/>
      <c r="F12" s="164" t="s">
        <v>989</v>
      </c>
      <c r="G12" s="170"/>
      <c r="H12" s="171"/>
      <c r="I12" s="34"/>
      <c r="J12" s="16"/>
      <c r="K12" s="16"/>
      <c r="L12" s="16"/>
      <c r="M12" s="16"/>
      <c r="N12" s="16"/>
      <c r="O12" s="16"/>
      <c r="P12" s="16"/>
    </row>
    <row r="13" spans="1:16">
      <c r="A13" s="4"/>
      <c r="B13" s="3"/>
      <c r="C13" s="220"/>
      <c r="D13" s="220"/>
      <c r="E13" s="3"/>
      <c r="F13" s="3"/>
      <c r="G13" s="16"/>
      <c r="H13" s="3"/>
      <c r="I13" s="4"/>
      <c r="J13" s="3"/>
      <c r="K13" s="3"/>
      <c r="L13" s="3"/>
      <c r="M13" s="3"/>
      <c r="N13" s="3"/>
      <c r="O13" s="3"/>
      <c r="P13" s="3"/>
    </row>
  </sheetData>
  <mergeCells count="13">
    <mergeCell ref="B5:D5"/>
    <mergeCell ref="C1:D1"/>
    <mergeCell ref="B2:E2"/>
    <mergeCell ref="B3:C3"/>
    <mergeCell ref="D3:P3"/>
    <mergeCell ref="C4:D4"/>
    <mergeCell ref="C13:D13"/>
    <mergeCell ref="B6:H6"/>
    <mergeCell ref="B7:H7"/>
    <mergeCell ref="C8:D8"/>
    <mergeCell ref="C9:D9"/>
    <mergeCell ref="C10:D10"/>
    <mergeCell ref="C12:D1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6BE55-59A7-44F4-BD92-19A415A0E98D}">
  <sheetPr codeName="Sheet35"/>
  <dimension ref="A1:N11"/>
  <sheetViews>
    <sheetView workbookViewId="0"/>
  </sheetViews>
  <sheetFormatPr defaultRowHeight="14.45"/>
  <cols>
    <col min="1" max="1" width="1.28515625" customWidth="1"/>
    <col min="2" max="2" width="4.140625" customWidth="1"/>
    <col min="3" max="3" width="12.85546875" customWidth="1"/>
    <col min="4" max="4" width="16.85546875" customWidth="1"/>
    <col min="5" max="5" width="10.85546875" customWidth="1"/>
    <col min="6" max="7" width="13.140625" customWidth="1"/>
    <col min="8" max="8" width="10.28515625" customWidth="1"/>
    <col min="9" max="9" width="16.140625" customWidth="1"/>
    <col min="10" max="10" width="13" customWidth="1"/>
    <col min="11" max="11" width="12.7109375" customWidth="1"/>
    <col min="12" max="12" width="12" customWidth="1"/>
    <col min="13" max="13" width="11.42578125" customWidth="1"/>
    <col min="14" max="14" width="12.140625" customWidth="1"/>
  </cols>
  <sheetData>
    <row r="1" spans="1:14">
      <c r="A1" s="4"/>
      <c r="B1" s="3"/>
      <c r="C1" s="3"/>
      <c r="D1" s="3"/>
      <c r="E1" s="3"/>
      <c r="F1" s="3"/>
      <c r="G1" s="3"/>
      <c r="H1" s="3"/>
      <c r="I1" s="3"/>
      <c r="J1" s="3"/>
      <c r="K1" s="3"/>
      <c r="L1" s="3"/>
      <c r="M1" s="3"/>
      <c r="N1" s="3"/>
    </row>
    <row r="2" spans="1:14">
      <c r="A2" s="4"/>
      <c r="B2" s="270"/>
      <c r="C2" s="270"/>
      <c r="D2" s="270"/>
      <c r="E2" s="3"/>
      <c r="F2" s="3"/>
      <c r="G2" s="3"/>
      <c r="H2" s="3"/>
      <c r="I2" s="3"/>
      <c r="J2" s="3"/>
      <c r="K2" s="3"/>
      <c r="L2" s="3"/>
      <c r="M2" s="3"/>
      <c r="N2" s="3"/>
    </row>
    <row r="3" spans="1:14" ht="15.6">
      <c r="A3" s="4"/>
      <c r="B3" s="276" t="s">
        <v>990</v>
      </c>
      <c r="C3" s="276"/>
      <c r="D3" s="276"/>
      <c r="E3" s="276"/>
      <c r="F3" s="276"/>
      <c r="G3" s="276"/>
      <c r="H3" s="276"/>
      <c r="I3" s="276"/>
      <c r="J3" s="276"/>
      <c r="K3" s="276"/>
      <c r="L3" s="276"/>
      <c r="M3" s="276"/>
      <c r="N3" s="276"/>
    </row>
    <row r="4" spans="1:14">
      <c r="A4" s="4"/>
      <c r="B4" s="3"/>
      <c r="C4" s="3"/>
      <c r="D4" s="3"/>
      <c r="E4" s="3"/>
      <c r="F4" s="3"/>
      <c r="G4" s="3"/>
      <c r="H4" s="3"/>
      <c r="I4" s="3"/>
      <c r="J4" s="3"/>
      <c r="K4" s="3"/>
      <c r="L4" s="3"/>
      <c r="M4" s="3"/>
      <c r="N4" s="3"/>
    </row>
    <row r="5" spans="1:14" ht="15.6">
      <c r="A5" s="4"/>
      <c r="B5" s="273" t="s">
        <v>768</v>
      </c>
      <c r="C5" s="273"/>
      <c r="D5" s="3"/>
      <c r="E5" s="3"/>
      <c r="F5" s="3"/>
      <c r="G5" s="3"/>
      <c r="H5" s="3"/>
      <c r="I5" s="3"/>
      <c r="J5" s="3"/>
      <c r="K5" s="3"/>
      <c r="L5" s="3"/>
      <c r="M5" s="3"/>
      <c r="N5" s="3"/>
    </row>
    <row r="6" spans="1:14" ht="15.6">
      <c r="A6" s="4"/>
      <c r="B6" s="273" t="s">
        <v>954</v>
      </c>
      <c r="C6" s="273"/>
      <c r="D6" s="273"/>
      <c r="E6" s="273"/>
      <c r="F6" s="273"/>
      <c r="G6" s="273"/>
      <c r="H6" s="3"/>
      <c r="I6" s="3"/>
      <c r="J6" s="3"/>
      <c r="K6" s="3"/>
      <c r="L6" s="3"/>
      <c r="M6" s="3"/>
      <c r="N6" s="3"/>
    </row>
    <row r="7" spans="1:14" ht="15.6">
      <c r="A7" s="4"/>
      <c r="B7" s="273" t="s">
        <v>991</v>
      </c>
      <c r="C7" s="273"/>
      <c r="D7" s="273"/>
      <c r="E7" s="273"/>
      <c r="F7" s="273"/>
      <c r="G7" s="273"/>
      <c r="H7" s="3"/>
      <c r="I7" s="3"/>
      <c r="J7" s="3"/>
      <c r="K7" s="3"/>
      <c r="L7" s="3"/>
      <c r="M7" s="3"/>
      <c r="N7" s="3"/>
    </row>
    <row r="8" spans="1:14">
      <c r="A8" s="4"/>
      <c r="B8" s="3"/>
      <c r="C8" s="3"/>
      <c r="D8" s="3"/>
      <c r="E8" s="3"/>
      <c r="F8" s="3"/>
      <c r="G8" s="3"/>
      <c r="H8" s="3"/>
      <c r="I8" s="3"/>
      <c r="J8" s="3"/>
      <c r="K8" s="3"/>
      <c r="L8" s="3"/>
      <c r="M8" s="3"/>
      <c r="N8" s="3"/>
    </row>
    <row r="9" spans="1:14">
      <c r="A9" s="4"/>
      <c r="B9" s="5"/>
      <c r="C9" s="5"/>
      <c r="D9" s="5"/>
      <c r="E9" s="5"/>
      <c r="F9" s="5"/>
      <c r="G9" s="5"/>
      <c r="H9" s="5"/>
      <c r="I9" s="5"/>
      <c r="J9" s="5"/>
      <c r="K9" s="5"/>
      <c r="L9" s="5"/>
      <c r="M9" s="5"/>
      <c r="N9" s="5"/>
    </row>
    <row r="10" spans="1:14" ht="21.6">
      <c r="A10" s="48"/>
      <c r="B10" s="168" t="s">
        <v>774</v>
      </c>
      <c r="C10" s="163" t="s">
        <v>838</v>
      </c>
      <c r="D10" s="163" t="s">
        <v>777</v>
      </c>
      <c r="E10" s="163" t="s">
        <v>981</v>
      </c>
      <c r="F10" s="163" t="s">
        <v>982</v>
      </c>
      <c r="G10" s="163" t="s">
        <v>983</v>
      </c>
      <c r="H10" s="163" t="s">
        <v>840</v>
      </c>
      <c r="I10" s="163" t="s">
        <v>968</v>
      </c>
      <c r="J10" s="163" t="s">
        <v>963</v>
      </c>
      <c r="K10" s="163" t="s">
        <v>985</v>
      </c>
      <c r="L10" s="163" t="s">
        <v>986</v>
      </c>
      <c r="M10" s="163" t="s">
        <v>987</v>
      </c>
      <c r="N10" s="163" t="s">
        <v>988</v>
      </c>
    </row>
    <row r="11" spans="1:14">
      <c r="A11" s="4"/>
      <c r="B11" s="3"/>
      <c r="C11" s="3"/>
      <c r="D11" s="3"/>
      <c r="E11" s="3"/>
      <c r="F11" s="16"/>
      <c r="G11" s="3"/>
      <c r="H11" s="3"/>
      <c r="I11" s="3"/>
      <c r="J11" s="3"/>
      <c r="K11" s="3"/>
      <c r="L11" s="3"/>
      <c r="M11" s="3"/>
      <c r="N11" s="3"/>
    </row>
  </sheetData>
  <mergeCells count="5">
    <mergeCell ref="B2:D2"/>
    <mergeCell ref="B3:N3"/>
    <mergeCell ref="B5:C5"/>
    <mergeCell ref="B6:G6"/>
    <mergeCell ref="B7:G7"/>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76682-21C2-49E2-9F46-EC14111E69A6}">
  <sheetPr codeName="Sheet36"/>
  <dimension ref="A1:AD25"/>
  <sheetViews>
    <sheetView workbookViewId="0"/>
  </sheetViews>
  <sheetFormatPr defaultRowHeight="14.45"/>
  <cols>
    <col min="1" max="1" width="18.140625" bestFit="1" customWidth="1"/>
    <col min="2" max="2" width="25.140625" bestFit="1" customWidth="1"/>
    <col min="3" max="3" width="26.85546875" bestFit="1" customWidth="1"/>
    <col min="4" max="4" width="14.5703125" bestFit="1" customWidth="1"/>
    <col min="5" max="5" width="14.42578125" bestFit="1" customWidth="1"/>
    <col min="6" max="6" width="36.5703125" bestFit="1" customWidth="1"/>
    <col min="7" max="7" width="15.7109375" bestFit="1" customWidth="1"/>
    <col min="8" max="8" width="17" bestFit="1" customWidth="1"/>
    <col min="9" max="12" width="9.5703125" bestFit="1" customWidth="1"/>
    <col min="13" max="13" width="19.7109375" bestFit="1" customWidth="1"/>
    <col min="14" max="14" width="17.7109375" bestFit="1" customWidth="1"/>
    <col min="15" max="15" width="4.5703125" bestFit="1" customWidth="1"/>
    <col min="16" max="16" width="19.28515625" bestFit="1" customWidth="1"/>
    <col min="17" max="17" width="21.42578125" bestFit="1" customWidth="1"/>
    <col min="18" max="18" width="16.42578125" bestFit="1" customWidth="1"/>
    <col min="19" max="19" width="12" bestFit="1" customWidth="1"/>
    <col min="20" max="20" width="10.42578125" bestFit="1" customWidth="1"/>
    <col min="21" max="21" width="11.85546875" bestFit="1" customWidth="1"/>
    <col min="22" max="22" width="9.5703125" bestFit="1" customWidth="1"/>
    <col min="23" max="23" width="11.5703125" bestFit="1" customWidth="1"/>
    <col min="24" max="24" width="14.28515625" bestFit="1" customWidth="1"/>
    <col min="25" max="25" width="13.5703125" bestFit="1" customWidth="1"/>
    <col min="26" max="26" width="20.42578125" bestFit="1" customWidth="1"/>
    <col min="27" max="27" width="28" bestFit="1" customWidth="1"/>
    <col min="28" max="28" width="26.42578125" bestFit="1" customWidth="1"/>
    <col min="29" max="29" width="16.7109375" bestFit="1" customWidth="1"/>
  </cols>
  <sheetData>
    <row r="1" spans="1:13">
      <c r="A1" s="287" t="s">
        <v>992</v>
      </c>
      <c r="B1" s="287"/>
      <c r="C1" s="4"/>
      <c r="D1" s="4"/>
      <c r="E1" s="4"/>
      <c r="F1" s="4"/>
      <c r="G1" s="4"/>
      <c r="H1" s="4"/>
      <c r="I1" s="4"/>
      <c r="J1" s="4"/>
      <c r="K1" s="4"/>
      <c r="L1" s="4"/>
      <c r="M1" s="131" t="s">
        <v>843</v>
      </c>
    </row>
    <row r="2" spans="1:13">
      <c r="A2" s="132" t="s">
        <v>993</v>
      </c>
      <c r="B2" s="242"/>
      <c r="C2" s="242"/>
      <c r="D2" s="242"/>
      <c r="E2" s="242"/>
      <c r="F2" s="242"/>
      <c r="G2" s="242"/>
      <c r="H2" s="242"/>
      <c r="I2" s="242"/>
      <c r="J2" s="242"/>
      <c r="K2" s="242"/>
      <c r="L2" s="242"/>
      <c r="M2" s="131" t="s">
        <v>844</v>
      </c>
    </row>
    <row r="3" spans="1:13">
      <c r="A3" s="4"/>
      <c r="B3" s="242"/>
      <c r="C3" s="242"/>
      <c r="D3" s="242"/>
      <c r="E3" s="242"/>
      <c r="F3" s="242"/>
      <c r="G3" s="242"/>
      <c r="H3" s="242"/>
      <c r="I3" s="242"/>
      <c r="J3" s="242"/>
      <c r="K3" s="242"/>
      <c r="L3" s="242"/>
      <c r="M3" s="4"/>
    </row>
    <row r="4" spans="1:13">
      <c r="A4" s="288" t="s">
        <v>994</v>
      </c>
      <c r="B4" s="288"/>
      <c r="C4" s="288"/>
      <c r="D4" s="288"/>
      <c r="E4" s="288"/>
      <c r="F4" s="288"/>
      <c r="G4" s="288"/>
      <c r="H4" s="288"/>
      <c r="I4" s="288"/>
      <c r="J4" s="288"/>
      <c r="K4" s="288"/>
      <c r="L4" s="288"/>
      <c r="M4" s="288"/>
    </row>
    <row r="5" spans="1:13">
      <c r="A5" s="133" t="s">
        <v>768</v>
      </c>
      <c r="B5" s="4"/>
      <c r="C5" s="242"/>
      <c r="D5" s="242"/>
      <c r="E5" s="242"/>
      <c r="F5" s="242"/>
      <c r="G5" s="242"/>
      <c r="H5" s="242"/>
      <c r="I5" s="242"/>
      <c r="J5" s="242"/>
      <c r="K5" s="242"/>
      <c r="L5" s="242"/>
      <c r="M5" s="4"/>
    </row>
    <row r="6" spans="1:13">
      <c r="A6" s="134" t="s">
        <v>995</v>
      </c>
      <c r="B6" s="4"/>
      <c r="C6" s="242"/>
      <c r="D6" s="242"/>
      <c r="E6" s="242"/>
      <c r="F6" s="242"/>
      <c r="G6" s="242"/>
      <c r="H6" s="242"/>
      <c r="I6" s="242"/>
      <c r="J6" s="242"/>
      <c r="K6" s="242"/>
      <c r="L6" s="242"/>
      <c r="M6" s="4"/>
    </row>
    <row r="7" spans="1:13">
      <c r="A7" s="134" t="s">
        <v>996</v>
      </c>
      <c r="B7" s="4"/>
      <c r="C7" s="242"/>
      <c r="D7" s="242"/>
      <c r="E7" s="242"/>
      <c r="F7" s="242"/>
      <c r="G7" s="242"/>
      <c r="H7" s="242"/>
      <c r="I7" s="242"/>
      <c r="J7" s="242"/>
      <c r="K7" s="242"/>
      <c r="L7" s="242"/>
      <c r="M7" s="4"/>
    </row>
    <row r="8" spans="1:13">
      <c r="A8" s="134" t="s">
        <v>997</v>
      </c>
      <c r="B8" s="4"/>
      <c r="C8" s="242"/>
      <c r="D8" s="242"/>
      <c r="E8" s="242"/>
      <c r="F8" s="242"/>
      <c r="G8" s="242"/>
      <c r="H8" s="242"/>
      <c r="I8" s="242"/>
      <c r="J8" s="242"/>
      <c r="K8" s="242"/>
      <c r="L8" s="242"/>
      <c r="M8" s="4"/>
    </row>
    <row r="9" spans="1:13">
      <c r="A9" s="134" t="s">
        <v>998</v>
      </c>
      <c r="B9" s="4"/>
      <c r="C9" s="242"/>
      <c r="D9" s="242"/>
      <c r="E9" s="242"/>
      <c r="F9" s="242"/>
      <c r="G9" s="242"/>
      <c r="H9" s="242"/>
      <c r="I9" s="242"/>
      <c r="J9" s="242"/>
      <c r="K9" s="242"/>
      <c r="L9" s="242"/>
      <c r="M9" s="4"/>
    </row>
    <row r="10" spans="1:13">
      <c r="A10" s="134" t="s">
        <v>878</v>
      </c>
      <c r="B10" s="131" t="str">
        <f>""</f>
        <v/>
      </c>
      <c r="C10" s="242"/>
      <c r="D10" s="242"/>
      <c r="E10" s="242"/>
      <c r="F10" s="242"/>
      <c r="G10" s="242"/>
      <c r="H10" s="242"/>
      <c r="I10" s="242"/>
      <c r="J10" s="242"/>
      <c r="K10" s="242"/>
      <c r="L10" s="242"/>
      <c r="M10" s="4"/>
    </row>
    <row r="11" spans="1:13">
      <c r="A11" s="134" t="s">
        <v>879</v>
      </c>
      <c r="B11" s="131" t="str">
        <f>""</f>
        <v/>
      </c>
      <c r="C11" s="242"/>
      <c r="D11" s="242"/>
      <c r="E11" s="242"/>
      <c r="F11" s="242"/>
      <c r="G11" s="242"/>
      <c r="H11" s="242"/>
      <c r="I11" s="242"/>
      <c r="J11" s="242"/>
      <c r="K11" s="242"/>
      <c r="L11" s="242"/>
      <c r="M11" s="4"/>
    </row>
    <row r="12" spans="1:13">
      <c r="A12" s="134" t="s">
        <v>999</v>
      </c>
      <c r="B12" s="4"/>
      <c r="C12" s="242"/>
      <c r="D12" s="242"/>
      <c r="E12" s="242"/>
      <c r="F12" s="242"/>
      <c r="G12" s="242"/>
      <c r="H12" s="242"/>
      <c r="I12" s="242"/>
      <c r="J12" s="242"/>
      <c r="K12" s="242"/>
      <c r="L12" s="242"/>
      <c r="M12" s="4"/>
    </row>
    <row r="13" spans="1:13">
      <c r="A13" s="134" t="s">
        <v>1000</v>
      </c>
      <c r="B13" s="135"/>
      <c r="C13" s="242"/>
      <c r="D13" s="242"/>
      <c r="E13" s="242"/>
      <c r="F13" s="242"/>
      <c r="G13" s="242"/>
      <c r="H13" s="242"/>
      <c r="I13" s="242"/>
      <c r="J13" s="242"/>
      <c r="K13" s="242"/>
      <c r="L13" s="242"/>
      <c r="M13" s="4"/>
    </row>
    <row r="14" spans="1:13">
      <c r="A14" s="134" t="s">
        <v>1001</v>
      </c>
      <c r="B14" s="131" t="s">
        <v>1002</v>
      </c>
      <c r="C14" s="242"/>
      <c r="D14" s="242"/>
      <c r="E14" s="242"/>
      <c r="F14" s="242"/>
      <c r="G14" s="242"/>
      <c r="H14" s="242"/>
      <c r="I14" s="242"/>
      <c r="J14" s="242"/>
      <c r="K14" s="242"/>
      <c r="L14" s="242"/>
      <c r="M14" s="4"/>
    </row>
    <row r="15" spans="1:13">
      <c r="A15" s="134" t="s">
        <v>1003</v>
      </c>
      <c r="B15" s="131"/>
      <c r="C15" s="242"/>
      <c r="D15" s="242"/>
      <c r="E15" s="242"/>
      <c r="F15" s="242"/>
      <c r="G15" s="242"/>
      <c r="H15" s="242"/>
      <c r="I15" s="242"/>
      <c r="J15" s="242"/>
      <c r="K15" s="242"/>
      <c r="L15" s="242"/>
      <c r="M15" s="4"/>
    </row>
    <row r="18" spans="1:30">
      <c r="A18" s="277" t="s">
        <v>1004</v>
      </c>
      <c r="B18" s="277" t="s">
        <v>791</v>
      </c>
      <c r="C18" s="277" t="s">
        <v>1005</v>
      </c>
      <c r="D18" s="277" t="s">
        <v>1006</v>
      </c>
      <c r="E18" s="277" t="s">
        <v>808</v>
      </c>
      <c r="F18" s="277" t="s">
        <v>777</v>
      </c>
      <c r="G18" s="277" t="s">
        <v>1007</v>
      </c>
      <c r="H18" s="277" t="s">
        <v>981</v>
      </c>
      <c r="I18" s="285" t="s">
        <v>1008</v>
      </c>
      <c r="J18" s="286"/>
      <c r="K18" s="285" t="s">
        <v>1009</v>
      </c>
      <c r="L18" s="286"/>
      <c r="M18" s="277" t="s">
        <v>1010</v>
      </c>
      <c r="N18" s="277" t="s">
        <v>1011</v>
      </c>
      <c r="O18" s="277" t="s">
        <v>787</v>
      </c>
      <c r="P18" s="277" t="s">
        <v>1012</v>
      </c>
      <c r="Q18" s="277" t="s">
        <v>1013</v>
      </c>
      <c r="R18" s="277" t="s">
        <v>1014</v>
      </c>
      <c r="S18" s="136" t="s">
        <v>1015</v>
      </c>
      <c r="T18" s="136" t="s">
        <v>1015</v>
      </c>
      <c r="U18" s="136" t="s">
        <v>1016</v>
      </c>
      <c r="V18" s="277" t="s">
        <v>832</v>
      </c>
      <c r="W18" s="277" t="s">
        <v>834</v>
      </c>
      <c r="X18" s="277" t="s">
        <v>1017</v>
      </c>
      <c r="Y18" s="277" t="s">
        <v>1018</v>
      </c>
      <c r="Z18" s="279" t="s">
        <v>1019</v>
      </c>
      <c r="AA18" s="279" t="s">
        <v>1020</v>
      </c>
      <c r="AB18" s="279" t="s">
        <v>1021</v>
      </c>
      <c r="AC18" s="279" t="s">
        <v>1022</v>
      </c>
    </row>
    <row r="19" spans="1:30">
      <c r="A19" s="278"/>
      <c r="B19" s="278"/>
      <c r="C19" s="278"/>
      <c r="D19" s="278"/>
      <c r="E19" s="278"/>
      <c r="F19" s="278"/>
      <c r="G19" s="278"/>
      <c r="H19" s="278"/>
      <c r="I19" s="137" t="s">
        <v>864</v>
      </c>
      <c r="J19" s="137" t="s">
        <v>865</v>
      </c>
      <c r="K19" s="137" t="s">
        <v>864</v>
      </c>
      <c r="L19" s="137" t="s">
        <v>865</v>
      </c>
      <c r="M19" s="278"/>
      <c r="N19" s="278"/>
      <c r="O19" s="278"/>
      <c r="P19" s="278"/>
      <c r="Q19" s="278"/>
      <c r="R19" s="278"/>
      <c r="S19" s="138" t="s">
        <v>1023</v>
      </c>
      <c r="T19" s="138" t="s">
        <v>1024</v>
      </c>
      <c r="U19" s="138" t="s">
        <v>1025</v>
      </c>
      <c r="V19" s="278"/>
      <c r="W19" s="278"/>
      <c r="X19" s="278"/>
      <c r="Y19" s="278"/>
      <c r="Z19" s="280"/>
      <c r="AA19" s="280"/>
      <c r="AB19" s="280"/>
      <c r="AC19" s="280"/>
    </row>
    <row r="20" spans="1:30">
      <c r="A20" s="16"/>
      <c r="B20" s="34"/>
      <c r="C20" s="16"/>
      <c r="D20" s="16"/>
      <c r="E20" s="16"/>
      <c r="F20" s="139"/>
      <c r="G20" s="32"/>
      <c r="H20" s="137" t="s">
        <v>1026</v>
      </c>
      <c r="I20" s="137"/>
      <c r="J20" s="140"/>
      <c r="K20" s="140"/>
      <c r="L20" s="140"/>
      <c r="M20" s="140"/>
      <c r="N20" s="141"/>
      <c r="O20" s="34"/>
      <c r="P20" s="34"/>
      <c r="Q20" s="34"/>
      <c r="R20" s="34"/>
      <c r="S20" s="34"/>
      <c r="T20" s="34"/>
      <c r="U20" s="34"/>
      <c r="V20" s="34"/>
      <c r="W20" s="34"/>
      <c r="X20" s="34"/>
      <c r="Y20" s="34"/>
      <c r="Z20" s="34"/>
      <c r="AA20" s="34"/>
      <c r="AB20" s="34"/>
      <c r="AC20" s="34"/>
      <c r="AD20" s="34"/>
    </row>
    <row r="23" spans="1:30">
      <c r="A23" s="142" t="s">
        <v>1027</v>
      </c>
    </row>
    <row r="24" spans="1:30">
      <c r="A24" s="281" t="s">
        <v>1017</v>
      </c>
      <c r="B24" s="281" t="s">
        <v>1018</v>
      </c>
      <c r="C24" s="283" t="s">
        <v>1008</v>
      </c>
      <c r="D24" s="284"/>
      <c r="E24" s="283" t="s">
        <v>1009</v>
      </c>
      <c r="F24" s="284"/>
      <c r="G24" s="281" t="s">
        <v>1010</v>
      </c>
    </row>
    <row r="25" spans="1:30">
      <c r="A25" s="282"/>
      <c r="B25" s="282"/>
      <c r="C25" s="137" t="s">
        <v>864</v>
      </c>
      <c r="D25" s="137" t="s">
        <v>865</v>
      </c>
      <c r="E25" s="137" t="s">
        <v>864</v>
      </c>
      <c r="F25" s="137" t="s">
        <v>865</v>
      </c>
      <c r="G25" s="282"/>
    </row>
  </sheetData>
  <mergeCells count="44">
    <mergeCell ref="C12:L12"/>
    <mergeCell ref="A1:B1"/>
    <mergeCell ref="B2:L2"/>
    <mergeCell ref="B3:L3"/>
    <mergeCell ref="A4:M4"/>
    <mergeCell ref="C5:L5"/>
    <mergeCell ref="C6:L6"/>
    <mergeCell ref="C7:L7"/>
    <mergeCell ref="C8:L8"/>
    <mergeCell ref="C9:L9"/>
    <mergeCell ref="C10:L10"/>
    <mergeCell ref="C11:L11"/>
    <mergeCell ref="C13:L13"/>
    <mergeCell ref="C14:L14"/>
    <mergeCell ref="C15:L15"/>
    <mergeCell ref="A18:A19"/>
    <mergeCell ref="B18:B19"/>
    <mergeCell ref="C18:C19"/>
    <mergeCell ref="D18:D19"/>
    <mergeCell ref="E18:E19"/>
    <mergeCell ref="F18:F19"/>
    <mergeCell ref="G18:G19"/>
    <mergeCell ref="X18:X19"/>
    <mergeCell ref="H18:H19"/>
    <mergeCell ref="I18:J18"/>
    <mergeCell ref="K18:L18"/>
    <mergeCell ref="M18:M19"/>
    <mergeCell ref="N18:N19"/>
    <mergeCell ref="O18:O19"/>
    <mergeCell ref="P18:P19"/>
    <mergeCell ref="Q18:Q19"/>
    <mergeCell ref="R18:R19"/>
    <mergeCell ref="V18:V19"/>
    <mergeCell ref="W18:W19"/>
    <mergeCell ref="A24:A25"/>
    <mergeCell ref="B24:B25"/>
    <mergeCell ref="C24:D24"/>
    <mergeCell ref="E24:F24"/>
    <mergeCell ref="G24:G25"/>
    <mergeCell ref="Y18:Y19"/>
    <mergeCell ref="Z18:Z19"/>
    <mergeCell ref="AA18:AA19"/>
    <mergeCell ref="AB18:AB19"/>
    <mergeCell ref="AC18:AC1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33494-C84D-4067-BDBD-9787DFC5AF05}">
  <sheetPr codeName="Sheet37"/>
  <dimension ref="A1:AA22"/>
  <sheetViews>
    <sheetView workbookViewId="0"/>
  </sheetViews>
  <sheetFormatPr defaultRowHeight="14.45"/>
  <cols>
    <col min="1" max="1" width="18.140625" bestFit="1" customWidth="1"/>
    <col min="2" max="2" width="25.140625" bestFit="1" customWidth="1"/>
    <col min="3" max="3" width="16.42578125" bestFit="1" customWidth="1"/>
    <col min="4" max="4" width="14.5703125" bestFit="1" customWidth="1"/>
    <col min="5" max="5" width="14.42578125" bestFit="1" customWidth="1"/>
    <col min="6" max="6" width="36.5703125" bestFit="1" customWidth="1"/>
    <col min="7" max="7" width="15.7109375" bestFit="1" customWidth="1"/>
    <col min="8" max="9" width="9.5703125" bestFit="1" customWidth="1"/>
    <col min="11" max="11" width="9.5703125" bestFit="1" customWidth="1"/>
    <col min="12" max="12" width="11.28515625" bestFit="1" customWidth="1"/>
    <col min="13" max="13" width="19.7109375" bestFit="1" customWidth="1"/>
    <col min="14" max="14" width="17.7109375" bestFit="1" customWidth="1"/>
    <col min="15" max="15" width="4.5703125" bestFit="1" customWidth="1"/>
    <col min="16" max="16" width="19.28515625" bestFit="1" customWidth="1"/>
    <col min="17" max="17" width="21.42578125" bestFit="1" customWidth="1"/>
    <col min="18" max="18" width="16.42578125" bestFit="1" customWidth="1"/>
    <col min="19" max="19" width="12" bestFit="1" customWidth="1"/>
    <col min="20" max="20" width="10.42578125" bestFit="1" customWidth="1"/>
    <col min="21" max="21" width="11.85546875" bestFit="1" customWidth="1"/>
    <col min="22" max="22" width="9.5703125" bestFit="1" customWidth="1"/>
    <col min="23" max="23" width="11.5703125" bestFit="1" customWidth="1"/>
    <col min="24" max="24" width="20.42578125" bestFit="1" customWidth="1"/>
    <col min="25" max="25" width="28" bestFit="1" customWidth="1"/>
    <col min="26" max="26" width="26.42578125" bestFit="1" customWidth="1"/>
    <col min="27" max="27" width="16.7109375" bestFit="1" customWidth="1"/>
  </cols>
  <sheetData>
    <row r="1" spans="1:13">
      <c r="A1" s="287" t="s">
        <v>992</v>
      </c>
      <c r="B1" s="287"/>
      <c r="C1" s="4"/>
      <c r="D1" s="4"/>
      <c r="E1" s="4"/>
      <c r="F1" s="4"/>
      <c r="G1" s="4"/>
      <c r="H1" s="4"/>
      <c r="I1" s="4"/>
      <c r="J1" s="4"/>
      <c r="K1" s="4"/>
      <c r="L1" s="4"/>
      <c r="M1" s="131" t="s">
        <v>1028</v>
      </c>
    </row>
    <row r="2" spans="1:13">
      <c r="A2" s="132" t="s">
        <v>993</v>
      </c>
      <c r="B2" s="242"/>
      <c r="C2" s="242"/>
      <c r="D2" s="242"/>
      <c r="E2" s="242"/>
      <c r="F2" s="242"/>
      <c r="G2" s="242"/>
      <c r="H2" s="242"/>
      <c r="I2" s="242"/>
      <c r="J2" s="242"/>
      <c r="K2" s="242"/>
      <c r="L2" s="242"/>
      <c r="M2" s="131" t="s">
        <v>1029</v>
      </c>
    </row>
    <row r="3" spans="1:13">
      <c r="A3" s="4"/>
      <c r="B3" s="242"/>
      <c r="C3" s="242"/>
      <c r="D3" s="242"/>
      <c r="E3" s="242"/>
      <c r="F3" s="242"/>
      <c r="G3" s="242"/>
      <c r="H3" s="242"/>
      <c r="I3" s="242"/>
      <c r="J3" s="242"/>
      <c r="K3" s="242"/>
      <c r="L3" s="242"/>
      <c r="M3" s="4"/>
    </row>
    <row r="4" spans="1:13">
      <c r="A4" s="288" t="s">
        <v>994</v>
      </c>
      <c r="B4" s="288"/>
      <c r="C4" s="288"/>
      <c r="D4" s="288"/>
      <c r="E4" s="288"/>
      <c r="F4" s="288"/>
      <c r="G4" s="288"/>
      <c r="H4" s="288"/>
      <c r="I4" s="288"/>
      <c r="J4" s="288"/>
      <c r="K4" s="288"/>
      <c r="L4" s="288"/>
      <c r="M4" s="288"/>
    </row>
    <row r="5" spans="1:13">
      <c r="A5" s="133" t="s">
        <v>768</v>
      </c>
      <c r="B5" s="4"/>
      <c r="C5" s="242"/>
      <c r="D5" s="242"/>
      <c r="E5" s="242"/>
      <c r="F5" s="242"/>
      <c r="G5" s="242"/>
      <c r="H5" s="242"/>
      <c r="I5" s="242"/>
      <c r="J5" s="242"/>
      <c r="K5" s="242"/>
      <c r="L5" s="242"/>
      <c r="M5" s="4"/>
    </row>
    <row r="6" spans="1:13">
      <c r="A6" s="134" t="s">
        <v>995</v>
      </c>
      <c r="B6" s="4"/>
      <c r="C6" s="242"/>
      <c r="D6" s="242"/>
      <c r="E6" s="242"/>
      <c r="F6" s="242"/>
      <c r="G6" s="242"/>
      <c r="H6" s="242"/>
      <c r="I6" s="242"/>
      <c r="J6" s="242"/>
      <c r="K6" s="242"/>
      <c r="L6" s="242"/>
      <c r="M6" s="4"/>
    </row>
    <row r="7" spans="1:13">
      <c r="A7" s="134" t="s">
        <v>996</v>
      </c>
      <c r="B7" s="4"/>
      <c r="C7" s="242"/>
      <c r="D7" s="242"/>
      <c r="E7" s="242"/>
      <c r="F7" s="242"/>
      <c r="G7" s="242"/>
      <c r="H7" s="242"/>
      <c r="I7" s="242"/>
      <c r="J7" s="242"/>
      <c r="K7" s="242"/>
      <c r="L7" s="242"/>
      <c r="M7" s="4"/>
    </row>
    <row r="8" spans="1:13">
      <c r="A8" s="134" t="s">
        <v>997</v>
      </c>
      <c r="B8" s="4"/>
      <c r="C8" s="242"/>
      <c r="D8" s="242"/>
      <c r="E8" s="242"/>
      <c r="F8" s="242"/>
      <c r="G8" s="242"/>
      <c r="H8" s="242"/>
      <c r="I8" s="242"/>
      <c r="J8" s="242"/>
      <c r="K8" s="242"/>
      <c r="L8" s="242"/>
      <c r="M8" s="4"/>
    </row>
    <row r="9" spans="1:13">
      <c r="A9" s="134" t="s">
        <v>998</v>
      </c>
      <c r="B9" s="4"/>
      <c r="C9" s="242"/>
      <c r="D9" s="242"/>
      <c r="E9" s="242"/>
      <c r="F9" s="242"/>
      <c r="G9" s="242"/>
      <c r="H9" s="242"/>
      <c r="I9" s="242"/>
      <c r="J9" s="242"/>
      <c r="K9" s="242"/>
      <c r="L9" s="242"/>
      <c r="M9" s="4"/>
    </row>
    <row r="10" spans="1:13">
      <c r="A10" s="134" t="s">
        <v>878</v>
      </c>
      <c r="B10" s="131" t="str">
        <f>""</f>
        <v/>
      </c>
      <c r="C10" s="242"/>
      <c r="D10" s="242"/>
      <c r="E10" s="242"/>
      <c r="F10" s="242"/>
      <c r="G10" s="242"/>
      <c r="H10" s="242"/>
      <c r="I10" s="242"/>
      <c r="J10" s="242"/>
      <c r="K10" s="242"/>
      <c r="L10" s="242"/>
      <c r="M10" s="4"/>
    </row>
    <row r="11" spans="1:13">
      <c r="A11" s="134" t="s">
        <v>879</v>
      </c>
      <c r="B11" s="131" t="str">
        <f>""</f>
        <v/>
      </c>
      <c r="C11" s="242"/>
      <c r="D11" s="242"/>
      <c r="E11" s="242"/>
      <c r="F11" s="242"/>
      <c r="G11" s="242"/>
      <c r="H11" s="242"/>
      <c r="I11" s="242"/>
      <c r="J11" s="242"/>
      <c r="K11" s="242"/>
      <c r="L11" s="242"/>
      <c r="M11" s="4"/>
    </row>
    <row r="12" spans="1:13">
      <c r="A12" s="134" t="s">
        <v>999</v>
      </c>
      <c r="B12" s="4"/>
      <c r="C12" s="242"/>
      <c r="D12" s="242"/>
      <c r="E12" s="242"/>
      <c r="F12" s="242"/>
      <c r="G12" s="242"/>
      <c r="H12" s="242"/>
      <c r="I12" s="242"/>
      <c r="J12" s="242"/>
      <c r="K12" s="242"/>
      <c r="L12" s="242"/>
      <c r="M12" s="4"/>
    </row>
    <row r="13" spans="1:13">
      <c r="A13" s="134" t="s">
        <v>1000</v>
      </c>
      <c r="B13" s="135"/>
      <c r="C13" s="242"/>
      <c r="D13" s="242"/>
      <c r="E13" s="242"/>
      <c r="F13" s="242"/>
      <c r="G13" s="242"/>
      <c r="H13" s="242"/>
      <c r="I13" s="242"/>
      <c r="J13" s="242"/>
      <c r="K13" s="242"/>
      <c r="L13" s="242"/>
      <c r="M13" s="4"/>
    </row>
    <row r="14" spans="1:13">
      <c r="A14" s="134" t="s">
        <v>1001</v>
      </c>
      <c r="B14" s="131"/>
      <c r="C14" s="242"/>
      <c r="D14" s="242"/>
      <c r="E14" s="242"/>
      <c r="F14" s="242"/>
      <c r="G14" s="242"/>
      <c r="H14" s="242"/>
      <c r="I14" s="242"/>
      <c r="J14" s="242"/>
      <c r="K14" s="242"/>
      <c r="L14" s="242"/>
      <c r="M14" s="4"/>
    </row>
    <row r="15" spans="1:13">
      <c r="A15" s="134" t="s">
        <v>1003</v>
      </c>
      <c r="B15" s="131"/>
      <c r="C15" s="242"/>
      <c r="D15" s="242"/>
      <c r="E15" s="242"/>
      <c r="F15" s="242"/>
      <c r="G15" s="242"/>
      <c r="H15" s="242"/>
      <c r="I15" s="242"/>
      <c r="J15" s="242"/>
      <c r="K15" s="242"/>
      <c r="L15" s="242"/>
      <c r="M15" s="4"/>
    </row>
    <row r="20" spans="1:27">
      <c r="A20" s="277" t="s">
        <v>1004</v>
      </c>
      <c r="B20" s="277" t="s">
        <v>791</v>
      </c>
      <c r="C20" s="277" t="s">
        <v>1005</v>
      </c>
      <c r="D20" s="277" t="s">
        <v>1006</v>
      </c>
      <c r="E20" s="277" t="s">
        <v>808</v>
      </c>
      <c r="F20" s="277" t="s">
        <v>777</v>
      </c>
      <c r="G20" s="277" t="s">
        <v>1007</v>
      </c>
      <c r="H20" s="285" t="s">
        <v>1008</v>
      </c>
      <c r="I20" s="286"/>
      <c r="J20" s="285" t="s">
        <v>1009</v>
      </c>
      <c r="K20" s="286"/>
      <c r="L20" s="277" t="s">
        <v>1010</v>
      </c>
      <c r="M20" s="277" t="s">
        <v>1030</v>
      </c>
      <c r="N20" s="277" t="s">
        <v>1011</v>
      </c>
      <c r="O20" s="277" t="s">
        <v>787</v>
      </c>
      <c r="P20" s="277" t="s">
        <v>1012</v>
      </c>
      <c r="Q20" s="277" t="s">
        <v>1013</v>
      </c>
      <c r="R20" s="277" t="s">
        <v>1014</v>
      </c>
      <c r="S20" s="136" t="s">
        <v>1015</v>
      </c>
      <c r="T20" s="136" t="s">
        <v>1015</v>
      </c>
      <c r="U20" s="136" t="s">
        <v>1016</v>
      </c>
      <c r="V20" s="277" t="s">
        <v>832</v>
      </c>
      <c r="W20" s="277" t="s">
        <v>834</v>
      </c>
      <c r="X20" s="279" t="s">
        <v>1019</v>
      </c>
      <c r="Y20" s="279" t="s">
        <v>1020</v>
      </c>
      <c r="Z20" s="279" t="s">
        <v>1021</v>
      </c>
      <c r="AA20" s="279" t="s">
        <v>1022</v>
      </c>
    </row>
    <row r="21" spans="1:27">
      <c r="A21" s="278"/>
      <c r="B21" s="278"/>
      <c r="C21" s="278"/>
      <c r="D21" s="278"/>
      <c r="E21" s="278"/>
      <c r="F21" s="278"/>
      <c r="G21" s="278"/>
      <c r="H21" s="137" t="s">
        <v>864</v>
      </c>
      <c r="I21" s="137" t="s">
        <v>865</v>
      </c>
      <c r="J21" s="137" t="s">
        <v>864</v>
      </c>
      <c r="K21" s="137" t="s">
        <v>865</v>
      </c>
      <c r="L21" s="278"/>
      <c r="M21" s="278"/>
      <c r="N21" s="278"/>
      <c r="O21" s="278"/>
      <c r="P21" s="278"/>
      <c r="Q21" s="278"/>
      <c r="R21" s="278"/>
      <c r="S21" s="138" t="s">
        <v>1023</v>
      </c>
      <c r="T21" s="138" t="s">
        <v>1024</v>
      </c>
      <c r="U21" s="138" t="s">
        <v>1025</v>
      </c>
      <c r="V21" s="278"/>
      <c r="W21" s="278"/>
      <c r="X21" s="280"/>
      <c r="Y21" s="280"/>
      <c r="Z21" s="280"/>
      <c r="AA21" s="280"/>
    </row>
    <row r="22" spans="1:27">
      <c r="A22" s="34"/>
      <c r="B22" s="34"/>
      <c r="C22" s="34"/>
      <c r="D22" s="34"/>
      <c r="E22" s="51"/>
      <c r="F22" s="137" t="s">
        <v>1031</v>
      </c>
      <c r="G22" s="32"/>
      <c r="H22" s="137"/>
      <c r="I22" s="140"/>
      <c r="J22" s="140"/>
      <c r="K22" s="140"/>
      <c r="L22" s="140"/>
      <c r="M22" s="137"/>
      <c r="N22" s="141"/>
      <c r="O22" s="34"/>
      <c r="P22" s="34"/>
      <c r="Q22" s="34"/>
      <c r="R22" s="34"/>
      <c r="S22" s="34"/>
      <c r="T22" s="34"/>
      <c r="U22" s="34"/>
      <c r="V22" s="34"/>
      <c r="W22" s="34"/>
      <c r="X22" s="34"/>
      <c r="Y22" s="34"/>
      <c r="Z22" s="34"/>
      <c r="AA22" s="34"/>
    </row>
  </sheetData>
  <mergeCells count="37">
    <mergeCell ref="C12:L12"/>
    <mergeCell ref="A1:B1"/>
    <mergeCell ref="B2:L2"/>
    <mergeCell ref="B3:L3"/>
    <mergeCell ref="A4:M4"/>
    <mergeCell ref="C5:L5"/>
    <mergeCell ref="C6:L6"/>
    <mergeCell ref="C7:L7"/>
    <mergeCell ref="C8:L8"/>
    <mergeCell ref="C9:L9"/>
    <mergeCell ref="C10:L10"/>
    <mergeCell ref="C11:L11"/>
    <mergeCell ref="O20:O21"/>
    <mergeCell ref="C13:L13"/>
    <mergeCell ref="C14:L14"/>
    <mergeCell ref="C15:L15"/>
    <mergeCell ref="A20:A21"/>
    <mergeCell ref="B20:B21"/>
    <mergeCell ref="C20:C21"/>
    <mergeCell ref="D20:D21"/>
    <mergeCell ref="E20:E21"/>
    <mergeCell ref="F20:F21"/>
    <mergeCell ref="G20:G21"/>
    <mergeCell ref="H20:I20"/>
    <mergeCell ref="J20:K20"/>
    <mergeCell ref="L20:L21"/>
    <mergeCell ref="M20:M21"/>
    <mergeCell ref="N20:N21"/>
    <mergeCell ref="Y20:Y21"/>
    <mergeCell ref="Z20:Z21"/>
    <mergeCell ref="AA20:AA21"/>
    <mergeCell ref="P20:P21"/>
    <mergeCell ref="Q20:Q21"/>
    <mergeCell ref="R20:R21"/>
    <mergeCell ref="V20:V21"/>
    <mergeCell ref="W20:W21"/>
    <mergeCell ref="X20:X2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B3167-EAB5-4CC4-8C3D-B59DDB5BB287}">
  <sheetPr codeName="Sheet38"/>
  <dimension ref="A1:AE25"/>
  <sheetViews>
    <sheetView workbookViewId="0"/>
  </sheetViews>
  <sheetFormatPr defaultRowHeight="14.45"/>
  <cols>
    <col min="1" max="1" width="18.140625" bestFit="1" customWidth="1"/>
    <col min="2" max="2" width="21.42578125" bestFit="1" customWidth="1"/>
    <col min="3" max="3" width="16.42578125" bestFit="1" customWidth="1"/>
    <col min="4" max="4" width="14.5703125" bestFit="1" customWidth="1"/>
    <col min="5" max="5" width="14.42578125" bestFit="1" customWidth="1"/>
    <col min="6" max="6" width="36.5703125" bestFit="1" customWidth="1"/>
    <col min="7" max="7" width="15.7109375" bestFit="1" customWidth="1"/>
    <col min="8" max="8" width="14.42578125" bestFit="1" customWidth="1"/>
    <col min="9" max="12" width="9.5703125" bestFit="1" customWidth="1"/>
    <col min="13" max="13" width="19.7109375" bestFit="1" customWidth="1"/>
    <col min="14" max="14" width="17.7109375" bestFit="1" customWidth="1"/>
    <col min="15" max="15" width="4.5703125" bestFit="1" customWidth="1"/>
    <col min="16" max="16" width="19.28515625" bestFit="1" customWidth="1"/>
    <col min="17" max="17" width="21.42578125" bestFit="1" customWidth="1"/>
    <col min="18" max="18" width="16.42578125" bestFit="1" customWidth="1"/>
    <col min="19" max="19" width="22" bestFit="1" customWidth="1"/>
    <col min="20" max="20" width="12" bestFit="1" customWidth="1"/>
    <col min="21" max="21" width="10.42578125" bestFit="1" customWidth="1"/>
    <col min="22" max="22" width="11.85546875" bestFit="1" customWidth="1"/>
    <col min="23" max="23" width="9.5703125" bestFit="1" customWidth="1"/>
    <col min="24" max="24" width="11.5703125" bestFit="1" customWidth="1"/>
    <col min="25" max="25" width="14.28515625" bestFit="1" customWidth="1"/>
    <col min="26" max="26" width="13.5703125" bestFit="1" customWidth="1"/>
    <col min="27" max="27" width="20.42578125" bestFit="1" customWidth="1"/>
    <col min="28" max="28" width="36.5703125" bestFit="1" customWidth="1"/>
    <col min="29" max="29" width="26.42578125" bestFit="1" customWidth="1"/>
    <col min="30" max="30" width="16.7109375" bestFit="1" customWidth="1"/>
  </cols>
  <sheetData>
    <row r="1" spans="1:13">
      <c r="A1" s="287" t="s">
        <v>992</v>
      </c>
      <c r="B1" s="287"/>
      <c r="C1" s="4"/>
      <c r="D1" s="4"/>
      <c r="E1" s="4"/>
      <c r="F1" s="4"/>
      <c r="G1" s="4"/>
      <c r="H1" s="4"/>
      <c r="I1" s="4"/>
      <c r="J1" s="4"/>
      <c r="K1" s="4"/>
      <c r="L1" s="4"/>
      <c r="M1" s="131" t="s">
        <v>843</v>
      </c>
    </row>
    <row r="2" spans="1:13">
      <c r="A2" s="132" t="s">
        <v>993</v>
      </c>
      <c r="B2" s="242"/>
      <c r="C2" s="242"/>
      <c r="D2" s="242"/>
      <c r="E2" s="242"/>
      <c r="F2" s="242"/>
      <c r="G2" s="242"/>
      <c r="H2" s="242"/>
      <c r="I2" s="242"/>
      <c r="J2" s="242"/>
      <c r="K2" s="242"/>
      <c r="L2" s="242"/>
      <c r="M2" s="131" t="s">
        <v>1029</v>
      </c>
    </row>
    <row r="3" spans="1:13">
      <c r="A3" s="143"/>
      <c r="B3" s="242"/>
      <c r="C3" s="242"/>
      <c r="D3" s="242"/>
      <c r="E3" s="242"/>
      <c r="F3" s="242"/>
      <c r="G3" s="242"/>
      <c r="H3" s="242"/>
      <c r="I3" s="242"/>
      <c r="J3" s="242"/>
      <c r="K3" s="242"/>
      <c r="L3" s="242"/>
      <c r="M3" s="4"/>
    </row>
    <row r="4" spans="1:13">
      <c r="A4" s="288" t="s">
        <v>1032</v>
      </c>
      <c r="B4" s="288"/>
      <c r="C4" s="288"/>
      <c r="D4" s="288"/>
      <c r="E4" s="288"/>
      <c r="F4" s="288"/>
      <c r="G4" s="288"/>
      <c r="H4" s="288"/>
      <c r="I4" s="288"/>
      <c r="J4" s="288"/>
      <c r="K4" s="288"/>
      <c r="L4" s="288"/>
      <c r="M4" s="288"/>
    </row>
    <row r="5" spans="1:13">
      <c r="A5" s="133" t="s">
        <v>768</v>
      </c>
      <c r="B5" s="4"/>
      <c r="C5" s="242"/>
      <c r="D5" s="242"/>
      <c r="E5" s="242"/>
      <c r="F5" s="242"/>
      <c r="G5" s="242"/>
      <c r="H5" s="242"/>
      <c r="I5" s="242"/>
      <c r="J5" s="242"/>
      <c r="K5" s="242"/>
      <c r="L5" s="242"/>
      <c r="M5" s="4"/>
    </row>
    <row r="6" spans="1:13">
      <c r="A6" s="134" t="s">
        <v>995</v>
      </c>
      <c r="B6" s="4"/>
      <c r="C6" s="242"/>
      <c r="D6" s="242"/>
      <c r="E6" s="242"/>
      <c r="F6" s="242"/>
      <c r="G6" s="242"/>
      <c r="H6" s="242"/>
      <c r="I6" s="242"/>
      <c r="J6" s="242"/>
      <c r="K6" s="242"/>
      <c r="L6" s="242"/>
      <c r="M6" s="4"/>
    </row>
    <row r="7" spans="1:13">
      <c r="A7" s="134" t="s">
        <v>996</v>
      </c>
      <c r="B7" s="4"/>
      <c r="C7" s="242"/>
      <c r="D7" s="242"/>
      <c r="E7" s="242"/>
      <c r="F7" s="242"/>
      <c r="G7" s="242"/>
      <c r="H7" s="242"/>
      <c r="I7" s="242"/>
      <c r="J7" s="242"/>
      <c r="K7" s="242"/>
      <c r="L7" s="242"/>
      <c r="M7" s="4"/>
    </row>
    <row r="8" spans="1:13">
      <c r="A8" s="134" t="s">
        <v>997</v>
      </c>
      <c r="B8" s="4"/>
      <c r="C8" s="242"/>
      <c r="D8" s="242"/>
      <c r="E8" s="242"/>
      <c r="F8" s="242"/>
      <c r="G8" s="242"/>
      <c r="H8" s="242"/>
      <c r="I8" s="242"/>
      <c r="J8" s="242"/>
      <c r="K8" s="242"/>
      <c r="L8" s="242"/>
      <c r="M8" s="4"/>
    </row>
    <row r="9" spans="1:13">
      <c r="A9" s="134" t="s">
        <v>998</v>
      </c>
      <c r="B9" s="4"/>
      <c r="C9" s="242"/>
      <c r="D9" s="242"/>
      <c r="E9" s="242"/>
      <c r="F9" s="242"/>
      <c r="G9" s="242"/>
      <c r="H9" s="242"/>
      <c r="I9" s="242"/>
      <c r="J9" s="242"/>
      <c r="K9" s="242"/>
      <c r="L9" s="242"/>
      <c r="M9" s="4"/>
    </row>
    <row r="10" spans="1:13">
      <c r="A10" s="134" t="s">
        <v>878</v>
      </c>
      <c r="B10" s="131" t="str">
        <f>""</f>
        <v/>
      </c>
      <c r="C10" s="242"/>
      <c r="D10" s="242"/>
      <c r="E10" s="242"/>
      <c r="F10" s="242"/>
      <c r="G10" s="242"/>
      <c r="H10" s="242"/>
      <c r="I10" s="242"/>
      <c r="J10" s="242"/>
      <c r="K10" s="242"/>
      <c r="L10" s="242"/>
      <c r="M10" s="4"/>
    </row>
    <row r="11" spans="1:13">
      <c r="A11" s="134" t="s">
        <v>879</v>
      </c>
      <c r="B11" s="131" t="str">
        <f>""</f>
        <v/>
      </c>
      <c r="C11" s="242"/>
      <c r="D11" s="242"/>
      <c r="E11" s="242"/>
      <c r="F11" s="242"/>
      <c r="G11" s="242"/>
      <c r="H11" s="242"/>
      <c r="I11" s="242"/>
      <c r="J11" s="242"/>
      <c r="K11" s="242"/>
      <c r="L11" s="242"/>
      <c r="M11" s="4"/>
    </row>
    <row r="12" spans="1:13">
      <c r="A12" s="134" t="s">
        <v>999</v>
      </c>
      <c r="B12" s="4"/>
      <c r="C12" s="242"/>
      <c r="D12" s="242"/>
      <c r="E12" s="242"/>
      <c r="F12" s="242"/>
      <c r="G12" s="242"/>
      <c r="H12" s="242"/>
      <c r="I12" s="242"/>
      <c r="J12" s="242"/>
      <c r="K12" s="242"/>
      <c r="L12" s="242"/>
      <c r="M12" s="4"/>
    </row>
    <row r="13" spans="1:13">
      <c r="A13" s="134" t="s">
        <v>1000</v>
      </c>
      <c r="B13" s="135"/>
      <c r="C13" s="242"/>
      <c r="D13" s="242"/>
      <c r="E13" s="242"/>
      <c r="F13" s="242"/>
      <c r="G13" s="242"/>
      <c r="H13" s="242"/>
      <c r="I13" s="242"/>
      <c r="J13" s="242"/>
      <c r="K13" s="242"/>
      <c r="L13" s="242"/>
      <c r="M13" s="4"/>
    </row>
    <row r="14" spans="1:13">
      <c r="A14" s="134" t="s">
        <v>1001</v>
      </c>
      <c r="B14" s="131" t="s">
        <v>1002</v>
      </c>
      <c r="C14" s="242"/>
      <c r="D14" s="242"/>
      <c r="E14" s="242"/>
      <c r="F14" s="242"/>
      <c r="G14" s="242"/>
      <c r="H14" s="242"/>
      <c r="I14" s="242"/>
      <c r="J14" s="242"/>
      <c r="K14" s="242"/>
      <c r="L14" s="242"/>
      <c r="M14" s="4"/>
    </row>
    <row r="15" spans="1:13">
      <c r="A15" s="134" t="s">
        <v>1003</v>
      </c>
      <c r="B15" s="131"/>
      <c r="C15" s="242"/>
      <c r="D15" s="242"/>
      <c r="E15" s="242"/>
      <c r="F15" s="242"/>
      <c r="G15" s="242"/>
      <c r="H15" s="242"/>
      <c r="I15" s="242"/>
      <c r="J15" s="242"/>
      <c r="K15" s="242"/>
      <c r="L15" s="242"/>
      <c r="M15" s="4"/>
    </row>
    <row r="18" spans="1:31">
      <c r="A18" s="277" t="s">
        <v>1004</v>
      </c>
      <c r="B18" s="277" t="s">
        <v>791</v>
      </c>
      <c r="C18" s="277" t="s">
        <v>1005</v>
      </c>
      <c r="D18" s="277" t="s">
        <v>1006</v>
      </c>
      <c r="E18" s="277" t="s">
        <v>808</v>
      </c>
      <c r="F18" s="277" t="s">
        <v>777</v>
      </c>
      <c r="G18" s="277" t="s">
        <v>1007</v>
      </c>
      <c r="H18" s="277" t="s">
        <v>981</v>
      </c>
      <c r="I18" s="285" t="s">
        <v>1008</v>
      </c>
      <c r="J18" s="286"/>
      <c r="K18" s="285" t="s">
        <v>1009</v>
      </c>
      <c r="L18" s="286"/>
      <c r="M18" s="277" t="s">
        <v>1010</v>
      </c>
      <c r="N18" s="277" t="s">
        <v>1011</v>
      </c>
      <c r="O18" s="277" t="s">
        <v>787</v>
      </c>
      <c r="P18" s="277" t="s">
        <v>1012</v>
      </c>
      <c r="Q18" s="277" t="s">
        <v>1013</v>
      </c>
      <c r="R18" s="277" t="s">
        <v>1014</v>
      </c>
      <c r="S18" s="277" t="s">
        <v>1033</v>
      </c>
      <c r="T18" s="136" t="s">
        <v>1015</v>
      </c>
      <c r="U18" s="136" t="s">
        <v>1015</v>
      </c>
      <c r="V18" s="136" t="s">
        <v>1016</v>
      </c>
      <c r="W18" s="277" t="s">
        <v>832</v>
      </c>
      <c r="X18" s="277" t="s">
        <v>834</v>
      </c>
      <c r="Y18" s="277" t="s">
        <v>1017</v>
      </c>
      <c r="Z18" s="277" t="s">
        <v>1018</v>
      </c>
      <c r="AA18" s="279" t="s">
        <v>1019</v>
      </c>
      <c r="AB18" s="279" t="s">
        <v>1020</v>
      </c>
      <c r="AC18" s="279" t="s">
        <v>1021</v>
      </c>
      <c r="AD18" s="279" t="s">
        <v>1022</v>
      </c>
    </row>
    <row r="19" spans="1:31">
      <c r="A19" s="278"/>
      <c r="B19" s="278"/>
      <c r="C19" s="278"/>
      <c r="D19" s="278"/>
      <c r="E19" s="278"/>
      <c r="F19" s="278"/>
      <c r="G19" s="278"/>
      <c r="H19" s="278"/>
      <c r="I19" s="137" t="s">
        <v>864</v>
      </c>
      <c r="J19" s="137" t="s">
        <v>865</v>
      </c>
      <c r="K19" s="137" t="s">
        <v>864</v>
      </c>
      <c r="L19" s="137" t="s">
        <v>865</v>
      </c>
      <c r="M19" s="278"/>
      <c r="N19" s="278"/>
      <c r="O19" s="278"/>
      <c r="P19" s="278"/>
      <c r="Q19" s="278"/>
      <c r="R19" s="278"/>
      <c r="S19" s="278"/>
      <c r="T19" s="138" t="s">
        <v>1023</v>
      </c>
      <c r="U19" s="138" t="s">
        <v>1024</v>
      </c>
      <c r="V19" s="138" t="s">
        <v>1025</v>
      </c>
      <c r="W19" s="278"/>
      <c r="X19" s="278"/>
      <c r="Y19" s="278"/>
      <c r="Z19" s="278"/>
      <c r="AA19" s="280"/>
      <c r="AB19" s="280"/>
      <c r="AC19" s="280"/>
      <c r="AD19" s="280"/>
    </row>
    <row r="20" spans="1:31">
      <c r="A20" s="16"/>
      <c r="B20" s="34"/>
      <c r="C20" s="16"/>
      <c r="D20" s="16"/>
      <c r="E20" s="16"/>
      <c r="F20" s="139"/>
      <c r="G20" s="32"/>
      <c r="H20" s="137" t="s">
        <v>1026</v>
      </c>
      <c r="I20" s="137"/>
      <c r="J20" s="140"/>
      <c r="K20" s="140"/>
      <c r="L20" s="140"/>
      <c r="M20" s="140"/>
      <c r="N20" s="141"/>
      <c r="O20" s="34"/>
      <c r="P20" s="34"/>
      <c r="Q20" s="34"/>
      <c r="R20" s="34"/>
      <c r="S20" s="34"/>
      <c r="T20" s="34"/>
      <c r="U20" s="34"/>
      <c r="V20" s="34"/>
      <c r="W20" s="34"/>
      <c r="X20" s="34"/>
      <c r="Y20" s="34"/>
      <c r="Z20" s="34"/>
      <c r="AA20" s="34"/>
      <c r="AB20" s="34"/>
      <c r="AC20" s="34"/>
      <c r="AD20" s="34"/>
      <c r="AE20" s="34"/>
    </row>
    <row r="23" spans="1:31">
      <c r="A23" s="142" t="s">
        <v>1027</v>
      </c>
    </row>
    <row r="24" spans="1:31">
      <c r="A24" s="281" t="s">
        <v>1017</v>
      </c>
      <c r="B24" s="281" t="s">
        <v>1018</v>
      </c>
      <c r="C24" s="283" t="s">
        <v>1008</v>
      </c>
      <c r="D24" s="284"/>
      <c r="E24" s="283" t="s">
        <v>1009</v>
      </c>
      <c r="F24" s="284"/>
      <c r="G24" s="281" t="s">
        <v>1010</v>
      </c>
    </row>
    <row r="25" spans="1:31">
      <c r="A25" s="282"/>
      <c r="B25" s="282"/>
      <c r="C25" s="137" t="s">
        <v>864</v>
      </c>
      <c r="D25" s="137" t="s">
        <v>865</v>
      </c>
      <c r="E25" s="137" t="s">
        <v>864</v>
      </c>
      <c r="F25" s="137" t="s">
        <v>865</v>
      </c>
      <c r="G25" s="282"/>
    </row>
  </sheetData>
  <mergeCells count="45">
    <mergeCell ref="C12:L12"/>
    <mergeCell ref="A1:B1"/>
    <mergeCell ref="B2:L2"/>
    <mergeCell ref="B3:L3"/>
    <mergeCell ref="A4:M4"/>
    <mergeCell ref="C5:L5"/>
    <mergeCell ref="C6:L6"/>
    <mergeCell ref="C7:L7"/>
    <mergeCell ref="C8:L8"/>
    <mergeCell ref="C9:L9"/>
    <mergeCell ref="C10:L10"/>
    <mergeCell ref="C11:L11"/>
    <mergeCell ref="O18:O19"/>
    <mergeCell ref="C13:L13"/>
    <mergeCell ref="C14:L14"/>
    <mergeCell ref="C15:L15"/>
    <mergeCell ref="A18:A19"/>
    <mergeCell ref="B18:B19"/>
    <mergeCell ref="C18:C19"/>
    <mergeCell ref="D18:D19"/>
    <mergeCell ref="E18:E19"/>
    <mergeCell ref="F18:F19"/>
    <mergeCell ref="G18:G19"/>
    <mergeCell ref="H18:H19"/>
    <mergeCell ref="I18:J18"/>
    <mergeCell ref="K18:L18"/>
    <mergeCell ref="M18:M19"/>
    <mergeCell ref="N18:N19"/>
    <mergeCell ref="AD18:AD19"/>
    <mergeCell ref="P18:P19"/>
    <mergeCell ref="Q18:Q19"/>
    <mergeCell ref="R18:R19"/>
    <mergeCell ref="S18:S19"/>
    <mergeCell ref="W18:W19"/>
    <mergeCell ref="X18:X19"/>
    <mergeCell ref="Y18:Y19"/>
    <mergeCell ref="Z18:Z19"/>
    <mergeCell ref="AA18:AA19"/>
    <mergeCell ref="AB18:AB19"/>
    <mergeCell ref="AC18:AC19"/>
    <mergeCell ref="A24:A25"/>
    <mergeCell ref="B24:B25"/>
    <mergeCell ref="C24:D24"/>
    <mergeCell ref="E24:F24"/>
    <mergeCell ref="G24:G25"/>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1A26D-77BF-4666-B39D-37EAA5B5B6B5}">
  <sheetPr codeName="Sheet39"/>
  <dimension ref="A1:AB22"/>
  <sheetViews>
    <sheetView workbookViewId="0"/>
  </sheetViews>
  <sheetFormatPr defaultRowHeight="14.45"/>
  <cols>
    <col min="1" max="1" width="18.140625" bestFit="1" customWidth="1"/>
    <col min="2" max="2" width="21.42578125" bestFit="1" customWidth="1"/>
    <col min="3" max="3" width="16.42578125" bestFit="1" customWidth="1"/>
    <col min="4" max="4" width="14.5703125" bestFit="1" customWidth="1"/>
    <col min="5" max="5" width="14.42578125" bestFit="1" customWidth="1"/>
    <col min="6" max="6" width="36.5703125" bestFit="1" customWidth="1"/>
    <col min="7" max="7" width="15.7109375" bestFit="1" customWidth="1"/>
    <col min="8" max="11" width="9.5703125" bestFit="1" customWidth="1"/>
    <col min="12" max="12" width="11.28515625" bestFit="1" customWidth="1"/>
    <col min="13" max="13" width="19.7109375" bestFit="1" customWidth="1"/>
    <col min="14" max="14" width="17.7109375" bestFit="1" customWidth="1"/>
    <col min="15" max="15" width="4.5703125" bestFit="1" customWidth="1"/>
    <col min="16" max="16" width="19.28515625" bestFit="1" customWidth="1"/>
    <col min="17" max="17" width="21.42578125" bestFit="1" customWidth="1"/>
    <col min="18" max="18" width="16.42578125" bestFit="1" customWidth="1"/>
    <col min="19" max="19" width="22" bestFit="1" customWidth="1"/>
    <col min="20" max="20" width="12" bestFit="1" customWidth="1"/>
    <col min="21" max="21" width="10.42578125" bestFit="1" customWidth="1"/>
    <col min="22" max="22" width="11.85546875" bestFit="1" customWidth="1"/>
    <col min="23" max="23" width="9.5703125" bestFit="1" customWidth="1"/>
    <col min="24" max="24" width="11.5703125" bestFit="1" customWidth="1"/>
    <col min="25" max="25" width="20.42578125" bestFit="1" customWidth="1"/>
    <col min="26" max="26" width="36.5703125" bestFit="1" customWidth="1"/>
    <col min="27" max="27" width="26.42578125" bestFit="1" customWidth="1"/>
    <col min="28" max="28" width="16.7109375" bestFit="1" customWidth="1"/>
  </cols>
  <sheetData>
    <row r="1" spans="1:13">
      <c r="A1" s="287" t="s">
        <v>992</v>
      </c>
      <c r="B1" s="287"/>
      <c r="C1" s="4"/>
      <c r="D1" s="4"/>
      <c r="E1" s="4"/>
      <c r="F1" s="4"/>
      <c r="G1" s="4"/>
      <c r="H1" s="4"/>
      <c r="I1" s="4"/>
      <c r="J1" s="4"/>
      <c r="K1" s="4"/>
      <c r="L1" s="4"/>
      <c r="M1" s="131" t="s">
        <v>843</v>
      </c>
    </row>
    <row r="2" spans="1:13">
      <c r="A2" s="132" t="s">
        <v>993</v>
      </c>
      <c r="B2" s="242"/>
      <c r="C2" s="242"/>
      <c r="D2" s="242"/>
      <c r="E2" s="242"/>
      <c r="F2" s="242"/>
      <c r="G2" s="242"/>
      <c r="H2" s="242"/>
      <c r="I2" s="242"/>
      <c r="J2" s="242"/>
      <c r="K2" s="242"/>
      <c r="L2" s="242"/>
      <c r="M2" s="131" t="s">
        <v>844</v>
      </c>
    </row>
    <row r="3" spans="1:13">
      <c r="A3" s="4"/>
      <c r="B3" s="242"/>
      <c r="C3" s="242"/>
      <c r="D3" s="242"/>
      <c r="E3" s="242"/>
      <c r="F3" s="242"/>
      <c r="G3" s="242"/>
      <c r="H3" s="242"/>
      <c r="I3" s="242"/>
      <c r="J3" s="242"/>
      <c r="K3" s="242"/>
      <c r="L3" s="242"/>
      <c r="M3" s="4"/>
    </row>
    <row r="4" spans="1:13">
      <c r="A4" s="288" t="s">
        <v>1032</v>
      </c>
      <c r="B4" s="288"/>
      <c r="C4" s="288"/>
      <c r="D4" s="288"/>
      <c r="E4" s="288"/>
      <c r="F4" s="288"/>
      <c r="G4" s="288"/>
      <c r="H4" s="288"/>
      <c r="I4" s="288"/>
      <c r="J4" s="288"/>
      <c r="K4" s="288"/>
      <c r="L4" s="288"/>
      <c r="M4" s="288"/>
    </row>
    <row r="5" spans="1:13">
      <c r="A5" s="133" t="s">
        <v>768</v>
      </c>
      <c r="B5" s="4"/>
      <c r="C5" s="242"/>
      <c r="D5" s="242"/>
      <c r="E5" s="242"/>
      <c r="F5" s="242"/>
      <c r="G5" s="242"/>
      <c r="H5" s="242"/>
      <c r="I5" s="242"/>
      <c r="J5" s="242"/>
      <c r="K5" s="242"/>
      <c r="L5" s="242"/>
      <c r="M5" s="4"/>
    </row>
    <row r="6" spans="1:13">
      <c r="A6" s="134" t="s">
        <v>995</v>
      </c>
      <c r="B6" s="4"/>
      <c r="C6" s="242"/>
      <c r="D6" s="242"/>
      <c r="E6" s="242"/>
      <c r="F6" s="242"/>
      <c r="G6" s="242"/>
      <c r="H6" s="242"/>
      <c r="I6" s="242"/>
      <c r="J6" s="242"/>
      <c r="K6" s="242"/>
      <c r="L6" s="242"/>
      <c r="M6" s="4"/>
    </row>
    <row r="7" spans="1:13">
      <c r="A7" s="134" t="s">
        <v>996</v>
      </c>
      <c r="B7" s="4"/>
      <c r="C7" s="242"/>
      <c r="D7" s="242"/>
      <c r="E7" s="242"/>
      <c r="F7" s="242"/>
      <c r="G7" s="242"/>
      <c r="H7" s="242"/>
      <c r="I7" s="242"/>
      <c r="J7" s="242"/>
      <c r="K7" s="242"/>
      <c r="L7" s="242"/>
      <c r="M7" s="4"/>
    </row>
    <row r="8" spans="1:13">
      <c r="A8" s="134" t="s">
        <v>997</v>
      </c>
      <c r="B8" s="4"/>
      <c r="C8" s="242"/>
      <c r="D8" s="242"/>
      <c r="E8" s="242"/>
      <c r="F8" s="242"/>
      <c r="G8" s="242"/>
      <c r="H8" s="242"/>
      <c r="I8" s="242"/>
      <c r="J8" s="242"/>
      <c r="K8" s="242"/>
      <c r="L8" s="242"/>
      <c r="M8" s="4"/>
    </row>
    <row r="9" spans="1:13">
      <c r="A9" s="134" t="s">
        <v>998</v>
      </c>
      <c r="B9" s="4"/>
      <c r="C9" s="242"/>
      <c r="D9" s="242"/>
      <c r="E9" s="242"/>
      <c r="F9" s="242"/>
      <c r="G9" s="242"/>
      <c r="H9" s="242"/>
      <c r="I9" s="242"/>
      <c r="J9" s="242"/>
      <c r="K9" s="242"/>
      <c r="L9" s="242"/>
      <c r="M9" s="4"/>
    </row>
    <row r="10" spans="1:13">
      <c r="A10" s="134" t="s">
        <v>878</v>
      </c>
      <c r="B10" s="131" t="str">
        <f>""</f>
        <v/>
      </c>
      <c r="C10" s="242"/>
      <c r="D10" s="242"/>
      <c r="E10" s="242"/>
      <c r="F10" s="242"/>
      <c r="G10" s="242"/>
      <c r="H10" s="242"/>
      <c r="I10" s="242"/>
      <c r="J10" s="242"/>
      <c r="K10" s="242"/>
      <c r="L10" s="242"/>
      <c r="M10" s="4"/>
    </row>
    <row r="11" spans="1:13">
      <c r="A11" s="134" t="s">
        <v>879</v>
      </c>
      <c r="B11" s="131" t="str">
        <f>""</f>
        <v/>
      </c>
      <c r="C11" s="242"/>
      <c r="D11" s="242"/>
      <c r="E11" s="242"/>
      <c r="F11" s="242"/>
      <c r="G11" s="242"/>
      <c r="H11" s="242"/>
      <c r="I11" s="242"/>
      <c r="J11" s="242"/>
      <c r="K11" s="242"/>
      <c r="L11" s="242"/>
      <c r="M11" s="4"/>
    </row>
    <row r="12" spans="1:13">
      <c r="A12" s="134" t="s">
        <v>999</v>
      </c>
      <c r="B12" s="4"/>
      <c r="C12" s="242"/>
      <c r="D12" s="242"/>
      <c r="E12" s="242"/>
      <c r="F12" s="242"/>
      <c r="G12" s="242"/>
      <c r="H12" s="242"/>
      <c r="I12" s="242"/>
      <c r="J12" s="242"/>
      <c r="K12" s="242"/>
      <c r="L12" s="242"/>
      <c r="M12" s="4"/>
    </row>
    <row r="13" spans="1:13">
      <c r="A13" s="134" t="s">
        <v>1000</v>
      </c>
      <c r="B13" s="135"/>
      <c r="C13" s="242"/>
      <c r="D13" s="242"/>
      <c r="E13" s="242"/>
      <c r="F13" s="242"/>
      <c r="G13" s="242"/>
      <c r="H13" s="242"/>
      <c r="I13" s="242"/>
      <c r="J13" s="242"/>
      <c r="K13" s="242"/>
      <c r="L13" s="242"/>
      <c r="M13" s="4"/>
    </row>
    <row r="14" spans="1:13">
      <c r="A14" s="134" t="s">
        <v>1001</v>
      </c>
      <c r="B14" s="131"/>
      <c r="C14" s="242"/>
      <c r="D14" s="242"/>
      <c r="E14" s="242"/>
      <c r="F14" s="242"/>
      <c r="G14" s="242"/>
      <c r="H14" s="242"/>
      <c r="I14" s="242"/>
      <c r="J14" s="242"/>
      <c r="K14" s="242"/>
      <c r="L14" s="242"/>
      <c r="M14" s="4"/>
    </row>
    <row r="15" spans="1:13">
      <c r="A15" s="134" t="s">
        <v>1003</v>
      </c>
      <c r="B15" s="131"/>
      <c r="C15" s="242"/>
      <c r="D15" s="242"/>
      <c r="E15" s="242"/>
      <c r="F15" s="242"/>
      <c r="G15" s="242"/>
      <c r="H15" s="242"/>
      <c r="I15" s="242"/>
      <c r="J15" s="242"/>
      <c r="K15" s="242"/>
      <c r="L15" s="242"/>
      <c r="M15" s="4"/>
    </row>
    <row r="20" spans="1:28">
      <c r="A20" s="277" t="s">
        <v>1004</v>
      </c>
      <c r="B20" s="277" t="s">
        <v>791</v>
      </c>
      <c r="C20" s="277" t="s">
        <v>1005</v>
      </c>
      <c r="D20" s="277" t="s">
        <v>1006</v>
      </c>
      <c r="E20" s="277" t="s">
        <v>808</v>
      </c>
      <c r="F20" s="277" t="s">
        <v>777</v>
      </c>
      <c r="G20" s="277" t="s">
        <v>1007</v>
      </c>
      <c r="H20" s="285" t="s">
        <v>1008</v>
      </c>
      <c r="I20" s="286"/>
      <c r="J20" s="285" t="s">
        <v>1009</v>
      </c>
      <c r="K20" s="286"/>
      <c r="L20" s="277" t="s">
        <v>1010</v>
      </c>
      <c r="M20" s="277" t="s">
        <v>1030</v>
      </c>
      <c r="N20" s="277" t="s">
        <v>1011</v>
      </c>
      <c r="O20" s="277" t="s">
        <v>787</v>
      </c>
      <c r="P20" s="277" t="s">
        <v>1012</v>
      </c>
      <c r="Q20" s="277" t="s">
        <v>1013</v>
      </c>
      <c r="R20" s="277" t="s">
        <v>1014</v>
      </c>
      <c r="S20" s="277" t="s">
        <v>1033</v>
      </c>
      <c r="T20" s="136" t="s">
        <v>1015</v>
      </c>
      <c r="U20" s="136" t="s">
        <v>1015</v>
      </c>
      <c r="V20" s="136" t="s">
        <v>1016</v>
      </c>
      <c r="W20" s="277" t="s">
        <v>832</v>
      </c>
      <c r="X20" s="277" t="s">
        <v>834</v>
      </c>
      <c r="Y20" s="279" t="s">
        <v>1019</v>
      </c>
      <c r="Z20" s="279" t="s">
        <v>1020</v>
      </c>
      <c r="AA20" s="279" t="s">
        <v>1021</v>
      </c>
      <c r="AB20" s="279" t="s">
        <v>1022</v>
      </c>
    </row>
    <row r="21" spans="1:28">
      <c r="A21" s="278"/>
      <c r="B21" s="278"/>
      <c r="C21" s="278"/>
      <c r="D21" s="278"/>
      <c r="E21" s="278"/>
      <c r="F21" s="278"/>
      <c r="G21" s="278"/>
      <c r="H21" s="137" t="s">
        <v>864</v>
      </c>
      <c r="I21" s="137" t="s">
        <v>865</v>
      </c>
      <c r="J21" s="137" t="s">
        <v>864</v>
      </c>
      <c r="K21" s="137" t="s">
        <v>865</v>
      </c>
      <c r="L21" s="278"/>
      <c r="M21" s="278"/>
      <c r="N21" s="278"/>
      <c r="O21" s="278"/>
      <c r="P21" s="278"/>
      <c r="Q21" s="278"/>
      <c r="R21" s="278"/>
      <c r="S21" s="278"/>
      <c r="T21" s="138" t="s">
        <v>1023</v>
      </c>
      <c r="U21" s="138" t="s">
        <v>1024</v>
      </c>
      <c r="V21" s="138" t="s">
        <v>1025</v>
      </c>
      <c r="W21" s="278"/>
      <c r="X21" s="278"/>
      <c r="Y21" s="280"/>
      <c r="Z21" s="280"/>
      <c r="AA21" s="280"/>
      <c r="AB21" s="280"/>
    </row>
    <row r="22" spans="1:28">
      <c r="A22" s="34"/>
      <c r="B22" s="34"/>
      <c r="C22" s="34"/>
      <c r="D22" s="34"/>
      <c r="E22" s="51"/>
      <c r="F22" s="137" t="s">
        <v>1031</v>
      </c>
      <c r="G22" s="32"/>
      <c r="H22" s="137"/>
      <c r="I22" s="140"/>
      <c r="J22" s="140"/>
      <c r="K22" s="140"/>
      <c r="L22" s="140"/>
      <c r="M22" s="137"/>
      <c r="N22" s="141"/>
      <c r="O22" s="34"/>
      <c r="P22" s="34"/>
      <c r="Q22" s="34"/>
      <c r="R22" s="34"/>
      <c r="S22" s="34"/>
      <c r="T22" s="34"/>
      <c r="U22" s="34"/>
      <c r="V22" s="34"/>
      <c r="W22" s="34"/>
      <c r="X22" s="34"/>
      <c r="Y22" s="34"/>
      <c r="Z22" s="34"/>
      <c r="AA22" s="34"/>
      <c r="AB22" s="34"/>
    </row>
  </sheetData>
  <mergeCells count="38">
    <mergeCell ref="C12:L12"/>
    <mergeCell ref="A1:B1"/>
    <mergeCell ref="B2:L2"/>
    <mergeCell ref="B3:L3"/>
    <mergeCell ref="A4:M4"/>
    <mergeCell ref="C5:L5"/>
    <mergeCell ref="C6:L6"/>
    <mergeCell ref="C7:L7"/>
    <mergeCell ref="C8:L8"/>
    <mergeCell ref="C9:L9"/>
    <mergeCell ref="C10:L10"/>
    <mergeCell ref="C11:L11"/>
    <mergeCell ref="O20:O21"/>
    <mergeCell ref="C13:L13"/>
    <mergeCell ref="C14:L14"/>
    <mergeCell ref="C15:L15"/>
    <mergeCell ref="A20:A21"/>
    <mergeCell ref="B20:B21"/>
    <mergeCell ref="C20:C21"/>
    <mergeCell ref="D20:D21"/>
    <mergeCell ref="E20:E21"/>
    <mergeCell ref="F20:F21"/>
    <mergeCell ref="G20:G21"/>
    <mergeCell ref="H20:I20"/>
    <mergeCell ref="J20:K20"/>
    <mergeCell ref="L20:L21"/>
    <mergeCell ref="M20:M21"/>
    <mergeCell ref="N20:N21"/>
    <mergeCell ref="Y20:Y21"/>
    <mergeCell ref="Z20:Z21"/>
    <mergeCell ref="AA20:AA21"/>
    <mergeCell ref="AB20:AB21"/>
    <mergeCell ref="P20:P21"/>
    <mergeCell ref="Q20:Q21"/>
    <mergeCell ref="R20:R21"/>
    <mergeCell ref="S20:S21"/>
    <mergeCell ref="W20:W21"/>
    <mergeCell ref="X20:X2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4B1EC-91D3-419D-BF74-0807757242BD}">
  <sheetPr codeName="Sheet4"/>
  <dimension ref="A1"/>
  <sheetViews>
    <sheetView workbookViewId="0">
      <selection activeCell="V2" sqref="V2"/>
    </sheetView>
  </sheetViews>
  <sheetFormatPr defaultRowHeight="14.45"/>
  <sheetData/>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FAA2C-66A7-4D5C-AD2B-2B3398509B79}">
  <sheetPr codeName="Sheet40"/>
  <dimension ref="A1"/>
  <sheetViews>
    <sheetView zoomScale="175" zoomScaleNormal="175" workbookViewId="0"/>
  </sheetViews>
  <sheetFormatPr defaultRowHeight="14.45"/>
  <sheetData/>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5074B-975E-4D51-A38D-5D569315D8A4}">
  <sheetPr codeName="Sheet41"/>
  <dimension ref="A1"/>
  <sheetViews>
    <sheetView topLeftCell="A7" workbookViewId="0"/>
  </sheetViews>
  <sheetFormatPr defaultRowHeight="14.45"/>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E95D0-5D91-4A90-A5E0-35F0481F03AB}">
  <sheetPr codeName="Sheet42"/>
  <dimension ref="A1:P2"/>
  <sheetViews>
    <sheetView workbookViewId="0">
      <selection activeCell="Y17" sqref="Y17"/>
    </sheetView>
  </sheetViews>
  <sheetFormatPr defaultRowHeight="14.45"/>
  <sheetData>
    <row r="1" spans="1:16" ht="54.95" customHeight="1">
      <c r="A1" s="289" t="s">
        <v>1034</v>
      </c>
      <c r="B1" s="289"/>
      <c r="C1" s="289"/>
      <c r="D1" s="289"/>
      <c r="E1" s="289"/>
      <c r="F1" s="289"/>
      <c r="G1" s="289"/>
      <c r="H1" s="289"/>
      <c r="I1" s="289"/>
      <c r="J1" s="289"/>
      <c r="K1" s="289"/>
      <c r="L1" s="289"/>
      <c r="M1" s="289"/>
      <c r="N1" s="289"/>
      <c r="O1" s="289"/>
      <c r="P1" s="289"/>
    </row>
    <row r="2" spans="1:16">
      <c r="A2" s="289"/>
      <c r="B2" s="289"/>
      <c r="C2" s="289"/>
      <c r="D2" s="289"/>
      <c r="E2" s="289"/>
      <c r="F2" s="289"/>
      <c r="G2" s="289"/>
      <c r="H2" s="289"/>
      <c r="I2" s="289"/>
      <c r="J2" s="289"/>
      <c r="K2" s="289"/>
      <c r="L2" s="289"/>
      <c r="M2" s="289"/>
      <c r="N2" s="289"/>
      <c r="O2" s="289"/>
      <c r="P2" s="289"/>
    </row>
  </sheetData>
  <mergeCells count="1">
    <mergeCell ref="A1:P2"/>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37161-904D-4A35-BF75-5AA4343DFE1D}">
  <sheetPr codeName="Sheet43"/>
  <dimension ref="A1:X24"/>
  <sheetViews>
    <sheetView workbookViewId="0"/>
  </sheetViews>
  <sheetFormatPr defaultRowHeight="14.45"/>
  <cols>
    <col min="1" max="1" width="27" bestFit="1" customWidth="1"/>
    <col min="2" max="2" width="36.5703125" bestFit="1" customWidth="1"/>
    <col min="3" max="3" width="9.5703125" bestFit="1" customWidth="1"/>
    <col min="4" max="4" width="36.5703125" bestFit="1" customWidth="1"/>
    <col min="5" max="5" width="23.42578125" bestFit="1" customWidth="1"/>
    <col min="6" max="6" width="19.28515625" bestFit="1" customWidth="1"/>
    <col min="7" max="7" width="24" bestFit="1" customWidth="1"/>
    <col min="8" max="8" width="18.28515625" bestFit="1" customWidth="1"/>
    <col min="9" max="9" width="24.42578125" bestFit="1" customWidth="1"/>
    <col min="10" max="10" width="16.5703125" bestFit="1" customWidth="1"/>
    <col min="11" max="11" width="24.5703125" bestFit="1" customWidth="1"/>
    <col min="12" max="12" width="15.85546875" bestFit="1" customWidth="1"/>
    <col min="13" max="13" width="18.42578125" bestFit="1" customWidth="1"/>
    <col min="14" max="14" width="16.28515625" bestFit="1" customWidth="1"/>
    <col min="15" max="15" width="19.140625" bestFit="1" customWidth="1"/>
    <col min="16" max="16" width="17" bestFit="1" customWidth="1"/>
    <col min="17" max="17" width="4.42578125" bestFit="1" customWidth="1"/>
    <col min="18" max="18" width="20.5703125" bestFit="1" customWidth="1"/>
    <col min="19" max="19" width="18.5703125" bestFit="1" customWidth="1"/>
    <col min="20" max="20" width="5.28515625" bestFit="1" customWidth="1"/>
    <col min="22" max="22" width="18.28515625" bestFit="1" customWidth="1"/>
    <col min="23" max="23" width="25.85546875" bestFit="1" customWidth="1"/>
    <col min="24" max="24" width="30.140625" bestFit="1" customWidth="1"/>
  </cols>
  <sheetData>
    <row r="1" spans="1:24">
      <c r="A1" s="290" t="s">
        <v>992</v>
      </c>
      <c r="B1" s="290"/>
      <c r="C1" s="47"/>
      <c r="D1" s="4"/>
      <c r="E1" s="47"/>
      <c r="F1" s="47"/>
      <c r="G1" s="47"/>
      <c r="H1" s="4"/>
      <c r="I1" s="4"/>
      <c r="J1" s="4"/>
      <c r="K1" s="4"/>
      <c r="L1" s="4"/>
      <c r="M1" s="3"/>
      <c r="N1" s="3"/>
      <c r="O1" s="3"/>
      <c r="P1" s="3"/>
      <c r="Q1" s="3"/>
      <c r="R1" s="3"/>
      <c r="S1" s="293" t="s">
        <v>1035</v>
      </c>
      <c r="T1" s="293"/>
      <c r="U1" s="293"/>
      <c r="V1" s="293"/>
      <c r="W1" s="293"/>
      <c r="X1" s="293"/>
    </row>
    <row r="2" spans="1:24">
      <c r="A2" s="294" t="s">
        <v>993</v>
      </c>
      <c r="B2" s="294"/>
      <c r="C2" s="234"/>
      <c r="D2" s="242"/>
      <c r="E2" s="234"/>
      <c r="F2" s="234"/>
      <c r="G2" s="234"/>
      <c r="H2" s="242"/>
      <c r="I2" s="242"/>
      <c r="J2" s="242"/>
      <c r="K2" s="242"/>
      <c r="L2" s="242"/>
      <c r="M2" s="220"/>
      <c r="N2" s="220"/>
      <c r="O2" s="220"/>
      <c r="P2" s="220"/>
      <c r="Q2" s="220"/>
      <c r="R2" s="220"/>
      <c r="S2" s="293" t="s">
        <v>1029</v>
      </c>
      <c r="T2" s="293"/>
      <c r="U2" s="293"/>
      <c r="V2" s="293"/>
      <c r="W2" s="293"/>
      <c r="X2" s="293"/>
    </row>
    <row r="3" spans="1:24">
      <c r="A3" s="274" t="s">
        <v>1036</v>
      </c>
      <c r="B3" s="274"/>
      <c r="C3" s="234"/>
      <c r="D3" s="242"/>
      <c r="E3" s="234"/>
      <c r="F3" s="234"/>
      <c r="G3" s="234"/>
      <c r="H3" s="242"/>
      <c r="I3" s="242"/>
      <c r="J3" s="242"/>
      <c r="K3" s="242"/>
      <c r="L3" s="242"/>
      <c r="M3" s="220"/>
      <c r="N3" s="220"/>
      <c r="O3" s="220"/>
      <c r="P3" s="220"/>
      <c r="Q3" s="220"/>
      <c r="R3" s="220"/>
      <c r="S3" s="293"/>
      <c r="T3" s="293"/>
      <c r="U3" s="293"/>
      <c r="V3" s="293"/>
      <c r="W3" s="293"/>
      <c r="X3" s="293"/>
    </row>
    <row r="4" spans="1:24">
      <c r="A4" s="234"/>
      <c r="B4" s="234"/>
      <c r="C4" s="47"/>
      <c r="D4" s="4"/>
      <c r="E4" s="292" t="s">
        <v>1037</v>
      </c>
      <c r="F4" s="292"/>
      <c r="G4" s="292"/>
      <c r="H4" s="292"/>
      <c r="I4" s="292"/>
      <c r="J4" s="292"/>
      <c r="K4" s="292"/>
      <c r="L4" s="292"/>
      <c r="M4" s="292"/>
      <c r="N4" s="292"/>
      <c r="O4" s="292"/>
      <c r="P4" s="292"/>
      <c r="Q4" s="292"/>
      <c r="R4" s="292"/>
      <c r="S4" s="292"/>
      <c r="T4" s="292"/>
      <c r="U4" s="292"/>
      <c r="V4" s="4"/>
      <c r="W4" s="4"/>
      <c r="X4" s="4"/>
    </row>
    <row r="5" spans="1:24">
      <c r="A5" s="291" t="s">
        <v>768</v>
      </c>
      <c r="B5" s="291"/>
      <c r="C5" s="47"/>
      <c r="D5" s="47"/>
      <c r="E5" s="47"/>
      <c r="F5" s="47"/>
      <c r="G5" s="47"/>
      <c r="H5" s="4"/>
      <c r="I5" s="4"/>
      <c r="J5" s="4"/>
      <c r="K5" s="4"/>
      <c r="L5" s="4"/>
      <c r="M5" s="47"/>
      <c r="N5" s="3"/>
      <c r="O5" s="3"/>
      <c r="P5" s="3"/>
      <c r="Q5" s="3"/>
      <c r="R5" s="3"/>
      <c r="S5" s="220"/>
      <c r="T5" s="220"/>
      <c r="U5" s="4"/>
      <c r="V5" s="4"/>
      <c r="W5" s="4"/>
      <c r="X5" s="4"/>
    </row>
    <row r="6" spans="1:24">
      <c r="A6" s="291" t="s">
        <v>955</v>
      </c>
      <c r="B6" s="291"/>
      <c r="C6" s="291"/>
      <c r="D6" s="47"/>
      <c r="E6" s="47"/>
      <c r="F6" s="47"/>
      <c r="G6" s="47"/>
      <c r="H6" s="4"/>
      <c r="I6" s="4"/>
      <c r="J6" s="4"/>
      <c r="K6" s="4"/>
      <c r="L6" s="4"/>
      <c r="M6" s="47"/>
      <c r="N6" s="3"/>
      <c r="O6" s="3"/>
      <c r="P6" s="3"/>
      <c r="Q6" s="3"/>
      <c r="R6" s="3"/>
      <c r="S6" s="220"/>
      <c r="T6" s="220"/>
      <c r="U6" s="4"/>
      <c r="V6" s="4"/>
      <c r="W6" s="4"/>
      <c r="X6" s="4"/>
    </row>
    <row r="7" spans="1:24">
      <c r="A7" s="291" t="s">
        <v>1038</v>
      </c>
      <c r="B7" s="291"/>
      <c r="C7" s="47"/>
      <c r="D7" s="47"/>
      <c r="E7" s="47"/>
      <c r="F7" s="47"/>
      <c r="G7" s="47"/>
      <c r="H7" s="4"/>
      <c r="I7" s="4"/>
      <c r="J7" s="4"/>
      <c r="K7" s="4"/>
      <c r="L7" s="4"/>
      <c r="M7" s="47"/>
      <c r="N7" s="3"/>
      <c r="O7" s="3"/>
      <c r="P7" s="3"/>
      <c r="Q7" s="3"/>
      <c r="R7" s="3"/>
      <c r="S7" s="220"/>
      <c r="T7" s="220"/>
      <c r="U7" s="4"/>
      <c r="V7" s="4"/>
      <c r="W7" s="4"/>
      <c r="X7" s="4"/>
    </row>
    <row r="8" spans="1:24">
      <c r="A8" s="290" t="s">
        <v>1039</v>
      </c>
      <c r="B8" s="290"/>
      <c r="C8" s="290"/>
      <c r="D8" s="3"/>
      <c r="E8" s="3"/>
      <c r="F8" s="3"/>
      <c r="G8" s="3"/>
      <c r="H8" s="3"/>
      <c r="I8" s="3"/>
      <c r="J8" s="3"/>
      <c r="K8" s="3"/>
      <c r="L8" s="3"/>
      <c r="M8" s="3"/>
      <c r="N8" s="3"/>
      <c r="O8" s="3"/>
      <c r="P8" s="3"/>
      <c r="Q8" s="3"/>
      <c r="R8" s="3"/>
      <c r="S8" s="220"/>
      <c r="T8" s="220"/>
      <c r="U8" s="3"/>
      <c r="V8" s="3"/>
      <c r="W8" s="3"/>
      <c r="X8" s="3"/>
    </row>
    <row r="9" spans="1:24">
      <c r="A9" s="290" t="s">
        <v>1040</v>
      </c>
      <c r="B9" s="290"/>
      <c r="C9" s="290"/>
      <c r="D9" s="3"/>
      <c r="E9" s="3"/>
      <c r="F9" s="3"/>
      <c r="G9" s="3"/>
      <c r="H9" s="3"/>
      <c r="I9" s="3"/>
      <c r="J9" s="3"/>
      <c r="K9" s="3"/>
      <c r="L9" s="3"/>
      <c r="M9" s="3"/>
      <c r="N9" s="3"/>
      <c r="O9" s="3"/>
      <c r="P9" s="3"/>
      <c r="Q9" s="3"/>
      <c r="R9" s="3"/>
      <c r="S9" s="220"/>
      <c r="T9" s="220"/>
      <c r="U9" s="3"/>
      <c r="V9" s="3"/>
      <c r="W9" s="3"/>
      <c r="X9" s="3"/>
    </row>
    <row r="10" spans="1:24">
      <c r="A10" s="290" t="s">
        <v>1041</v>
      </c>
      <c r="B10" s="290"/>
      <c r="C10" s="290"/>
      <c r="D10" s="3"/>
      <c r="E10" s="3"/>
      <c r="F10" s="3"/>
      <c r="G10" s="3"/>
      <c r="H10" s="3"/>
      <c r="I10" s="3"/>
      <c r="J10" s="3"/>
      <c r="K10" s="3"/>
      <c r="L10" s="3"/>
      <c r="M10" s="3"/>
      <c r="N10" s="3"/>
      <c r="O10" s="3"/>
      <c r="P10" s="3"/>
      <c r="Q10" s="3"/>
      <c r="R10" s="3"/>
      <c r="S10" s="220"/>
      <c r="T10" s="220"/>
      <c r="U10" s="3"/>
      <c r="V10" s="3"/>
      <c r="W10" s="3"/>
      <c r="X10" s="3"/>
    </row>
    <row r="11" spans="1:24">
      <c r="A11" s="290" t="s">
        <v>1042</v>
      </c>
      <c r="B11" s="290"/>
      <c r="C11" s="290"/>
      <c r="D11" s="3"/>
      <c r="E11" s="3"/>
      <c r="F11" s="3"/>
      <c r="G11" s="3"/>
      <c r="H11" s="3"/>
      <c r="I11" s="3"/>
      <c r="J11" s="3"/>
      <c r="K11" s="3"/>
      <c r="L11" s="3"/>
      <c r="M11" s="3"/>
      <c r="N11" s="3"/>
      <c r="O11" s="3"/>
      <c r="P11" s="3"/>
      <c r="Q11" s="3"/>
      <c r="R11" s="3"/>
      <c r="S11" s="220"/>
      <c r="T11" s="220"/>
      <c r="U11" s="3"/>
      <c r="V11" s="3"/>
      <c r="W11" s="3"/>
      <c r="X11" s="3"/>
    </row>
    <row r="12" spans="1:24">
      <c r="A12" s="233"/>
      <c r="B12" s="233"/>
      <c r="C12" s="3"/>
      <c r="D12" s="3"/>
      <c r="E12" s="3"/>
      <c r="F12" s="3"/>
      <c r="G12" s="3"/>
      <c r="H12" s="6"/>
      <c r="I12" s="4"/>
      <c r="J12" s="4"/>
      <c r="K12" s="4"/>
      <c r="L12" s="4"/>
      <c r="M12" s="3"/>
      <c r="N12" s="3"/>
      <c r="O12" s="3"/>
      <c r="P12" s="3"/>
      <c r="Q12" s="3"/>
      <c r="R12" s="3"/>
      <c r="S12" s="230"/>
      <c r="T12" s="230"/>
      <c r="U12" s="6"/>
      <c r="V12" s="6"/>
      <c r="W12" s="6"/>
      <c r="X12" s="6"/>
    </row>
    <row r="13" spans="1:24">
      <c r="A13" s="144" t="s">
        <v>1043</v>
      </c>
      <c r="B13" s="144" t="s">
        <v>1044</v>
      </c>
      <c r="C13" s="144" t="s">
        <v>1045</v>
      </c>
      <c r="D13" s="145" t="s">
        <v>1046</v>
      </c>
      <c r="E13" s="145" t="s">
        <v>1047</v>
      </c>
      <c r="F13" s="144" t="s">
        <v>1048</v>
      </c>
      <c r="G13" s="144" t="s">
        <v>775</v>
      </c>
      <c r="H13" s="145" t="s">
        <v>1049</v>
      </c>
      <c r="I13" s="144" t="s">
        <v>1050</v>
      </c>
      <c r="J13" s="144" t="s">
        <v>1051</v>
      </c>
      <c r="K13" s="144" t="s">
        <v>1052</v>
      </c>
      <c r="L13" s="144" t="s">
        <v>1053</v>
      </c>
      <c r="M13" s="144" t="s">
        <v>1054</v>
      </c>
      <c r="N13" s="144" t="s">
        <v>1055</v>
      </c>
      <c r="O13" s="145" t="s">
        <v>1056</v>
      </c>
      <c r="P13" s="145" t="s">
        <v>1057</v>
      </c>
      <c r="Q13" s="144" t="s">
        <v>787</v>
      </c>
      <c r="R13" s="145" t="s">
        <v>1058</v>
      </c>
      <c r="S13" s="145" t="s">
        <v>1059</v>
      </c>
      <c r="T13" s="144" t="s">
        <v>1060</v>
      </c>
      <c r="U13" s="144" t="s">
        <v>832</v>
      </c>
      <c r="V13" s="144" t="s">
        <v>1061</v>
      </c>
      <c r="W13" s="144" t="s">
        <v>1062</v>
      </c>
      <c r="X13" s="144" t="s">
        <v>1063</v>
      </c>
    </row>
    <row r="15" spans="1:24">
      <c r="A15" s="146" t="s">
        <v>1027</v>
      </c>
      <c r="B15" s="3"/>
      <c r="C15" s="3"/>
    </row>
    <row r="16" spans="1:24">
      <c r="A16" s="144" t="s">
        <v>1064</v>
      </c>
      <c r="B16" s="145" t="s">
        <v>1065</v>
      </c>
      <c r="C16" s="145" t="s">
        <v>1066</v>
      </c>
    </row>
    <row r="17" spans="1:3">
      <c r="A17" s="146" t="s">
        <v>1067</v>
      </c>
      <c r="B17" s="3"/>
      <c r="C17" s="3"/>
    </row>
    <row r="18" spans="1:3">
      <c r="A18" s="144" t="s">
        <v>787</v>
      </c>
      <c r="B18" s="145" t="s">
        <v>760</v>
      </c>
      <c r="C18" s="3"/>
    </row>
    <row r="19" spans="1:3">
      <c r="A19" s="146" t="s">
        <v>1068</v>
      </c>
      <c r="B19" s="3"/>
      <c r="C19" s="3"/>
    </row>
    <row r="20" spans="1:3">
      <c r="A20" s="144" t="s">
        <v>1069</v>
      </c>
      <c r="B20" s="145" t="s">
        <v>1070</v>
      </c>
      <c r="C20" s="145" t="s">
        <v>760</v>
      </c>
    </row>
    <row r="21" spans="1:3">
      <c r="A21" s="146" t="s">
        <v>1071</v>
      </c>
      <c r="B21" s="3"/>
      <c r="C21" s="3"/>
    </row>
    <row r="22" spans="1:3">
      <c r="A22" s="144" t="s">
        <v>1072</v>
      </c>
      <c r="B22" s="145" t="s">
        <v>760</v>
      </c>
      <c r="C22" s="3"/>
    </row>
    <row r="23" spans="1:3">
      <c r="A23" s="146" t="s">
        <v>1073</v>
      </c>
      <c r="B23" s="3"/>
      <c r="C23" s="3"/>
    </row>
    <row r="24" spans="1:3">
      <c r="A24" s="144" t="s">
        <v>832</v>
      </c>
      <c r="B24" s="145" t="s">
        <v>760</v>
      </c>
      <c r="C24" s="3"/>
    </row>
  </sheetData>
  <mergeCells count="39">
    <mergeCell ref="A1:B1"/>
    <mergeCell ref="S1:X1"/>
    <mergeCell ref="A2:B2"/>
    <mergeCell ref="C2:C3"/>
    <mergeCell ref="D2:D3"/>
    <mergeCell ref="E2:E3"/>
    <mergeCell ref="F2:F3"/>
    <mergeCell ref="G2:G3"/>
    <mergeCell ref="H2:H3"/>
    <mergeCell ref="I2:I3"/>
    <mergeCell ref="A4:B4"/>
    <mergeCell ref="E4:U4"/>
    <mergeCell ref="J2:J3"/>
    <mergeCell ref="K2:K3"/>
    <mergeCell ref="L2:L3"/>
    <mergeCell ref="M2:M3"/>
    <mergeCell ref="N2:N3"/>
    <mergeCell ref="O2:O3"/>
    <mergeCell ref="P2:P3"/>
    <mergeCell ref="Q2:Q3"/>
    <mergeCell ref="R2:R3"/>
    <mergeCell ref="S2:X3"/>
    <mergeCell ref="A3:B3"/>
    <mergeCell ref="A5:B5"/>
    <mergeCell ref="S5:T5"/>
    <mergeCell ref="A6:C6"/>
    <mergeCell ref="S6:T6"/>
    <mergeCell ref="A7:B7"/>
    <mergeCell ref="S7:T7"/>
    <mergeCell ref="A11:C11"/>
    <mergeCell ref="S11:T11"/>
    <mergeCell ref="A12:B12"/>
    <mergeCell ref="S12:T12"/>
    <mergeCell ref="A8:C8"/>
    <mergeCell ref="S8:T8"/>
    <mergeCell ref="A9:C9"/>
    <mergeCell ref="S9:T9"/>
    <mergeCell ref="A10:C10"/>
    <mergeCell ref="S10:T10"/>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FF92E-66D8-4B0C-9529-31B2EB9D1441}">
  <sheetPr codeName="Sheet44"/>
  <dimension ref="A1"/>
  <sheetViews>
    <sheetView topLeftCell="C7" workbookViewId="0"/>
  </sheetViews>
  <sheetFormatPr defaultRowHeight="14.45"/>
  <sheetData/>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AFECF-1B53-439C-8812-25C89D16F92E}">
  <sheetPr codeName="Sheet45"/>
  <dimension ref="A1"/>
  <sheetViews>
    <sheetView workbookViewId="0">
      <selection activeCell="R33" sqref="R33"/>
    </sheetView>
  </sheetViews>
  <sheetFormatPr defaultRowHeight="14.45"/>
  <sheetData/>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8FBC7-8262-484E-8F86-1C8D6617AAA8}">
  <sheetPr codeName="Sheet119"/>
  <dimension ref="A1:O20"/>
  <sheetViews>
    <sheetView showGridLines="0" workbookViewId="0">
      <selection activeCell="H33" sqref="H33"/>
    </sheetView>
  </sheetViews>
  <sheetFormatPr defaultRowHeight="14.45"/>
  <cols>
    <col min="1" max="1" width="14.42578125" customWidth="1"/>
    <col min="2" max="2" width="20" customWidth="1"/>
    <col min="3" max="3" width="23.85546875" customWidth="1"/>
    <col min="4" max="4" width="14.42578125" customWidth="1"/>
    <col min="5" max="5" width="11" customWidth="1"/>
    <col min="6" max="6" width="18.85546875" customWidth="1"/>
    <col min="7" max="7" width="14.85546875" customWidth="1"/>
    <col min="8" max="8" width="29.7109375" customWidth="1"/>
    <col min="9" max="9" width="20.140625" customWidth="1"/>
    <col min="10" max="10" width="21.5703125" customWidth="1"/>
    <col min="11" max="11" width="20.140625" customWidth="1"/>
    <col min="12" max="13" width="21.5703125" customWidth="1"/>
    <col min="14" max="14" width="18.85546875" customWidth="1"/>
    <col min="15" max="15" width="0" hidden="1" customWidth="1"/>
  </cols>
  <sheetData>
    <row r="1" spans="1:15" ht="11.65" customHeight="1">
      <c r="A1" s="296"/>
      <c r="B1" s="296"/>
      <c r="C1" s="296"/>
      <c r="D1" s="296"/>
      <c r="E1" s="4"/>
      <c r="F1" s="4"/>
      <c r="G1" s="4"/>
      <c r="H1" s="4"/>
      <c r="I1" s="4"/>
      <c r="J1" s="4"/>
      <c r="K1" s="4"/>
      <c r="L1" s="4"/>
      <c r="M1" s="200" t="s">
        <v>1029</v>
      </c>
      <c r="N1" s="201"/>
    </row>
    <row r="2" spans="1:15" ht="11.65" customHeight="1">
      <c r="A2" s="296" t="s">
        <v>1074</v>
      </c>
      <c r="B2" s="296"/>
      <c r="C2" s="296"/>
      <c r="D2" s="296"/>
      <c r="E2" s="4"/>
      <c r="F2" s="4"/>
      <c r="G2" s="4"/>
      <c r="H2" s="4"/>
      <c r="I2" s="4"/>
      <c r="J2" s="4"/>
      <c r="K2" s="4"/>
      <c r="L2" s="4"/>
      <c r="M2" s="200" t="s">
        <v>1028</v>
      </c>
      <c r="N2" s="201"/>
    </row>
    <row r="3" spans="1:15" ht="9.9499999999999993" customHeight="1">
      <c r="A3" s="4"/>
      <c r="B3" s="4"/>
      <c r="C3" s="4"/>
      <c r="D3" s="4"/>
      <c r="E3" s="4"/>
      <c r="F3" s="4"/>
      <c r="G3" s="4"/>
      <c r="H3" s="4"/>
      <c r="I3" s="4"/>
      <c r="J3" s="4"/>
      <c r="K3" s="4"/>
      <c r="L3" s="4"/>
      <c r="M3" s="4"/>
      <c r="N3" s="4"/>
    </row>
    <row r="4" spans="1:15" ht="12.75" customHeight="1">
      <c r="A4" s="297" t="s">
        <v>1075</v>
      </c>
      <c r="B4" s="297"/>
      <c r="C4" s="297"/>
      <c r="D4" s="297"/>
      <c r="E4" s="297"/>
      <c r="F4" s="297"/>
      <c r="G4" s="297"/>
      <c r="H4" s="297"/>
      <c r="I4" s="297"/>
      <c r="J4" s="297"/>
      <c r="K4" s="297"/>
      <c r="L4" s="297"/>
      <c r="M4" s="297"/>
      <c r="N4" s="297"/>
      <c r="O4" s="297"/>
    </row>
    <row r="5" spans="1:15" ht="9.9499999999999993" customHeight="1">
      <c r="A5" s="4"/>
      <c r="B5" s="4"/>
      <c r="C5" s="4"/>
      <c r="D5" s="4"/>
      <c r="E5" s="4"/>
      <c r="F5" s="4"/>
      <c r="G5" s="4"/>
      <c r="H5" s="4"/>
      <c r="I5" s="4"/>
      <c r="J5" s="4"/>
      <c r="K5" s="4"/>
      <c r="L5" s="4"/>
      <c r="M5" s="4"/>
      <c r="N5" s="4"/>
    </row>
    <row r="6" spans="1:15" ht="11.65" customHeight="1">
      <c r="A6" s="298" t="s">
        <v>768</v>
      </c>
      <c r="B6" s="298"/>
      <c r="C6" s="4"/>
      <c r="D6" s="4"/>
      <c r="E6" s="4"/>
      <c r="F6" s="4"/>
      <c r="G6" s="4"/>
      <c r="H6" s="4"/>
      <c r="I6" s="4"/>
      <c r="J6" s="4"/>
      <c r="K6" s="4"/>
      <c r="L6" s="4"/>
      <c r="M6" s="4"/>
      <c r="N6" s="4"/>
    </row>
    <row r="7" spans="1:15" ht="11.65" customHeight="1">
      <c r="A7" s="296" t="s">
        <v>913</v>
      </c>
      <c r="B7" s="296"/>
      <c r="C7" s="201" t="str">
        <f>""</f>
        <v/>
      </c>
      <c r="D7" s="4"/>
      <c r="E7" s="4"/>
      <c r="F7" s="4"/>
      <c r="G7" s="4"/>
      <c r="H7" s="4"/>
      <c r="I7" s="4"/>
      <c r="J7" s="4"/>
      <c r="K7" s="4"/>
      <c r="L7" s="4"/>
      <c r="M7" s="4"/>
      <c r="N7" s="4"/>
    </row>
    <row r="8" spans="1:15" ht="11.65" customHeight="1">
      <c r="A8" s="296" t="s">
        <v>1076</v>
      </c>
      <c r="B8" s="296"/>
      <c r="C8" s="201" t="s">
        <v>1077</v>
      </c>
      <c r="D8" s="4"/>
      <c r="E8" s="4"/>
      <c r="F8" s="4"/>
      <c r="G8" s="4"/>
      <c r="H8" s="4"/>
      <c r="I8" s="4"/>
      <c r="J8" s="4"/>
      <c r="K8" s="4"/>
      <c r="L8" s="4"/>
      <c r="M8" s="4"/>
      <c r="N8" s="4"/>
    </row>
    <row r="9" spans="1:15" ht="11.65" customHeight="1">
      <c r="A9" s="296" t="s">
        <v>1078</v>
      </c>
      <c r="B9" s="296"/>
      <c r="C9" s="201" t="s">
        <v>848</v>
      </c>
      <c r="D9" s="4"/>
      <c r="E9" s="4"/>
      <c r="F9" s="4"/>
      <c r="G9" s="4"/>
      <c r="H9" s="4"/>
      <c r="I9" s="4"/>
      <c r="J9" s="4"/>
      <c r="K9" s="4"/>
      <c r="L9" s="4"/>
      <c r="M9" s="4"/>
      <c r="N9" s="4"/>
    </row>
    <row r="10" spans="1:15" ht="11.65" customHeight="1">
      <c r="A10" s="296" t="s">
        <v>1079</v>
      </c>
      <c r="B10" s="296"/>
      <c r="C10" s="201" t="s">
        <v>848</v>
      </c>
      <c r="D10" s="4"/>
      <c r="E10" s="4"/>
      <c r="F10" s="4"/>
      <c r="G10" s="4"/>
      <c r="H10" s="4"/>
      <c r="I10" s="4"/>
      <c r="J10" s="4"/>
      <c r="K10" s="4"/>
      <c r="L10" s="4"/>
      <c r="M10" s="4"/>
      <c r="N10" s="4"/>
    </row>
    <row r="11" spans="1:15" ht="11.65" customHeight="1">
      <c r="A11" s="296" t="s">
        <v>868</v>
      </c>
      <c r="B11" s="296"/>
      <c r="C11" s="4"/>
      <c r="D11" s="4"/>
      <c r="E11" s="4"/>
      <c r="F11" s="4"/>
      <c r="G11" s="4"/>
      <c r="H11" s="4"/>
      <c r="I11" s="4"/>
      <c r="J11" s="4"/>
      <c r="K11" s="4"/>
      <c r="L11" s="4"/>
      <c r="M11" s="4"/>
      <c r="N11" s="4"/>
    </row>
    <row r="12" spans="1:15" ht="11.65" customHeight="1">
      <c r="A12" s="296" t="s">
        <v>1080</v>
      </c>
      <c r="B12" s="296"/>
      <c r="C12" s="201" t="str">
        <f>""</f>
        <v/>
      </c>
      <c r="D12" s="4"/>
      <c r="E12" s="4"/>
      <c r="F12" s="4"/>
      <c r="G12" s="4"/>
      <c r="H12" s="4"/>
      <c r="I12" s="4"/>
      <c r="J12" s="4"/>
      <c r="K12" s="4"/>
      <c r="L12" s="4"/>
      <c r="M12" s="4"/>
      <c r="N12" s="4"/>
    </row>
    <row r="13" spans="1:15" ht="11.65" customHeight="1">
      <c r="A13" s="296" t="s">
        <v>1081</v>
      </c>
      <c r="B13" s="296"/>
      <c r="C13" s="201" t="str">
        <f>""</f>
        <v/>
      </c>
      <c r="D13" s="4"/>
      <c r="E13" s="4"/>
      <c r="F13" s="4"/>
      <c r="G13" s="4"/>
      <c r="H13" s="4"/>
      <c r="I13" s="4"/>
      <c r="J13" s="4"/>
      <c r="K13" s="4"/>
      <c r="L13" s="4"/>
      <c r="M13" s="4"/>
      <c r="N13" s="4"/>
    </row>
    <row r="14" spans="1:15" ht="11.65" customHeight="1">
      <c r="A14" s="296" t="s">
        <v>850</v>
      </c>
      <c r="B14" s="296"/>
      <c r="C14" s="201" t="str">
        <f>""</f>
        <v/>
      </c>
      <c r="D14" s="4"/>
      <c r="E14" s="4"/>
      <c r="F14" s="4"/>
      <c r="G14" s="4"/>
      <c r="H14" s="4"/>
      <c r="I14" s="4"/>
      <c r="J14" s="4"/>
      <c r="K14" s="4"/>
      <c r="L14" s="4"/>
      <c r="M14" s="4"/>
      <c r="N14" s="4"/>
    </row>
    <row r="15" spans="1:15" ht="10.35" customHeight="1">
      <c r="A15" s="6"/>
      <c r="B15" s="6"/>
      <c r="C15" s="6"/>
      <c r="D15" s="6"/>
      <c r="E15" s="6"/>
      <c r="F15" s="6"/>
      <c r="G15" s="6"/>
      <c r="H15" s="6"/>
      <c r="I15" s="6"/>
      <c r="J15" s="6"/>
      <c r="K15" s="6"/>
      <c r="L15" s="6"/>
      <c r="M15" s="6"/>
      <c r="N15" s="6"/>
    </row>
    <row r="16" spans="1:15" ht="42.6" customHeight="1">
      <c r="A16" s="202" t="s">
        <v>774</v>
      </c>
      <c r="B16" s="202" t="s">
        <v>1082</v>
      </c>
      <c r="C16" s="202" t="s">
        <v>1083</v>
      </c>
      <c r="D16" s="202" t="s">
        <v>787</v>
      </c>
      <c r="E16" s="202" t="s">
        <v>1084</v>
      </c>
      <c r="F16" s="202" t="s">
        <v>827</v>
      </c>
      <c r="G16" s="202" t="s">
        <v>920</v>
      </c>
      <c r="H16" s="202" t="s">
        <v>777</v>
      </c>
      <c r="I16" s="202" t="s">
        <v>832</v>
      </c>
      <c r="J16" s="202" t="s">
        <v>834</v>
      </c>
      <c r="K16" s="202" t="s">
        <v>1085</v>
      </c>
      <c r="L16" s="202" t="s">
        <v>1086</v>
      </c>
      <c r="M16" s="202" t="s">
        <v>1087</v>
      </c>
      <c r="N16" s="202" t="s">
        <v>1088</v>
      </c>
    </row>
    <row r="17" spans="1:15" ht="28.35" customHeight="1">
      <c r="A17" s="203"/>
      <c r="B17" s="203"/>
      <c r="C17" s="203"/>
      <c r="D17" s="203"/>
      <c r="E17" s="203"/>
      <c r="F17" s="203"/>
      <c r="G17" s="203"/>
      <c r="H17" s="203"/>
      <c r="I17" s="203"/>
      <c r="J17" s="203"/>
      <c r="K17" s="203"/>
      <c r="L17" s="203"/>
      <c r="M17" s="203"/>
      <c r="N17" s="203"/>
    </row>
    <row r="18" spans="1:15" ht="21.6" customHeight="1">
      <c r="A18" s="295"/>
      <c r="B18" s="295"/>
      <c r="C18" s="295"/>
      <c r="D18" s="295"/>
      <c r="E18" s="295"/>
      <c r="F18" s="295"/>
      <c r="G18" s="295"/>
      <c r="H18" s="295"/>
      <c r="I18" s="295"/>
      <c r="J18" s="295"/>
      <c r="K18" s="295"/>
      <c r="L18" s="295"/>
      <c r="M18" s="295"/>
      <c r="N18" s="295"/>
      <c r="O18" s="295"/>
    </row>
    <row r="19" spans="1:15" ht="9.9499999999999993" customHeight="1">
      <c r="A19" s="4"/>
      <c r="B19" s="4"/>
      <c r="C19" s="4"/>
      <c r="D19" s="4"/>
      <c r="E19" s="4"/>
      <c r="F19" s="4"/>
      <c r="G19" s="4"/>
      <c r="H19" s="4"/>
      <c r="I19" s="4"/>
      <c r="J19" s="4"/>
      <c r="K19" s="4"/>
      <c r="L19" s="4"/>
      <c r="M19" s="4"/>
      <c r="N19" s="4"/>
    </row>
    <row r="20" spans="1:15" ht="9.9499999999999993" customHeight="1">
      <c r="A20" s="4"/>
      <c r="B20" s="4"/>
      <c r="C20" s="4"/>
      <c r="D20" s="4"/>
      <c r="E20" s="4"/>
      <c r="F20" s="4"/>
      <c r="G20" s="4"/>
      <c r="H20" s="4"/>
      <c r="I20" s="4"/>
      <c r="J20" s="4"/>
      <c r="K20" s="4"/>
      <c r="L20" s="4"/>
      <c r="M20" s="4"/>
      <c r="N20" s="4"/>
    </row>
  </sheetData>
  <mergeCells count="13">
    <mergeCell ref="A8:B8"/>
    <mergeCell ref="A1:D1"/>
    <mergeCell ref="A2:D2"/>
    <mergeCell ref="A4:O4"/>
    <mergeCell ref="A6:B6"/>
    <mergeCell ref="A7:B7"/>
    <mergeCell ref="A18:O18"/>
    <mergeCell ref="A9:B9"/>
    <mergeCell ref="A10:B10"/>
    <mergeCell ref="A11:B11"/>
    <mergeCell ref="A12:B12"/>
    <mergeCell ref="A13:B13"/>
    <mergeCell ref="A14:B14"/>
  </mergeCells>
  <pageMargins left="0.75" right="0.75" top="1" bottom="1" header="0.5" footer="0.5"/>
  <pageSetup paperSize="9"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2271D-4FFC-449F-9BD9-1B8783524456}">
  <sheetPr codeName="Sheet46"/>
  <dimension ref="A1"/>
  <sheetViews>
    <sheetView topLeftCell="A31" workbookViewId="0"/>
  </sheetViews>
  <sheetFormatPr defaultRowHeight="14.45"/>
  <sheetData/>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C331A-8BA0-4CED-AF10-1F3544741DC5}">
  <sheetPr codeName="Sheet47"/>
  <dimension ref="A1:N12"/>
  <sheetViews>
    <sheetView workbookViewId="0"/>
  </sheetViews>
  <sheetFormatPr defaultRowHeight="14.45"/>
  <cols>
    <col min="1" max="1" width="1.28515625" customWidth="1"/>
    <col min="2" max="2" width="4.140625" customWidth="1"/>
    <col min="3" max="3" width="12.85546875" customWidth="1"/>
    <col min="4" max="4" width="16.85546875" customWidth="1"/>
    <col min="5" max="5" width="10.85546875" customWidth="1"/>
    <col min="6" max="7" width="13.140625" customWidth="1"/>
    <col min="8" max="8" width="10.28515625" customWidth="1"/>
    <col min="9" max="9" width="16.140625" customWidth="1"/>
    <col min="10" max="10" width="13" customWidth="1"/>
    <col min="11" max="11" width="12.7109375" customWidth="1"/>
    <col min="12" max="12" width="12" customWidth="1"/>
    <col min="13" max="13" width="11.42578125" customWidth="1"/>
    <col min="14" max="14" width="12.140625" customWidth="1"/>
  </cols>
  <sheetData>
    <row r="1" spans="1:14">
      <c r="A1" s="4"/>
      <c r="B1" s="3"/>
      <c r="C1" s="3"/>
      <c r="D1" s="3"/>
      <c r="E1" s="3"/>
      <c r="F1" s="3"/>
      <c r="G1" s="3"/>
      <c r="H1" s="3"/>
      <c r="I1" s="3"/>
      <c r="J1" s="3"/>
      <c r="K1" s="3"/>
      <c r="L1" s="3"/>
      <c r="M1" s="3"/>
      <c r="N1" s="3"/>
    </row>
    <row r="2" spans="1:14">
      <c r="A2" s="4"/>
      <c r="B2" s="270"/>
      <c r="C2" s="270"/>
      <c r="D2" s="270"/>
      <c r="E2" s="3"/>
      <c r="F2" s="3"/>
      <c r="G2" s="3"/>
      <c r="H2" s="3"/>
      <c r="I2" s="3"/>
      <c r="J2" s="3"/>
      <c r="K2" s="3"/>
      <c r="L2" s="3"/>
      <c r="M2" s="3"/>
      <c r="N2" s="3"/>
    </row>
    <row r="3" spans="1:14" ht="15.6">
      <c r="A3" s="4"/>
      <c r="B3" s="276" t="s">
        <v>1089</v>
      </c>
      <c r="C3" s="276"/>
      <c r="D3" s="276"/>
      <c r="E3" s="276"/>
      <c r="F3" s="276"/>
      <c r="G3" s="276"/>
      <c r="H3" s="276"/>
      <c r="I3" s="276"/>
      <c r="J3" s="276"/>
      <c r="K3" s="276"/>
      <c r="L3" s="276"/>
      <c r="M3" s="276"/>
      <c r="N3" s="276"/>
    </row>
    <row r="4" spans="1:14">
      <c r="A4" s="4"/>
      <c r="B4" s="3"/>
      <c r="C4" s="3"/>
      <c r="D4" s="3"/>
      <c r="E4" s="3"/>
      <c r="F4" s="3"/>
      <c r="G4" s="3"/>
      <c r="H4" s="3"/>
      <c r="I4" s="3"/>
      <c r="J4" s="3"/>
      <c r="K4" s="3"/>
      <c r="L4" s="3"/>
      <c r="M4" s="3"/>
      <c r="N4" s="3"/>
    </row>
    <row r="5" spans="1:14" ht="15.6">
      <c r="A5" s="4"/>
      <c r="B5" s="273" t="s">
        <v>768</v>
      </c>
      <c r="C5" s="273"/>
      <c r="D5" s="3"/>
      <c r="E5" s="3"/>
      <c r="F5" s="3"/>
      <c r="G5" s="3"/>
      <c r="H5" s="3"/>
      <c r="I5" s="3"/>
      <c r="J5" s="3"/>
      <c r="K5" s="3"/>
      <c r="L5" s="3"/>
      <c r="M5" s="3"/>
      <c r="N5" s="3"/>
    </row>
    <row r="6" spans="1:14" ht="15.6">
      <c r="A6" s="4"/>
      <c r="B6" s="273" t="s">
        <v>954</v>
      </c>
      <c r="C6" s="273"/>
      <c r="D6" s="273"/>
      <c r="E6" s="273"/>
      <c r="F6" s="273"/>
      <c r="G6" s="273"/>
      <c r="H6" s="3"/>
      <c r="I6" s="3"/>
      <c r="J6" s="3"/>
      <c r="K6" s="3"/>
      <c r="L6" s="3"/>
      <c r="M6" s="3"/>
      <c r="N6" s="3"/>
    </row>
    <row r="7" spans="1:14" ht="15.6">
      <c r="A7" s="4"/>
      <c r="B7" s="273" t="s">
        <v>955</v>
      </c>
      <c r="C7" s="273"/>
      <c r="D7" s="273"/>
      <c r="E7" s="273"/>
      <c r="F7" s="273"/>
      <c r="G7" s="273"/>
      <c r="H7" s="3"/>
      <c r="I7" s="3"/>
      <c r="J7" s="3"/>
      <c r="K7" s="3"/>
      <c r="L7" s="3"/>
      <c r="M7" s="3"/>
      <c r="N7" s="3"/>
    </row>
    <row r="8" spans="1:14">
      <c r="A8" s="4"/>
      <c r="B8" s="3"/>
      <c r="C8" s="3"/>
      <c r="D8" s="3"/>
      <c r="E8" s="3"/>
      <c r="F8" s="3"/>
      <c r="G8" s="3"/>
      <c r="H8" s="3"/>
      <c r="I8" s="3"/>
      <c r="J8" s="3"/>
      <c r="K8" s="3"/>
      <c r="L8" s="3"/>
      <c r="M8" s="3"/>
      <c r="N8" s="3"/>
    </row>
    <row r="9" spans="1:14">
      <c r="A9" s="4"/>
      <c r="B9" s="5"/>
      <c r="C9" s="5"/>
      <c r="D9" s="5"/>
      <c r="E9" s="5"/>
      <c r="F9" s="5"/>
      <c r="G9" s="5"/>
      <c r="H9" s="5"/>
      <c r="I9" s="5"/>
      <c r="J9" s="5"/>
      <c r="K9" s="5"/>
      <c r="L9" s="5"/>
      <c r="M9" s="5"/>
      <c r="N9" s="5"/>
    </row>
    <row r="10" spans="1:14" ht="21.6">
      <c r="A10" s="48"/>
      <c r="B10" s="168" t="s">
        <v>774</v>
      </c>
      <c r="C10" s="163" t="s">
        <v>838</v>
      </c>
      <c r="D10" s="163" t="s">
        <v>777</v>
      </c>
      <c r="E10" s="163" t="s">
        <v>981</v>
      </c>
      <c r="F10" s="163" t="s">
        <v>982</v>
      </c>
      <c r="G10" s="163" t="s">
        <v>983</v>
      </c>
      <c r="H10" s="163" t="s">
        <v>840</v>
      </c>
      <c r="I10" s="163" t="s">
        <v>968</v>
      </c>
      <c r="J10" s="163" t="s">
        <v>963</v>
      </c>
      <c r="K10" s="163" t="s">
        <v>985</v>
      </c>
      <c r="L10" s="163" t="s">
        <v>986</v>
      </c>
      <c r="M10" s="163" t="s">
        <v>987</v>
      </c>
      <c r="N10" s="163" t="s">
        <v>988</v>
      </c>
    </row>
    <row r="11" spans="1:14">
      <c r="A11" s="4"/>
      <c r="B11" s="16"/>
      <c r="C11" s="16"/>
      <c r="D11" s="16"/>
      <c r="E11" s="164" t="s">
        <v>989</v>
      </c>
      <c r="F11" s="170"/>
      <c r="G11" s="171"/>
      <c r="H11" s="16"/>
      <c r="I11" s="16"/>
      <c r="J11" s="16"/>
      <c r="K11" s="16"/>
      <c r="L11" s="16"/>
      <c r="M11" s="16"/>
      <c r="N11" s="16"/>
    </row>
    <row r="12" spans="1:14">
      <c r="A12" s="4"/>
      <c r="B12" s="3"/>
      <c r="C12" s="3"/>
      <c r="D12" s="3"/>
      <c r="E12" s="3"/>
      <c r="F12" s="16"/>
      <c r="G12" s="3"/>
      <c r="H12" s="3"/>
      <c r="I12" s="3"/>
      <c r="J12" s="3"/>
      <c r="K12" s="3"/>
      <c r="L12" s="3"/>
      <c r="M12" s="3"/>
      <c r="N12" s="3"/>
    </row>
  </sheetData>
  <mergeCells count="5">
    <mergeCell ref="B2:D2"/>
    <mergeCell ref="B3:N3"/>
    <mergeCell ref="B5:C5"/>
    <mergeCell ref="B6:G6"/>
    <mergeCell ref="B7:G7"/>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409ED-8296-4209-B229-9B08DC4F32AD}">
  <sheetPr codeName="Sheet48"/>
  <dimension ref="A1:P19"/>
  <sheetViews>
    <sheetView workbookViewId="0"/>
  </sheetViews>
  <sheetFormatPr defaultRowHeight="14.45"/>
  <cols>
    <col min="1" max="1" width="16.140625" customWidth="1"/>
    <col min="2" max="2" width="19.42578125" customWidth="1"/>
    <col min="3" max="5" width="24.42578125" customWidth="1"/>
    <col min="6" max="6" width="16" customWidth="1"/>
    <col min="7" max="11" width="19.5703125" customWidth="1"/>
    <col min="12" max="12" width="14.7109375" customWidth="1"/>
    <col min="13" max="13" width="17.140625" customWidth="1"/>
    <col min="14" max="16" width="19.5703125" customWidth="1"/>
  </cols>
  <sheetData>
    <row r="1" spans="1:16">
      <c r="A1" s="234" t="s">
        <v>763</v>
      </c>
      <c r="B1" s="234"/>
      <c r="C1" s="234"/>
      <c r="D1" s="3"/>
      <c r="E1" s="3"/>
      <c r="F1" s="4"/>
      <c r="G1" s="3"/>
      <c r="H1" s="3"/>
      <c r="I1" s="3"/>
      <c r="J1" s="3"/>
      <c r="K1" s="3"/>
      <c r="L1" s="3"/>
      <c r="M1" s="4"/>
      <c r="N1" s="3"/>
      <c r="O1" s="3"/>
      <c r="P1" s="3"/>
    </row>
    <row r="2" spans="1:16">
      <c r="A2" s="234" t="s">
        <v>765</v>
      </c>
      <c r="B2" s="234"/>
      <c r="C2" s="234"/>
      <c r="D2" s="3"/>
      <c r="E2" s="3"/>
      <c r="F2" s="4"/>
      <c r="G2" s="3"/>
      <c r="H2" s="3"/>
      <c r="I2" s="3"/>
      <c r="J2" s="3"/>
      <c r="K2" s="3"/>
      <c r="L2" s="3"/>
      <c r="M2" s="4"/>
      <c r="N2" s="3"/>
      <c r="O2" s="3"/>
      <c r="P2" s="3"/>
    </row>
    <row r="3" spans="1:16">
      <c r="A3" s="3"/>
      <c r="B3" s="3"/>
      <c r="C3" s="3"/>
      <c r="D3" s="3"/>
      <c r="E3" s="299" t="s">
        <v>1090</v>
      </c>
      <c r="F3" s="299"/>
      <c r="G3" s="299"/>
      <c r="H3" s="299"/>
      <c r="I3" s="299"/>
      <c r="J3" s="299"/>
      <c r="K3" s="299"/>
      <c r="L3" s="299"/>
      <c r="M3" s="299"/>
      <c r="N3" s="299"/>
      <c r="O3" s="3"/>
      <c r="P3" s="3"/>
    </row>
    <row r="4" spans="1:16">
      <c r="A4" s="223" t="s">
        <v>744</v>
      </c>
      <c r="B4" s="224"/>
      <c r="C4" s="4"/>
      <c r="D4" s="4"/>
      <c r="E4" s="299"/>
      <c r="F4" s="299"/>
      <c r="G4" s="299"/>
      <c r="H4" s="299"/>
      <c r="I4" s="299"/>
      <c r="J4" s="299"/>
      <c r="K4" s="299"/>
      <c r="L4" s="299"/>
      <c r="M4" s="299"/>
      <c r="N4" s="299"/>
      <c r="O4" s="104" t="s">
        <v>1091</v>
      </c>
      <c r="P4" s="104"/>
    </row>
    <row r="5" spans="1:16">
      <c r="A5" s="223" t="s">
        <v>1092</v>
      </c>
      <c r="B5" s="224"/>
      <c r="C5" s="223"/>
      <c r="D5" s="224"/>
      <c r="E5" s="3"/>
      <c r="F5" s="4"/>
      <c r="G5" s="3"/>
      <c r="H5" s="3"/>
      <c r="I5" s="3"/>
      <c r="J5" s="3"/>
      <c r="K5" s="3"/>
      <c r="L5" s="3"/>
      <c r="M5" s="4"/>
      <c r="N5" s="3"/>
      <c r="O5" s="104" t="s">
        <v>1093</v>
      </c>
      <c r="P5" s="104"/>
    </row>
    <row r="6" spans="1:16">
      <c r="A6" s="223" t="s">
        <v>1094</v>
      </c>
      <c r="B6" s="224"/>
      <c r="C6" s="223"/>
      <c r="D6" s="224"/>
      <c r="E6" s="3"/>
      <c r="F6" s="4"/>
      <c r="G6" s="3"/>
      <c r="H6" s="3"/>
      <c r="I6" s="3"/>
      <c r="J6" s="3"/>
      <c r="K6" s="3"/>
      <c r="L6" s="3"/>
      <c r="M6" s="4"/>
      <c r="N6" s="3"/>
      <c r="O6" s="3"/>
      <c r="P6" s="3"/>
    </row>
    <row r="7" spans="1:16">
      <c r="A7" s="223" t="s">
        <v>1095</v>
      </c>
      <c r="B7" s="224"/>
      <c r="C7" s="223"/>
      <c r="D7" s="224"/>
      <c r="E7" s="3"/>
      <c r="F7" s="4"/>
      <c r="G7" s="3"/>
      <c r="H7" s="3"/>
      <c r="I7" s="3"/>
      <c r="J7" s="3"/>
      <c r="K7" s="3"/>
      <c r="L7" s="3"/>
      <c r="M7" s="4"/>
      <c r="N7" s="3"/>
      <c r="O7" s="3"/>
      <c r="P7" s="3"/>
    </row>
    <row r="8" spans="1:16">
      <c r="A8" s="223" t="s">
        <v>776</v>
      </c>
      <c r="B8" s="224"/>
      <c r="C8" s="223"/>
      <c r="D8" s="224"/>
      <c r="E8" s="3"/>
      <c r="F8" s="4"/>
      <c r="G8" s="3"/>
      <c r="H8" s="3"/>
      <c r="I8" s="3"/>
      <c r="J8" s="3"/>
      <c r="K8" s="3"/>
      <c r="L8" s="3"/>
      <c r="M8" s="4"/>
      <c r="N8" s="3"/>
      <c r="O8" s="3"/>
      <c r="P8" s="3"/>
    </row>
    <row r="9" spans="1:16">
      <c r="A9" s="223" t="s">
        <v>1096</v>
      </c>
      <c r="B9" s="224"/>
      <c r="C9" s="223" t="str">
        <f>""</f>
        <v/>
      </c>
      <c r="D9" s="224"/>
      <c r="E9" s="3"/>
      <c r="F9" s="4"/>
      <c r="G9" s="3"/>
      <c r="H9" s="3"/>
      <c r="I9" s="3"/>
      <c r="J9" s="3"/>
      <c r="K9" s="3"/>
      <c r="L9" s="3"/>
      <c r="M9" s="4"/>
      <c r="N9" s="3"/>
      <c r="O9" s="3"/>
      <c r="P9" s="3"/>
    </row>
    <row r="10" spans="1:16">
      <c r="A10" s="223" t="s">
        <v>1097</v>
      </c>
      <c r="B10" s="224"/>
      <c r="C10" s="223" t="str">
        <f>""</f>
        <v/>
      </c>
      <c r="D10" s="224"/>
      <c r="E10" s="3"/>
      <c r="F10" s="4"/>
      <c r="G10" s="3"/>
      <c r="H10" s="3"/>
      <c r="I10" s="3"/>
      <c r="J10" s="3"/>
      <c r="K10" s="3"/>
      <c r="L10" s="3"/>
      <c r="M10" s="4"/>
      <c r="N10" s="3"/>
      <c r="O10" s="3"/>
      <c r="P10" s="3"/>
    </row>
    <row r="11" spans="1:16">
      <c r="A11" s="223" t="s">
        <v>1098</v>
      </c>
      <c r="B11" s="224"/>
      <c r="C11" s="223"/>
      <c r="D11" s="224"/>
      <c r="E11" s="3"/>
      <c r="F11" s="4"/>
      <c r="G11" s="3"/>
      <c r="H11" s="3"/>
      <c r="I11" s="3"/>
      <c r="J11" s="3"/>
      <c r="K11" s="3"/>
      <c r="L11" s="3"/>
      <c r="M11" s="4"/>
      <c r="N11" s="3"/>
      <c r="O11" s="3"/>
      <c r="P11" s="3"/>
    </row>
    <row r="12" spans="1:16">
      <c r="A12" s="223" t="s">
        <v>1099</v>
      </c>
      <c r="B12" s="224"/>
      <c r="C12" s="223"/>
      <c r="D12" s="224"/>
      <c r="E12" s="3"/>
      <c r="F12" s="4"/>
      <c r="G12" s="3"/>
      <c r="H12" s="3"/>
      <c r="I12" s="3"/>
      <c r="J12" s="3"/>
      <c r="K12" s="3"/>
      <c r="L12" s="3"/>
      <c r="M12" s="4"/>
      <c r="N12" s="3"/>
      <c r="O12" s="3"/>
      <c r="P12" s="3"/>
    </row>
    <row r="13" spans="1:16">
      <c r="A13" s="3"/>
      <c r="B13" s="3"/>
      <c r="C13" s="3"/>
      <c r="D13" s="3"/>
      <c r="E13" s="3"/>
      <c r="F13" s="4"/>
      <c r="G13" s="3"/>
      <c r="H13" s="3"/>
      <c r="I13" s="3"/>
      <c r="J13" s="3"/>
      <c r="K13" s="3"/>
      <c r="L13" s="3"/>
      <c r="M13" s="4"/>
      <c r="N13" s="3"/>
      <c r="O13" s="3"/>
      <c r="P13" s="3"/>
    </row>
    <row r="14" spans="1:16">
      <c r="A14" s="4"/>
      <c r="B14" s="4"/>
      <c r="C14" s="4"/>
      <c r="D14" s="4"/>
      <c r="E14" s="4"/>
      <c r="F14" s="4"/>
      <c r="G14" s="4"/>
      <c r="H14" s="4"/>
      <c r="I14" s="4"/>
      <c r="J14" s="4"/>
      <c r="K14" s="4"/>
      <c r="L14" s="4"/>
      <c r="M14" s="4"/>
      <c r="N14" s="4"/>
      <c r="O14" s="4"/>
      <c r="P14" s="4"/>
    </row>
    <row r="15" spans="1:16">
      <c r="A15" s="4"/>
      <c r="B15" s="4"/>
      <c r="C15" s="4"/>
      <c r="D15" s="4"/>
      <c r="E15" s="4"/>
      <c r="F15" s="6"/>
      <c r="G15" s="6"/>
      <c r="H15" s="4"/>
      <c r="I15" s="4"/>
      <c r="J15" s="4"/>
      <c r="K15" s="4"/>
      <c r="L15" s="4"/>
      <c r="M15" s="6"/>
      <c r="N15" s="6"/>
      <c r="O15" s="4"/>
      <c r="P15" s="4"/>
    </row>
    <row r="16" spans="1:16" ht="30" customHeight="1">
      <c r="A16" s="49" t="s">
        <v>854</v>
      </c>
      <c r="B16" s="103" t="s">
        <v>808</v>
      </c>
      <c r="C16" s="103" t="s">
        <v>777</v>
      </c>
      <c r="D16" s="103" t="s">
        <v>791</v>
      </c>
      <c r="E16" s="103" t="s">
        <v>1100</v>
      </c>
      <c r="F16" s="103" t="s">
        <v>836</v>
      </c>
      <c r="G16" s="49" t="s">
        <v>831</v>
      </c>
      <c r="H16" s="103" t="s">
        <v>835</v>
      </c>
      <c r="I16" s="103" t="s">
        <v>1101</v>
      </c>
      <c r="J16" s="103" t="s">
        <v>1102</v>
      </c>
      <c r="K16" s="103" t="s">
        <v>1103</v>
      </c>
      <c r="L16" s="103" t="s">
        <v>1104</v>
      </c>
      <c r="M16" s="103" t="s">
        <v>1105</v>
      </c>
      <c r="N16" s="49" t="s">
        <v>1106</v>
      </c>
      <c r="O16" s="103" t="s">
        <v>1107</v>
      </c>
      <c r="P16" s="103" t="s">
        <v>1108</v>
      </c>
    </row>
    <row r="17" spans="1:16">
      <c r="A17" s="4"/>
      <c r="B17" s="4"/>
      <c r="C17" s="4"/>
      <c r="D17" s="4"/>
      <c r="E17" s="4"/>
      <c r="F17" s="4"/>
      <c r="G17" s="4"/>
      <c r="H17" s="4"/>
      <c r="I17" s="4"/>
      <c r="J17" s="4"/>
      <c r="K17" s="4"/>
      <c r="L17" s="4"/>
      <c r="M17" s="4"/>
      <c r="N17" s="4"/>
      <c r="O17" s="4"/>
      <c r="P17" s="4"/>
    </row>
    <row r="18" spans="1:16">
      <c r="A18" s="4"/>
      <c r="B18" s="4"/>
      <c r="C18" s="4"/>
      <c r="D18" s="4"/>
      <c r="E18" s="4"/>
      <c r="F18" s="4"/>
      <c r="G18" s="4"/>
      <c r="H18" s="4"/>
      <c r="I18" s="4"/>
      <c r="J18" s="4"/>
      <c r="K18" s="4"/>
      <c r="L18" s="4"/>
      <c r="M18" s="4"/>
      <c r="N18" s="4"/>
      <c r="O18" s="4"/>
      <c r="P18" s="4"/>
    </row>
    <row r="19" spans="1:16">
      <c r="A19" s="4"/>
      <c r="B19" s="4"/>
      <c r="C19" s="4"/>
      <c r="D19" s="4"/>
      <c r="E19" s="4"/>
      <c r="F19" s="4"/>
      <c r="G19" s="4"/>
      <c r="H19" s="4"/>
      <c r="I19" s="4"/>
      <c r="J19" s="4"/>
      <c r="K19" s="4"/>
      <c r="L19" s="4"/>
      <c r="M19" s="4"/>
      <c r="N19" s="4"/>
      <c r="O19" s="4"/>
      <c r="P19" s="4"/>
    </row>
  </sheetData>
  <mergeCells count="20">
    <mergeCell ref="A1:C1"/>
    <mergeCell ref="A2:C2"/>
    <mergeCell ref="E3:N4"/>
    <mergeCell ref="A4:B4"/>
    <mergeCell ref="A5:B5"/>
    <mergeCell ref="C5:D5"/>
    <mergeCell ref="A6:B6"/>
    <mergeCell ref="C6:D6"/>
    <mergeCell ref="A7:B7"/>
    <mergeCell ref="C7:D7"/>
    <mergeCell ref="A8:B8"/>
    <mergeCell ref="C8:D8"/>
    <mergeCell ref="A12:B12"/>
    <mergeCell ref="C12:D12"/>
    <mergeCell ref="A9:B9"/>
    <mergeCell ref="C9:D9"/>
    <mergeCell ref="A10:B10"/>
    <mergeCell ref="C10:D10"/>
    <mergeCell ref="A11:B11"/>
    <mergeCell ref="C11:D1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2BEA1-AFF2-4FF0-A5EF-24B67235FDB5}">
  <sheetPr codeName="Sheet5"/>
  <dimension ref="A1:L21"/>
  <sheetViews>
    <sheetView showGridLines="0" workbookViewId="0"/>
  </sheetViews>
  <sheetFormatPr defaultRowHeight="14.45"/>
  <cols>
    <col min="1" max="1" width="10.28515625" customWidth="1"/>
    <col min="2" max="2" width="13.5703125" customWidth="1"/>
    <col min="3" max="3" width="14.85546875" customWidth="1"/>
    <col min="4" max="4" width="13.5703125" customWidth="1"/>
    <col min="5" max="5" width="17.5703125" customWidth="1"/>
    <col min="6" max="6" width="12.140625" customWidth="1"/>
    <col min="7" max="7" width="12.28515625" customWidth="1"/>
    <col min="8" max="8" width="12.140625" customWidth="1"/>
    <col min="9" max="10" width="14.85546875" customWidth="1"/>
    <col min="11" max="11" width="9.5703125" customWidth="1"/>
    <col min="12" max="12" width="7.85546875" customWidth="1"/>
  </cols>
  <sheetData>
    <row r="1" spans="1:12" ht="13.7" customHeight="1">
      <c r="A1" s="3"/>
      <c r="B1" s="3"/>
      <c r="C1" s="3"/>
      <c r="D1" s="3"/>
      <c r="E1" s="3"/>
      <c r="F1" s="3"/>
      <c r="G1" s="3"/>
      <c r="H1" s="3"/>
      <c r="I1" s="4"/>
      <c r="J1" s="4"/>
      <c r="K1" s="4"/>
      <c r="L1" s="4"/>
    </row>
    <row r="2" spans="1:12" ht="13.7" customHeight="1">
      <c r="A2" s="219"/>
      <c r="B2" s="219"/>
      <c r="C2" s="219"/>
      <c r="D2" s="3"/>
      <c r="E2" s="3"/>
      <c r="F2" s="3"/>
      <c r="G2" s="93" t="s">
        <v>741</v>
      </c>
      <c r="H2" s="94"/>
      <c r="I2" s="4"/>
      <c r="J2" s="4"/>
      <c r="K2" s="4"/>
      <c r="L2" s="4"/>
    </row>
    <row r="3" spans="1:12" ht="13.7" customHeight="1">
      <c r="A3" s="219"/>
      <c r="B3" s="219"/>
      <c r="C3" s="3"/>
      <c r="D3" s="3"/>
      <c r="E3" s="3"/>
      <c r="F3" s="3"/>
      <c r="G3" s="93" t="s">
        <v>742</v>
      </c>
      <c r="H3" s="94"/>
      <c r="I3" s="4"/>
      <c r="J3" s="4"/>
      <c r="K3" s="4"/>
      <c r="L3" s="4"/>
    </row>
    <row r="4" spans="1:12" ht="13.7" customHeight="1">
      <c r="A4" s="219"/>
      <c r="B4" s="219"/>
      <c r="C4" s="3"/>
      <c r="D4" s="3"/>
      <c r="E4" s="3"/>
      <c r="F4" s="3"/>
      <c r="G4" s="3"/>
      <c r="H4" s="3"/>
      <c r="I4" s="4"/>
      <c r="J4" s="4"/>
      <c r="K4" s="4"/>
      <c r="L4" s="4"/>
    </row>
    <row r="5" spans="1:12" ht="13.7" customHeight="1">
      <c r="A5" s="220"/>
      <c r="B5" s="220"/>
      <c r="C5" s="3"/>
      <c r="D5" s="3"/>
      <c r="E5" s="3"/>
      <c r="F5" s="3"/>
      <c r="G5" s="3"/>
      <c r="H5" s="3"/>
      <c r="I5" s="4"/>
      <c r="J5" s="4"/>
      <c r="K5" s="4"/>
      <c r="L5" s="4"/>
    </row>
    <row r="6" spans="1:12" ht="13.7" customHeight="1">
      <c r="A6" s="220"/>
      <c r="B6" s="220"/>
      <c r="C6" s="3"/>
      <c r="D6" s="3"/>
      <c r="E6" s="3"/>
      <c r="F6" s="3"/>
      <c r="G6" s="3"/>
      <c r="H6" s="3"/>
      <c r="I6" s="4"/>
      <c r="J6" s="4"/>
      <c r="K6" s="4"/>
      <c r="L6" s="4"/>
    </row>
    <row r="7" spans="1:12" ht="13.7" customHeight="1">
      <c r="A7" s="3"/>
      <c r="B7" s="3"/>
      <c r="C7" s="218" t="s">
        <v>743</v>
      </c>
      <c r="D7" s="218"/>
      <c r="E7" s="218"/>
      <c r="F7" s="218"/>
      <c r="G7" s="218"/>
      <c r="H7" s="3"/>
      <c r="I7" s="4"/>
      <c r="J7" s="4"/>
      <c r="K7" s="4"/>
      <c r="L7" s="4"/>
    </row>
    <row r="8" spans="1:12" ht="13.7" customHeight="1">
      <c r="A8" s="3"/>
      <c r="B8" s="3"/>
      <c r="C8" s="3"/>
      <c r="D8" s="3"/>
      <c r="E8" s="3"/>
      <c r="F8" s="3"/>
      <c r="G8" s="3"/>
      <c r="H8" s="3"/>
      <c r="I8" s="4"/>
      <c r="J8" s="4"/>
      <c r="K8" s="4"/>
      <c r="L8" s="4"/>
    </row>
    <row r="9" spans="1:12" ht="11.45" customHeight="1">
      <c r="A9" s="94" t="s">
        <v>744</v>
      </c>
      <c r="B9" s="3"/>
      <c r="C9" s="3"/>
      <c r="D9" s="3"/>
      <c r="E9" s="3"/>
      <c r="F9" s="3"/>
      <c r="G9" s="3"/>
      <c r="H9" s="3"/>
      <c r="I9" s="4"/>
      <c r="J9" s="4"/>
      <c r="K9" s="4"/>
      <c r="L9" s="4"/>
    </row>
    <row r="10" spans="1:12" ht="11.45" customHeight="1">
      <c r="A10" s="94" t="s">
        <v>745</v>
      </c>
      <c r="B10" s="94"/>
      <c r="C10" s="3"/>
      <c r="D10" s="3"/>
      <c r="E10" s="3"/>
      <c r="F10" s="3"/>
      <c r="G10" s="3"/>
      <c r="H10" s="3"/>
      <c r="I10" s="4"/>
      <c r="J10" s="4"/>
      <c r="K10" s="4"/>
      <c r="L10" s="4"/>
    </row>
    <row r="11" spans="1:12" ht="11.45" customHeight="1">
      <c r="A11" s="94" t="s">
        <v>746</v>
      </c>
      <c r="B11" s="94"/>
      <c r="C11" s="3"/>
      <c r="D11" s="3"/>
      <c r="E11" s="3"/>
      <c r="F11" s="3"/>
      <c r="G11" s="3"/>
      <c r="H11" s="3"/>
      <c r="I11" s="4"/>
      <c r="J11" s="4"/>
      <c r="K11" s="4"/>
      <c r="L11" s="4"/>
    </row>
    <row r="12" spans="1:12" ht="11.45" customHeight="1">
      <c r="A12" s="94" t="s">
        <v>747</v>
      </c>
      <c r="B12" s="94" t="str">
        <f>""</f>
        <v/>
      </c>
      <c r="C12" s="3"/>
      <c r="D12" s="3"/>
      <c r="E12" s="3"/>
      <c r="F12" s="3"/>
      <c r="G12" s="3"/>
      <c r="H12" s="3"/>
      <c r="I12" s="4"/>
      <c r="J12" s="4"/>
      <c r="K12" s="4"/>
      <c r="L12" s="4"/>
    </row>
    <row r="13" spans="1:12" ht="13.7" customHeight="1">
      <c r="A13" s="5"/>
      <c r="B13" s="5"/>
      <c r="C13" s="5"/>
      <c r="D13" s="5"/>
      <c r="E13" s="5"/>
      <c r="F13" s="5"/>
      <c r="G13" s="5"/>
      <c r="H13" s="5"/>
      <c r="I13" s="6"/>
      <c r="J13" s="6"/>
      <c r="K13" s="6"/>
      <c r="L13" s="6"/>
    </row>
    <row r="14" spans="1:12" ht="13.7" customHeight="1">
      <c r="A14" s="213" t="s">
        <v>748</v>
      </c>
      <c r="B14" s="213" t="s">
        <v>749</v>
      </c>
      <c r="C14" s="95" t="s">
        <v>750</v>
      </c>
      <c r="D14" s="213" t="s">
        <v>751</v>
      </c>
      <c r="E14" s="213" t="s">
        <v>752</v>
      </c>
      <c r="F14" s="216" t="s">
        <v>753</v>
      </c>
      <c r="G14" s="217"/>
      <c r="H14" s="213" t="s">
        <v>754</v>
      </c>
      <c r="I14" s="213" t="s">
        <v>755</v>
      </c>
      <c r="J14" s="213" t="s">
        <v>756</v>
      </c>
      <c r="K14" s="216" t="s">
        <v>757</v>
      </c>
      <c r="L14" s="217"/>
    </row>
    <row r="15" spans="1:12" ht="15" customHeight="1">
      <c r="A15" s="214"/>
      <c r="B15" s="214"/>
      <c r="C15" s="96" t="s">
        <v>758</v>
      </c>
      <c r="D15" s="214"/>
      <c r="E15" s="214"/>
      <c r="F15" s="213" t="s">
        <v>759</v>
      </c>
      <c r="G15" s="95" t="s">
        <v>760</v>
      </c>
      <c r="H15" s="214"/>
      <c r="I15" s="214"/>
      <c r="J15" s="214"/>
      <c r="K15" s="213" t="s">
        <v>753</v>
      </c>
      <c r="L15" s="213" t="s">
        <v>761</v>
      </c>
    </row>
    <row r="16" spans="1:12" ht="15" customHeight="1">
      <c r="A16" s="215"/>
      <c r="B16" s="215"/>
      <c r="C16" s="97"/>
      <c r="D16" s="215"/>
      <c r="E16" s="215"/>
      <c r="F16" s="215"/>
      <c r="G16" s="98" t="s">
        <v>762</v>
      </c>
      <c r="H16" s="215"/>
      <c r="I16" s="215"/>
      <c r="J16" s="215"/>
      <c r="K16" s="215"/>
      <c r="L16" s="215"/>
    </row>
    <row r="17" spans="1:12" ht="13.7" customHeight="1">
      <c r="A17" s="16"/>
      <c r="B17" s="16"/>
      <c r="C17" s="16"/>
      <c r="D17" s="16"/>
      <c r="E17" s="16"/>
      <c r="F17" s="16"/>
      <c r="G17" s="16"/>
      <c r="H17" s="16"/>
      <c r="I17" s="34"/>
      <c r="J17" s="34"/>
      <c r="K17" s="34"/>
      <c r="L17" s="34"/>
    </row>
    <row r="18" spans="1:12" ht="13.7" customHeight="1">
      <c r="A18" s="3"/>
      <c r="B18" s="3"/>
      <c r="C18" s="3"/>
      <c r="D18" s="3"/>
      <c r="E18" s="3"/>
      <c r="F18" s="3"/>
      <c r="G18" s="3"/>
      <c r="H18" s="3"/>
      <c r="I18" s="4"/>
      <c r="J18" s="4"/>
      <c r="K18" s="4"/>
      <c r="L18" s="4"/>
    </row>
    <row r="19" spans="1:12" ht="13.7" customHeight="1">
      <c r="A19" s="3"/>
      <c r="B19" s="3"/>
      <c r="C19" s="3"/>
      <c r="D19" s="3"/>
      <c r="E19" s="3"/>
      <c r="F19" s="3"/>
      <c r="G19" s="3"/>
      <c r="H19" s="3"/>
      <c r="I19" s="4"/>
      <c r="J19" s="4"/>
      <c r="K19" s="4"/>
      <c r="L19" s="4"/>
    </row>
    <row r="20" spans="1:12" ht="13.7" customHeight="1">
      <c r="A20" s="3"/>
      <c r="B20" s="3"/>
      <c r="C20" s="3"/>
      <c r="D20" s="3"/>
      <c r="E20" s="3"/>
      <c r="F20" s="3"/>
      <c r="G20" s="3"/>
      <c r="H20" s="3"/>
      <c r="I20" s="4"/>
      <c r="J20" s="4"/>
      <c r="K20" s="4"/>
      <c r="L20" s="4"/>
    </row>
    <row r="21" spans="1:12" ht="13.7" customHeight="1">
      <c r="A21" s="3"/>
      <c r="B21" s="3"/>
      <c r="C21" s="3"/>
      <c r="D21" s="3"/>
      <c r="E21" s="3"/>
      <c r="F21" s="3"/>
      <c r="G21" s="3"/>
      <c r="H21" s="3"/>
      <c r="I21" s="4"/>
      <c r="J21" s="4"/>
      <c r="K21" s="4"/>
      <c r="L21" s="4"/>
    </row>
  </sheetData>
  <mergeCells count="18">
    <mergeCell ref="C7:G7"/>
    <mergeCell ref="A2:C2"/>
    <mergeCell ref="A3:B3"/>
    <mergeCell ref="A4:B4"/>
    <mergeCell ref="A5:B5"/>
    <mergeCell ref="A6:B6"/>
    <mergeCell ref="A14:A16"/>
    <mergeCell ref="B14:B16"/>
    <mergeCell ref="D14:D16"/>
    <mergeCell ref="E14:E16"/>
    <mergeCell ref="F14:G14"/>
    <mergeCell ref="I14:I16"/>
    <mergeCell ref="J14:J16"/>
    <mergeCell ref="K14:L14"/>
    <mergeCell ref="F15:F16"/>
    <mergeCell ref="K15:K16"/>
    <mergeCell ref="L15:L16"/>
    <mergeCell ref="H14:H16"/>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38FE7-6DF0-4931-A9F7-8E768E987C0D}">
  <sheetPr codeName="Sheet49"/>
  <dimension ref="A1:Z17"/>
  <sheetViews>
    <sheetView workbookViewId="0"/>
  </sheetViews>
  <sheetFormatPr defaultRowHeight="14.45"/>
  <cols>
    <col min="1" max="1" width="15.85546875" bestFit="1" customWidth="1"/>
    <col min="2" max="2" width="21.140625" bestFit="1" customWidth="1"/>
    <col min="3" max="3" width="15" bestFit="1" customWidth="1"/>
    <col min="4" max="4" width="10" bestFit="1" customWidth="1"/>
    <col min="5" max="5" width="10.5703125" bestFit="1" customWidth="1"/>
    <col min="6" max="6" width="11.28515625" bestFit="1" customWidth="1"/>
    <col min="7" max="7" width="15.85546875" bestFit="1" customWidth="1"/>
    <col min="8" max="8" width="17.5703125" bestFit="1" customWidth="1"/>
    <col min="9" max="9" width="23.85546875" bestFit="1" customWidth="1"/>
    <col min="10" max="10" width="25.5703125" bestFit="1" customWidth="1"/>
    <col min="11" max="11" width="16.28515625" bestFit="1" customWidth="1"/>
    <col min="12" max="12" width="19.7109375" bestFit="1" customWidth="1"/>
    <col min="13" max="13" width="22.42578125" bestFit="1" customWidth="1"/>
    <col min="14" max="14" width="5.28515625" bestFit="1" customWidth="1"/>
    <col min="15" max="15" width="7.42578125" bestFit="1" customWidth="1"/>
    <col min="16" max="16" width="10.7109375" bestFit="1" customWidth="1"/>
    <col min="17" max="17" width="11.28515625" bestFit="1" customWidth="1"/>
    <col min="18" max="18" width="9.5703125" bestFit="1" customWidth="1"/>
    <col min="19" max="19" width="15.7109375" bestFit="1" customWidth="1"/>
    <col min="20" max="20" width="16.5703125" bestFit="1" customWidth="1"/>
    <col min="21" max="21" width="14" bestFit="1" customWidth="1"/>
    <col min="22" max="22" width="11.5703125" bestFit="1" customWidth="1"/>
    <col min="23" max="23" width="8" bestFit="1" customWidth="1"/>
    <col min="24" max="24" width="7.42578125" bestFit="1" customWidth="1"/>
    <col min="25" max="25" width="9.42578125" bestFit="1" customWidth="1"/>
    <col min="26" max="26" width="7" bestFit="1" customWidth="1"/>
  </cols>
  <sheetData>
    <row r="1" spans="1:26">
      <c r="A1" s="287" t="s">
        <v>992</v>
      </c>
      <c r="B1" s="287"/>
      <c r="C1" s="4"/>
      <c r="D1" s="4"/>
      <c r="E1" s="4"/>
      <c r="F1" s="4"/>
      <c r="G1" s="4"/>
      <c r="H1" s="4"/>
      <c r="I1" s="4"/>
      <c r="J1" s="4"/>
      <c r="K1" s="4"/>
      <c r="L1" s="4"/>
      <c r="M1" s="131" t="s">
        <v>1109</v>
      </c>
    </row>
    <row r="2" spans="1:26">
      <c r="A2" s="132" t="s">
        <v>993</v>
      </c>
      <c r="B2" s="242"/>
      <c r="C2" s="242"/>
      <c r="D2" s="242"/>
      <c r="E2" s="242"/>
      <c r="F2" s="242"/>
      <c r="G2" s="242"/>
      <c r="H2" s="242"/>
      <c r="I2" s="242"/>
      <c r="J2" s="242"/>
      <c r="K2" s="242"/>
      <c r="L2" s="242"/>
      <c r="M2" s="131" t="s">
        <v>844</v>
      </c>
    </row>
    <row r="3" spans="1:26">
      <c r="A3" s="300" t="s">
        <v>1110</v>
      </c>
      <c r="B3" s="300"/>
      <c r="C3" s="300"/>
      <c r="D3" s="300"/>
      <c r="E3" s="300"/>
      <c r="F3" s="300"/>
      <c r="G3" s="300"/>
      <c r="H3" s="300"/>
      <c r="I3" s="300"/>
      <c r="J3" s="300"/>
      <c r="K3" s="300"/>
      <c r="L3" s="300"/>
      <c r="M3" s="300"/>
    </row>
    <row r="4" spans="1:26">
      <c r="A4" s="147" t="s">
        <v>768</v>
      </c>
      <c r="B4" s="4"/>
      <c r="C4" s="242"/>
      <c r="D4" s="242"/>
      <c r="E4" s="242"/>
      <c r="F4" s="242"/>
      <c r="G4" s="242"/>
      <c r="H4" s="242"/>
      <c r="I4" s="242"/>
      <c r="J4" s="242"/>
      <c r="K4" s="242"/>
      <c r="L4" s="242"/>
      <c r="M4" s="4"/>
    </row>
    <row r="5" spans="1:26">
      <c r="A5" s="131" t="s">
        <v>955</v>
      </c>
      <c r="B5" s="135"/>
      <c r="C5" s="242"/>
      <c r="D5" s="242"/>
      <c r="E5" s="242"/>
      <c r="F5" s="242"/>
      <c r="G5" s="242"/>
      <c r="H5" s="242"/>
      <c r="I5" s="242"/>
      <c r="J5" s="242"/>
      <c r="K5" s="242"/>
      <c r="L5" s="242"/>
      <c r="M5" s="4"/>
    </row>
    <row r="6" spans="1:26">
      <c r="A6" s="131" t="s">
        <v>1001</v>
      </c>
      <c r="B6" s="131"/>
      <c r="C6" s="242"/>
      <c r="D6" s="242"/>
      <c r="E6" s="242"/>
      <c r="F6" s="242"/>
      <c r="G6" s="242"/>
      <c r="H6" s="242"/>
      <c r="I6" s="242"/>
      <c r="J6" s="242"/>
      <c r="K6" s="242"/>
      <c r="L6" s="242"/>
      <c r="M6" s="4"/>
    </row>
    <row r="7" spans="1:26">
      <c r="A7" s="131" t="s">
        <v>1111</v>
      </c>
      <c r="B7" s="4"/>
      <c r="C7" s="242"/>
      <c r="D7" s="242"/>
      <c r="E7" s="242"/>
      <c r="F7" s="242"/>
      <c r="G7" s="242"/>
      <c r="H7" s="242"/>
      <c r="I7" s="242"/>
      <c r="J7" s="242"/>
      <c r="K7" s="242"/>
      <c r="L7" s="242"/>
      <c r="M7" s="4"/>
    </row>
    <row r="8" spans="1:26">
      <c r="A8" s="131" t="s">
        <v>1112</v>
      </c>
      <c r="B8" s="4"/>
      <c r="C8" s="242"/>
      <c r="D8" s="242"/>
      <c r="E8" s="242"/>
      <c r="F8" s="242"/>
      <c r="G8" s="242"/>
      <c r="H8" s="242"/>
      <c r="I8" s="242"/>
      <c r="J8" s="242"/>
      <c r="K8" s="242"/>
      <c r="L8" s="242"/>
      <c r="M8" s="4"/>
    </row>
    <row r="9" spans="1:26">
      <c r="A9" s="131" t="s">
        <v>1113</v>
      </c>
      <c r="B9" s="4"/>
      <c r="C9" s="242"/>
      <c r="D9" s="242"/>
      <c r="E9" s="242"/>
      <c r="F9" s="242"/>
      <c r="G9" s="242"/>
      <c r="H9" s="242"/>
      <c r="I9" s="242"/>
      <c r="J9" s="242"/>
      <c r="K9" s="242"/>
      <c r="L9" s="242"/>
      <c r="M9" s="4"/>
    </row>
    <row r="10" spans="1:26">
      <c r="A10" s="131" t="s">
        <v>1114</v>
      </c>
      <c r="B10" s="131"/>
      <c r="C10" s="242"/>
      <c r="D10" s="242"/>
      <c r="E10" s="242"/>
      <c r="F10" s="242"/>
      <c r="G10" s="242"/>
      <c r="H10" s="242"/>
      <c r="I10" s="242"/>
      <c r="J10" s="242"/>
      <c r="K10" s="242"/>
      <c r="L10" s="242"/>
      <c r="M10" s="4"/>
    </row>
    <row r="11" spans="1:26">
      <c r="A11" s="131" t="s">
        <v>1003</v>
      </c>
      <c r="B11" s="131"/>
      <c r="C11" s="242"/>
      <c r="D11" s="242"/>
      <c r="E11" s="242"/>
      <c r="F11" s="242"/>
      <c r="G11" s="242"/>
      <c r="H11" s="242"/>
      <c r="I11" s="242"/>
      <c r="J11" s="242"/>
      <c r="K11" s="242"/>
      <c r="L11" s="242"/>
      <c r="M11" s="4"/>
    </row>
    <row r="12" spans="1:26">
      <c r="A12" s="148" t="s">
        <v>774</v>
      </c>
      <c r="B12" s="148" t="s">
        <v>823</v>
      </c>
      <c r="C12" s="148" t="s">
        <v>777</v>
      </c>
      <c r="D12" s="148" t="s">
        <v>1115</v>
      </c>
      <c r="E12" s="148" t="s">
        <v>835</v>
      </c>
      <c r="F12" s="148" t="s">
        <v>791</v>
      </c>
      <c r="G12" s="148" t="s">
        <v>1116</v>
      </c>
      <c r="H12" s="148" t="s">
        <v>1051</v>
      </c>
      <c r="I12" s="148" t="s">
        <v>1117</v>
      </c>
      <c r="J12" s="148" t="s">
        <v>1052</v>
      </c>
      <c r="K12" s="148" t="s">
        <v>1118</v>
      </c>
      <c r="L12" s="148" t="s">
        <v>1049</v>
      </c>
      <c r="M12" s="148" t="s">
        <v>1119</v>
      </c>
      <c r="N12" s="148" t="s">
        <v>787</v>
      </c>
      <c r="O12" s="148" t="s">
        <v>1120</v>
      </c>
      <c r="P12" s="148" t="s">
        <v>1121</v>
      </c>
      <c r="Q12" s="148" t="s">
        <v>1010</v>
      </c>
      <c r="R12" s="148" t="s">
        <v>1030</v>
      </c>
      <c r="S12" s="148" t="s">
        <v>1122</v>
      </c>
      <c r="T12" s="148" t="s">
        <v>1123</v>
      </c>
      <c r="U12" s="148" t="s">
        <v>1124</v>
      </c>
      <c r="V12" s="148" t="s">
        <v>1125</v>
      </c>
      <c r="W12" s="148" t="s">
        <v>1072</v>
      </c>
      <c r="X12" s="148" t="s">
        <v>1126</v>
      </c>
      <c r="Y12" s="148" t="s">
        <v>1127</v>
      </c>
      <c r="Z12" s="148" t="s">
        <v>1022</v>
      </c>
    </row>
    <row r="13" spans="1:26">
      <c r="A13" s="16"/>
      <c r="B13" s="16"/>
      <c r="C13" s="16"/>
      <c r="D13" s="16"/>
      <c r="E13" s="16"/>
      <c r="F13" s="51"/>
      <c r="G13" s="32"/>
      <c r="H13" s="32"/>
      <c r="I13" s="32"/>
      <c r="J13" s="32"/>
      <c r="K13" s="32"/>
      <c r="L13" s="32"/>
      <c r="M13" s="32"/>
      <c r="N13" s="137" t="s">
        <v>1026</v>
      </c>
      <c r="O13" s="32"/>
      <c r="P13" s="32"/>
      <c r="Q13" s="32"/>
      <c r="R13" s="32"/>
      <c r="S13" s="141"/>
      <c r="T13" s="34"/>
      <c r="U13" s="34"/>
      <c r="V13" s="34"/>
      <c r="W13" s="34"/>
      <c r="X13" s="34"/>
      <c r="Y13" s="34"/>
      <c r="Z13" s="34"/>
    </row>
    <row r="16" spans="1:26">
      <c r="A16" s="142" t="s">
        <v>1027</v>
      </c>
    </row>
    <row r="17" spans="1:3">
      <c r="A17" s="148" t="s">
        <v>835</v>
      </c>
      <c r="B17" s="148" t="s">
        <v>1128</v>
      </c>
      <c r="C17" s="148" t="s">
        <v>1129</v>
      </c>
    </row>
  </sheetData>
  <mergeCells count="11">
    <mergeCell ref="C6:L6"/>
    <mergeCell ref="A1:B1"/>
    <mergeCell ref="B2:L2"/>
    <mergeCell ref="A3:M3"/>
    <mergeCell ref="C4:L4"/>
    <mergeCell ref="C5:L5"/>
    <mergeCell ref="C7:L7"/>
    <mergeCell ref="C8:L8"/>
    <mergeCell ref="C9:L9"/>
    <mergeCell ref="C10:L10"/>
    <mergeCell ref="C11:L11"/>
  </mergeCells>
  <pageMargins left="0.75" right="0.75" top="1" bottom="1" header="0.5" footer="0.5"/>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67FF8-6ED1-4825-AA3A-A0FAE79D755C}">
  <sheetPr codeName="Sheet50"/>
  <dimension ref="A1:Y18"/>
  <sheetViews>
    <sheetView workbookViewId="0"/>
  </sheetViews>
  <sheetFormatPr defaultRowHeight="14.45"/>
  <cols>
    <col min="1" max="1" width="15.85546875" bestFit="1" customWidth="1"/>
    <col min="2" max="2" width="21.140625" bestFit="1" customWidth="1"/>
    <col min="3" max="3" width="11" bestFit="1" customWidth="1"/>
    <col min="4" max="4" width="15" bestFit="1" customWidth="1"/>
    <col min="5" max="5" width="15.85546875" bestFit="1" customWidth="1"/>
    <col min="6" max="6" width="17.5703125" bestFit="1" customWidth="1"/>
    <col min="7" max="7" width="23.85546875" bestFit="1" customWidth="1"/>
    <col min="8" max="8" width="25.5703125" bestFit="1" customWidth="1"/>
    <col min="9" max="9" width="16.28515625" bestFit="1" customWidth="1"/>
    <col min="10" max="10" width="19.7109375" bestFit="1" customWidth="1"/>
    <col min="11" max="11" width="22.42578125" bestFit="1" customWidth="1"/>
    <col min="12" max="12" width="7.42578125" bestFit="1" customWidth="1"/>
    <col min="13" max="13" width="19.7109375" bestFit="1" customWidth="1"/>
    <col min="14" max="14" width="11.28515625" bestFit="1" customWidth="1"/>
    <col min="15" max="15" width="9.5703125" bestFit="1" customWidth="1"/>
    <col min="16" max="16" width="7" bestFit="1" customWidth="1"/>
    <col min="25" max="25" width="1.42578125" bestFit="1" customWidth="1"/>
  </cols>
  <sheetData>
    <row r="1" spans="1:25">
      <c r="A1" s="287" t="s">
        <v>992</v>
      </c>
      <c r="B1" s="287"/>
      <c r="C1" s="4"/>
      <c r="D1" s="4"/>
      <c r="E1" s="4"/>
      <c r="F1" s="4"/>
      <c r="G1" s="4"/>
      <c r="H1" s="4"/>
      <c r="I1" s="4"/>
      <c r="J1" s="4"/>
      <c r="K1" s="4"/>
      <c r="L1" s="4"/>
      <c r="M1" s="131" t="s">
        <v>1109</v>
      </c>
    </row>
    <row r="2" spans="1:25">
      <c r="A2" s="132" t="s">
        <v>993</v>
      </c>
      <c r="B2" s="242"/>
      <c r="C2" s="242"/>
      <c r="D2" s="242"/>
      <c r="E2" s="242"/>
      <c r="F2" s="242"/>
      <c r="G2" s="242"/>
      <c r="H2" s="242"/>
      <c r="I2" s="242"/>
      <c r="J2" s="242"/>
      <c r="K2" s="242"/>
      <c r="L2" s="242"/>
      <c r="M2" s="131" t="s">
        <v>1029</v>
      </c>
    </row>
    <row r="3" spans="1:25">
      <c r="A3" s="300" t="s">
        <v>1110</v>
      </c>
      <c r="B3" s="300"/>
      <c r="C3" s="300"/>
      <c r="D3" s="300"/>
      <c r="E3" s="300"/>
      <c r="F3" s="300"/>
      <c r="G3" s="300"/>
      <c r="H3" s="300"/>
      <c r="I3" s="300"/>
      <c r="J3" s="300"/>
      <c r="K3" s="300"/>
      <c r="L3" s="300"/>
      <c r="M3" s="300"/>
    </row>
    <row r="4" spans="1:25">
      <c r="A4" s="147" t="s">
        <v>768</v>
      </c>
      <c r="B4" s="4"/>
      <c r="C4" s="242"/>
      <c r="D4" s="242"/>
      <c r="E4" s="242"/>
      <c r="F4" s="242"/>
      <c r="G4" s="242"/>
      <c r="H4" s="242"/>
      <c r="I4" s="242"/>
      <c r="J4" s="242"/>
      <c r="K4" s="242"/>
      <c r="L4" s="242"/>
      <c r="M4" s="4"/>
    </row>
    <row r="5" spans="1:25">
      <c r="A5" s="131" t="s">
        <v>955</v>
      </c>
      <c r="B5" s="135"/>
      <c r="C5" s="242"/>
      <c r="D5" s="242"/>
      <c r="E5" s="242"/>
      <c r="F5" s="242"/>
      <c r="G5" s="242"/>
      <c r="H5" s="242"/>
      <c r="I5" s="242"/>
      <c r="J5" s="242"/>
      <c r="K5" s="242"/>
      <c r="L5" s="242"/>
      <c r="M5" s="4"/>
    </row>
    <row r="6" spans="1:25">
      <c r="A6" s="131" t="s">
        <v>1001</v>
      </c>
      <c r="B6" s="131"/>
      <c r="C6" s="242"/>
      <c r="D6" s="242"/>
      <c r="E6" s="242"/>
      <c r="F6" s="242"/>
      <c r="G6" s="242"/>
      <c r="H6" s="242"/>
      <c r="I6" s="242"/>
      <c r="J6" s="242"/>
      <c r="K6" s="242"/>
      <c r="L6" s="242"/>
      <c r="M6" s="4"/>
    </row>
    <row r="7" spans="1:25">
      <c r="A7" s="131" t="s">
        <v>1111</v>
      </c>
      <c r="B7" s="4"/>
      <c r="C7" s="242"/>
      <c r="D7" s="242"/>
      <c r="E7" s="242"/>
      <c r="F7" s="242"/>
      <c r="G7" s="242"/>
      <c r="H7" s="242"/>
      <c r="I7" s="242"/>
      <c r="J7" s="242"/>
      <c r="K7" s="242"/>
      <c r="L7" s="242"/>
      <c r="M7" s="4"/>
    </row>
    <row r="8" spans="1:25">
      <c r="A8" s="131" t="s">
        <v>1112</v>
      </c>
      <c r="B8" s="4"/>
      <c r="C8" s="242"/>
      <c r="D8" s="242"/>
      <c r="E8" s="242"/>
      <c r="F8" s="242"/>
      <c r="G8" s="242"/>
      <c r="H8" s="242"/>
      <c r="I8" s="242"/>
      <c r="J8" s="242"/>
      <c r="K8" s="242"/>
      <c r="L8" s="242"/>
      <c r="M8" s="4"/>
    </row>
    <row r="9" spans="1:25">
      <c r="A9" s="131" t="s">
        <v>1113</v>
      </c>
      <c r="B9" s="4"/>
      <c r="C9" s="242"/>
      <c r="D9" s="242"/>
      <c r="E9" s="242"/>
      <c r="F9" s="242"/>
      <c r="G9" s="242"/>
      <c r="H9" s="242"/>
      <c r="I9" s="242"/>
      <c r="J9" s="242"/>
      <c r="K9" s="242"/>
      <c r="L9" s="242"/>
      <c r="M9" s="4"/>
    </row>
    <row r="10" spans="1:25">
      <c r="A10" s="131" t="s">
        <v>1114</v>
      </c>
      <c r="B10" s="131"/>
      <c r="C10" s="242"/>
      <c r="D10" s="242"/>
      <c r="E10" s="242"/>
      <c r="F10" s="242"/>
      <c r="G10" s="242"/>
      <c r="H10" s="242"/>
      <c r="I10" s="242"/>
      <c r="J10" s="242"/>
      <c r="K10" s="242"/>
      <c r="L10" s="242"/>
      <c r="M10" s="4"/>
    </row>
    <row r="11" spans="1:25">
      <c r="A11" s="131" t="s">
        <v>1003</v>
      </c>
      <c r="B11" s="131"/>
      <c r="C11" s="242"/>
      <c r="D11" s="242"/>
      <c r="E11" s="242"/>
      <c r="F11" s="242"/>
      <c r="G11" s="242"/>
      <c r="H11" s="242"/>
      <c r="I11" s="242"/>
      <c r="J11" s="242"/>
      <c r="K11" s="242"/>
      <c r="L11" s="242"/>
      <c r="M11" s="4"/>
    </row>
    <row r="13" spans="1:25">
      <c r="A13" s="148" t="s">
        <v>774</v>
      </c>
      <c r="B13" s="148" t="s">
        <v>791</v>
      </c>
      <c r="C13" s="148" t="s">
        <v>823</v>
      </c>
      <c r="D13" s="148" t="s">
        <v>777</v>
      </c>
      <c r="E13" s="148" t="s">
        <v>1116</v>
      </c>
      <c r="F13" s="148" t="s">
        <v>1051</v>
      </c>
      <c r="G13" s="148" t="s">
        <v>1117</v>
      </c>
      <c r="H13" s="148" t="s">
        <v>1052</v>
      </c>
      <c r="I13" s="148" t="s">
        <v>1118</v>
      </c>
      <c r="J13" s="148" t="s">
        <v>1049</v>
      </c>
      <c r="K13" s="148" t="s">
        <v>1119</v>
      </c>
      <c r="L13" s="148" t="s">
        <v>1120</v>
      </c>
      <c r="M13" s="148" t="s">
        <v>1121</v>
      </c>
      <c r="N13" s="148" t="s">
        <v>1010</v>
      </c>
      <c r="O13" s="148" t="s">
        <v>1030</v>
      </c>
      <c r="P13" s="148" t="s">
        <v>1022</v>
      </c>
      <c r="Q13" s="50"/>
      <c r="R13" s="4"/>
      <c r="S13" s="4"/>
      <c r="T13" s="4"/>
      <c r="U13" s="4"/>
      <c r="V13" s="4"/>
      <c r="W13" s="4"/>
      <c r="X13" s="4"/>
      <c r="Y13" s="149" t="s">
        <v>1130</v>
      </c>
    </row>
    <row r="14" spans="1:25">
      <c r="A14" s="16"/>
      <c r="B14" s="16"/>
      <c r="C14" s="139"/>
      <c r="D14" s="137" t="s">
        <v>1026</v>
      </c>
      <c r="E14" s="32"/>
      <c r="F14" s="32"/>
      <c r="G14" s="32"/>
      <c r="H14" s="32"/>
      <c r="I14" s="32"/>
      <c r="J14" s="32"/>
      <c r="K14" s="32"/>
      <c r="L14" s="32"/>
      <c r="M14" s="32"/>
      <c r="N14" s="32"/>
      <c r="O14" s="32"/>
      <c r="P14" s="141"/>
      <c r="Q14" s="4"/>
      <c r="R14" s="4"/>
      <c r="S14" s="4"/>
      <c r="T14" s="4"/>
      <c r="U14" s="4"/>
      <c r="V14" s="4"/>
      <c r="W14" s="4"/>
      <c r="X14" s="4"/>
      <c r="Y14" s="4"/>
    </row>
    <row r="17" spans="1:3">
      <c r="A17" s="142" t="s">
        <v>1027</v>
      </c>
    </row>
    <row r="18" spans="1:3">
      <c r="A18" s="148" t="s">
        <v>835</v>
      </c>
      <c r="B18" s="148" t="s">
        <v>1128</v>
      </c>
      <c r="C18" s="148" t="s">
        <v>1129</v>
      </c>
    </row>
  </sheetData>
  <mergeCells count="11">
    <mergeCell ref="C6:L6"/>
    <mergeCell ref="A1:B1"/>
    <mergeCell ref="B2:L2"/>
    <mergeCell ref="A3:M3"/>
    <mergeCell ref="C4:L4"/>
    <mergeCell ref="C5:L5"/>
    <mergeCell ref="C7:L7"/>
    <mergeCell ref="C8:L8"/>
    <mergeCell ref="C9:L9"/>
    <mergeCell ref="C10:L10"/>
    <mergeCell ref="C11:L1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87F79-AA85-4447-86EC-7D0DC99B8874}">
  <sheetPr codeName="Sheet51"/>
  <dimension ref="A1:T26"/>
  <sheetViews>
    <sheetView workbookViewId="0"/>
  </sheetViews>
  <sheetFormatPr defaultRowHeight="14.45"/>
  <cols>
    <col min="1" max="1" width="15.85546875" bestFit="1" customWidth="1"/>
    <col min="2" max="2" width="21.140625" bestFit="1" customWidth="1"/>
    <col min="3" max="3" width="11" bestFit="1" customWidth="1"/>
    <col min="4" max="4" width="12.42578125" bestFit="1" customWidth="1"/>
    <col min="5" max="5" width="15" bestFit="1" customWidth="1"/>
    <col min="6" max="6" width="14.28515625" bestFit="1" customWidth="1"/>
    <col min="7" max="7" width="7.42578125" bestFit="1" customWidth="1"/>
    <col min="8" max="8" width="10.7109375" bestFit="1" customWidth="1"/>
    <col min="9" max="9" width="11.28515625" bestFit="1" customWidth="1"/>
    <col min="10" max="10" width="9.5703125" bestFit="1" customWidth="1"/>
    <col min="11" max="11" width="4.5703125" bestFit="1" customWidth="1"/>
    <col min="12" max="12" width="30.7109375" bestFit="1" customWidth="1"/>
    <col min="13" max="14" width="21.85546875" bestFit="1" customWidth="1"/>
    <col min="15" max="15" width="15.85546875" bestFit="1" customWidth="1"/>
    <col min="16" max="16" width="18.7109375" bestFit="1" customWidth="1"/>
    <col min="17" max="17" width="19.7109375" bestFit="1" customWidth="1"/>
    <col min="18" max="18" width="12.7109375" bestFit="1" customWidth="1"/>
    <col min="20" max="20" width="1.42578125" bestFit="1" customWidth="1"/>
  </cols>
  <sheetData>
    <row r="1" spans="1:17">
      <c r="A1" s="287" t="s">
        <v>992</v>
      </c>
      <c r="B1" s="287"/>
      <c r="C1" s="4"/>
      <c r="D1" s="4"/>
      <c r="E1" s="4"/>
      <c r="F1" s="4"/>
      <c r="G1" s="4"/>
      <c r="H1" s="4"/>
      <c r="I1" s="4"/>
      <c r="J1" s="4"/>
      <c r="K1" s="4"/>
      <c r="L1" s="4"/>
      <c r="M1" s="4"/>
      <c r="N1" s="4"/>
      <c r="O1" s="4"/>
      <c r="P1" s="4"/>
      <c r="Q1" s="150" t="s">
        <v>1029</v>
      </c>
    </row>
    <row r="2" spans="1:17">
      <c r="A2" s="132" t="s">
        <v>993</v>
      </c>
      <c r="B2" s="242"/>
      <c r="C2" s="242"/>
      <c r="D2" s="242"/>
      <c r="E2" s="242"/>
      <c r="F2" s="242"/>
      <c r="G2" s="242"/>
      <c r="H2" s="242"/>
      <c r="I2" s="242"/>
      <c r="J2" s="242"/>
      <c r="K2" s="242"/>
      <c r="L2" s="242"/>
      <c r="M2" s="242"/>
      <c r="N2" s="242"/>
      <c r="O2" s="242"/>
      <c r="P2" s="242"/>
      <c r="Q2" s="4"/>
    </row>
    <row r="3" spans="1:17">
      <c r="A3" s="4"/>
      <c r="B3" s="242"/>
      <c r="C3" s="242"/>
      <c r="D3" s="242"/>
      <c r="E3" s="242"/>
      <c r="F3" s="242"/>
      <c r="G3" s="242"/>
      <c r="H3" s="242"/>
      <c r="I3" s="242"/>
      <c r="J3" s="242"/>
      <c r="K3" s="242"/>
      <c r="L3" s="242"/>
      <c r="M3" s="242"/>
      <c r="N3" s="242"/>
      <c r="O3" s="242"/>
      <c r="P3" s="242"/>
      <c r="Q3" s="4"/>
    </row>
    <row r="4" spans="1:17">
      <c r="A4" s="288" t="s">
        <v>1131</v>
      </c>
      <c r="B4" s="288"/>
      <c r="C4" s="288"/>
      <c r="D4" s="288"/>
      <c r="E4" s="288"/>
      <c r="F4" s="288"/>
      <c r="G4" s="288"/>
      <c r="H4" s="288"/>
      <c r="I4" s="288"/>
      <c r="J4" s="288"/>
      <c r="K4" s="288"/>
      <c r="L4" s="288"/>
      <c r="M4" s="288"/>
      <c r="N4" s="288"/>
      <c r="O4" s="288"/>
      <c r="P4" s="288"/>
      <c r="Q4" s="288"/>
    </row>
    <row r="5" spans="1:17">
      <c r="A5" s="133" t="s">
        <v>768</v>
      </c>
      <c r="B5" s="4"/>
      <c r="C5" s="242"/>
      <c r="D5" s="242"/>
      <c r="E5" s="242"/>
      <c r="F5" s="242"/>
      <c r="G5" s="242"/>
      <c r="H5" s="242"/>
      <c r="I5" s="242"/>
      <c r="J5" s="242"/>
      <c r="K5" s="242"/>
      <c r="L5" s="242"/>
      <c r="M5" s="242"/>
      <c r="N5" s="242"/>
      <c r="O5" s="242"/>
      <c r="P5" s="242"/>
      <c r="Q5" s="4"/>
    </row>
    <row r="6" spans="1:17">
      <c r="A6" s="134" t="s">
        <v>955</v>
      </c>
      <c r="B6" s="135"/>
      <c r="C6" s="242"/>
      <c r="D6" s="242"/>
      <c r="E6" s="242"/>
      <c r="F6" s="242"/>
      <c r="G6" s="242"/>
      <c r="H6" s="242"/>
      <c r="I6" s="242"/>
      <c r="J6" s="242"/>
      <c r="K6" s="242"/>
      <c r="L6" s="242"/>
      <c r="M6" s="242"/>
      <c r="N6" s="242"/>
      <c r="O6" s="242"/>
      <c r="P6" s="242"/>
      <c r="Q6" s="4"/>
    </row>
    <row r="7" spans="1:17">
      <c r="A7" s="134" t="s">
        <v>1001</v>
      </c>
      <c r="B7" s="131"/>
      <c r="C7" s="242"/>
      <c r="D7" s="242"/>
      <c r="E7" s="242"/>
      <c r="F7" s="242"/>
      <c r="G7" s="242"/>
      <c r="H7" s="242"/>
      <c r="I7" s="242"/>
      <c r="J7" s="242"/>
      <c r="K7" s="242"/>
      <c r="L7" s="242"/>
      <c r="M7" s="242"/>
      <c r="N7" s="242"/>
      <c r="O7" s="242"/>
      <c r="P7" s="242"/>
      <c r="Q7" s="4"/>
    </row>
    <row r="8" spans="1:17">
      <c r="A8" s="134" t="s">
        <v>1111</v>
      </c>
      <c r="B8" s="4"/>
      <c r="C8" s="242"/>
      <c r="D8" s="242"/>
      <c r="E8" s="242"/>
      <c r="F8" s="242"/>
      <c r="G8" s="242"/>
      <c r="H8" s="242"/>
      <c r="I8" s="242"/>
      <c r="J8" s="242"/>
      <c r="K8" s="242"/>
      <c r="L8" s="242"/>
      <c r="M8" s="242"/>
      <c r="N8" s="242"/>
      <c r="O8" s="242"/>
      <c r="P8" s="242"/>
      <c r="Q8" s="4"/>
    </row>
    <row r="9" spans="1:17">
      <c r="A9" s="134" t="s">
        <v>1112</v>
      </c>
      <c r="B9" s="4"/>
      <c r="C9" s="242"/>
      <c r="D9" s="242"/>
      <c r="E9" s="242"/>
      <c r="F9" s="242"/>
      <c r="G9" s="242"/>
      <c r="H9" s="242"/>
      <c r="I9" s="242"/>
      <c r="J9" s="242"/>
      <c r="K9" s="242"/>
      <c r="L9" s="242"/>
      <c r="M9" s="242"/>
      <c r="N9" s="242"/>
      <c r="O9" s="242"/>
      <c r="P9" s="242"/>
      <c r="Q9" s="4"/>
    </row>
    <row r="10" spans="1:17">
      <c r="A10" s="134" t="s">
        <v>1132</v>
      </c>
      <c r="B10" s="4"/>
      <c r="C10" s="242"/>
      <c r="D10" s="242"/>
      <c r="E10" s="242"/>
      <c r="F10" s="242"/>
      <c r="G10" s="242"/>
      <c r="H10" s="242"/>
      <c r="I10" s="242"/>
      <c r="J10" s="242"/>
      <c r="K10" s="242"/>
      <c r="L10" s="242"/>
      <c r="M10" s="242"/>
      <c r="N10" s="242"/>
      <c r="O10" s="242"/>
      <c r="P10" s="242"/>
      <c r="Q10" s="4"/>
    </row>
    <row r="11" spans="1:17">
      <c r="A11" s="134" t="s">
        <v>1114</v>
      </c>
      <c r="B11" s="131"/>
      <c r="C11" s="242"/>
      <c r="D11" s="242"/>
      <c r="E11" s="242"/>
      <c r="F11" s="242"/>
      <c r="G11" s="242"/>
      <c r="H11" s="242"/>
      <c r="I11" s="242"/>
      <c r="J11" s="242"/>
      <c r="K11" s="242"/>
      <c r="L11" s="242"/>
      <c r="M11" s="242"/>
      <c r="N11" s="242"/>
      <c r="O11" s="242"/>
      <c r="P11" s="242"/>
      <c r="Q11" s="4"/>
    </row>
    <row r="12" spans="1:17">
      <c r="A12" s="134" t="s">
        <v>1133</v>
      </c>
      <c r="B12" s="4"/>
      <c r="C12" s="242"/>
      <c r="D12" s="242"/>
      <c r="E12" s="242"/>
      <c r="F12" s="242"/>
      <c r="G12" s="242"/>
      <c r="H12" s="242"/>
      <c r="I12" s="242"/>
      <c r="J12" s="242"/>
      <c r="K12" s="242"/>
      <c r="L12" s="242"/>
      <c r="M12" s="242"/>
      <c r="N12" s="242"/>
      <c r="O12" s="242"/>
      <c r="P12" s="242"/>
      <c r="Q12" s="4"/>
    </row>
    <row r="13" spans="1:17">
      <c r="A13" s="134" t="s">
        <v>1134</v>
      </c>
      <c r="B13" s="4"/>
      <c r="C13" s="242"/>
      <c r="D13" s="242"/>
      <c r="E13" s="242"/>
      <c r="F13" s="242"/>
      <c r="G13" s="242"/>
      <c r="H13" s="242"/>
      <c r="I13" s="242"/>
      <c r="J13" s="242"/>
      <c r="K13" s="242"/>
      <c r="L13" s="242"/>
      <c r="M13" s="242"/>
      <c r="N13" s="242"/>
      <c r="O13" s="242"/>
      <c r="P13" s="242"/>
      <c r="Q13" s="4"/>
    </row>
    <row r="14" spans="1:17">
      <c r="A14" s="134" t="s">
        <v>1135</v>
      </c>
      <c r="B14" s="4"/>
      <c r="C14" s="242"/>
      <c r="D14" s="242"/>
      <c r="E14" s="242"/>
      <c r="F14" s="242"/>
      <c r="G14" s="242"/>
      <c r="H14" s="242"/>
      <c r="I14" s="242"/>
      <c r="J14" s="242"/>
      <c r="K14" s="242"/>
      <c r="L14" s="242"/>
      <c r="M14" s="242"/>
      <c r="N14" s="242"/>
      <c r="O14" s="242"/>
      <c r="P14" s="242"/>
      <c r="Q14" s="4"/>
    </row>
    <row r="21" spans="1:20">
      <c r="A21" s="137" t="s">
        <v>1004</v>
      </c>
      <c r="B21" s="137" t="s">
        <v>791</v>
      </c>
      <c r="C21" s="137" t="s">
        <v>823</v>
      </c>
      <c r="D21" s="137" t="s">
        <v>1136</v>
      </c>
      <c r="E21" s="137" t="s">
        <v>777</v>
      </c>
      <c r="F21" s="137" t="s">
        <v>1137</v>
      </c>
      <c r="G21" s="137" t="s">
        <v>1120</v>
      </c>
      <c r="H21" s="137" t="s">
        <v>1121</v>
      </c>
      <c r="I21" s="137" t="s">
        <v>1010</v>
      </c>
      <c r="J21" s="137" t="s">
        <v>1030</v>
      </c>
      <c r="K21" s="137" t="s">
        <v>787</v>
      </c>
      <c r="L21" s="137" t="s">
        <v>1138</v>
      </c>
      <c r="M21" s="137" t="s">
        <v>1139</v>
      </c>
      <c r="N21" s="137" t="s">
        <v>1140</v>
      </c>
      <c r="O21" s="137" t="s">
        <v>1106</v>
      </c>
      <c r="P21" s="137" t="s">
        <v>1141</v>
      </c>
      <c r="Q21" s="137" t="s">
        <v>1142</v>
      </c>
      <c r="R21" s="137" t="s">
        <v>1143</v>
      </c>
      <c r="S21" s="137" t="s">
        <v>1144</v>
      </c>
      <c r="T21" s="151" t="s">
        <v>1130</v>
      </c>
    </row>
    <row r="22" spans="1:20">
      <c r="A22" s="16"/>
      <c r="B22" s="16"/>
      <c r="C22" s="139"/>
      <c r="D22" s="32"/>
      <c r="E22" s="137" t="s">
        <v>1026</v>
      </c>
      <c r="F22" s="32"/>
      <c r="G22" s="32"/>
      <c r="H22" s="32"/>
      <c r="I22" s="32"/>
      <c r="J22" s="32"/>
      <c r="K22" s="32"/>
      <c r="L22" s="32"/>
      <c r="M22" s="32"/>
      <c r="N22" s="32"/>
      <c r="O22" s="32"/>
      <c r="P22" s="32"/>
      <c r="Q22" s="32"/>
      <c r="R22" s="32"/>
      <c r="S22" s="32"/>
      <c r="T22" s="50"/>
    </row>
    <row r="25" spans="1:20">
      <c r="A25" s="142" t="s">
        <v>1027</v>
      </c>
    </row>
    <row r="26" spans="1:20">
      <c r="A26" s="137" t="s">
        <v>835</v>
      </c>
      <c r="B26" s="137" t="s">
        <v>1128</v>
      </c>
      <c r="C26" s="137" t="s">
        <v>1129</v>
      </c>
    </row>
  </sheetData>
  <mergeCells count="14">
    <mergeCell ref="C6:P6"/>
    <mergeCell ref="A1:B1"/>
    <mergeCell ref="B2:P2"/>
    <mergeCell ref="B3:P3"/>
    <mergeCell ref="A4:Q4"/>
    <mergeCell ref="C5:P5"/>
    <mergeCell ref="C13:P13"/>
    <mergeCell ref="C14:P14"/>
    <mergeCell ref="C7:P7"/>
    <mergeCell ref="C8:P8"/>
    <mergeCell ref="C9:P9"/>
    <mergeCell ref="C10:P10"/>
    <mergeCell ref="C11:P11"/>
    <mergeCell ref="C12:P12"/>
  </mergeCells>
  <pageMargins left="0.75" right="0.75" top="1" bottom="1" header="0.5" footer="0.5"/>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D7510-65DD-4DD2-AD69-4E50877D4A3F}">
  <sheetPr codeName="Sheet52"/>
  <dimension ref="A1:AB22"/>
  <sheetViews>
    <sheetView workbookViewId="0"/>
  </sheetViews>
  <sheetFormatPr defaultRowHeight="14.45"/>
  <cols>
    <col min="1" max="1" width="15.85546875" bestFit="1" customWidth="1"/>
    <col min="2" max="2" width="21.140625" bestFit="1" customWidth="1"/>
    <col min="3" max="3" width="12.42578125" bestFit="1" customWidth="1"/>
    <col min="4" max="4" width="15" bestFit="1" customWidth="1"/>
    <col min="5" max="5" width="14.28515625" bestFit="1" customWidth="1"/>
    <col min="6" max="6" width="10" bestFit="1" customWidth="1"/>
    <col min="7" max="7" width="10.5703125" bestFit="1" customWidth="1"/>
    <col min="8" max="8" width="11.28515625" bestFit="1" customWidth="1"/>
    <col min="9" max="9" width="5.28515625" bestFit="1" customWidth="1"/>
    <col min="10" max="10" width="7.42578125" bestFit="1" customWidth="1"/>
    <col min="11" max="11" width="10.7109375" bestFit="1" customWidth="1"/>
    <col min="12" max="12" width="11.28515625" bestFit="1" customWidth="1"/>
    <col min="13" max="13" width="9.5703125" bestFit="1" customWidth="1"/>
    <col min="14" max="14" width="15.7109375" bestFit="1" customWidth="1"/>
    <col min="15" max="15" width="16.5703125" bestFit="1" customWidth="1"/>
    <col min="16" max="16" width="14" bestFit="1" customWidth="1"/>
    <col min="17" max="17" width="19.7109375" bestFit="1" customWidth="1"/>
    <col min="18" max="18" width="8" bestFit="1" customWidth="1"/>
    <col min="19" max="19" width="7.42578125" bestFit="1" customWidth="1"/>
    <col min="20" max="20" width="9.42578125" bestFit="1" customWidth="1"/>
    <col min="21" max="21" width="30.7109375" bestFit="1" customWidth="1"/>
    <col min="22" max="23" width="21.85546875" bestFit="1" customWidth="1"/>
    <col min="24" max="24" width="15.85546875" bestFit="1" customWidth="1"/>
    <col min="25" max="25" width="18.7109375" bestFit="1" customWidth="1"/>
    <col min="26" max="26" width="12.85546875" bestFit="1" customWidth="1"/>
    <col min="27" max="27" width="12.7109375" bestFit="1" customWidth="1"/>
    <col min="28" max="28" width="10.85546875" bestFit="1" customWidth="1"/>
  </cols>
  <sheetData>
    <row r="1" spans="1:17">
      <c r="A1" s="287" t="s">
        <v>992</v>
      </c>
      <c r="B1" s="287"/>
      <c r="C1" s="4"/>
      <c r="D1" s="4"/>
      <c r="E1" s="4"/>
      <c r="F1" s="4"/>
      <c r="G1" s="4"/>
      <c r="H1" s="4"/>
      <c r="I1" s="4"/>
      <c r="J1" s="4"/>
      <c r="K1" s="4"/>
      <c r="L1" s="4"/>
      <c r="M1" s="4"/>
      <c r="N1" s="4"/>
      <c r="O1" s="4"/>
      <c r="P1" s="4"/>
      <c r="Q1" s="150" t="s">
        <v>1029</v>
      </c>
    </row>
    <row r="2" spans="1:17">
      <c r="A2" s="132" t="s">
        <v>993</v>
      </c>
      <c r="B2" s="242"/>
      <c r="C2" s="242"/>
      <c r="D2" s="242"/>
      <c r="E2" s="242"/>
      <c r="F2" s="242"/>
      <c r="G2" s="242"/>
      <c r="H2" s="242"/>
      <c r="I2" s="242"/>
      <c r="J2" s="242"/>
      <c r="K2" s="242"/>
      <c r="L2" s="242"/>
      <c r="M2" s="242"/>
      <c r="N2" s="242"/>
      <c r="O2" s="242"/>
      <c r="P2" s="242"/>
      <c r="Q2" s="4"/>
    </row>
    <row r="3" spans="1:17">
      <c r="A3" s="4"/>
      <c r="B3" s="242"/>
      <c r="C3" s="242"/>
      <c r="D3" s="242"/>
      <c r="E3" s="242"/>
      <c r="F3" s="242"/>
      <c r="G3" s="242"/>
      <c r="H3" s="242"/>
      <c r="I3" s="242"/>
      <c r="J3" s="242"/>
      <c r="K3" s="242"/>
      <c r="L3" s="242"/>
      <c r="M3" s="242"/>
      <c r="N3" s="242"/>
      <c r="O3" s="242"/>
      <c r="P3" s="242"/>
      <c r="Q3" s="4"/>
    </row>
    <row r="4" spans="1:17">
      <c r="A4" s="288" t="s">
        <v>1131</v>
      </c>
      <c r="B4" s="288"/>
      <c r="C4" s="288"/>
      <c r="D4" s="288"/>
      <c r="E4" s="288"/>
      <c r="F4" s="288"/>
      <c r="G4" s="288"/>
      <c r="H4" s="288"/>
      <c r="I4" s="288"/>
      <c r="J4" s="288"/>
      <c r="K4" s="288"/>
      <c r="L4" s="288"/>
      <c r="M4" s="288"/>
      <c r="N4" s="288"/>
      <c r="O4" s="288"/>
      <c r="P4" s="288"/>
      <c r="Q4" s="288"/>
    </row>
    <row r="5" spans="1:17">
      <c r="A5" s="133" t="s">
        <v>768</v>
      </c>
      <c r="B5" s="4"/>
      <c r="C5" s="242"/>
      <c r="D5" s="242"/>
      <c r="E5" s="242"/>
      <c r="F5" s="242"/>
      <c r="G5" s="242"/>
      <c r="H5" s="242"/>
      <c r="I5" s="242"/>
      <c r="J5" s="242"/>
      <c r="K5" s="242"/>
      <c r="L5" s="242"/>
      <c r="M5" s="242"/>
      <c r="N5" s="242"/>
      <c r="O5" s="242"/>
      <c r="P5" s="242"/>
      <c r="Q5" s="4"/>
    </row>
    <row r="6" spans="1:17">
      <c r="A6" s="134" t="s">
        <v>955</v>
      </c>
      <c r="B6" s="135"/>
      <c r="C6" s="242"/>
      <c r="D6" s="242"/>
      <c r="E6" s="242"/>
      <c r="F6" s="242"/>
      <c r="G6" s="242"/>
      <c r="H6" s="242"/>
      <c r="I6" s="242"/>
      <c r="J6" s="242"/>
      <c r="K6" s="242"/>
      <c r="L6" s="242"/>
      <c r="M6" s="242"/>
      <c r="N6" s="242"/>
      <c r="O6" s="242"/>
      <c r="P6" s="242"/>
      <c r="Q6" s="4"/>
    </row>
    <row r="7" spans="1:17">
      <c r="A7" s="134" t="s">
        <v>1001</v>
      </c>
      <c r="B7" s="131"/>
      <c r="C7" s="242"/>
      <c r="D7" s="242"/>
      <c r="E7" s="242"/>
      <c r="F7" s="242"/>
      <c r="G7" s="242"/>
      <c r="H7" s="242"/>
      <c r="I7" s="242"/>
      <c r="J7" s="242"/>
      <c r="K7" s="242"/>
      <c r="L7" s="242"/>
      <c r="M7" s="242"/>
      <c r="N7" s="242"/>
      <c r="O7" s="242"/>
      <c r="P7" s="242"/>
      <c r="Q7" s="4"/>
    </row>
    <row r="8" spans="1:17">
      <c r="A8" s="134" t="s">
        <v>1111</v>
      </c>
      <c r="B8" s="4"/>
      <c r="C8" s="242"/>
      <c r="D8" s="242"/>
      <c r="E8" s="242"/>
      <c r="F8" s="242"/>
      <c r="G8" s="242"/>
      <c r="H8" s="242"/>
      <c r="I8" s="242"/>
      <c r="J8" s="242"/>
      <c r="K8" s="242"/>
      <c r="L8" s="242"/>
      <c r="M8" s="242"/>
      <c r="N8" s="242"/>
      <c r="O8" s="242"/>
      <c r="P8" s="242"/>
      <c r="Q8" s="4"/>
    </row>
    <row r="9" spans="1:17">
      <c r="A9" s="134" t="s">
        <v>1112</v>
      </c>
      <c r="B9" s="4"/>
      <c r="C9" s="242"/>
      <c r="D9" s="242"/>
      <c r="E9" s="242"/>
      <c r="F9" s="242"/>
      <c r="G9" s="242"/>
      <c r="H9" s="242"/>
      <c r="I9" s="242"/>
      <c r="J9" s="242"/>
      <c r="K9" s="242"/>
      <c r="L9" s="242"/>
      <c r="M9" s="242"/>
      <c r="N9" s="242"/>
      <c r="O9" s="242"/>
      <c r="P9" s="242"/>
      <c r="Q9" s="4"/>
    </row>
    <row r="10" spans="1:17">
      <c r="A10" s="134" t="s">
        <v>1132</v>
      </c>
      <c r="B10" s="4"/>
      <c r="C10" s="242"/>
      <c r="D10" s="242"/>
      <c r="E10" s="242"/>
      <c r="F10" s="242"/>
      <c r="G10" s="242"/>
      <c r="H10" s="242"/>
      <c r="I10" s="242"/>
      <c r="J10" s="242"/>
      <c r="K10" s="242"/>
      <c r="L10" s="242"/>
      <c r="M10" s="242"/>
      <c r="N10" s="242"/>
      <c r="O10" s="242"/>
      <c r="P10" s="242"/>
      <c r="Q10" s="4"/>
    </row>
    <row r="11" spans="1:17">
      <c r="A11" s="134" t="s">
        <v>1114</v>
      </c>
      <c r="B11" s="131"/>
      <c r="C11" s="242"/>
      <c r="D11" s="242"/>
      <c r="E11" s="242"/>
      <c r="F11" s="242"/>
      <c r="G11" s="242"/>
      <c r="H11" s="242"/>
      <c r="I11" s="242"/>
      <c r="J11" s="242"/>
      <c r="K11" s="242"/>
      <c r="L11" s="242"/>
      <c r="M11" s="242"/>
      <c r="N11" s="242"/>
      <c r="O11" s="242"/>
      <c r="P11" s="242"/>
      <c r="Q11" s="4"/>
    </row>
    <row r="12" spans="1:17">
      <c r="A12" s="134" t="s">
        <v>1133</v>
      </c>
      <c r="B12" s="4"/>
      <c r="C12" s="242"/>
      <c r="D12" s="242"/>
      <c r="E12" s="242"/>
      <c r="F12" s="242"/>
      <c r="G12" s="242"/>
      <c r="H12" s="242"/>
      <c r="I12" s="242"/>
      <c r="J12" s="242"/>
      <c r="K12" s="242"/>
      <c r="L12" s="242"/>
      <c r="M12" s="242"/>
      <c r="N12" s="242"/>
      <c r="O12" s="242"/>
      <c r="P12" s="242"/>
      <c r="Q12" s="4"/>
    </row>
    <row r="13" spans="1:17">
      <c r="A13" s="134" t="s">
        <v>1134</v>
      </c>
      <c r="B13" s="4"/>
      <c r="C13" s="242"/>
      <c r="D13" s="242"/>
      <c r="E13" s="242"/>
      <c r="F13" s="242"/>
      <c r="G13" s="242"/>
      <c r="H13" s="242"/>
      <c r="I13" s="242"/>
      <c r="J13" s="242"/>
      <c r="K13" s="242"/>
      <c r="L13" s="242"/>
      <c r="M13" s="242"/>
      <c r="N13" s="242"/>
      <c r="O13" s="242"/>
      <c r="P13" s="242"/>
      <c r="Q13" s="4"/>
    </row>
    <row r="14" spans="1:17">
      <c r="A14" s="134" t="s">
        <v>1135</v>
      </c>
      <c r="B14" s="4"/>
      <c r="C14" s="242"/>
      <c r="D14" s="242"/>
      <c r="E14" s="242"/>
      <c r="F14" s="242"/>
      <c r="G14" s="242"/>
      <c r="H14" s="242"/>
      <c r="I14" s="242"/>
      <c r="J14" s="242"/>
      <c r="K14" s="242"/>
      <c r="L14" s="242"/>
      <c r="M14" s="242"/>
      <c r="N14" s="242"/>
      <c r="O14" s="242"/>
      <c r="P14" s="242"/>
      <c r="Q14" s="4"/>
    </row>
    <row r="17" spans="1:28" ht="21.6">
      <c r="A17" s="137" t="s">
        <v>1004</v>
      </c>
      <c r="B17" s="137" t="s">
        <v>823</v>
      </c>
      <c r="C17" s="137" t="s">
        <v>1136</v>
      </c>
      <c r="D17" s="137" t="s">
        <v>777</v>
      </c>
      <c r="E17" s="137" t="s">
        <v>1137</v>
      </c>
      <c r="F17" s="137" t="s">
        <v>1115</v>
      </c>
      <c r="G17" s="137" t="s">
        <v>835</v>
      </c>
      <c r="H17" s="137" t="s">
        <v>791</v>
      </c>
      <c r="I17" s="137" t="s">
        <v>787</v>
      </c>
      <c r="J17" s="137" t="s">
        <v>1120</v>
      </c>
      <c r="K17" s="137" t="s">
        <v>1121</v>
      </c>
      <c r="L17" s="137" t="s">
        <v>1010</v>
      </c>
      <c r="M17" s="137" t="s">
        <v>1030</v>
      </c>
      <c r="N17" s="137" t="s">
        <v>1122</v>
      </c>
      <c r="O17" s="137" t="s">
        <v>1123</v>
      </c>
      <c r="P17" s="137" t="s">
        <v>1124</v>
      </c>
      <c r="Q17" s="137" t="s">
        <v>1125</v>
      </c>
      <c r="R17" s="137" t="s">
        <v>1072</v>
      </c>
      <c r="S17" s="137" t="s">
        <v>1126</v>
      </c>
      <c r="T17" s="137" t="s">
        <v>1127</v>
      </c>
      <c r="U17" s="152" t="s">
        <v>1138</v>
      </c>
      <c r="V17" s="152" t="s">
        <v>1139</v>
      </c>
      <c r="W17" s="152" t="s">
        <v>1140</v>
      </c>
      <c r="X17" s="137" t="s">
        <v>1106</v>
      </c>
      <c r="Y17" s="137" t="s">
        <v>1141</v>
      </c>
      <c r="Z17" s="137" t="s">
        <v>1142</v>
      </c>
      <c r="AA17" s="137" t="s">
        <v>1143</v>
      </c>
      <c r="AB17" s="137" t="s">
        <v>1145</v>
      </c>
    </row>
    <row r="18" spans="1:28">
      <c r="A18" s="16"/>
      <c r="B18" s="16"/>
      <c r="C18" s="34"/>
      <c r="D18" s="16"/>
      <c r="E18" s="34"/>
      <c r="F18" s="16"/>
      <c r="G18" s="16"/>
      <c r="H18" s="51"/>
      <c r="I18" s="137" t="s">
        <v>1026</v>
      </c>
      <c r="J18" s="32"/>
      <c r="K18" s="32"/>
      <c r="L18" s="32"/>
      <c r="M18" s="32"/>
      <c r="N18" s="141"/>
      <c r="O18" s="34"/>
      <c r="P18" s="34"/>
      <c r="Q18" s="34"/>
      <c r="R18" s="34"/>
      <c r="S18" s="34"/>
      <c r="T18" s="51"/>
      <c r="U18" s="32"/>
      <c r="V18" s="141"/>
      <c r="W18" s="51"/>
      <c r="X18" s="32"/>
      <c r="Y18" s="141"/>
      <c r="Z18" s="34"/>
      <c r="AA18" s="34"/>
      <c r="AB18" s="34"/>
    </row>
    <row r="21" spans="1:28">
      <c r="A21" s="142" t="s">
        <v>1027</v>
      </c>
    </row>
    <row r="22" spans="1:28">
      <c r="A22" s="137" t="s">
        <v>835</v>
      </c>
      <c r="B22" s="137" t="s">
        <v>1128</v>
      </c>
      <c r="C22" s="137" t="s">
        <v>1129</v>
      </c>
    </row>
  </sheetData>
  <mergeCells count="14">
    <mergeCell ref="C6:P6"/>
    <mergeCell ref="A1:B1"/>
    <mergeCell ref="B2:P2"/>
    <mergeCell ref="B3:P3"/>
    <mergeCell ref="A4:Q4"/>
    <mergeCell ref="C5:P5"/>
    <mergeCell ref="C13:P13"/>
    <mergeCell ref="C14:P14"/>
    <mergeCell ref="C7:P7"/>
    <mergeCell ref="C8:P8"/>
    <mergeCell ref="C9:P9"/>
    <mergeCell ref="C10:P10"/>
    <mergeCell ref="C11:P11"/>
    <mergeCell ref="C12:P1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2C15D-1315-4B46-B9BE-D7720A120188}">
  <sheetPr codeName="Sheet53"/>
  <dimension ref="A1:Z26"/>
  <sheetViews>
    <sheetView workbookViewId="0"/>
  </sheetViews>
  <sheetFormatPr defaultRowHeight="14.45"/>
  <cols>
    <col min="1" max="1" width="16.28515625" bestFit="1" customWidth="1"/>
    <col min="2" max="2" width="18.85546875" bestFit="1" customWidth="1"/>
    <col min="3" max="3" width="36.5703125" bestFit="1" customWidth="1"/>
    <col min="4" max="4" width="14" bestFit="1" customWidth="1"/>
    <col min="5" max="5" width="16.28515625" bestFit="1" customWidth="1"/>
    <col min="6" max="6" width="31.5703125" bestFit="1" customWidth="1"/>
    <col min="7" max="7" width="5.28515625" bestFit="1" customWidth="1"/>
    <col min="8" max="8" width="10.42578125" bestFit="1" customWidth="1"/>
    <col min="9" max="9" width="10.7109375" bestFit="1" customWidth="1"/>
    <col min="10" max="10" width="11.28515625" bestFit="1" customWidth="1"/>
    <col min="11" max="11" width="9.5703125" bestFit="1" customWidth="1"/>
    <col min="12" max="12" width="15.7109375" bestFit="1" customWidth="1"/>
    <col min="13" max="13" width="16.5703125" bestFit="1" customWidth="1"/>
    <col min="14" max="14" width="14" bestFit="1" customWidth="1"/>
    <col min="15" max="15" width="11.5703125" bestFit="1" customWidth="1"/>
    <col min="16" max="16" width="8" bestFit="1" customWidth="1"/>
    <col min="17" max="17" width="19.7109375" bestFit="1" customWidth="1"/>
    <col min="18" max="18" width="9.42578125" bestFit="1" customWidth="1"/>
    <col min="19" max="19" width="30.7109375" bestFit="1" customWidth="1"/>
    <col min="20" max="21" width="21.85546875" bestFit="1" customWidth="1"/>
    <col min="22" max="22" width="15.85546875" bestFit="1" customWidth="1"/>
    <col min="23" max="23" width="18.7109375" bestFit="1" customWidth="1"/>
    <col min="24" max="24" width="12.85546875" bestFit="1" customWidth="1"/>
    <col min="25" max="25" width="12.7109375" bestFit="1" customWidth="1"/>
    <col min="26" max="26" width="10.85546875" bestFit="1" customWidth="1"/>
  </cols>
  <sheetData>
    <row r="1" spans="1:26">
      <c r="A1" s="287" t="s">
        <v>992</v>
      </c>
      <c r="B1" s="287"/>
      <c r="C1" s="4"/>
      <c r="D1" s="4"/>
      <c r="E1" s="4"/>
      <c r="F1" s="4"/>
      <c r="G1" s="4"/>
      <c r="H1" s="4"/>
      <c r="I1" s="4"/>
      <c r="J1" s="4"/>
      <c r="K1" s="4"/>
      <c r="L1" s="4"/>
      <c r="M1" s="4"/>
      <c r="N1" s="4"/>
      <c r="O1" s="4"/>
      <c r="P1" s="4"/>
      <c r="Q1" s="150" t="s">
        <v>844</v>
      </c>
    </row>
    <row r="2" spans="1:26">
      <c r="A2" s="131" t="s">
        <v>1146</v>
      </c>
      <c r="B2" s="242"/>
      <c r="C2" s="242"/>
      <c r="D2" s="242"/>
      <c r="E2" s="242"/>
      <c r="F2" s="242"/>
      <c r="G2" s="242"/>
      <c r="H2" s="242"/>
      <c r="I2" s="242"/>
      <c r="J2" s="242"/>
      <c r="K2" s="242"/>
      <c r="L2" s="242"/>
      <c r="M2" s="242"/>
      <c r="N2" s="242"/>
      <c r="O2" s="242"/>
      <c r="P2" s="242"/>
      <c r="Q2" s="4"/>
    </row>
    <row r="3" spans="1:26">
      <c r="A3" s="4"/>
      <c r="B3" s="242"/>
      <c r="C3" s="242"/>
      <c r="D3" s="242"/>
      <c r="E3" s="242"/>
      <c r="F3" s="242"/>
      <c r="G3" s="242"/>
      <c r="H3" s="242"/>
      <c r="I3" s="242"/>
      <c r="J3" s="242"/>
      <c r="K3" s="242"/>
      <c r="L3" s="242"/>
      <c r="M3" s="242"/>
      <c r="N3" s="242"/>
      <c r="O3" s="242"/>
      <c r="P3" s="242"/>
      <c r="Q3" s="4"/>
    </row>
    <row r="4" spans="1:26">
      <c r="A4" s="288" t="s">
        <v>1147</v>
      </c>
      <c r="B4" s="288"/>
      <c r="C4" s="288"/>
      <c r="D4" s="288"/>
      <c r="E4" s="288"/>
      <c r="F4" s="288"/>
      <c r="G4" s="288"/>
      <c r="H4" s="288"/>
      <c r="I4" s="288"/>
      <c r="J4" s="288"/>
      <c r="K4" s="288"/>
      <c r="L4" s="288"/>
      <c r="M4" s="288"/>
      <c r="N4" s="288"/>
      <c r="O4" s="288"/>
      <c r="P4" s="288"/>
      <c r="Q4" s="288"/>
    </row>
    <row r="5" spans="1:26">
      <c r="A5" s="133" t="s">
        <v>768</v>
      </c>
      <c r="B5" s="4"/>
      <c r="C5" s="242"/>
      <c r="D5" s="242"/>
      <c r="E5" s="242"/>
      <c r="F5" s="242"/>
      <c r="G5" s="242"/>
      <c r="H5" s="242"/>
      <c r="I5" s="242"/>
      <c r="J5" s="242"/>
      <c r="K5" s="242"/>
      <c r="L5" s="242"/>
      <c r="M5" s="242"/>
      <c r="N5" s="242"/>
      <c r="O5" s="242"/>
      <c r="P5" s="242"/>
      <c r="Q5" s="4"/>
    </row>
    <row r="6" spans="1:26">
      <c r="A6" s="134" t="s">
        <v>955</v>
      </c>
      <c r="B6" s="131"/>
      <c r="C6" s="242"/>
      <c r="D6" s="242"/>
      <c r="E6" s="242"/>
      <c r="F6" s="242"/>
      <c r="G6" s="242"/>
      <c r="H6" s="242"/>
      <c r="I6" s="242"/>
      <c r="J6" s="242"/>
      <c r="K6" s="242"/>
      <c r="L6" s="242"/>
      <c r="M6" s="242"/>
      <c r="N6" s="242"/>
      <c r="O6" s="242"/>
      <c r="P6" s="242"/>
      <c r="Q6" s="4"/>
    </row>
    <row r="7" spans="1:26">
      <c r="A7" s="134" t="s">
        <v>1001</v>
      </c>
      <c r="B7" s="131"/>
      <c r="C7" s="242"/>
      <c r="D7" s="242"/>
      <c r="E7" s="242"/>
      <c r="F7" s="242"/>
      <c r="G7" s="242"/>
      <c r="H7" s="242"/>
      <c r="I7" s="242"/>
      <c r="J7" s="242"/>
      <c r="K7" s="242"/>
      <c r="L7" s="242"/>
      <c r="M7" s="242"/>
      <c r="N7" s="242"/>
      <c r="O7" s="242"/>
      <c r="P7" s="242"/>
      <c r="Q7" s="4"/>
    </row>
    <row r="8" spans="1:26">
      <c r="A8" s="134" t="s">
        <v>1111</v>
      </c>
      <c r="B8" s="4"/>
      <c r="C8" s="242"/>
      <c r="D8" s="242"/>
      <c r="E8" s="242"/>
      <c r="F8" s="242"/>
      <c r="G8" s="242"/>
      <c r="H8" s="242"/>
      <c r="I8" s="242"/>
      <c r="J8" s="242"/>
      <c r="K8" s="242"/>
      <c r="L8" s="242"/>
      <c r="M8" s="242"/>
      <c r="N8" s="242"/>
      <c r="O8" s="242"/>
      <c r="P8" s="242"/>
      <c r="Q8" s="4"/>
    </row>
    <row r="9" spans="1:26">
      <c r="A9" s="134" t="s">
        <v>1112</v>
      </c>
      <c r="B9" s="4"/>
      <c r="C9" s="242"/>
      <c r="D9" s="242"/>
      <c r="E9" s="242"/>
      <c r="F9" s="242"/>
      <c r="G9" s="242"/>
      <c r="H9" s="242"/>
      <c r="I9" s="242"/>
      <c r="J9" s="242"/>
      <c r="K9" s="242"/>
      <c r="L9" s="242"/>
      <c r="M9" s="242"/>
      <c r="N9" s="242"/>
      <c r="O9" s="242"/>
      <c r="P9" s="242"/>
      <c r="Q9" s="4"/>
    </row>
    <row r="10" spans="1:26">
      <c r="A10" s="134" t="s">
        <v>1132</v>
      </c>
      <c r="B10" s="4"/>
      <c r="C10" s="242"/>
      <c r="D10" s="242"/>
      <c r="E10" s="242"/>
      <c r="F10" s="242"/>
      <c r="G10" s="242"/>
      <c r="H10" s="242"/>
      <c r="I10" s="242"/>
      <c r="J10" s="242"/>
      <c r="K10" s="242"/>
      <c r="L10" s="242"/>
      <c r="M10" s="242"/>
      <c r="N10" s="242"/>
      <c r="O10" s="242"/>
      <c r="P10" s="242"/>
      <c r="Q10" s="4"/>
    </row>
    <row r="11" spans="1:26">
      <c r="A11" s="134" t="s">
        <v>1098</v>
      </c>
      <c r="B11" s="131"/>
      <c r="C11" s="242"/>
      <c r="D11" s="242"/>
      <c r="E11" s="242"/>
      <c r="F11" s="242"/>
      <c r="G11" s="242"/>
      <c r="H11" s="242"/>
      <c r="I11" s="242"/>
      <c r="J11" s="242"/>
      <c r="K11" s="242"/>
      <c r="L11" s="242"/>
      <c r="M11" s="242"/>
      <c r="N11" s="242"/>
      <c r="O11" s="242"/>
      <c r="P11" s="242"/>
      <c r="Q11" s="4"/>
    </row>
    <row r="14" spans="1:26" ht="21.6">
      <c r="A14" s="137" t="s">
        <v>1004</v>
      </c>
      <c r="B14" s="137" t="s">
        <v>823</v>
      </c>
      <c r="C14" s="137" t="s">
        <v>777</v>
      </c>
      <c r="D14" s="137" t="s">
        <v>1115</v>
      </c>
      <c r="E14" s="137" t="s">
        <v>835</v>
      </c>
      <c r="F14" s="137" t="s">
        <v>791</v>
      </c>
      <c r="G14" s="137" t="s">
        <v>787</v>
      </c>
      <c r="H14" s="137" t="s">
        <v>1120</v>
      </c>
      <c r="I14" s="137" t="s">
        <v>1121</v>
      </c>
      <c r="J14" s="137" t="s">
        <v>1010</v>
      </c>
      <c r="K14" s="137" t="s">
        <v>1030</v>
      </c>
      <c r="L14" s="137" t="s">
        <v>1122</v>
      </c>
      <c r="M14" s="137" t="s">
        <v>1123</v>
      </c>
      <c r="N14" s="137" t="s">
        <v>1124</v>
      </c>
      <c r="O14" s="137" t="s">
        <v>1125</v>
      </c>
      <c r="P14" s="137" t="s">
        <v>1072</v>
      </c>
      <c r="Q14" s="137" t="s">
        <v>1126</v>
      </c>
      <c r="R14" s="137" t="s">
        <v>1127</v>
      </c>
      <c r="S14" s="152" t="s">
        <v>1138</v>
      </c>
      <c r="T14" s="152" t="s">
        <v>1139</v>
      </c>
      <c r="U14" s="152" t="s">
        <v>1140</v>
      </c>
      <c r="V14" s="137" t="s">
        <v>1106</v>
      </c>
      <c r="W14" s="137" t="s">
        <v>1141</v>
      </c>
      <c r="X14" s="137" t="s">
        <v>1142</v>
      </c>
      <c r="Y14" s="137" t="s">
        <v>1143</v>
      </c>
      <c r="Z14" s="137" t="s">
        <v>1145</v>
      </c>
    </row>
    <row r="15" spans="1:26">
      <c r="A15" s="137">
        <v>1</v>
      </c>
      <c r="B15" s="137"/>
      <c r="C15" s="137"/>
      <c r="D15" s="137"/>
      <c r="E15" s="137"/>
      <c r="F15" s="137"/>
      <c r="G15" s="137"/>
      <c r="H15" s="140"/>
      <c r="I15" s="140"/>
      <c r="J15" s="140"/>
      <c r="K15" s="140"/>
      <c r="L15" s="137"/>
      <c r="M15" s="137"/>
      <c r="N15" s="153"/>
      <c r="O15" s="153"/>
      <c r="P15" s="137"/>
      <c r="Q15" s="137"/>
      <c r="R15" s="137"/>
      <c r="S15" s="140"/>
      <c r="T15" s="137"/>
      <c r="U15" s="153"/>
      <c r="V15" s="140"/>
      <c r="W15" s="137"/>
      <c r="X15" s="137"/>
      <c r="Y15" s="137"/>
      <c r="Z15" s="137"/>
    </row>
    <row r="16" spans="1:26">
      <c r="A16" s="16"/>
      <c r="B16" s="16"/>
      <c r="C16" s="16"/>
      <c r="D16" s="16"/>
      <c r="E16" s="16"/>
      <c r="F16" s="51"/>
      <c r="G16" s="137" t="s">
        <v>1026</v>
      </c>
      <c r="H16" s="154"/>
      <c r="I16" s="154"/>
      <c r="J16" s="154"/>
      <c r="K16" s="154"/>
      <c r="L16" s="141"/>
      <c r="M16" s="34"/>
      <c r="N16" s="34"/>
      <c r="O16" s="34"/>
      <c r="P16" s="34"/>
      <c r="Q16" s="34"/>
      <c r="R16" s="51"/>
      <c r="S16" s="154">
        <v>52939275.899999999</v>
      </c>
      <c r="T16" s="141"/>
      <c r="U16" s="51"/>
      <c r="V16" s="154">
        <v>0</v>
      </c>
      <c r="W16" s="141"/>
      <c r="X16" s="34"/>
      <c r="Y16" s="34"/>
      <c r="Z16" s="34"/>
    </row>
    <row r="19" spans="1:3">
      <c r="A19" s="142" t="s">
        <v>1027</v>
      </c>
    </row>
    <row r="20" spans="1:3">
      <c r="A20" s="137" t="s">
        <v>835</v>
      </c>
      <c r="B20" s="137" t="s">
        <v>1128</v>
      </c>
      <c r="C20" s="137" t="s">
        <v>1129</v>
      </c>
    </row>
    <row r="25" spans="1:3">
      <c r="A25" s="142" t="s">
        <v>1148</v>
      </c>
    </row>
    <row r="26" spans="1:3">
      <c r="A26" s="137" t="s">
        <v>835</v>
      </c>
      <c r="B26" s="137" t="s">
        <v>1149</v>
      </c>
      <c r="C26" s="137" t="s">
        <v>1129</v>
      </c>
    </row>
  </sheetData>
  <mergeCells count="11">
    <mergeCell ref="C6:P6"/>
    <mergeCell ref="A1:B1"/>
    <mergeCell ref="B2:P2"/>
    <mergeCell ref="B3:P3"/>
    <mergeCell ref="A4:Q4"/>
    <mergeCell ref="C5:P5"/>
    <mergeCell ref="C7:P7"/>
    <mergeCell ref="C8:P8"/>
    <mergeCell ref="C9:P9"/>
    <mergeCell ref="C10:P10"/>
    <mergeCell ref="C11:P11"/>
  </mergeCells>
  <pageMargins left="0.75" right="0.75" top="1" bottom="1" header="0.5" footer="0.5"/>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CB0DA-9EDB-4060-B2AE-22E2F18526E3}">
  <sheetPr codeName="Sheet54"/>
  <dimension ref="A1:T20"/>
  <sheetViews>
    <sheetView workbookViewId="0"/>
  </sheetViews>
  <sheetFormatPr defaultRowHeight="14.45"/>
  <cols>
    <col min="1" max="1" width="3.5703125" bestFit="1" customWidth="1"/>
    <col min="2" max="2" width="36.5703125" bestFit="1" customWidth="1"/>
    <col min="3" max="3" width="12.7109375" bestFit="1" customWidth="1"/>
    <col min="4" max="4" width="11" bestFit="1" customWidth="1"/>
    <col min="5" max="5" width="33.85546875" bestFit="1" customWidth="1"/>
    <col min="6" max="6" width="12.7109375" bestFit="1" customWidth="1"/>
    <col min="7" max="7" width="5.28515625" bestFit="1" customWidth="1"/>
    <col min="8" max="8" width="12.42578125" bestFit="1" customWidth="1"/>
    <col min="9" max="9" width="9.5703125" bestFit="1" customWidth="1"/>
    <col min="10" max="10" width="36.5703125" bestFit="1" customWidth="1"/>
    <col min="11" max="11" width="15.140625" bestFit="1" customWidth="1"/>
    <col min="12" max="12" width="18.7109375" bestFit="1" customWidth="1"/>
    <col min="13" max="13" width="12.28515625" bestFit="1" customWidth="1"/>
    <col min="14" max="14" width="21.42578125" bestFit="1" customWidth="1"/>
    <col min="15" max="15" width="9.85546875" bestFit="1" customWidth="1"/>
    <col min="16" max="16" width="15.85546875" bestFit="1" customWidth="1"/>
    <col min="17" max="17" width="19.42578125" bestFit="1" customWidth="1"/>
    <col min="18" max="18" width="19.7109375" bestFit="1" customWidth="1"/>
    <col min="19" max="19" width="29.140625" bestFit="1" customWidth="1"/>
    <col min="20" max="20" width="19" bestFit="1" customWidth="1"/>
  </cols>
  <sheetData>
    <row r="1" spans="1:20">
      <c r="A1" s="4"/>
      <c r="B1" s="4"/>
      <c r="C1" s="4"/>
      <c r="D1" s="4"/>
      <c r="E1" s="4"/>
      <c r="F1" s="4"/>
      <c r="G1" s="4"/>
      <c r="H1" s="4"/>
      <c r="I1" s="4"/>
      <c r="J1" s="4"/>
      <c r="K1" s="4"/>
      <c r="L1" s="4"/>
      <c r="M1" s="4"/>
    </row>
    <row r="2" spans="1:20" ht="16.899999999999999">
      <c r="A2" s="301" t="s">
        <v>1150</v>
      </c>
      <c r="B2" s="301"/>
      <c r="C2" s="301"/>
      <c r="D2" s="301"/>
      <c r="E2" s="301"/>
      <c r="F2" s="301"/>
      <c r="G2" s="301"/>
      <c r="H2" s="301"/>
      <c r="I2" s="301"/>
      <c r="J2" s="301"/>
      <c r="K2" s="301"/>
      <c r="L2" s="301"/>
      <c r="M2" s="301"/>
    </row>
    <row r="6" spans="1:20">
      <c r="A6" s="6"/>
      <c r="B6" s="6"/>
      <c r="C6" s="6"/>
      <c r="D6" s="6"/>
      <c r="E6" s="6"/>
      <c r="F6" s="6"/>
      <c r="G6" s="6"/>
      <c r="H6" s="6"/>
      <c r="I6" s="6"/>
      <c r="J6" s="6"/>
      <c r="K6" s="6"/>
      <c r="L6" s="6"/>
      <c r="M6" s="6"/>
      <c r="N6" s="6"/>
      <c r="O6" s="6"/>
      <c r="P6" s="6"/>
      <c r="Q6" s="6"/>
      <c r="R6" s="6"/>
      <c r="S6" s="6"/>
      <c r="T6" s="6"/>
    </row>
    <row r="7" spans="1:20" ht="26.45">
      <c r="A7" s="167" t="s">
        <v>774</v>
      </c>
      <c r="B7" s="167" t="s">
        <v>1151</v>
      </c>
      <c r="C7" s="167" t="s">
        <v>920</v>
      </c>
      <c r="D7" s="167" t="s">
        <v>827</v>
      </c>
      <c r="E7" s="167" t="s">
        <v>1152</v>
      </c>
      <c r="F7" s="167" t="s">
        <v>1153</v>
      </c>
      <c r="G7" s="167" t="s">
        <v>787</v>
      </c>
      <c r="H7" s="167" t="s">
        <v>1154</v>
      </c>
      <c r="I7" s="167" t="s">
        <v>1155</v>
      </c>
      <c r="J7" s="167" t="s">
        <v>1156</v>
      </c>
      <c r="K7" s="167" t="s">
        <v>1157</v>
      </c>
      <c r="L7" s="167" t="s">
        <v>1158</v>
      </c>
      <c r="M7" s="167" t="s">
        <v>1159</v>
      </c>
      <c r="N7" s="167" t="s">
        <v>1160</v>
      </c>
      <c r="O7" s="167" t="s">
        <v>1161</v>
      </c>
      <c r="P7" s="167" t="s">
        <v>1162</v>
      </c>
      <c r="Q7" s="167" t="s">
        <v>1163</v>
      </c>
      <c r="R7" s="167" t="s">
        <v>1164</v>
      </c>
      <c r="S7" s="167" t="s">
        <v>1165</v>
      </c>
      <c r="T7" s="167" t="s">
        <v>1166</v>
      </c>
    </row>
    <row r="20" spans="4:4">
      <c r="D20" t="s">
        <v>1167</v>
      </c>
    </row>
  </sheetData>
  <mergeCells count="1">
    <mergeCell ref="A2:M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26278-812A-4A8F-B69B-5CEC89D5E173}">
  <sheetPr codeName="Sheet55"/>
  <dimension ref="A1:P16"/>
  <sheetViews>
    <sheetView workbookViewId="0"/>
  </sheetViews>
  <sheetFormatPr defaultRowHeight="14.45"/>
  <cols>
    <col min="1" max="1" width="5.28515625" customWidth="1"/>
    <col min="2" max="2" width="28" customWidth="1"/>
    <col min="3" max="3" width="41.85546875" customWidth="1"/>
    <col min="4" max="4" width="33.7109375" customWidth="1"/>
    <col min="5" max="5" width="9.5703125" customWidth="1"/>
    <col min="6" max="8" width="14.85546875" customWidth="1"/>
    <col min="9" max="9" width="16.140625" customWidth="1"/>
    <col min="10" max="10" width="13.5703125" customWidth="1"/>
    <col min="11" max="11" width="14.85546875" customWidth="1"/>
    <col min="12" max="12" width="13.5703125" customWidth="1"/>
    <col min="13" max="13" width="18.85546875" customWidth="1"/>
    <col min="14" max="14" width="17.5703125" customWidth="1"/>
    <col min="15" max="15" width="22.28515625" customWidth="1"/>
    <col min="16" max="16" width="23" customWidth="1"/>
  </cols>
  <sheetData>
    <row r="1" spans="1:16">
      <c r="A1" s="3"/>
      <c r="B1" s="238" t="s">
        <v>763</v>
      </c>
      <c r="C1" s="238"/>
      <c r="D1" s="4"/>
      <c r="E1" s="4"/>
      <c r="F1" s="3"/>
      <c r="G1" s="3"/>
      <c r="H1" s="3"/>
      <c r="I1" s="3"/>
      <c r="J1" s="3"/>
      <c r="K1" s="3"/>
      <c r="L1" s="3"/>
      <c r="M1" s="3"/>
      <c r="N1" s="4"/>
      <c r="O1" s="302" t="s">
        <v>764</v>
      </c>
      <c r="P1" s="302"/>
    </row>
    <row r="2" spans="1:16">
      <c r="A2" s="3"/>
      <c r="B2" s="238" t="s">
        <v>765</v>
      </c>
      <c r="C2" s="238"/>
      <c r="D2" s="4"/>
      <c r="E2" s="4"/>
      <c r="F2" s="3"/>
      <c r="G2" s="3"/>
      <c r="H2" s="3"/>
      <c r="I2" s="3"/>
      <c r="J2" s="3"/>
      <c r="K2" s="3"/>
      <c r="L2" s="3"/>
      <c r="M2" s="3"/>
      <c r="N2" s="4"/>
      <c r="O2" s="302" t="s">
        <v>1168</v>
      </c>
      <c r="P2" s="302"/>
    </row>
    <row r="3" spans="1:16">
      <c r="A3" s="4"/>
      <c r="B3" s="155" t="s">
        <v>1169</v>
      </c>
      <c r="C3" s="3"/>
      <c r="D3" s="3"/>
      <c r="E3" s="4"/>
      <c r="F3" s="3"/>
      <c r="G3" s="237" t="s">
        <v>1170</v>
      </c>
      <c r="H3" s="237"/>
      <c r="I3" s="237"/>
      <c r="J3" s="237"/>
      <c r="K3" s="237"/>
      <c r="L3" s="3"/>
      <c r="M3" s="3"/>
      <c r="N3" s="4"/>
      <c r="O3" s="3"/>
      <c r="P3" s="3"/>
    </row>
    <row r="4" spans="1:16">
      <c r="A4" s="4"/>
      <c r="B4" s="4"/>
      <c r="C4" s="3"/>
      <c r="D4" s="3"/>
      <c r="E4" s="4"/>
      <c r="F4" s="3"/>
      <c r="G4" s="237"/>
      <c r="H4" s="237"/>
      <c r="I4" s="237"/>
      <c r="J4" s="237"/>
      <c r="K4" s="237"/>
      <c r="L4" s="3"/>
      <c r="M4" s="3"/>
      <c r="N4" s="4"/>
      <c r="O4" s="3"/>
      <c r="P4" s="3"/>
    </row>
    <row r="5" spans="1:16">
      <c r="A5" s="4"/>
      <c r="B5" s="4"/>
      <c r="C5" s="3"/>
      <c r="D5" s="3"/>
      <c r="E5" s="4"/>
      <c r="F5" s="3"/>
      <c r="G5" s="237"/>
      <c r="H5" s="237"/>
      <c r="I5" s="237"/>
      <c r="J5" s="237"/>
      <c r="K5" s="237"/>
      <c r="L5" s="3"/>
      <c r="M5" s="3"/>
      <c r="N5" s="4"/>
      <c r="O5" s="3"/>
      <c r="P5" s="3"/>
    </row>
    <row r="6" spans="1:16">
      <c r="A6" s="3"/>
      <c r="B6" s="3"/>
      <c r="C6" s="3"/>
      <c r="D6" s="3"/>
      <c r="E6" s="4"/>
      <c r="F6" s="3"/>
      <c r="G6" s="3"/>
      <c r="H6" s="3"/>
      <c r="I6" s="3"/>
      <c r="J6" s="3"/>
      <c r="K6" s="3"/>
      <c r="L6" s="3"/>
      <c r="M6" s="3"/>
      <c r="N6" s="4"/>
      <c r="O6" s="3"/>
      <c r="P6" s="3"/>
    </row>
    <row r="7" spans="1:16">
      <c r="A7" s="3"/>
      <c r="B7" s="3"/>
      <c r="C7" s="3"/>
      <c r="D7" s="3"/>
      <c r="E7" s="4"/>
      <c r="F7" s="3"/>
      <c r="G7" s="3"/>
      <c r="H7" s="3"/>
      <c r="I7" s="3"/>
      <c r="J7" s="3"/>
      <c r="K7" s="3"/>
      <c r="L7" s="3"/>
      <c r="M7" s="3"/>
      <c r="N7" s="4"/>
      <c r="O7" s="3"/>
      <c r="P7" s="3"/>
    </row>
    <row r="8" spans="1:16">
      <c r="A8" s="4"/>
      <c r="B8" s="156" t="s">
        <v>768</v>
      </c>
      <c r="C8" s="3"/>
      <c r="D8" s="3"/>
      <c r="E8" s="4"/>
      <c r="F8" s="3"/>
      <c r="G8" s="3"/>
      <c r="H8" s="3"/>
      <c r="I8" s="3"/>
      <c r="J8" s="3"/>
      <c r="K8" s="3"/>
      <c r="L8" s="3"/>
      <c r="M8" s="3"/>
      <c r="N8" s="4"/>
      <c r="O8" s="3"/>
      <c r="P8" s="3"/>
    </row>
    <row r="9" spans="1:16">
      <c r="A9" s="4"/>
      <c r="B9" s="112" t="s">
        <v>1171</v>
      </c>
      <c r="C9" s="112"/>
      <c r="D9" s="4"/>
      <c r="E9" s="4"/>
      <c r="F9" s="4"/>
      <c r="G9" s="3"/>
      <c r="H9" s="3"/>
      <c r="I9" s="3"/>
      <c r="J9" s="3"/>
      <c r="K9" s="3"/>
      <c r="L9" s="3"/>
      <c r="M9" s="3"/>
      <c r="N9" s="4"/>
      <c r="O9" s="3"/>
      <c r="P9" s="3"/>
    </row>
    <row r="10" spans="1:16">
      <c r="A10" s="4"/>
      <c r="B10" s="112" t="s">
        <v>1172</v>
      </c>
      <c r="C10" s="112"/>
      <c r="D10" s="4"/>
      <c r="E10" s="4"/>
      <c r="F10" s="4"/>
      <c r="G10" s="3"/>
      <c r="H10" s="3"/>
      <c r="I10" s="3"/>
      <c r="J10" s="3"/>
      <c r="K10" s="3"/>
      <c r="L10" s="3"/>
      <c r="M10" s="3"/>
      <c r="N10" s="4"/>
      <c r="O10" s="3"/>
      <c r="P10" s="3"/>
    </row>
    <row r="11" spans="1:16">
      <c r="A11" s="4"/>
      <c r="B11" s="112" t="s">
        <v>1173</v>
      </c>
      <c r="C11" s="112" t="str">
        <f>""</f>
        <v/>
      </c>
      <c r="D11" s="4"/>
      <c r="E11" s="4"/>
      <c r="F11" s="4"/>
      <c r="G11" s="3"/>
      <c r="H11" s="3"/>
      <c r="I11" s="3"/>
      <c r="J11" s="3"/>
      <c r="K11" s="3"/>
      <c r="L11" s="3"/>
      <c r="M11" s="3"/>
      <c r="N11" s="4"/>
      <c r="O11" s="3"/>
      <c r="P11" s="3"/>
    </row>
    <row r="12" spans="1:16">
      <c r="A12" s="3"/>
      <c r="B12" s="157" t="s">
        <v>1174</v>
      </c>
      <c r="C12" s="112" t="str">
        <f>""</f>
        <v/>
      </c>
      <c r="D12" s="4"/>
      <c r="E12" s="4"/>
      <c r="F12" s="4"/>
      <c r="G12" s="3"/>
      <c r="H12" s="3"/>
      <c r="I12" s="3"/>
      <c r="J12" s="3"/>
      <c r="K12" s="3"/>
      <c r="L12" s="3"/>
      <c r="M12" s="3"/>
      <c r="N12" s="4"/>
      <c r="O12" s="3"/>
      <c r="P12" s="3"/>
    </row>
    <row r="13" spans="1:16">
      <c r="A13" s="3"/>
      <c r="B13" s="157" t="s">
        <v>1175</v>
      </c>
      <c r="C13" s="4"/>
      <c r="D13" s="4"/>
      <c r="E13" s="4"/>
      <c r="F13" s="4"/>
      <c r="G13" s="3"/>
      <c r="H13" s="3"/>
      <c r="I13" s="3"/>
      <c r="J13" s="3"/>
      <c r="K13" s="3"/>
      <c r="L13" s="3"/>
      <c r="M13" s="3"/>
      <c r="N13" s="4"/>
      <c r="O13" s="3"/>
      <c r="P13" s="3"/>
    </row>
    <row r="14" spans="1:16">
      <c r="A14" s="3"/>
      <c r="B14" s="157" t="s">
        <v>1176</v>
      </c>
      <c r="C14" s="112"/>
      <c r="D14" s="4"/>
      <c r="E14" s="4"/>
      <c r="F14" s="4"/>
      <c r="G14" s="3"/>
      <c r="H14" s="3"/>
      <c r="I14" s="3"/>
      <c r="J14" s="3"/>
      <c r="K14" s="3"/>
      <c r="L14" s="3"/>
      <c r="M14" s="3"/>
      <c r="N14" s="4"/>
      <c r="O14" s="3"/>
      <c r="P14" s="3"/>
    </row>
    <row r="15" spans="1:16">
      <c r="A15" s="3"/>
      <c r="B15" s="3"/>
      <c r="C15" s="3"/>
      <c r="D15" s="3"/>
      <c r="E15" s="6"/>
      <c r="F15" s="5"/>
      <c r="G15" s="3"/>
      <c r="H15" s="3"/>
      <c r="I15" s="3"/>
      <c r="J15" s="3"/>
      <c r="K15" s="3"/>
      <c r="L15" s="3"/>
      <c r="M15" s="3"/>
      <c r="N15" s="6"/>
      <c r="O15" s="5"/>
      <c r="P15" s="3"/>
    </row>
    <row r="16" spans="1:16">
      <c r="A16" s="37" t="s">
        <v>774</v>
      </c>
      <c r="B16" s="116" t="s">
        <v>808</v>
      </c>
      <c r="C16" s="116" t="s">
        <v>777</v>
      </c>
      <c r="D16" s="116" t="s">
        <v>968</v>
      </c>
      <c r="E16" s="116" t="s">
        <v>787</v>
      </c>
      <c r="F16" s="37" t="s">
        <v>1177</v>
      </c>
      <c r="G16" s="116" t="s">
        <v>963</v>
      </c>
      <c r="H16" s="116" t="s">
        <v>1178</v>
      </c>
      <c r="I16" s="116" t="s">
        <v>1179</v>
      </c>
      <c r="J16" s="116" t="s">
        <v>985</v>
      </c>
      <c r="K16" s="116" t="s">
        <v>1180</v>
      </c>
      <c r="L16" s="116" t="s">
        <v>1181</v>
      </c>
      <c r="M16" s="116" t="s">
        <v>1182</v>
      </c>
      <c r="N16" s="116" t="s">
        <v>1183</v>
      </c>
      <c r="O16" s="37" t="s">
        <v>1184</v>
      </c>
      <c r="P16" s="116" t="s">
        <v>1185</v>
      </c>
    </row>
  </sheetData>
  <mergeCells count="5">
    <mergeCell ref="B1:C1"/>
    <mergeCell ref="O1:P1"/>
    <mergeCell ref="B2:C2"/>
    <mergeCell ref="O2:P2"/>
    <mergeCell ref="G3:K5"/>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E7620-275B-48B3-8154-77AACDA2B253}">
  <sheetPr codeName="Sheet120"/>
  <dimension ref="A1:U14"/>
  <sheetViews>
    <sheetView showGridLines="0" workbookViewId="0">
      <selection activeCell="F31" sqref="F31"/>
    </sheetView>
  </sheetViews>
  <sheetFormatPr defaultRowHeight="14.45"/>
  <cols>
    <col min="1" max="2" width="15.85546875" customWidth="1"/>
    <col min="3" max="3" width="21.5703125" customWidth="1"/>
    <col min="4" max="4" width="30.85546875" customWidth="1"/>
    <col min="5" max="5" width="16" customWidth="1"/>
    <col min="6" max="9" width="13.7109375" customWidth="1"/>
    <col min="10" max="11" width="18.85546875" customWidth="1"/>
    <col min="12" max="14" width="21.5703125" customWidth="1"/>
    <col min="15" max="15" width="16.140625" customWidth="1"/>
    <col min="16" max="17" width="11" customWidth="1"/>
    <col min="18" max="18" width="16.140625" customWidth="1"/>
    <col min="19" max="19" width="16.28515625" customWidth="1"/>
    <col min="20" max="20" width="16.140625" customWidth="1"/>
    <col min="21" max="21" width="16.28515625" customWidth="1"/>
  </cols>
  <sheetData>
    <row r="1" spans="1:21" ht="15" customHeight="1">
      <c r="A1" s="234" t="s">
        <v>763</v>
      </c>
      <c r="B1" s="234"/>
      <c r="C1" s="234"/>
      <c r="D1" s="234"/>
      <c r="E1" s="234"/>
      <c r="F1" s="3"/>
      <c r="G1" s="3"/>
      <c r="H1" s="3"/>
      <c r="I1" s="3"/>
      <c r="J1" s="3"/>
      <c r="K1" s="3"/>
      <c r="L1" s="3"/>
      <c r="M1" s="3"/>
      <c r="N1" s="3"/>
      <c r="O1" s="3"/>
      <c r="P1" s="3"/>
      <c r="Q1" s="4"/>
      <c r="R1" s="234" t="s">
        <v>764</v>
      </c>
      <c r="S1" s="234"/>
      <c r="T1" s="234"/>
      <c r="U1" s="234"/>
    </row>
    <row r="2" spans="1:21" ht="15" customHeight="1">
      <c r="A2" s="234" t="s">
        <v>765</v>
      </c>
      <c r="B2" s="234"/>
      <c r="C2" s="234"/>
      <c r="D2" s="234"/>
      <c r="E2" s="234"/>
      <c r="F2" s="3"/>
      <c r="G2" s="3"/>
      <c r="H2" s="3"/>
      <c r="I2" s="3"/>
      <c r="J2" s="3"/>
      <c r="K2" s="3"/>
      <c r="L2" s="3"/>
      <c r="M2" s="3"/>
      <c r="N2" s="3"/>
      <c r="O2" s="3"/>
      <c r="P2" s="3"/>
      <c r="Q2" s="4"/>
      <c r="R2" s="234" t="s">
        <v>1186</v>
      </c>
      <c r="S2" s="234"/>
      <c r="T2" s="234"/>
      <c r="U2" s="234"/>
    </row>
    <row r="3" spans="1:21" ht="30" customHeight="1">
      <c r="A3" s="3"/>
      <c r="B3" s="3"/>
      <c r="C3" s="3"/>
      <c r="D3" s="3"/>
      <c r="E3" s="3"/>
      <c r="F3" s="303" t="s">
        <v>1187</v>
      </c>
      <c r="G3" s="303"/>
      <c r="H3" s="303"/>
      <c r="I3" s="303"/>
      <c r="J3" s="303"/>
      <c r="K3" s="303"/>
      <c r="L3" s="303"/>
      <c r="M3" s="303"/>
      <c r="N3" s="303"/>
      <c r="O3" s="303"/>
      <c r="P3" s="303"/>
      <c r="Q3" s="4"/>
      <c r="R3" s="3"/>
      <c r="S3" s="3"/>
      <c r="T3" s="3"/>
      <c r="U3" s="3"/>
    </row>
    <row r="4" spans="1:21" ht="15" customHeight="1">
      <c r="A4" s="3"/>
      <c r="B4" s="223" t="s">
        <v>744</v>
      </c>
      <c r="C4" s="224"/>
      <c r="D4" s="3"/>
      <c r="E4" s="3"/>
      <c r="F4" s="3"/>
      <c r="G4" s="3"/>
      <c r="H4" s="3"/>
      <c r="I4" s="3"/>
      <c r="J4" s="3"/>
      <c r="K4" s="3"/>
      <c r="L4" s="3"/>
      <c r="M4" s="3"/>
      <c r="N4" s="3"/>
      <c r="O4" s="3"/>
      <c r="P4" s="3"/>
      <c r="Q4" s="4"/>
      <c r="R4" s="3"/>
      <c r="S4" s="3"/>
      <c r="T4" s="3"/>
      <c r="U4" s="3"/>
    </row>
    <row r="5" spans="1:21" ht="15" customHeight="1">
      <c r="A5" s="3"/>
      <c r="B5" s="223" t="s">
        <v>1099</v>
      </c>
      <c r="C5" s="224"/>
      <c r="D5" s="223"/>
      <c r="E5" s="225"/>
      <c r="F5" s="224"/>
      <c r="G5" s="3"/>
      <c r="H5" s="3"/>
      <c r="I5" s="3"/>
      <c r="J5" s="3"/>
      <c r="K5" s="3"/>
      <c r="L5" s="3"/>
      <c r="M5" s="3"/>
      <c r="N5" s="3"/>
      <c r="O5" s="3"/>
      <c r="P5" s="3"/>
      <c r="Q5" s="4"/>
      <c r="R5" s="3"/>
      <c r="S5" s="3"/>
      <c r="T5" s="3"/>
      <c r="U5" s="3"/>
    </row>
    <row r="6" spans="1:21" ht="15" customHeight="1">
      <c r="A6" s="3"/>
      <c r="B6" s="223" t="s">
        <v>1188</v>
      </c>
      <c r="C6" s="224"/>
      <c r="D6" s="223"/>
      <c r="E6" s="225"/>
      <c r="F6" s="224"/>
      <c r="G6" s="3"/>
      <c r="H6" s="3"/>
      <c r="I6" s="3"/>
      <c r="J6" s="3"/>
      <c r="K6" s="3"/>
      <c r="L6" s="3"/>
      <c r="M6" s="3"/>
      <c r="N6" s="3"/>
      <c r="O6" s="3"/>
      <c r="P6" s="3"/>
      <c r="Q6" s="4"/>
      <c r="R6" s="3"/>
      <c r="S6" s="3"/>
      <c r="T6" s="3"/>
      <c r="U6" s="3"/>
    </row>
    <row r="7" spans="1:21" ht="15" customHeight="1">
      <c r="A7" s="3"/>
      <c r="B7" s="223" t="s">
        <v>1189</v>
      </c>
      <c r="C7" s="224"/>
      <c r="D7" s="223"/>
      <c r="E7" s="225"/>
      <c r="F7" s="224"/>
      <c r="G7" s="3"/>
      <c r="H7" s="3"/>
      <c r="I7" s="3"/>
      <c r="J7" s="3"/>
      <c r="K7" s="3"/>
      <c r="L7" s="3"/>
      <c r="M7" s="3"/>
      <c r="N7" s="3"/>
      <c r="O7" s="3"/>
      <c r="P7" s="3"/>
      <c r="Q7" s="4"/>
      <c r="R7" s="3"/>
      <c r="S7" s="3"/>
      <c r="T7" s="3"/>
      <c r="U7" s="3"/>
    </row>
    <row r="8" spans="1:21" ht="15" customHeight="1">
      <c r="A8" s="3"/>
      <c r="B8" s="223" t="s">
        <v>1190</v>
      </c>
      <c r="C8" s="224"/>
      <c r="D8" s="223" t="str">
        <f>" "</f>
        <v xml:space="preserve"> </v>
      </c>
      <c r="E8" s="225"/>
      <c r="F8" s="224"/>
      <c r="G8" s="3"/>
      <c r="H8" s="3"/>
      <c r="I8" s="3"/>
      <c r="J8" s="3"/>
      <c r="K8" s="3"/>
      <c r="L8" s="3"/>
      <c r="M8" s="3"/>
      <c r="N8" s="3"/>
      <c r="O8" s="3"/>
      <c r="P8" s="3"/>
      <c r="Q8" s="4"/>
      <c r="R8" s="3"/>
      <c r="S8" s="3"/>
      <c r="T8" s="3"/>
      <c r="U8" s="3"/>
    </row>
    <row r="9" spans="1:21" ht="15" customHeight="1">
      <c r="A9" s="3"/>
      <c r="B9" s="223" t="s">
        <v>1191</v>
      </c>
      <c r="C9" s="224"/>
      <c r="D9" s="223" t="str">
        <f>" "</f>
        <v xml:space="preserve"> </v>
      </c>
      <c r="E9" s="225"/>
      <c r="F9" s="224"/>
      <c r="G9" s="3"/>
      <c r="H9" s="3"/>
      <c r="I9" s="3"/>
      <c r="J9" s="3"/>
      <c r="K9" s="3"/>
      <c r="L9" s="3"/>
      <c r="M9" s="3"/>
      <c r="N9" s="3"/>
      <c r="O9" s="3"/>
      <c r="P9" s="3"/>
      <c r="Q9" s="4"/>
      <c r="R9" s="3"/>
      <c r="S9" s="3"/>
      <c r="T9" s="3"/>
      <c r="U9" s="3"/>
    </row>
    <row r="10" spans="1:21" ht="15" customHeight="1">
      <c r="A10" s="3"/>
      <c r="B10" s="223" t="s">
        <v>1192</v>
      </c>
      <c r="C10" s="224"/>
      <c r="D10" s="223"/>
      <c r="E10" s="225"/>
      <c r="F10" s="224"/>
      <c r="G10" s="3"/>
      <c r="H10" s="3"/>
      <c r="I10" s="3"/>
      <c r="J10" s="3"/>
      <c r="K10" s="3"/>
      <c r="L10" s="3"/>
      <c r="M10" s="3"/>
      <c r="N10" s="3"/>
      <c r="O10" s="3"/>
      <c r="P10" s="3"/>
      <c r="Q10" s="4"/>
      <c r="R10" s="3"/>
      <c r="S10" s="3"/>
      <c r="T10" s="3"/>
      <c r="U10" s="3"/>
    </row>
    <row r="11" spans="1:21" ht="15" customHeight="1">
      <c r="A11" s="3"/>
      <c r="B11" s="223" t="s">
        <v>1193</v>
      </c>
      <c r="C11" s="224"/>
      <c r="D11" s="223"/>
      <c r="E11" s="225"/>
      <c r="F11" s="224"/>
      <c r="G11" s="3"/>
      <c r="H11" s="3"/>
      <c r="I11" s="3"/>
      <c r="J11" s="3"/>
      <c r="K11" s="3"/>
      <c r="L11" s="3"/>
      <c r="M11" s="3"/>
      <c r="N11" s="3"/>
      <c r="O11" s="3"/>
      <c r="P11" s="3"/>
      <c r="Q11" s="4"/>
      <c r="R11" s="3"/>
      <c r="S11" s="3"/>
      <c r="T11" s="3"/>
      <c r="U11" s="3"/>
    </row>
    <row r="12" spans="1:21" ht="15" customHeight="1">
      <c r="A12" s="3"/>
      <c r="B12" s="223" t="s">
        <v>1194</v>
      </c>
      <c r="C12" s="224"/>
      <c r="D12" s="223"/>
      <c r="E12" s="225"/>
      <c r="F12" s="224"/>
      <c r="G12" s="3"/>
      <c r="H12" s="3"/>
      <c r="I12" s="3"/>
      <c r="J12" s="3"/>
      <c r="K12" s="3"/>
      <c r="L12" s="3"/>
      <c r="M12" s="3"/>
      <c r="N12" s="3"/>
      <c r="O12" s="3"/>
      <c r="P12" s="3"/>
      <c r="Q12" s="4"/>
      <c r="R12" s="3"/>
      <c r="S12" s="3"/>
      <c r="T12" s="3"/>
      <c r="U12" s="3"/>
    </row>
    <row r="13" spans="1:21" ht="15" customHeight="1">
      <c r="A13" s="3"/>
      <c r="B13" s="3"/>
      <c r="C13" s="3"/>
      <c r="D13" s="3"/>
      <c r="E13" s="3"/>
      <c r="F13" s="3"/>
      <c r="G13" s="3"/>
      <c r="H13" s="3"/>
      <c r="I13" s="3"/>
      <c r="J13" s="3"/>
      <c r="K13" s="3"/>
      <c r="L13" s="3"/>
      <c r="M13" s="3"/>
      <c r="N13" s="3"/>
      <c r="O13" s="3"/>
      <c r="P13" s="3"/>
      <c r="Q13" s="6"/>
      <c r="R13" s="5"/>
      <c r="S13" s="3"/>
      <c r="T13" s="3"/>
      <c r="U13" s="3"/>
    </row>
    <row r="14" spans="1:21" ht="15" customHeight="1">
      <c r="A14" s="204" t="s">
        <v>774</v>
      </c>
      <c r="B14" s="205" t="s">
        <v>776</v>
      </c>
      <c r="C14" s="205" t="s">
        <v>777</v>
      </c>
      <c r="D14" s="205" t="s">
        <v>1195</v>
      </c>
      <c r="E14" s="205" t="s">
        <v>840</v>
      </c>
      <c r="F14" s="205" t="s">
        <v>963</v>
      </c>
      <c r="G14" s="205" t="s">
        <v>787</v>
      </c>
      <c r="H14" s="205" t="s">
        <v>1196</v>
      </c>
      <c r="I14" s="205" t="s">
        <v>1197</v>
      </c>
      <c r="J14" s="205" t="s">
        <v>1198</v>
      </c>
      <c r="K14" s="205" t="s">
        <v>1199</v>
      </c>
      <c r="L14" s="205" t="s">
        <v>1200</v>
      </c>
      <c r="M14" s="205" t="s">
        <v>1201</v>
      </c>
      <c r="N14" s="205" t="s">
        <v>1192</v>
      </c>
      <c r="O14" s="205" t="s">
        <v>1202</v>
      </c>
      <c r="P14" s="205" t="s">
        <v>1181</v>
      </c>
      <c r="Q14" s="205" t="s">
        <v>1180</v>
      </c>
      <c r="R14" s="204" t="s">
        <v>1203</v>
      </c>
      <c r="S14" s="205" t="s">
        <v>1204</v>
      </c>
      <c r="T14" s="205" t="s">
        <v>1205</v>
      </c>
      <c r="U14" s="205" t="s">
        <v>1206</v>
      </c>
    </row>
  </sheetData>
  <mergeCells count="24">
    <mergeCell ref="A1:E1"/>
    <mergeCell ref="R1:S1"/>
    <mergeCell ref="T1:U1"/>
    <mergeCell ref="A2:E2"/>
    <mergeCell ref="R2:S2"/>
    <mergeCell ref="T2:U2"/>
    <mergeCell ref="F3:P3"/>
    <mergeCell ref="B4:C4"/>
    <mergeCell ref="B5:C5"/>
    <mergeCell ref="D5:F5"/>
    <mergeCell ref="B6:C6"/>
    <mergeCell ref="D6:F6"/>
    <mergeCell ref="B7:C7"/>
    <mergeCell ref="D7:F7"/>
    <mergeCell ref="B8:C8"/>
    <mergeCell ref="D8:F8"/>
    <mergeCell ref="B9:C9"/>
    <mergeCell ref="D9:F9"/>
    <mergeCell ref="B10:C10"/>
    <mergeCell ref="D10:F10"/>
    <mergeCell ref="B11:C11"/>
    <mergeCell ref="D11:F11"/>
    <mergeCell ref="B12:C12"/>
    <mergeCell ref="D12:F1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F4312-F40C-4D6E-A1FE-24B339A0980D}">
  <sheetPr codeName="Sheet56"/>
  <dimension ref="A1"/>
  <sheetViews>
    <sheetView workbookViewId="0"/>
  </sheetViews>
  <sheetFormatPr defaultRowHeight="14.45"/>
  <sheetData/>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22F10-3E35-4C11-A1A8-49045EA05C10}">
  <sheetPr codeName="Sheet57"/>
  <dimension ref="A1"/>
  <sheetViews>
    <sheetView workbookViewId="0"/>
  </sheetViews>
  <sheetFormatPr defaultRowHeight="14.4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2E574-C603-4F89-9774-CED2BC502CA1}">
  <sheetPr codeName="Sheet6"/>
  <dimension ref="A1"/>
  <sheetViews>
    <sheetView workbookViewId="0">
      <selection activeCell="F34" sqref="F34"/>
    </sheetView>
  </sheetViews>
  <sheetFormatPr defaultRowHeight="14.45"/>
  <sheetData/>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B9971-B428-44D6-A5F3-8E587D526855}">
  <sheetPr codeName="Sheet58"/>
  <dimension ref="A1:T28"/>
  <sheetViews>
    <sheetView workbookViewId="0"/>
  </sheetViews>
  <sheetFormatPr defaultRowHeight="14.45"/>
  <cols>
    <col min="1" max="1" width="3.28515625" bestFit="1" customWidth="1"/>
    <col min="2" max="2" width="9.85546875" bestFit="1" customWidth="1"/>
    <col min="3" max="3" width="9.5703125" bestFit="1" customWidth="1"/>
    <col min="4" max="4" width="36.5703125" bestFit="1" customWidth="1"/>
    <col min="5" max="5" width="4.85546875" bestFit="1" customWidth="1"/>
    <col min="6" max="6" width="11" bestFit="1" customWidth="1"/>
    <col min="7" max="7" width="20.85546875" bestFit="1" customWidth="1"/>
    <col min="8" max="8" width="7.85546875" bestFit="1" customWidth="1"/>
    <col min="9" max="9" width="8.85546875" bestFit="1" customWidth="1"/>
    <col min="10" max="10" width="14.85546875" bestFit="1" customWidth="1"/>
    <col min="12" max="12" width="11.7109375" bestFit="1" customWidth="1"/>
    <col min="13" max="13" width="20.140625" bestFit="1" customWidth="1"/>
    <col min="14" max="14" width="20" bestFit="1" customWidth="1"/>
    <col min="15" max="15" width="24.140625" bestFit="1" customWidth="1"/>
    <col min="16" max="16" width="13.85546875" bestFit="1" customWidth="1"/>
    <col min="17" max="17" width="19.85546875" bestFit="1" customWidth="1"/>
    <col min="18" max="18" width="18.42578125" bestFit="1" customWidth="1"/>
    <col min="19" max="19" width="8.42578125" bestFit="1" customWidth="1"/>
    <col min="20" max="20" width="8.5703125" bestFit="1" customWidth="1"/>
  </cols>
  <sheetData>
    <row r="1" spans="1:17">
      <c r="A1" s="304"/>
      <c r="B1" s="304"/>
      <c r="C1" s="304"/>
      <c r="D1" s="304"/>
      <c r="E1" s="304"/>
      <c r="F1" s="242"/>
      <c r="G1" s="242"/>
      <c r="H1" s="4"/>
      <c r="I1" s="242"/>
      <c r="J1" s="242"/>
      <c r="K1" s="242"/>
      <c r="L1" s="304" t="s">
        <v>1028</v>
      </c>
      <c r="M1" s="304"/>
    </row>
    <row r="2" spans="1:17">
      <c r="A2" s="304"/>
      <c r="B2" s="304"/>
      <c r="C2" s="304"/>
      <c r="D2" s="304"/>
      <c r="E2" s="304"/>
      <c r="F2" s="242"/>
      <c r="G2" s="242"/>
      <c r="H2" s="4"/>
      <c r="I2" s="242"/>
      <c r="J2" s="242"/>
      <c r="K2" s="242"/>
      <c r="L2" s="304"/>
      <c r="M2" s="304"/>
      <c r="N2" s="304"/>
      <c r="O2" s="242"/>
      <c r="P2" s="242"/>
      <c r="Q2" s="242"/>
    </row>
    <row r="3" spans="1:17">
      <c r="A3" s="304"/>
      <c r="B3" s="304"/>
      <c r="C3" s="304"/>
      <c r="D3" s="305" t="s">
        <v>1207</v>
      </c>
      <c r="E3" s="305"/>
      <c r="F3" s="305"/>
      <c r="G3" s="305"/>
      <c r="H3" s="305"/>
      <c r="I3" s="305"/>
      <c r="J3" s="305"/>
      <c r="K3" s="305"/>
      <c r="L3" s="304" t="s">
        <v>1029</v>
      </c>
      <c r="M3" s="304"/>
      <c r="N3" s="304"/>
      <c r="O3" s="304"/>
      <c r="P3" s="304"/>
      <c r="Q3" s="304"/>
    </row>
    <row r="4" spans="1:17">
      <c r="A4" s="242"/>
      <c r="B4" s="242"/>
      <c r="C4" s="242"/>
      <c r="D4" s="305"/>
      <c r="E4" s="305"/>
      <c r="F4" s="305"/>
      <c r="G4" s="305"/>
      <c r="H4" s="305"/>
      <c r="I4" s="305"/>
      <c r="J4" s="305"/>
      <c r="K4" s="305"/>
      <c r="L4" s="242"/>
      <c r="M4" s="242"/>
      <c r="N4" s="242"/>
      <c r="O4" s="242"/>
      <c r="P4" s="242"/>
      <c r="Q4" s="4"/>
    </row>
    <row r="5" spans="1:17">
      <c r="A5" s="242"/>
      <c r="B5" s="242"/>
      <c r="C5" s="242"/>
      <c r="D5" s="242"/>
      <c r="E5" s="242"/>
      <c r="F5" s="242"/>
      <c r="G5" s="242"/>
      <c r="H5" s="242"/>
      <c r="I5" s="242"/>
      <c r="J5" s="4"/>
      <c r="K5" s="242"/>
      <c r="L5" s="242"/>
      <c r="M5" s="242"/>
      <c r="N5" s="242"/>
      <c r="O5" s="242"/>
      <c r="P5" s="4"/>
      <c r="Q5" s="4"/>
    </row>
    <row r="6" spans="1:17">
      <c r="A6" s="4"/>
      <c r="B6" s="4"/>
      <c r="C6" s="242"/>
      <c r="D6" s="242"/>
      <c r="E6" s="242"/>
      <c r="F6" s="242"/>
      <c r="G6" s="242"/>
      <c r="H6" s="242"/>
      <c r="I6" s="242"/>
      <c r="J6" s="4"/>
      <c r="K6" s="242"/>
      <c r="L6" s="242"/>
      <c r="M6" s="242"/>
      <c r="N6" s="242"/>
      <c r="O6" s="242"/>
      <c r="P6" s="4"/>
      <c r="Q6" s="4"/>
    </row>
    <row r="7" spans="1:17">
      <c r="A7" s="304" t="s">
        <v>1208</v>
      </c>
      <c r="B7" s="304"/>
      <c r="C7" s="304"/>
      <c r="D7" s="304"/>
      <c r="E7" s="242"/>
      <c r="F7" s="242"/>
      <c r="G7" s="242"/>
      <c r="H7" s="242"/>
      <c r="I7" s="242"/>
      <c r="J7" s="242"/>
      <c r="K7" s="242"/>
      <c r="L7" s="242"/>
      <c r="M7" s="242"/>
      <c r="N7" s="242"/>
      <c r="O7" s="242"/>
      <c r="P7" s="242"/>
      <c r="Q7" s="242"/>
    </row>
    <row r="8" spans="1:17">
      <c r="A8" s="304" t="s">
        <v>1209</v>
      </c>
      <c r="B8" s="304"/>
      <c r="C8" s="304"/>
      <c r="D8" s="304"/>
      <c r="E8" s="242"/>
      <c r="F8" s="242"/>
      <c r="G8" s="242"/>
      <c r="H8" s="242"/>
      <c r="I8" s="242"/>
      <c r="J8" s="242"/>
      <c r="K8" s="242"/>
      <c r="L8" s="242"/>
      <c r="M8" s="242"/>
      <c r="N8" s="242"/>
      <c r="O8" s="242"/>
      <c r="P8" s="242"/>
      <c r="Q8" s="242"/>
    </row>
    <row r="9" spans="1:17">
      <c r="A9" s="304" t="s">
        <v>1210</v>
      </c>
      <c r="B9" s="304"/>
      <c r="C9" s="304"/>
      <c r="D9" s="304"/>
      <c r="E9" s="242"/>
      <c r="F9" s="242"/>
      <c r="G9" s="242"/>
      <c r="H9" s="242"/>
      <c r="I9" s="242"/>
      <c r="J9" s="242"/>
      <c r="K9" s="242"/>
      <c r="L9" s="242"/>
      <c r="M9" s="242"/>
      <c r="N9" s="242"/>
      <c r="O9" s="242"/>
      <c r="P9" s="242"/>
      <c r="Q9" s="242"/>
    </row>
    <row r="10" spans="1:17">
      <c r="A10" s="304" t="s">
        <v>1211</v>
      </c>
      <c r="B10" s="304"/>
      <c r="C10" s="304"/>
      <c r="D10" s="304"/>
      <c r="E10" s="242"/>
      <c r="F10" s="242"/>
      <c r="G10" s="242"/>
      <c r="H10" s="242"/>
      <c r="I10" s="242"/>
      <c r="J10" s="242"/>
      <c r="K10" s="242"/>
      <c r="L10" s="242"/>
      <c r="M10" s="242"/>
      <c r="N10" s="242"/>
      <c r="O10" s="242"/>
      <c r="P10" s="242"/>
      <c r="Q10" s="242"/>
    </row>
    <row r="11" spans="1:17">
      <c r="A11" s="304" t="s">
        <v>878</v>
      </c>
      <c r="B11" s="304"/>
      <c r="C11" s="304"/>
      <c r="D11" s="304"/>
      <c r="E11" s="242"/>
      <c r="F11" s="242"/>
      <c r="G11" s="242"/>
      <c r="H11" s="242"/>
      <c r="I11" s="242"/>
      <c r="J11" s="242"/>
      <c r="K11" s="242"/>
      <c r="L11" s="242"/>
      <c r="M11" s="242"/>
      <c r="N11" s="242"/>
      <c r="O11" s="242"/>
      <c r="P11" s="242"/>
      <c r="Q11" s="242"/>
    </row>
    <row r="12" spans="1:17">
      <c r="A12" s="304" t="s">
        <v>1212</v>
      </c>
      <c r="B12" s="304"/>
      <c r="C12" s="304"/>
      <c r="D12" s="304"/>
      <c r="E12" s="242"/>
      <c r="F12" s="242"/>
      <c r="G12" s="242"/>
      <c r="H12" s="242"/>
      <c r="I12" s="242"/>
      <c r="J12" s="242"/>
      <c r="K12" s="242"/>
      <c r="L12" s="242"/>
      <c r="M12" s="242"/>
      <c r="N12" s="242"/>
      <c r="O12" s="242"/>
      <c r="P12" s="242"/>
      <c r="Q12" s="242"/>
    </row>
    <row r="13" spans="1:17">
      <c r="A13" s="304" t="s">
        <v>1213</v>
      </c>
      <c r="B13" s="304"/>
      <c r="C13" s="304"/>
      <c r="D13" s="304"/>
      <c r="E13" s="242"/>
      <c r="F13" s="242"/>
      <c r="G13" s="242"/>
      <c r="H13" s="242"/>
      <c r="I13" s="242"/>
      <c r="J13" s="242"/>
      <c r="K13" s="242"/>
      <c r="L13" s="242"/>
      <c r="M13" s="242"/>
      <c r="N13" s="242"/>
      <c r="O13" s="242"/>
      <c r="P13" s="242"/>
      <c r="Q13" s="242"/>
    </row>
    <row r="14" spans="1:17">
      <c r="A14" s="304" t="s">
        <v>1214</v>
      </c>
      <c r="B14" s="304"/>
      <c r="C14" s="304"/>
      <c r="D14" s="304"/>
      <c r="E14" s="242"/>
      <c r="F14" s="242"/>
      <c r="G14" s="242"/>
      <c r="H14" s="242"/>
      <c r="I14" s="242"/>
      <c r="J14" s="242"/>
      <c r="K14" s="242"/>
      <c r="L14" s="242"/>
      <c r="M14" s="242"/>
      <c r="N14" s="242"/>
      <c r="O14" s="242"/>
      <c r="P14" s="242"/>
      <c r="Q14" s="242"/>
    </row>
    <row r="15" spans="1:17">
      <c r="A15" s="304" t="s">
        <v>1215</v>
      </c>
      <c r="B15" s="304"/>
      <c r="C15" s="304"/>
      <c r="D15" s="304"/>
      <c r="E15" s="242"/>
      <c r="F15" s="242"/>
      <c r="G15" s="242"/>
      <c r="H15" s="242"/>
      <c r="I15" s="242"/>
      <c r="J15" s="242"/>
      <c r="K15" s="242"/>
      <c r="L15" s="242"/>
      <c r="M15" s="242"/>
      <c r="N15" s="242"/>
      <c r="O15" s="242"/>
      <c r="P15" s="242"/>
      <c r="Q15" s="242"/>
    </row>
    <row r="16" spans="1:17">
      <c r="A16" s="304" t="s">
        <v>1216</v>
      </c>
      <c r="B16" s="304"/>
      <c r="C16" s="304"/>
      <c r="D16" s="304"/>
      <c r="E16" s="242"/>
      <c r="F16" s="242"/>
      <c r="G16" s="242"/>
      <c r="H16" s="242"/>
      <c r="I16" s="242"/>
      <c r="J16" s="242"/>
      <c r="K16" s="242"/>
      <c r="L16" s="242"/>
      <c r="M16" s="242"/>
      <c r="N16" s="242"/>
      <c r="O16" s="242"/>
      <c r="P16" s="242"/>
      <c r="Q16" s="242"/>
    </row>
    <row r="17" spans="1:20">
      <c r="A17" s="304" t="s">
        <v>1217</v>
      </c>
      <c r="B17" s="304"/>
      <c r="C17" s="304"/>
      <c r="D17" s="304"/>
      <c r="E17" s="242"/>
      <c r="F17" s="242"/>
      <c r="G17" s="242"/>
      <c r="H17" s="242"/>
      <c r="I17" s="242"/>
      <c r="J17" s="242"/>
      <c r="K17" s="242"/>
      <c r="L17" s="242"/>
      <c r="M17" s="242"/>
      <c r="N17" s="242"/>
      <c r="O17" s="242"/>
      <c r="P17" s="242"/>
      <c r="Q17" s="242"/>
    </row>
    <row r="21" spans="1:20">
      <c r="A21" s="158" t="s">
        <v>774</v>
      </c>
      <c r="B21" s="158" t="s">
        <v>1218</v>
      </c>
      <c r="C21" s="158" t="s">
        <v>832</v>
      </c>
      <c r="D21" s="158" t="s">
        <v>1219</v>
      </c>
      <c r="E21" s="158" t="s">
        <v>787</v>
      </c>
      <c r="F21" s="158" t="s">
        <v>1220</v>
      </c>
      <c r="G21" s="158" t="s">
        <v>839</v>
      </c>
      <c r="H21" s="158" t="s">
        <v>919</v>
      </c>
      <c r="I21" s="158" t="s">
        <v>918</v>
      </c>
      <c r="J21" s="158" t="s">
        <v>1221</v>
      </c>
      <c r="K21" s="159" t="s">
        <v>1222</v>
      </c>
      <c r="L21" s="158" t="s">
        <v>1223</v>
      </c>
      <c r="M21" s="158" t="s">
        <v>1224</v>
      </c>
      <c r="N21" s="158" t="s">
        <v>1225</v>
      </c>
      <c r="O21" s="159" t="s">
        <v>1226</v>
      </c>
      <c r="P21" s="159" t="s">
        <v>1227</v>
      </c>
      <c r="Q21" s="159" t="s">
        <v>1228</v>
      </c>
      <c r="R21" s="159" t="s">
        <v>1229</v>
      </c>
      <c r="S21" s="159" t="s">
        <v>1230</v>
      </c>
      <c r="T21" s="159" t="s">
        <v>1231</v>
      </c>
    </row>
    <row r="28" spans="1:20">
      <c r="A28" s="160" t="s">
        <v>1232</v>
      </c>
    </row>
  </sheetData>
  <mergeCells count="42">
    <mergeCell ref="A1:E1"/>
    <mergeCell ref="F1:G1"/>
    <mergeCell ref="I1:K1"/>
    <mergeCell ref="L1:M1"/>
    <mergeCell ref="A2:E2"/>
    <mergeCell ref="F2:G2"/>
    <mergeCell ref="I2:K2"/>
    <mergeCell ref="L2:N2"/>
    <mergeCell ref="O2:Q2"/>
    <mergeCell ref="A3:C3"/>
    <mergeCell ref="D3:K4"/>
    <mergeCell ref="L3:Q3"/>
    <mergeCell ref="A4:C4"/>
    <mergeCell ref="L4:P4"/>
    <mergeCell ref="K5:L5"/>
    <mergeCell ref="M5:O5"/>
    <mergeCell ref="C6:D6"/>
    <mergeCell ref="E6:F6"/>
    <mergeCell ref="G6:I6"/>
    <mergeCell ref="K6:L6"/>
    <mergeCell ref="M6:O6"/>
    <mergeCell ref="A16:D16"/>
    <mergeCell ref="A17:D17"/>
    <mergeCell ref="A5:D5"/>
    <mergeCell ref="E5:F5"/>
    <mergeCell ref="G5:I5"/>
    <mergeCell ref="P7:P17"/>
    <mergeCell ref="Q7:Q17"/>
    <mergeCell ref="A8:D8"/>
    <mergeCell ref="A9:D9"/>
    <mergeCell ref="A10:D10"/>
    <mergeCell ref="A11:D11"/>
    <mergeCell ref="A12:D12"/>
    <mergeCell ref="A13:D13"/>
    <mergeCell ref="A14:D14"/>
    <mergeCell ref="A15:D15"/>
    <mergeCell ref="A7:D7"/>
    <mergeCell ref="E7:F17"/>
    <mergeCell ref="G7:I17"/>
    <mergeCell ref="J7:J17"/>
    <mergeCell ref="K7:L17"/>
    <mergeCell ref="M7:O17"/>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CBC06-5A83-4617-BA37-EDA779330EB4}">
  <sheetPr codeName="Sheet59"/>
  <dimension ref="A1"/>
  <sheetViews>
    <sheetView workbookViewId="0"/>
  </sheetViews>
  <sheetFormatPr defaultRowHeight="14.45"/>
  <sheetData/>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5A1BE-816F-494A-9668-21BCB50B3665}">
  <sheetPr codeName="Sheet60"/>
  <dimension ref="A1"/>
  <sheetViews>
    <sheetView workbookViewId="0"/>
  </sheetViews>
  <sheetFormatPr defaultRowHeight="14.45"/>
  <sheetData/>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8B296-113F-4539-9A9E-145E0BC5E51F}">
  <sheetPr codeName="Sheet61"/>
  <dimension ref="A1"/>
  <sheetViews>
    <sheetView topLeftCell="A16" workbookViewId="0"/>
  </sheetViews>
  <sheetFormatPr defaultRowHeight="14.45"/>
  <sheetData/>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734D8-2E4F-4B3F-8131-6652B79E0C53}">
  <sheetPr codeName="Sheet62"/>
  <dimension ref="A1"/>
  <sheetViews>
    <sheetView topLeftCell="A13" workbookViewId="0"/>
  </sheetViews>
  <sheetFormatPr defaultRowHeight="14.45"/>
  <sheetData/>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3A29D-0DD9-42C4-B0DB-59D68D7CD9F2}">
  <sheetPr codeName="Sheet63"/>
  <dimension ref="A1:AA22"/>
  <sheetViews>
    <sheetView workbookViewId="0"/>
  </sheetViews>
  <sheetFormatPr defaultRowHeight="14.45"/>
  <cols>
    <col min="1" max="1" width="24.42578125" customWidth="1"/>
    <col min="2" max="2" width="18.85546875" customWidth="1"/>
    <col min="3" max="3" width="23.5703125" customWidth="1"/>
    <col min="4" max="4" width="10.85546875" customWidth="1"/>
    <col min="5" max="5" width="29.7109375" customWidth="1"/>
    <col min="6" max="6" width="7" customWidth="1"/>
    <col min="7" max="8" width="12.140625" customWidth="1"/>
    <col min="9" max="9" width="15.5703125" customWidth="1"/>
    <col min="10" max="10" width="8.140625" customWidth="1"/>
    <col min="11" max="11" width="12.140625" customWidth="1"/>
    <col min="12" max="12" width="13.5703125" customWidth="1"/>
    <col min="13" max="14" width="15.140625" customWidth="1"/>
    <col min="15" max="15" width="14.28515625" customWidth="1"/>
    <col min="16" max="16" width="7.85546875" customWidth="1"/>
    <col min="17" max="17" width="18.85546875" customWidth="1"/>
    <col min="18" max="18" width="12.140625" customWidth="1"/>
    <col min="19" max="19" width="22.28515625" customWidth="1"/>
    <col min="20" max="20" width="28.42578125" customWidth="1"/>
    <col min="21" max="21" width="20.5703125" bestFit="1" customWidth="1"/>
    <col min="22" max="22" width="36.5703125" bestFit="1" customWidth="1"/>
  </cols>
  <sheetData>
    <row r="1" spans="1:27">
      <c r="A1" s="3"/>
      <c r="B1" s="3"/>
      <c r="C1" s="3"/>
      <c r="D1" s="3"/>
      <c r="E1" s="3"/>
      <c r="F1" s="3"/>
      <c r="G1" s="3"/>
      <c r="H1" s="3"/>
      <c r="I1" s="3"/>
      <c r="J1" s="3"/>
      <c r="K1" s="3"/>
      <c r="L1" s="3"/>
      <c r="M1" s="3"/>
      <c r="N1" s="3"/>
      <c r="O1" s="3"/>
      <c r="P1" s="4"/>
      <c r="Q1" s="3"/>
      <c r="R1" s="3"/>
      <c r="S1" s="3"/>
      <c r="T1" s="3"/>
      <c r="U1" s="3"/>
      <c r="V1" s="3"/>
      <c r="W1" s="3"/>
      <c r="X1" s="3"/>
    </row>
    <row r="2" spans="1:27" ht="15">
      <c r="A2" s="306" t="s">
        <v>929</v>
      </c>
      <c r="B2" s="306"/>
      <c r="C2" s="306"/>
      <c r="D2" s="3"/>
      <c r="E2" s="3"/>
      <c r="F2" s="3"/>
      <c r="G2" s="3"/>
      <c r="H2" s="3"/>
      <c r="I2" s="3"/>
      <c r="J2" s="3"/>
      <c r="K2" s="3"/>
      <c r="L2" s="3"/>
      <c r="M2" s="3"/>
      <c r="N2" s="3"/>
      <c r="O2" s="3"/>
      <c r="P2" s="4"/>
      <c r="Q2" s="3"/>
      <c r="R2" s="3"/>
      <c r="S2" s="3"/>
      <c r="T2" s="3"/>
      <c r="U2" s="3"/>
      <c r="V2" s="3"/>
      <c r="W2" s="306" t="s">
        <v>1233</v>
      </c>
      <c r="X2" s="306"/>
    </row>
    <row r="3" spans="1:27" ht="15">
      <c r="A3" s="3"/>
      <c r="B3" s="3"/>
      <c r="C3" s="3"/>
      <c r="D3" s="3"/>
      <c r="E3" s="3"/>
      <c r="F3" s="3"/>
      <c r="G3" s="3"/>
      <c r="H3" s="3"/>
      <c r="I3" s="3"/>
      <c r="J3" s="3"/>
      <c r="K3" s="3"/>
      <c r="L3" s="3"/>
      <c r="M3" s="3"/>
      <c r="N3" s="3"/>
      <c r="O3" s="3"/>
      <c r="P3" s="4"/>
      <c r="Q3" s="3"/>
      <c r="R3" s="3"/>
      <c r="S3" s="3"/>
      <c r="T3" s="3"/>
      <c r="U3" s="3"/>
      <c r="V3" s="3"/>
      <c r="W3" s="306" t="s">
        <v>1234</v>
      </c>
      <c r="X3" s="306"/>
    </row>
    <row r="4" spans="1:27">
      <c r="A4" s="3"/>
      <c r="B4" s="3"/>
      <c r="C4" s="3"/>
      <c r="D4" s="3"/>
      <c r="E4" s="3"/>
      <c r="F4" s="3"/>
      <c r="G4" s="3"/>
      <c r="H4" s="3"/>
      <c r="I4" s="3"/>
      <c r="J4" s="3"/>
      <c r="K4" s="3"/>
      <c r="L4" s="3"/>
      <c r="M4" s="3"/>
      <c r="N4" s="3"/>
      <c r="O4" s="3"/>
      <c r="P4" s="4"/>
      <c r="Q4" s="3"/>
      <c r="R4" s="3"/>
      <c r="S4" s="3"/>
      <c r="T4" s="3"/>
      <c r="U4" s="3"/>
      <c r="V4" s="3"/>
      <c r="W4" s="3"/>
      <c r="X4" s="3"/>
    </row>
    <row r="5" spans="1:27">
      <c r="A5" s="3"/>
      <c r="B5" s="3"/>
      <c r="C5" s="3"/>
      <c r="D5" s="3"/>
      <c r="E5" s="3"/>
      <c r="F5" s="3"/>
      <c r="G5" s="307" t="s">
        <v>1235</v>
      </c>
      <c r="H5" s="307"/>
      <c r="I5" s="307"/>
      <c r="J5" s="307"/>
      <c r="K5" s="307"/>
      <c r="L5" s="3"/>
      <c r="M5" s="3"/>
      <c r="N5" s="3"/>
      <c r="O5" s="3"/>
      <c r="P5" s="4"/>
      <c r="Q5" s="3"/>
      <c r="R5" s="3"/>
      <c r="S5" s="3"/>
      <c r="T5" s="3"/>
      <c r="U5" s="3"/>
      <c r="V5" s="3"/>
      <c r="W5" s="3"/>
      <c r="X5" s="3"/>
      <c r="Y5" s="3"/>
      <c r="Z5" s="3"/>
      <c r="AA5" s="3"/>
    </row>
    <row r="6" spans="1:27">
      <c r="A6" s="3"/>
      <c r="B6" s="3"/>
      <c r="C6" s="3"/>
      <c r="D6" s="3"/>
      <c r="E6" s="3"/>
      <c r="F6" s="3"/>
      <c r="G6" s="3"/>
      <c r="H6" s="3"/>
      <c r="I6" s="3"/>
      <c r="J6" s="3"/>
      <c r="K6" s="3"/>
      <c r="L6" s="3"/>
      <c r="M6" s="3"/>
      <c r="N6" s="3"/>
      <c r="O6" s="3"/>
      <c r="P6" s="4"/>
      <c r="Q6" s="3"/>
      <c r="R6" s="3"/>
      <c r="S6" s="3"/>
      <c r="T6" s="3"/>
      <c r="U6" s="3"/>
      <c r="V6" s="3"/>
      <c r="W6" s="3"/>
      <c r="X6" s="3"/>
      <c r="Y6" s="3"/>
      <c r="Z6" s="3"/>
      <c r="AA6" s="3"/>
    </row>
    <row r="7" spans="1:27">
      <c r="A7" s="308" t="s">
        <v>1236</v>
      </c>
      <c r="B7" s="308"/>
      <c r="C7" s="308"/>
      <c r="D7" s="3"/>
      <c r="E7" s="3"/>
      <c r="F7" s="3"/>
      <c r="G7" s="3"/>
      <c r="H7" s="3"/>
      <c r="I7" s="3"/>
      <c r="J7" s="3"/>
      <c r="K7" s="3"/>
      <c r="L7" s="3"/>
      <c r="M7" s="3"/>
      <c r="N7" s="3"/>
      <c r="O7" s="3"/>
      <c r="P7" s="4"/>
      <c r="Q7" s="3"/>
      <c r="R7" s="3"/>
      <c r="S7" s="3"/>
      <c r="T7" s="3"/>
      <c r="U7" s="3"/>
      <c r="V7" s="3"/>
      <c r="W7" s="3"/>
      <c r="X7" s="3"/>
      <c r="Y7" s="3"/>
      <c r="Z7" s="3"/>
      <c r="AA7" s="3"/>
    </row>
    <row r="8" spans="1:27">
      <c r="A8" s="306" t="s">
        <v>1237</v>
      </c>
      <c r="B8" s="306"/>
      <c r="C8" s="306"/>
      <c r="D8" s="306"/>
      <c r="E8" s="306"/>
      <c r="F8" s="4"/>
      <c r="G8" s="3"/>
      <c r="H8" s="3"/>
      <c r="I8" s="3"/>
      <c r="J8" s="3"/>
      <c r="K8" s="3"/>
      <c r="L8" s="3"/>
      <c r="M8" s="3"/>
      <c r="N8" s="3"/>
      <c r="O8" s="3"/>
      <c r="P8" s="4"/>
      <c r="Q8" s="3"/>
      <c r="R8" s="3"/>
      <c r="S8" s="3"/>
      <c r="T8" s="3"/>
      <c r="U8" s="3"/>
      <c r="V8" s="3"/>
      <c r="W8" s="3"/>
      <c r="X8" s="3"/>
      <c r="Y8" s="3"/>
      <c r="Z8" s="3"/>
      <c r="AA8" s="3"/>
    </row>
    <row r="9" spans="1:27">
      <c r="A9" s="306" t="s">
        <v>1238</v>
      </c>
      <c r="B9" s="306"/>
      <c r="C9" s="306"/>
      <c r="D9" s="306"/>
      <c r="E9" s="3"/>
      <c r="F9" s="4"/>
      <c r="G9" s="3"/>
      <c r="H9" s="3"/>
      <c r="I9" s="3"/>
      <c r="J9" s="3"/>
      <c r="K9" s="3"/>
      <c r="L9" s="3"/>
      <c r="M9" s="3"/>
      <c r="N9" s="3"/>
      <c r="O9" s="3"/>
      <c r="P9" s="4"/>
      <c r="Q9" s="3"/>
      <c r="R9" s="3"/>
      <c r="S9" s="3"/>
      <c r="T9" s="3"/>
      <c r="U9" s="3"/>
      <c r="V9" s="3"/>
      <c r="W9" s="3"/>
      <c r="X9" s="3"/>
      <c r="Y9" s="3"/>
      <c r="Z9" s="3"/>
      <c r="AA9" s="3"/>
    </row>
    <row r="10" spans="1:27">
      <c r="A10" s="306" t="s">
        <v>1239</v>
      </c>
      <c r="B10" s="306"/>
      <c r="C10" s="306"/>
      <c r="D10" s="3"/>
      <c r="E10" s="3"/>
      <c r="F10" s="3"/>
      <c r="G10" s="3"/>
      <c r="H10" s="3"/>
      <c r="I10" s="3"/>
      <c r="J10" s="3"/>
      <c r="K10" s="3"/>
      <c r="L10" s="3"/>
      <c r="M10" s="3"/>
      <c r="N10" s="3"/>
      <c r="O10" s="3"/>
      <c r="P10" s="4"/>
      <c r="Q10" s="3"/>
      <c r="R10" s="3"/>
      <c r="S10" s="3"/>
      <c r="T10" s="3"/>
      <c r="U10" s="3"/>
      <c r="V10" s="3"/>
      <c r="W10" s="3"/>
      <c r="X10" s="3"/>
      <c r="Y10" s="3"/>
      <c r="Z10" s="3"/>
      <c r="AA10" s="3"/>
    </row>
    <row r="11" spans="1:27">
      <c r="A11" s="306" t="s">
        <v>1240</v>
      </c>
      <c r="B11" s="306"/>
      <c r="C11" s="306"/>
      <c r="D11" s="306"/>
      <c r="E11" s="3"/>
      <c r="F11" s="4"/>
      <c r="G11" s="3"/>
      <c r="H11" s="3"/>
      <c r="I11" s="3"/>
      <c r="J11" s="3"/>
      <c r="K11" s="3"/>
      <c r="L11" s="3"/>
      <c r="M11" s="3"/>
      <c r="N11" s="3"/>
      <c r="O11" s="3"/>
      <c r="P11" s="4"/>
      <c r="Q11" s="3"/>
      <c r="R11" s="3"/>
      <c r="S11" s="3"/>
      <c r="T11" s="3"/>
      <c r="U11" s="3"/>
      <c r="V11" s="3"/>
      <c r="W11" s="3"/>
      <c r="X11" s="3"/>
      <c r="Y11" s="3"/>
      <c r="Z11" s="3"/>
      <c r="AA11" s="3"/>
    </row>
    <row r="12" spans="1:27">
      <c r="A12" s="306" t="s">
        <v>1241</v>
      </c>
      <c r="B12" s="306"/>
      <c r="C12" s="306"/>
      <c r="D12" s="306"/>
      <c r="E12" s="3"/>
      <c r="F12" s="4"/>
      <c r="G12" s="3"/>
      <c r="H12" s="3"/>
      <c r="I12" s="3"/>
      <c r="J12" s="3"/>
      <c r="K12" s="3"/>
      <c r="L12" s="3"/>
      <c r="M12" s="3"/>
      <c r="N12" s="3"/>
      <c r="O12" s="3"/>
      <c r="P12" s="4"/>
      <c r="Q12" s="3"/>
      <c r="R12" s="3"/>
      <c r="S12" s="3"/>
      <c r="T12" s="3"/>
      <c r="U12" s="3"/>
      <c r="V12" s="3"/>
      <c r="W12" s="3"/>
      <c r="X12" s="3"/>
      <c r="Y12" s="3"/>
      <c r="Z12" s="3"/>
      <c r="AA12" s="3"/>
    </row>
    <row r="13" spans="1:27">
      <c r="A13" s="306" t="s">
        <v>1242</v>
      </c>
      <c r="B13" s="306"/>
      <c r="C13" s="306"/>
      <c r="D13" s="306"/>
      <c r="E13" s="3"/>
      <c r="F13" s="4"/>
      <c r="G13" s="3"/>
      <c r="H13" s="3"/>
      <c r="I13" s="3"/>
      <c r="J13" s="3"/>
      <c r="K13" s="3"/>
      <c r="L13" s="3"/>
      <c r="M13" s="3"/>
      <c r="N13" s="3"/>
      <c r="O13" s="3"/>
      <c r="P13" s="4"/>
      <c r="Q13" s="3"/>
      <c r="R13" s="3"/>
      <c r="S13" s="3"/>
      <c r="T13" s="3"/>
      <c r="U13" s="3"/>
      <c r="V13" s="3"/>
      <c r="W13" s="3"/>
      <c r="X13" s="3"/>
      <c r="Y13" s="3"/>
      <c r="Z13" s="3"/>
      <c r="AA13" s="3"/>
    </row>
    <row r="14" spans="1:27">
      <c r="A14" s="306" t="s">
        <v>1243</v>
      </c>
      <c r="B14" s="306"/>
      <c r="C14" s="306"/>
      <c r="D14" s="306"/>
      <c r="E14" s="3"/>
      <c r="F14" s="4"/>
      <c r="G14" s="3"/>
      <c r="H14" s="3"/>
      <c r="I14" s="3"/>
      <c r="J14" s="3"/>
      <c r="K14" s="3"/>
      <c r="L14" s="3"/>
      <c r="M14" s="3"/>
      <c r="N14" s="3"/>
      <c r="O14" s="3"/>
      <c r="P14" s="4"/>
      <c r="Q14" s="3"/>
      <c r="R14" s="3"/>
      <c r="S14" s="3"/>
      <c r="T14" s="3"/>
      <c r="U14" s="3"/>
      <c r="V14" s="3"/>
      <c r="W14" s="3"/>
      <c r="X14" s="3"/>
      <c r="Y14" s="3"/>
      <c r="Z14" s="3"/>
      <c r="AA14" s="3"/>
    </row>
    <row r="15" spans="1:27">
      <c r="A15" s="306" t="s">
        <v>1244</v>
      </c>
      <c r="B15" s="306"/>
      <c r="C15" s="306"/>
      <c r="D15" s="306"/>
      <c r="E15" s="306"/>
      <c r="F15" s="4"/>
      <c r="G15" s="4"/>
      <c r="H15" s="3"/>
      <c r="I15" s="3"/>
      <c r="J15" s="3"/>
      <c r="K15" s="3"/>
      <c r="L15" s="3"/>
      <c r="M15" s="3"/>
      <c r="N15" s="3"/>
      <c r="O15" s="3"/>
      <c r="P15" s="4"/>
      <c r="Q15" s="3"/>
      <c r="R15" s="3"/>
      <c r="S15" s="3"/>
      <c r="T15" s="3"/>
      <c r="U15" s="3"/>
      <c r="V15" s="3"/>
      <c r="W15" s="3"/>
      <c r="X15" s="3"/>
      <c r="Y15" s="3"/>
      <c r="Z15" s="3"/>
      <c r="AA15" s="3"/>
    </row>
    <row r="16" spans="1:27">
      <c r="A16" s="306" t="s">
        <v>1245</v>
      </c>
      <c r="B16" s="306"/>
      <c r="C16" s="306"/>
      <c r="D16" s="306"/>
      <c r="E16" s="306"/>
      <c r="F16" s="4"/>
      <c r="G16" s="4"/>
      <c r="H16" s="3"/>
      <c r="I16" s="3"/>
      <c r="J16" s="3"/>
      <c r="K16" s="3"/>
      <c r="L16" s="3"/>
      <c r="M16" s="3"/>
      <c r="N16" s="3"/>
      <c r="O16" s="3"/>
      <c r="P16" s="4"/>
      <c r="Q16" s="3"/>
      <c r="R16" s="3"/>
      <c r="S16" s="3"/>
      <c r="T16" s="3"/>
      <c r="U16" s="3"/>
      <c r="V16" s="3"/>
      <c r="W16" s="3"/>
      <c r="X16" s="3"/>
      <c r="Y16" s="3"/>
      <c r="Z16" s="3"/>
      <c r="AA16" s="3"/>
    </row>
    <row r="17" spans="1:27">
      <c r="A17" s="306" t="s">
        <v>1246</v>
      </c>
      <c r="B17" s="306"/>
      <c r="C17" s="306"/>
      <c r="D17" s="306"/>
      <c r="E17" s="306"/>
      <c r="F17" s="4"/>
      <c r="G17" s="4"/>
      <c r="H17" s="3"/>
      <c r="I17" s="3"/>
      <c r="J17" s="3"/>
      <c r="K17" s="3"/>
      <c r="L17" s="3"/>
      <c r="M17" s="3"/>
      <c r="N17" s="3"/>
      <c r="O17" s="3"/>
      <c r="P17" s="4"/>
      <c r="Q17" s="3"/>
      <c r="R17" s="3"/>
      <c r="S17" s="3"/>
      <c r="T17" s="3"/>
      <c r="U17" s="3"/>
      <c r="V17" s="3"/>
      <c r="W17" s="3"/>
      <c r="X17" s="3"/>
      <c r="Y17" s="3"/>
      <c r="Z17" s="3"/>
      <c r="AA17" s="3"/>
    </row>
    <row r="18" spans="1:27">
      <c r="A18" s="306" t="s">
        <v>1247</v>
      </c>
      <c r="B18" s="306"/>
      <c r="C18" s="306"/>
      <c r="D18" s="306"/>
      <c r="E18" s="306"/>
      <c r="F18" s="4"/>
      <c r="G18" s="4"/>
      <c r="H18" s="3"/>
      <c r="I18" s="3"/>
      <c r="J18" s="3"/>
      <c r="K18" s="3"/>
      <c r="L18" s="3"/>
      <c r="M18" s="3"/>
      <c r="N18" s="3"/>
      <c r="O18" s="3"/>
      <c r="P18" s="4"/>
      <c r="Q18" s="3"/>
      <c r="R18" s="3"/>
      <c r="S18" s="3"/>
      <c r="T18" s="3"/>
      <c r="U18" s="3"/>
      <c r="V18" s="3"/>
      <c r="W18" s="3"/>
      <c r="X18" s="3"/>
      <c r="Y18" s="3"/>
      <c r="Z18" s="3"/>
      <c r="AA18" s="3"/>
    </row>
    <row r="19" spans="1:27">
      <c r="A19" s="306" t="s">
        <v>1248</v>
      </c>
      <c r="B19" s="306"/>
      <c r="C19" s="306"/>
      <c r="D19" s="306"/>
      <c r="E19" s="306"/>
      <c r="F19" s="4"/>
      <c r="G19" s="4"/>
      <c r="H19" s="3"/>
      <c r="I19" s="3"/>
      <c r="J19" s="3"/>
      <c r="K19" s="3"/>
      <c r="L19" s="3"/>
      <c r="M19" s="3"/>
      <c r="N19" s="3"/>
      <c r="O19" s="3"/>
      <c r="P19" s="4"/>
      <c r="Q19" s="3"/>
      <c r="R19" s="3"/>
      <c r="S19" s="3"/>
      <c r="T19" s="3"/>
      <c r="U19" s="3"/>
      <c r="V19" s="3"/>
      <c r="W19" s="3"/>
      <c r="X19" s="3"/>
      <c r="Y19" s="3"/>
      <c r="Z19" s="3"/>
      <c r="AA19" s="3"/>
    </row>
    <row r="20" spans="1:27">
      <c r="A20" s="3"/>
      <c r="B20" s="3"/>
      <c r="C20" s="3"/>
      <c r="D20" s="3"/>
      <c r="E20" s="3"/>
      <c r="F20" s="3"/>
      <c r="G20" s="3"/>
      <c r="H20" s="3"/>
      <c r="I20" s="3"/>
      <c r="J20" s="3"/>
      <c r="K20" s="3"/>
      <c r="L20" s="3"/>
      <c r="M20" s="3"/>
      <c r="N20" s="3"/>
      <c r="O20" s="3"/>
      <c r="P20" s="4"/>
      <c r="Q20" s="3"/>
      <c r="R20" s="3"/>
      <c r="S20" s="3"/>
      <c r="T20" s="3"/>
      <c r="U20" s="3"/>
      <c r="V20" s="3"/>
      <c r="W20" s="3"/>
      <c r="X20" s="3"/>
      <c r="Y20" s="3"/>
      <c r="Z20" s="3"/>
      <c r="AA20" s="3"/>
    </row>
    <row r="21" spans="1:27">
      <c r="A21" s="5"/>
      <c r="B21" s="5"/>
      <c r="C21" s="5"/>
      <c r="D21" s="5"/>
      <c r="E21" s="5"/>
      <c r="F21" s="5"/>
      <c r="G21" s="5"/>
      <c r="H21" s="5"/>
      <c r="I21" s="5"/>
      <c r="J21" s="5"/>
      <c r="K21" s="5"/>
      <c r="L21" s="5"/>
      <c r="M21" s="5"/>
      <c r="N21" s="5"/>
      <c r="O21" s="5"/>
      <c r="P21" s="6"/>
      <c r="Q21" s="5"/>
      <c r="R21" s="5"/>
      <c r="S21" s="5"/>
      <c r="T21" s="5"/>
      <c r="U21" s="5"/>
      <c r="V21" s="5"/>
    </row>
    <row r="22" spans="1:27" ht="48">
      <c r="A22" s="161" t="s">
        <v>791</v>
      </c>
      <c r="B22" s="161" t="s">
        <v>1005</v>
      </c>
      <c r="C22" s="161" t="s">
        <v>936</v>
      </c>
      <c r="D22" s="161" t="s">
        <v>808</v>
      </c>
      <c r="E22" s="161" t="s">
        <v>777</v>
      </c>
      <c r="F22" s="161" t="s">
        <v>787</v>
      </c>
      <c r="G22" s="161" t="s">
        <v>1011</v>
      </c>
      <c r="H22" s="161" t="s">
        <v>1099</v>
      </c>
      <c r="I22" s="161" t="s">
        <v>832</v>
      </c>
      <c r="J22" s="161" t="s">
        <v>834</v>
      </c>
      <c r="K22" s="161" t="s">
        <v>1249</v>
      </c>
      <c r="L22" s="161" t="s">
        <v>1250</v>
      </c>
      <c r="M22" s="161" t="s">
        <v>1251</v>
      </c>
      <c r="N22" s="161" t="s">
        <v>1252</v>
      </c>
      <c r="O22" s="161" t="s">
        <v>1253</v>
      </c>
      <c r="P22" s="162" t="s">
        <v>1254</v>
      </c>
      <c r="Q22" s="161" t="s">
        <v>755</v>
      </c>
      <c r="R22" s="161" t="s">
        <v>1255</v>
      </c>
      <c r="S22" s="161" t="s">
        <v>1256</v>
      </c>
      <c r="T22" s="161" t="s">
        <v>1257</v>
      </c>
      <c r="U22" s="161" t="s">
        <v>1258</v>
      </c>
      <c r="V22" s="161" t="s">
        <v>1153</v>
      </c>
    </row>
  </sheetData>
  <mergeCells count="17">
    <mergeCell ref="A14:D14"/>
    <mergeCell ref="A2:C2"/>
    <mergeCell ref="W2:X2"/>
    <mergeCell ref="W3:X3"/>
    <mergeCell ref="G5:K5"/>
    <mergeCell ref="A7:C7"/>
    <mergeCell ref="A8:E8"/>
    <mergeCell ref="A9:D9"/>
    <mergeCell ref="A10:C10"/>
    <mergeCell ref="A11:D11"/>
    <mergeCell ref="A12:D12"/>
    <mergeCell ref="A13:D13"/>
    <mergeCell ref="A15:E15"/>
    <mergeCell ref="A16:E16"/>
    <mergeCell ref="A17:E17"/>
    <mergeCell ref="A18:E18"/>
    <mergeCell ref="A19:E19"/>
  </mergeCells>
  <pageMargins left="0.75" right="0.75" top="1" bottom="1" header="0.5" footer="0.5"/>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A0030-C381-4769-9385-1B720186F66A}">
  <sheetPr codeName="Sheet64"/>
  <dimension ref="A1"/>
  <sheetViews>
    <sheetView workbookViewId="0">
      <selection activeCell="P49" sqref="P49"/>
    </sheetView>
  </sheetViews>
  <sheetFormatPr defaultRowHeight="14.45"/>
  <sheetData/>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BA303-BB9E-4CAC-BF8C-E07593F31BB9}">
  <sheetPr codeName="Sheet65"/>
  <dimension ref="A1"/>
  <sheetViews>
    <sheetView workbookViewId="0"/>
  </sheetViews>
  <sheetFormatPr defaultRowHeight="14.45"/>
  <sheetData/>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0A14F-9764-4ACF-8B87-3DF5A5732891}">
  <sheetPr codeName="Sheet66"/>
  <dimension ref="A1"/>
  <sheetViews>
    <sheetView workbookViewId="0">
      <selection activeCell="O38" sqref="O38"/>
    </sheetView>
  </sheetViews>
  <sheetFormatPr defaultRowHeight="14.45"/>
  <sheetData/>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3BB3A-1BA0-4613-BC20-4B91476B4D64}">
  <sheetPr codeName="Sheet67"/>
  <dimension ref="A1"/>
  <sheetViews>
    <sheetView workbookViewId="0"/>
  </sheetViews>
  <sheetFormatPr defaultRowHeight="14.4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56818-06EB-4029-AFB4-09C27024FF0D}">
  <sheetPr codeName="Sheet7"/>
  <dimension ref="A1"/>
  <sheetViews>
    <sheetView workbookViewId="0"/>
  </sheetViews>
  <sheetFormatPr defaultRowHeight="14.45"/>
  <sheetData/>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1B3E3-2C97-477C-9D47-288525177A1A}">
  <sheetPr codeName="Sheet68"/>
  <dimension ref="A1"/>
  <sheetViews>
    <sheetView workbookViewId="0"/>
  </sheetViews>
  <sheetFormatPr defaultRowHeight="14.45"/>
  <sheetData/>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0909C-0A6A-41EC-939D-0DCE9DABD207}">
  <sheetPr codeName="Sheet69"/>
  <dimension ref="A1"/>
  <sheetViews>
    <sheetView workbookViewId="0">
      <selection activeCell="H35" sqref="H35"/>
    </sheetView>
  </sheetViews>
  <sheetFormatPr defaultRowHeight="14.45"/>
  <sheetData/>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B7EEF-F7A1-4C2A-A5D0-CDA70DBC082C}">
  <sheetPr codeName="Sheet70"/>
  <dimension ref="A1"/>
  <sheetViews>
    <sheetView workbookViewId="0">
      <selection activeCell="Q29" sqref="Q29"/>
    </sheetView>
  </sheetViews>
  <sheetFormatPr defaultRowHeight="14.45"/>
  <sheetData/>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9B888-389D-4381-AB92-BB264F44AA70}">
  <sheetPr codeName="Sheet71"/>
  <dimension ref="A1"/>
  <sheetViews>
    <sheetView zoomScale="265" zoomScaleNormal="265" workbookViewId="0"/>
  </sheetViews>
  <sheetFormatPr defaultRowHeight="14.45"/>
  <sheetData>
    <row r="1" spans="1:1">
      <c r="A1" t="s">
        <v>1259</v>
      </c>
    </row>
  </sheetData>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924E5-670A-4D13-92F4-516B64629D78}">
  <sheetPr codeName="Sheet72"/>
  <dimension ref="A1"/>
  <sheetViews>
    <sheetView workbookViewId="0"/>
  </sheetViews>
  <sheetFormatPr defaultRowHeight="14.45"/>
  <sheetData/>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CA13B-103C-4763-8862-6DB474C593CA}">
  <sheetPr codeName="Sheet73"/>
  <dimension ref="A1"/>
  <sheetViews>
    <sheetView workbookViewId="0"/>
  </sheetViews>
  <sheetFormatPr defaultRowHeight="14.45"/>
  <sheetData/>
  <pageMargins left="0.7" right="0.7" top="0.75" bottom="0.75" header="0.3" footer="0.3"/>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B10FB-B2A4-40B0-99DF-13754B5E0B48}">
  <sheetPr codeName="Sheet74"/>
  <dimension ref="A1"/>
  <sheetViews>
    <sheetView workbookViewId="0"/>
  </sheetViews>
  <sheetFormatPr defaultRowHeight="14.45"/>
  <sheetData/>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E22EC-FC05-4602-BC67-BA5713408EC1}">
  <sheetPr codeName="Sheet75"/>
  <dimension ref="A1:CG16"/>
  <sheetViews>
    <sheetView workbookViewId="0"/>
  </sheetViews>
  <sheetFormatPr defaultRowHeight="14.45"/>
  <cols>
    <col min="1" max="1" width="3" customWidth="1"/>
    <col min="2" max="2" width="11.42578125" customWidth="1"/>
    <col min="3" max="3" width="17.28515625" customWidth="1"/>
    <col min="4" max="4" width="11.42578125" customWidth="1"/>
    <col min="5" max="5" width="17.28515625" customWidth="1"/>
    <col min="6" max="6" width="12" customWidth="1"/>
    <col min="7" max="17" width="7.7109375" customWidth="1"/>
    <col min="18" max="18" width="21" customWidth="1"/>
    <col min="19" max="21" width="7.7109375" customWidth="1"/>
    <col min="22" max="22" width="21" customWidth="1"/>
    <col min="23" max="23" width="7.7109375" customWidth="1"/>
    <col min="24" max="24" width="10" customWidth="1"/>
    <col min="25" max="27" width="7.140625" customWidth="1"/>
    <col min="28" max="28" width="7.28515625" customWidth="1"/>
    <col min="29" max="29" width="7.140625" customWidth="1"/>
    <col min="30" max="33" width="5.7109375" customWidth="1"/>
    <col min="34" max="35" width="3.42578125" customWidth="1"/>
    <col min="36" max="36" width="3.5703125" customWidth="1"/>
    <col min="37" max="39" width="3.42578125" customWidth="1"/>
    <col min="40" max="40" width="3.5703125" customWidth="1"/>
    <col min="41" max="41" width="3.7109375" customWidth="1"/>
    <col min="42" max="42" width="4.140625" customWidth="1"/>
    <col min="43" max="43" width="3.85546875" customWidth="1"/>
    <col min="44" max="44" width="3.7109375" customWidth="1"/>
    <col min="45" max="45" width="7.42578125" customWidth="1"/>
    <col min="46" max="46" width="14.85546875" customWidth="1"/>
    <col min="47" max="47" width="11.28515625" customWidth="1"/>
    <col min="48" max="48" width="7.5703125" customWidth="1"/>
    <col min="49" max="51" width="5.140625" customWidth="1"/>
    <col min="52" max="52" width="5.5703125" customWidth="1"/>
    <col min="53" max="55" width="5.140625" customWidth="1"/>
    <col min="56" max="56" width="5.5703125" customWidth="1"/>
    <col min="57" max="57" width="7.42578125" customWidth="1"/>
    <col min="58" max="58" width="11.7109375" customWidth="1"/>
    <col min="59" max="59" width="9.42578125" customWidth="1"/>
    <col min="60" max="60" width="7.5703125" customWidth="1"/>
    <col min="61" max="68" width="3.7109375" customWidth="1"/>
    <col min="69" max="69" width="7.42578125" customWidth="1"/>
    <col min="70" max="70" width="15" customWidth="1"/>
    <col min="71" max="71" width="11.28515625" customWidth="1"/>
    <col min="72" max="72" width="7.5703125" customWidth="1"/>
    <col min="73" max="75" width="7.42578125" customWidth="1"/>
    <col min="76" max="76" width="7.5703125" customWidth="1"/>
    <col min="77" max="79" width="7.42578125" customWidth="1"/>
    <col min="80" max="80" width="7.5703125" customWidth="1"/>
    <col min="81" max="83" width="7.42578125" customWidth="1"/>
    <col min="84" max="84" width="7.5703125" customWidth="1"/>
    <col min="85" max="85" width="7.42578125" customWidth="1"/>
  </cols>
  <sheetData>
    <row r="1" spans="1:85">
      <c r="A1" s="3"/>
      <c r="B1" s="322" t="s">
        <v>763</v>
      </c>
      <c r="C1" s="322"/>
      <c r="D1" s="322"/>
      <c r="E1" s="322"/>
      <c r="F1" s="322"/>
      <c r="G1" s="220"/>
      <c r="H1" s="220"/>
      <c r="I1" s="220"/>
      <c r="J1" s="220"/>
      <c r="K1" s="220"/>
      <c r="L1" s="220"/>
      <c r="M1" s="220"/>
      <c r="N1" s="220"/>
      <c r="O1" s="220"/>
      <c r="P1" s="220"/>
      <c r="Q1" s="220"/>
      <c r="R1" s="220"/>
      <c r="S1" s="220"/>
      <c r="T1" s="220"/>
      <c r="U1" s="220"/>
      <c r="V1" s="220"/>
      <c r="W1" s="220"/>
      <c r="X1" s="220"/>
      <c r="Y1" s="323" t="s">
        <v>764</v>
      </c>
      <c r="Z1" s="323"/>
      <c r="AA1" s="323"/>
      <c r="AB1" s="323"/>
      <c r="AC1" s="322"/>
      <c r="AD1" s="322"/>
      <c r="AE1" s="322"/>
      <c r="AF1" s="322"/>
      <c r="AG1" s="220"/>
      <c r="AH1" s="220"/>
      <c r="AI1" s="220"/>
      <c r="AJ1" s="220"/>
      <c r="AK1" s="220"/>
      <c r="AL1" s="220"/>
      <c r="AM1" s="220"/>
      <c r="AN1" s="220"/>
      <c r="AO1" s="220"/>
      <c r="AP1" s="220"/>
      <c r="AQ1" s="220"/>
      <c r="AR1" s="220"/>
      <c r="AS1" s="220"/>
      <c r="AT1" s="220"/>
      <c r="AU1" s="220"/>
      <c r="AV1" s="220"/>
      <c r="AW1" s="220"/>
      <c r="AX1" s="220"/>
      <c r="AY1" s="220"/>
      <c r="AZ1" s="220"/>
      <c r="BA1" s="220"/>
      <c r="BB1" s="220"/>
      <c r="BC1" s="220"/>
      <c r="BD1" s="220"/>
      <c r="BE1" s="220"/>
      <c r="BF1" s="220"/>
      <c r="BG1" s="220"/>
      <c r="BH1" s="220"/>
      <c r="BI1" s="220"/>
      <c r="BJ1" s="220"/>
      <c r="BK1" s="220"/>
      <c r="BL1" s="220"/>
      <c r="BM1" s="220"/>
      <c r="BN1" s="220"/>
      <c r="BO1" s="220"/>
      <c r="BP1" s="220"/>
      <c r="BQ1" s="220"/>
      <c r="BR1" s="220"/>
      <c r="BS1" s="220"/>
      <c r="BT1" s="220"/>
      <c r="BU1" s="220"/>
      <c r="BV1" s="220"/>
      <c r="BW1" s="220"/>
      <c r="BX1" s="220"/>
      <c r="BY1" s="220"/>
      <c r="BZ1" s="220"/>
      <c r="CA1" s="220"/>
      <c r="CB1" s="220"/>
      <c r="CC1" s="220"/>
      <c r="CD1" s="220"/>
      <c r="CE1" s="220"/>
      <c r="CF1" s="220"/>
    </row>
    <row r="2" spans="1:85">
      <c r="A2" s="3"/>
      <c r="B2" s="322" t="s">
        <v>765</v>
      </c>
      <c r="C2" s="322"/>
      <c r="D2" s="322"/>
      <c r="E2" s="322"/>
      <c r="F2" s="322"/>
      <c r="G2" s="220"/>
      <c r="H2" s="220"/>
      <c r="I2" s="220"/>
      <c r="J2" s="220"/>
      <c r="K2" s="220"/>
      <c r="L2" s="220"/>
      <c r="M2" s="220"/>
      <c r="N2" s="220"/>
      <c r="O2" s="220"/>
      <c r="P2" s="220"/>
      <c r="Q2" s="220"/>
      <c r="R2" s="220"/>
      <c r="S2" s="220"/>
      <c r="T2" s="220"/>
      <c r="U2" s="220"/>
      <c r="V2" s="220"/>
      <c r="W2" s="220"/>
      <c r="X2" s="220"/>
      <c r="Y2" s="323" t="s">
        <v>805</v>
      </c>
      <c r="Z2" s="323"/>
      <c r="AA2" s="323"/>
      <c r="AB2" s="323"/>
      <c r="AC2" s="322"/>
      <c r="AD2" s="322"/>
      <c r="AE2" s="322"/>
      <c r="AF2" s="322"/>
      <c r="AG2" s="220"/>
      <c r="AH2" s="220"/>
      <c r="AI2" s="220"/>
      <c r="AJ2" s="220"/>
      <c r="AK2" s="220"/>
      <c r="AL2" s="220"/>
      <c r="AM2" s="220"/>
      <c r="AN2" s="220"/>
      <c r="AO2" s="220"/>
      <c r="AP2" s="220"/>
      <c r="AQ2" s="220"/>
      <c r="AR2" s="220"/>
      <c r="AS2" s="220"/>
      <c r="AT2" s="220"/>
      <c r="AU2" s="220"/>
      <c r="AV2" s="220"/>
      <c r="AW2" s="220"/>
      <c r="AX2" s="220"/>
      <c r="AY2" s="220"/>
      <c r="AZ2" s="220"/>
      <c r="BA2" s="220"/>
      <c r="BB2" s="220"/>
      <c r="BC2" s="220"/>
      <c r="BD2" s="220"/>
      <c r="BE2" s="220"/>
      <c r="BF2" s="220"/>
      <c r="BG2" s="220"/>
      <c r="BH2" s="220"/>
      <c r="BI2" s="220"/>
      <c r="BJ2" s="220"/>
      <c r="BK2" s="220"/>
      <c r="BL2" s="220"/>
      <c r="BM2" s="220"/>
      <c r="BN2" s="220"/>
      <c r="BO2" s="220"/>
      <c r="BP2" s="220"/>
      <c r="BQ2" s="220"/>
      <c r="BR2" s="220"/>
      <c r="BS2" s="220"/>
      <c r="BT2" s="220"/>
      <c r="BU2" s="220"/>
      <c r="BV2" s="220"/>
      <c r="BW2" s="220"/>
      <c r="BX2" s="220"/>
      <c r="BY2" s="220"/>
      <c r="BZ2" s="220"/>
      <c r="CA2" s="220"/>
      <c r="CB2" s="220"/>
      <c r="CC2" s="220"/>
      <c r="CD2" s="220"/>
      <c r="CE2" s="220"/>
      <c r="CF2" s="220"/>
    </row>
    <row r="3" spans="1:85" ht="18">
      <c r="A3" s="3"/>
      <c r="B3" s="220"/>
      <c r="C3" s="220"/>
      <c r="D3" s="220"/>
      <c r="E3" s="220"/>
      <c r="F3" s="321" t="s">
        <v>1260</v>
      </c>
      <c r="G3" s="321"/>
      <c r="H3" s="321"/>
      <c r="I3" s="321"/>
      <c r="J3" s="321"/>
      <c r="K3" s="321"/>
      <c r="L3" s="321"/>
      <c r="M3" s="321"/>
      <c r="N3" s="321"/>
      <c r="O3" s="321"/>
      <c r="P3" s="321"/>
      <c r="Q3" s="321"/>
      <c r="R3" s="321"/>
      <c r="S3" s="321"/>
      <c r="T3" s="321"/>
      <c r="U3" s="321"/>
      <c r="V3" s="321"/>
      <c r="W3" s="321"/>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c r="BK3" s="220"/>
      <c r="BL3" s="220"/>
      <c r="BM3" s="220"/>
      <c r="BN3" s="220"/>
      <c r="BO3" s="220"/>
      <c r="BP3" s="220"/>
      <c r="BQ3" s="220"/>
      <c r="BR3" s="220"/>
      <c r="BS3" s="220"/>
      <c r="BT3" s="220"/>
      <c r="BU3" s="220"/>
      <c r="BV3" s="220"/>
      <c r="BW3" s="220"/>
      <c r="BX3" s="220"/>
      <c r="BY3" s="220"/>
      <c r="BZ3" s="220"/>
      <c r="CA3" s="220"/>
      <c r="CB3" s="220"/>
      <c r="CC3" s="220"/>
      <c r="CD3" s="220"/>
      <c r="CE3" s="220"/>
    </row>
    <row r="4" spans="1:85">
      <c r="A4" s="4"/>
      <c r="B4" s="233"/>
      <c r="C4" s="233"/>
      <c r="D4" s="242"/>
      <c r="E4" s="242"/>
      <c r="F4" s="242"/>
      <c r="G4" s="242"/>
      <c r="H4" s="242"/>
      <c r="I4" s="242"/>
      <c r="J4" s="242"/>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0"/>
      <c r="AS4" s="220"/>
      <c r="AT4" s="220"/>
      <c r="AU4" s="220"/>
      <c r="AV4" s="220"/>
      <c r="AW4" s="220"/>
      <c r="AX4" s="220"/>
      <c r="AY4" s="220"/>
      <c r="AZ4" s="220"/>
      <c r="BA4" s="220"/>
      <c r="BB4" s="220"/>
      <c r="BC4" s="220"/>
      <c r="BD4" s="220"/>
      <c r="BE4" s="220"/>
      <c r="BF4" s="220"/>
      <c r="BG4" s="220"/>
      <c r="BH4" s="220"/>
      <c r="BI4" s="220"/>
      <c r="BJ4" s="220"/>
      <c r="BK4" s="220"/>
      <c r="BL4" s="220"/>
      <c r="BM4" s="220"/>
      <c r="BN4" s="220"/>
      <c r="BO4" s="220"/>
      <c r="BP4" s="220"/>
      <c r="BQ4" s="220"/>
      <c r="BR4" s="220"/>
      <c r="BS4" s="220"/>
      <c r="BT4" s="220"/>
      <c r="BU4" s="220"/>
      <c r="BV4" s="220"/>
      <c r="BW4" s="242"/>
      <c r="BX4" s="242"/>
      <c r="BY4" s="242"/>
      <c r="BZ4" s="242"/>
      <c r="CA4" s="242"/>
      <c r="CB4" s="242"/>
      <c r="CC4" s="242"/>
      <c r="CD4" s="242"/>
    </row>
    <row r="5" spans="1:85">
      <c r="A5" s="48"/>
      <c r="B5" s="318" t="s">
        <v>768</v>
      </c>
      <c r="C5" s="319"/>
      <c r="D5" s="232"/>
      <c r="E5" s="233"/>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220"/>
      <c r="BS5" s="220"/>
      <c r="BT5" s="220"/>
      <c r="BU5" s="220"/>
      <c r="BV5" s="220"/>
      <c r="BW5" s="220"/>
      <c r="BX5" s="220"/>
      <c r="BY5" s="220"/>
      <c r="BZ5" s="220"/>
      <c r="CA5" s="220"/>
      <c r="CB5" s="220"/>
      <c r="CC5" s="220"/>
      <c r="CD5" s="220"/>
    </row>
    <row r="6" spans="1:85">
      <c r="A6" s="105"/>
      <c r="B6" s="318" t="s">
        <v>1099</v>
      </c>
      <c r="C6" s="319"/>
      <c r="D6" s="318"/>
      <c r="E6" s="319"/>
      <c r="F6" s="3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P6" s="220"/>
      <c r="AQ6" s="220"/>
      <c r="AR6" s="220"/>
      <c r="AS6" s="220"/>
      <c r="AT6" s="220"/>
      <c r="AU6" s="220"/>
      <c r="AV6" s="220"/>
      <c r="AW6" s="220"/>
      <c r="AX6" s="220"/>
      <c r="AY6" s="220"/>
      <c r="AZ6" s="220"/>
      <c r="BA6" s="220"/>
      <c r="BB6" s="220"/>
      <c r="BC6" s="220"/>
      <c r="BD6" s="220"/>
      <c r="BE6" s="220"/>
      <c r="BF6" s="220"/>
      <c r="BG6" s="220"/>
      <c r="BH6" s="220"/>
      <c r="BI6" s="220"/>
      <c r="BJ6" s="220"/>
      <c r="BK6" s="220"/>
      <c r="BL6" s="220"/>
      <c r="BM6" s="220"/>
      <c r="BN6" s="220"/>
      <c r="BO6" s="220"/>
      <c r="BP6" s="220"/>
      <c r="BQ6" s="220"/>
      <c r="BR6" s="220"/>
      <c r="BS6" s="220"/>
      <c r="BT6" s="220"/>
      <c r="BU6" s="220"/>
      <c r="BV6" s="220"/>
      <c r="BW6" s="220"/>
      <c r="BX6" s="220"/>
      <c r="BY6" s="220"/>
      <c r="BZ6" s="220"/>
      <c r="CA6" s="220"/>
      <c r="CB6" s="220"/>
      <c r="CC6" s="220"/>
      <c r="CD6" s="220"/>
    </row>
    <row r="7" spans="1:85">
      <c r="A7" s="105"/>
      <c r="B7" s="318" t="s">
        <v>1261</v>
      </c>
      <c r="C7" s="319"/>
      <c r="D7" s="318"/>
      <c r="E7" s="319"/>
      <c r="F7" s="3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0"/>
      <c r="AR7" s="220"/>
      <c r="AS7" s="220"/>
      <c r="AT7" s="220"/>
      <c r="AU7" s="220"/>
      <c r="AV7" s="220"/>
      <c r="AW7" s="220"/>
      <c r="AX7" s="220"/>
      <c r="AY7" s="220"/>
      <c r="AZ7" s="220"/>
      <c r="BA7" s="220"/>
      <c r="BB7" s="220"/>
      <c r="BC7" s="220"/>
      <c r="BD7" s="220"/>
      <c r="BE7" s="220"/>
      <c r="BF7" s="220"/>
      <c r="BG7" s="220"/>
      <c r="BH7" s="220"/>
      <c r="BI7" s="220"/>
      <c r="BJ7" s="220"/>
      <c r="BK7" s="220"/>
      <c r="BL7" s="220"/>
      <c r="BM7" s="220"/>
      <c r="BN7" s="220"/>
      <c r="BO7" s="220"/>
      <c r="BP7" s="220"/>
      <c r="BQ7" s="220"/>
      <c r="BR7" s="220"/>
      <c r="BS7" s="220"/>
      <c r="BT7" s="220"/>
      <c r="BU7" s="220"/>
      <c r="BV7" s="220"/>
      <c r="BW7" s="220"/>
      <c r="BX7" s="220"/>
      <c r="BY7" s="220"/>
      <c r="BZ7" s="220"/>
      <c r="CA7" s="220"/>
      <c r="CB7" s="220"/>
      <c r="CC7" s="220"/>
      <c r="CD7" s="220"/>
    </row>
    <row r="8" spans="1:85">
      <c r="A8" s="105"/>
      <c r="B8" s="318" t="s">
        <v>1262</v>
      </c>
      <c r="C8" s="319"/>
      <c r="D8" s="318"/>
      <c r="E8" s="319"/>
      <c r="F8" s="320"/>
      <c r="G8" s="220"/>
      <c r="H8" s="220"/>
      <c r="I8" s="220"/>
      <c r="J8" s="220"/>
      <c r="K8" s="220"/>
      <c r="L8" s="220"/>
      <c r="M8" s="220"/>
      <c r="N8" s="220"/>
      <c r="O8" s="220"/>
      <c r="P8" s="220"/>
      <c r="Q8" s="220"/>
      <c r="R8" s="220"/>
      <c r="S8" s="220"/>
      <c r="T8" s="220"/>
      <c r="U8" s="220"/>
      <c r="V8" s="220"/>
      <c r="W8" s="220"/>
      <c r="X8" s="220"/>
      <c r="Y8" s="220"/>
      <c r="Z8" s="220"/>
      <c r="AA8" s="220"/>
      <c r="AB8" s="220"/>
      <c r="AC8" s="220"/>
      <c r="AD8" s="220"/>
      <c r="AE8" s="220"/>
      <c r="AF8" s="220"/>
      <c r="AG8" s="220"/>
      <c r="AH8" s="220"/>
      <c r="AI8" s="220"/>
      <c r="AJ8" s="220"/>
      <c r="AK8" s="220"/>
      <c r="AL8" s="220"/>
      <c r="AM8" s="220"/>
      <c r="AN8" s="220"/>
      <c r="AO8" s="220"/>
      <c r="AP8" s="220"/>
      <c r="AQ8" s="220"/>
      <c r="AR8" s="220"/>
      <c r="AS8" s="220"/>
      <c r="AT8" s="220"/>
      <c r="AU8" s="220"/>
      <c r="AV8" s="220"/>
      <c r="AW8" s="220"/>
      <c r="AX8" s="220"/>
      <c r="AY8" s="220"/>
      <c r="AZ8" s="220"/>
      <c r="BA8" s="220"/>
      <c r="BB8" s="220"/>
      <c r="BC8" s="220"/>
      <c r="BD8" s="220"/>
      <c r="BE8" s="220"/>
      <c r="BF8" s="220"/>
      <c r="BG8" s="220"/>
      <c r="BH8" s="220"/>
      <c r="BI8" s="220"/>
      <c r="BJ8" s="220"/>
      <c r="BK8" s="220"/>
      <c r="BL8" s="220"/>
      <c r="BM8" s="220"/>
      <c r="BN8" s="220"/>
      <c r="BO8" s="220"/>
      <c r="BP8" s="220"/>
      <c r="BQ8" s="220"/>
      <c r="BR8" s="220"/>
      <c r="BS8" s="220"/>
      <c r="BT8" s="220"/>
      <c r="BU8" s="220"/>
      <c r="BV8" s="220"/>
      <c r="BW8" s="220"/>
      <c r="BX8" s="220"/>
      <c r="BY8" s="220"/>
      <c r="BZ8" s="220"/>
      <c r="CA8" s="220"/>
      <c r="CB8" s="220"/>
      <c r="CC8" s="220"/>
      <c r="CD8" s="220"/>
    </row>
    <row r="9" spans="1:85">
      <c r="A9" s="105"/>
      <c r="B9" s="318" t="s">
        <v>1263</v>
      </c>
      <c r="C9" s="319"/>
      <c r="D9" s="318" t="str">
        <f>""</f>
        <v/>
      </c>
      <c r="E9" s="319"/>
      <c r="F9" s="320"/>
      <c r="G9" s="220"/>
      <c r="H9" s="220"/>
      <c r="I9" s="220"/>
      <c r="J9" s="220"/>
      <c r="K9" s="220"/>
      <c r="L9" s="220"/>
      <c r="M9" s="220"/>
      <c r="N9" s="220"/>
      <c r="O9" s="220"/>
      <c r="P9" s="220"/>
      <c r="Q9" s="220"/>
      <c r="R9" s="220"/>
      <c r="S9" s="220"/>
      <c r="T9" s="220"/>
      <c r="U9" s="220"/>
      <c r="V9" s="220"/>
      <c r="W9" s="220"/>
      <c r="X9" s="220"/>
      <c r="Y9" s="220"/>
      <c r="Z9" s="220"/>
      <c r="AA9" s="220"/>
      <c r="AB9" s="220"/>
      <c r="AC9" s="220"/>
      <c r="AD9" s="220"/>
      <c r="AE9" s="220"/>
      <c r="AF9" s="220"/>
      <c r="AG9" s="220"/>
      <c r="AH9" s="220"/>
      <c r="AI9" s="220"/>
      <c r="AJ9" s="220"/>
      <c r="AK9" s="220"/>
      <c r="AL9" s="220"/>
      <c r="AM9" s="220"/>
      <c r="AN9" s="220"/>
      <c r="AO9" s="220"/>
      <c r="AP9" s="220"/>
      <c r="AQ9" s="220"/>
      <c r="AR9" s="220"/>
      <c r="AS9" s="220"/>
      <c r="AT9" s="220"/>
      <c r="AU9" s="220"/>
      <c r="AV9" s="220"/>
      <c r="AW9" s="220"/>
      <c r="AX9" s="220"/>
      <c r="AY9" s="220"/>
      <c r="AZ9" s="220"/>
      <c r="BA9" s="220"/>
      <c r="BB9" s="220"/>
      <c r="BC9" s="220"/>
      <c r="BD9" s="220"/>
      <c r="BE9" s="220"/>
      <c r="BF9" s="220"/>
      <c r="BG9" s="220"/>
      <c r="BH9" s="220"/>
      <c r="BI9" s="220"/>
      <c r="BJ9" s="220"/>
      <c r="BK9" s="220"/>
      <c r="BL9" s="220"/>
      <c r="BM9" s="220"/>
      <c r="BN9" s="220"/>
      <c r="BO9" s="220"/>
      <c r="BP9" s="220"/>
      <c r="BQ9" s="220"/>
      <c r="BR9" s="220"/>
      <c r="BS9" s="220"/>
      <c r="BT9" s="220"/>
      <c r="BU9" s="220"/>
      <c r="BV9" s="220"/>
      <c r="BW9" s="220"/>
      <c r="BX9" s="220"/>
      <c r="BY9" s="220"/>
      <c r="BZ9" s="220"/>
      <c r="CA9" s="220"/>
      <c r="CB9" s="220"/>
      <c r="CC9" s="220"/>
      <c r="CD9" s="220"/>
    </row>
    <row r="10" spans="1:85">
      <c r="A10" s="105"/>
      <c r="B10" s="318" t="s">
        <v>1264</v>
      </c>
      <c r="C10" s="319"/>
      <c r="D10" s="318" t="str">
        <f>""</f>
        <v/>
      </c>
      <c r="E10" s="319"/>
      <c r="F10" s="3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c r="AD10" s="220"/>
      <c r="AE10" s="220"/>
      <c r="AF10" s="220"/>
      <c r="AG10" s="220"/>
      <c r="AH10" s="220"/>
      <c r="AI10" s="220"/>
      <c r="AJ10" s="220"/>
      <c r="AK10" s="220"/>
      <c r="AL10" s="220"/>
      <c r="AM10" s="220"/>
      <c r="AN10" s="220"/>
      <c r="AO10" s="220"/>
      <c r="AP10" s="220"/>
      <c r="AQ10" s="220"/>
      <c r="AR10" s="220"/>
      <c r="AS10" s="220"/>
      <c r="AT10" s="220"/>
      <c r="AU10" s="220"/>
      <c r="AV10" s="220"/>
      <c r="AW10" s="220"/>
      <c r="AX10" s="220"/>
      <c r="AY10" s="220"/>
      <c r="AZ10" s="220"/>
      <c r="BA10" s="220"/>
      <c r="BB10" s="220"/>
      <c r="BC10" s="220"/>
      <c r="BD10" s="220"/>
      <c r="BE10" s="220"/>
      <c r="BF10" s="220"/>
      <c r="BG10" s="220"/>
      <c r="BH10" s="220"/>
      <c r="BI10" s="220"/>
      <c r="BJ10" s="220"/>
      <c r="BK10" s="220"/>
      <c r="BL10" s="220"/>
      <c r="BM10" s="220"/>
      <c r="BN10" s="220"/>
      <c r="BO10" s="220"/>
      <c r="BP10" s="220"/>
      <c r="BQ10" s="220"/>
      <c r="BR10" s="220"/>
      <c r="BS10" s="220"/>
      <c r="BT10" s="220"/>
      <c r="BU10" s="220"/>
      <c r="BV10" s="220"/>
      <c r="BW10" s="220"/>
      <c r="BX10" s="220"/>
      <c r="BY10" s="220"/>
      <c r="BZ10" s="220"/>
      <c r="CA10" s="220"/>
      <c r="CB10" s="220"/>
      <c r="CC10" s="220"/>
      <c r="CD10" s="220"/>
    </row>
    <row r="11" spans="1:85">
      <c r="A11" s="105"/>
      <c r="B11" s="318" t="s">
        <v>1114</v>
      </c>
      <c r="C11" s="319"/>
      <c r="D11" s="318"/>
      <c r="E11" s="319"/>
      <c r="F11" s="3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0"/>
      <c r="AN11" s="220"/>
      <c r="AO11" s="220"/>
      <c r="AP11" s="220"/>
      <c r="AQ11" s="220"/>
      <c r="AR11" s="220"/>
      <c r="AS11" s="220"/>
      <c r="AT11" s="220"/>
      <c r="AU11" s="220"/>
      <c r="AV11" s="220"/>
      <c r="AW11" s="220"/>
      <c r="AX11" s="220"/>
      <c r="AY11" s="220"/>
      <c r="AZ11" s="220"/>
      <c r="BA11" s="220"/>
      <c r="BB11" s="220"/>
      <c r="BC11" s="220"/>
      <c r="BD11" s="220"/>
      <c r="BE11" s="220"/>
      <c r="BF11" s="220"/>
      <c r="BG11" s="220"/>
      <c r="BH11" s="220"/>
      <c r="BI11" s="220"/>
      <c r="BJ11" s="220"/>
      <c r="BK11" s="220"/>
      <c r="BL11" s="220"/>
      <c r="BM11" s="220"/>
      <c r="BN11" s="220"/>
      <c r="BO11" s="220"/>
      <c r="BP11" s="220"/>
      <c r="BQ11" s="220"/>
      <c r="BR11" s="220"/>
      <c r="BS11" s="220"/>
      <c r="BT11" s="220"/>
      <c r="BU11" s="220"/>
      <c r="BV11" s="220"/>
      <c r="BW11" s="220"/>
      <c r="BX11" s="220"/>
      <c r="BY11" s="220"/>
      <c r="BZ11" s="220"/>
      <c r="CA11" s="220"/>
      <c r="CB11" s="220"/>
      <c r="CC11" s="220"/>
      <c r="CD11" s="220"/>
    </row>
    <row r="12" spans="1:85">
      <c r="A12" s="3"/>
      <c r="B12" s="317"/>
      <c r="C12" s="317"/>
      <c r="D12" s="317"/>
      <c r="E12" s="317"/>
      <c r="F12" s="230"/>
      <c r="G12" s="230"/>
      <c r="H12" s="230"/>
      <c r="I12" s="230"/>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230"/>
      <c r="AP12" s="230"/>
      <c r="AQ12" s="230"/>
      <c r="AR12" s="230"/>
      <c r="AS12" s="230"/>
      <c r="AT12" s="230"/>
      <c r="AU12" s="230"/>
      <c r="AV12" s="230"/>
      <c r="AW12" s="230"/>
      <c r="AX12" s="230"/>
      <c r="AY12" s="230"/>
      <c r="AZ12" s="230"/>
      <c r="BA12" s="230"/>
      <c r="BB12" s="230"/>
      <c r="BC12" s="230"/>
      <c r="BD12" s="230"/>
      <c r="BE12" s="230"/>
      <c r="BF12" s="230"/>
      <c r="BG12" s="230"/>
      <c r="BH12" s="230"/>
      <c r="BI12" s="230"/>
      <c r="BJ12" s="230"/>
      <c r="BK12" s="230"/>
      <c r="BL12" s="230"/>
      <c r="BM12" s="230"/>
      <c r="BN12" s="230"/>
      <c r="BO12" s="230"/>
      <c r="BP12" s="230"/>
      <c r="BQ12" s="230"/>
      <c r="BR12" s="230"/>
      <c r="BS12" s="230"/>
      <c r="BT12" s="230"/>
      <c r="BU12" s="230"/>
      <c r="BV12" s="230"/>
      <c r="BW12" s="230"/>
      <c r="BX12" s="230"/>
      <c r="BY12" s="230"/>
      <c r="BZ12" s="230"/>
      <c r="CA12" s="230"/>
      <c r="CB12" s="230"/>
      <c r="CC12" s="230"/>
      <c r="CD12" s="230"/>
    </row>
    <row r="13" spans="1:85">
      <c r="A13" s="309" t="s">
        <v>774</v>
      </c>
      <c r="B13" s="310"/>
      <c r="C13" s="309" t="s">
        <v>791</v>
      </c>
      <c r="D13" s="310"/>
      <c r="E13" s="309" t="s">
        <v>1192</v>
      </c>
      <c r="F13" s="311"/>
      <c r="G13" s="310"/>
      <c r="H13" s="309" t="s">
        <v>1265</v>
      </c>
      <c r="I13" s="310"/>
      <c r="J13" s="309" t="s">
        <v>776</v>
      </c>
      <c r="K13" s="310"/>
      <c r="L13" s="309" t="s">
        <v>777</v>
      </c>
      <c r="M13" s="310"/>
      <c r="N13" s="309" t="s">
        <v>1266</v>
      </c>
      <c r="O13" s="310"/>
      <c r="P13" s="309" t="s">
        <v>1267</v>
      </c>
      <c r="Q13" s="310"/>
      <c r="R13" s="309" t="s">
        <v>1201</v>
      </c>
      <c r="S13" s="310"/>
      <c r="T13" s="309" t="s">
        <v>1268</v>
      </c>
      <c r="U13" s="310"/>
      <c r="V13" s="309" t="s">
        <v>1098</v>
      </c>
      <c r="W13" s="311"/>
      <c r="X13" s="311"/>
      <c r="Y13" s="310"/>
      <c r="Z13" s="309" t="s">
        <v>1269</v>
      </c>
      <c r="AA13" s="311"/>
      <c r="AB13" s="311"/>
      <c r="AC13" s="310"/>
      <c r="AD13" s="309" t="s">
        <v>832</v>
      </c>
      <c r="AE13" s="311"/>
      <c r="AF13" s="311"/>
      <c r="AG13" s="310"/>
      <c r="AH13" s="309" t="s">
        <v>834</v>
      </c>
      <c r="AI13" s="311"/>
      <c r="AJ13" s="311"/>
      <c r="AK13" s="310"/>
      <c r="AL13" s="309" t="s">
        <v>1270</v>
      </c>
      <c r="AM13" s="311"/>
      <c r="AN13" s="311"/>
      <c r="AO13" s="310"/>
      <c r="AP13" s="309" t="s">
        <v>1011</v>
      </c>
      <c r="AQ13" s="311"/>
      <c r="AR13" s="311"/>
      <c r="AS13" s="310"/>
      <c r="AT13" s="309" t="s">
        <v>1271</v>
      </c>
      <c r="AU13" s="311"/>
      <c r="AV13" s="311"/>
      <c r="AW13" s="310"/>
      <c r="AX13" s="309" t="s">
        <v>1272</v>
      </c>
      <c r="AY13" s="311"/>
      <c r="AZ13" s="311"/>
      <c r="BA13" s="310"/>
      <c r="BB13" s="309" t="s">
        <v>1273</v>
      </c>
      <c r="BC13" s="311"/>
      <c r="BD13" s="311"/>
      <c r="BE13" s="310"/>
      <c r="BF13" s="309" t="s">
        <v>1274</v>
      </c>
      <c r="BG13" s="311"/>
      <c r="BH13" s="311"/>
      <c r="BI13" s="310"/>
      <c r="BJ13" s="309" t="s">
        <v>755</v>
      </c>
      <c r="BK13" s="311"/>
      <c r="BL13" s="311"/>
      <c r="BM13" s="310"/>
      <c r="BN13" s="309" t="s">
        <v>1275</v>
      </c>
      <c r="BO13" s="311"/>
      <c r="BP13" s="311"/>
      <c r="BQ13" s="310"/>
      <c r="BR13" s="309" t="s">
        <v>1276</v>
      </c>
      <c r="BS13" s="311"/>
      <c r="BT13" s="311"/>
      <c r="BU13" s="310"/>
      <c r="BV13" s="309" t="s">
        <v>1277</v>
      </c>
      <c r="BW13" s="311"/>
      <c r="BX13" s="311"/>
      <c r="BY13" s="310"/>
      <c r="BZ13" s="309" t="s">
        <v>1278</v>
      </c>
      <c r="CA13" s="311"/>
      <c r="CB13" s="311"/>
      <c r="CC13" s="310"/>
      <c r="CD13" s="309" t="s">
        <v>1052</v>
      </c>
      <c r="CE13" s="311"/>
      <c r="CF13" s="311"/>
      <c r="CG13" s="310"/>
    </row>
    <row r="14" spans="1:85">
      <c r="A14" s="309">
        <v>1</v>
      </c>
      <c r="B14" s="310"/>
      <c r="C14" s="309"/>
      <c r="D14" s="310"/>
      <c r="E14" s="309"/>
      <c r="F14" s="311"/>
      <c r="G14" s="310"/>
      <c r="H14" s="312"/>
      <c r="I14" s="313"/>
      <c r="J14" s="309"/>
      <c r="K14" s="310"/>
      <c r="L14" s="309"/>
      <c r="M14" s="310"/>
      <c r="N14" s="309"/>
      <c r="O14" s="310"/>
      <c r="P14" s="309"/>
      <c r="Q14" s="310"/>
      <c r="R14" s="309"/>
      <c r="S14" s="310"/>
      <c r="T14" s="312"/>
      <c r="U14" s="313"/>
      <c r="V14" s="309"/>
      <c r="W14" s="311"/>
      <c r="X14" s="311"/>
      <c r="Y14" s="310"/>
      <c r="Z14" s="309"/>
      <c r="AA14" s="311"/>
      <c r="AB14" s="311"/>
      <c r="AC14" s="310"/>
      <c r="AD14" s="309"/>
      <c r="AE14" s="311"/>
      <c r="AF14" s="311"/>
      <c r="AG14" s="310"/>
      <c r="AH14" s="309"/>
      <c r="AI14" s="311"/>
      <c r="AJ14" s="311"/>
      <c r="AK14" s="310"/>
      <c r="AL14" s="309"/>
      <c r="AM14" s="311"/>
      <c r="AN14" s="311"/>
      <c r="AO14" s="310"/>
      <c r="AP14" s="226"/>
      <c r="AQ14" s="227"/>
      <c r="AR14" s="227"/>
      <c r="AS14" s="228"/>
      <c r="AT14" s="309"/>
      <c r="AU14" s="311"/>
      <c r="AV14" s="311"/>
      <c r="AW14" s="310"/>
      <c r="AX14" s="312"/>
      <c r="AY14" s="316"/>
      <c r="AZ14" s="316"/>
      <c r="BA14" s="313"/>
      <c r="BB14" s="309"/>
      <c r="BC14" s="311"/>
      <c r="BD14" s="311"/>
      <c r="BE14" s="310"/>
      <c r="BF14" s="309"/>
      <c r="BG14" s="311"/>
      <c r="BH14" s="311"/>
      <c r="BI14" s="310"/>
      <c r="BJ14" s="309"/>
      <c r="BK14" s="311"/>
      <c r="BL14" s="311"/>
      <c r="BM14" s="310"/>
      <c r="BN14" s="309"/>
      <c r="BO14" s="311"/>
      <c r="BP14" s="311"/>
      <c r="BQ14" s="310"/>
      <c r="BR14" s="226"/>
      <c r="BS14" s="227"/>
      <c r="BT14" s="227"/>
      <c r="BU14" s="228"/>
      <c r="BV14" s="309"/>
      <c r="BW14" s="311"/>
      <c r="BX14" s="311"/>
      <c r="BY14" s="310"/>
      <c r="BZ14" s="226"/>
      <c r="CA14" s="227"/>
      <c r="CB14" s="227"/>
      <c r="CC14" s="228"/>
      <c r="CD14" s="226"/>
      <c r="CE14" s="227"/>
      <c r="CF14" s="227"/>
      <c r="CG14" s="228"/>
    </row>
    <row r="15" spans="1:85">
      <c r="A15" s="309">
        <v>2</v>
      </c>
      <c r="B15" s="310"/>
      <c r="C15" s="309"/>
      <c r="D15" s="310"/>
      <c r="E15" s="309"/>
      <c r="F15" s="311"/>
      <c r="G15" s="310"/>
      <c r="H15" s="312"/>
      <c r="I15" s="313"/>
      <c r="J15" s="309"/>
      <c r="K15" s="310"/>
      <c r="L15" s="309"/>
      <c r="M15" s="310"/>
      <c r="N15" s="309"/>
      <c r="O15" s="310"/>
      <c r="P15" s="314"/>
      <c r="Q15" s="315"/>
      <c r="R15" s="309"/>
      <c r="S15" s="310"/>
      <c r="T15" s="312"/>
      <c r="U15" s="313"/>
      <c r="V15" s="309"/>
      <c r="W15" s="311"/>
      <c r="X15" s="311"/>
      <c r="Y15" s="310"/>
      <c r="Z15" s="309"/>
      <c r="AA15" s="311"/>
      <c r="AB15" s="311"/>
      <c r="AC15" s="310"/>
      <c r="AD15" s="309"/>
      <c r="AE15" s="311"/>
      <c r="AF15" s="311"/>
      <c r="AG15" s="310"/>
      <c r="AH15" s="309"/>
      <c r="AI15" s="311"/>
      <c r="AJ15" s="311"/>
      <c r="AK15" s="310"/>
      <c r="AL15" s="309"/>
      <c r="AM15" s="311"/>
      <c r="AN15" s="311"/>
      <c r="AO15" s="310"/>
      <c r="AP15" s="309"/>
      <c r="AQ15" s="311"/>
      <c r="AR15" s="311"/>
      <c r="AS15" s="310"/>
      <c r="AT15" s="309"/>
      <c r="AU15" s="311"/>
      <c r="AV15" s="311"/>
      <c r="AW15" s="310"/>
      <c r="AX15" s="312"/>
      <c r="AY15" s="316"/>
      <c r="AZ15" s="316"/>
      <c r="BA15" s="313"/>
      <c r="BB15" s="309"/>
      <c r="BC15" s="311"/>
      <c r="BD15" s="311"/>
      <c r="BE15" s="310"/>
      <c r="BF15" s="309"/>
      <c r="BG15" s="311"/>
      <c r="BH15" s="311"/>
      <c r="BI15" s="310"/>
      <c r="BJ15" s="309"/>
      <c r="BK15" s="311"/>
      <c r="BL15" s="311"/>
      <c r="BM15" s="310"/>
      <c r="BN15" s="309"/>
      <c r="BO15" s="311"/>
      <c r="BP15" s="311"/>
      <c r="BQ15" s="310"/>
      <c r="BR15" s="226"/>
      <c r="BS15" s="227"/>
      <c r="BT15" s="227"/>
      <c r="BU15" s="228"/>
      <c r="BV15" s="309"/>
      <c r="BW15" s="311"/>
      <c r="BX15" s="311"/>
      <c r="BY15" s="310"/>
      <c r="BZ15" s="226"/>
      <c r="CA15" s="227"/>
      <c r="CB15" s="227"/>
      <c r="CC15" s="228"/>
      <c r="CD15" s="226"/>
      <c r="CE15" s="227"/>
      <c r="CF15" s="227"/>
      <c r="CG15" s="228"/>
    </row>
    <row r="16" spans="1:85">
      <c r="A16" s="309">
        <v>3</v>
      </c>
      <c r="B16" s="310"/>
      <c r="C16" s="309"/>
      <c r="D16" s="310"/>
      <c r="E16" s="309"/>
      <c r="F16" s="311"/>
      <c r="G16" s="310"/>
      <c r="H16" s="312"/>
      <c r="I16" s="313"/>
      <c r="J16" s="309"/>
      <c r="K16" s="310"/>
      <c r="L16" s="309"/>
      <c r="M16" s="310"/>
      <c r="N16" s="309"/>
      <c r="O16" s="310"/>
      <c r="P16" s="314"/>
      <c r="Q16" s="315"/>
      <c r="R16" s="309"/>
      <c r="S16" s="310"/>
      <c r="T16" s="312"/>
      <c r="U16" s="313"/>
      <c r="V16" s="309"/>
      <c r="W16" s="311"/>
      <c r="X16" s="311"/>
      <c r="Y16" s="310"/>
      <c r="Z16" s="309"/>
      <c r="AA16" s="311"/>
      <c r="AB16" s="311"/>
      <c r="AC16" s="310"/>
      <c r="AD16" s="309"/>
      <c r="AE16" s="311"/>
      <c r="AF16" s="311"/>
      <c r="AG16" s="310"/>
      <c r="AH16" s="309"/>
      <c r="AI16" s="311"/>
      <c r="AJ16" s="311"/>
      <c r="AK16" s="310"/>
      <c r="AL16" s="309"/>
      <c r="AM16" s="311"/>
      <c r="AN16" s="311"/>
      <c r="AO16" s="310"/>
      <c r="AP16" s="309"/>
      <c r="AQ16" s="311"/>
      <c r="AR16" s="311"/>
      <c r="AS16" s="310"/>
      <c r="AT16" s="309"/>
      <c r="AU16" s="311"/>
      <c r="AV16" s="311"/>
      <c r="AW16" s="310"/>
      <c r="AX16" s="312"/>
      <c r="AY16" s="316"/>
      <c r="AZ16" s="316"/>
      <c r="BA16" s="313"/>
      <c r="BB16" s="309"/>
      <c r="BC16" s="311"/>
      <c r="BD16" s="311"/>
      <c r="BE16" s="310"/>
      <c r="BF16" s="309"/>
      <c r="BG16" s="311"/>
      <c r="BH16" s="311"/>
      <c r="BI16" s="310"/>
      <c r="BJ16" s="309"/>
      <c r="BK16" s="311"/>
      <c r="BL16" s="311"/>
      <c r="BM16" s="310"/>
      <c r="BN16" s="309"/>
      <c r="BO16" s="311"/>
      <c r="BP16" s="311"/>
      <c r="BQ16" s="310"/>
      <c r="BR16" s="226"/>
      <c r="BS16" s="227"/>
      <c r="BT16" s="227"/>
      <c r="BU16" s="228"/>
      <c r="BV16" s="309"/>
      <c r="BW16" s="311"/>
      <c r="BX16" s="311"/>
      <c r="BY16" s="310"/>
      <c r="BZ16" s="226"/>
      <c r="CA16" s="227"/>
      <c r="CB16" s="227"/>
      <c r="CC16" s="228"/>
      <c r="CD16" s="226"/>
      <c r="CE16" s="227"/>
      <c r="CF16" s="227"/>
      <c r="CG16" s="228"/>
    </row>
  </sheetData>
  <mergeCells count="380">
    <mergeCell ref="BM1:BP1"/>
    <mergeCell ref="BQ1:BT1"/>
    <mergeCell ref="BU1:BX1"/>
    <mergeCell ref="BY1:CB1"/>
    <mergeCell ref="CC1:CF1"/>
    <mergeCell ref="B2:F2"/>
    <mergeCell ref="Y2:AB2"/>
    <mergeCell ref="AC2:AF2"/>
    <mergeCell ref="AG2:AJ2"/>
    <mergeCell ref="AK2:AN2"/>
    <mergeCell ref="AO1:AR1"/>
    <mergeCell ref="AS1:AV1"/>
    <mergeCell ref="AW1:AZ1"/>
    <mergeCell ref="BA1:BD1"/>
    <mergeCell ref="BE1:BH1"/>
    <mergeCell ref="BI1:BL1"/>
    <mergeCell ref="B1:F1"/>
    <mergeCell ref="G1:X2"/>
    <mergeCell ref="Y1:AB1"/>
    <mergeCell ref="AC1:AF1"/>
    <mergeCell ref="AG1:AJ1"/>
    <mergeCell ref="AK1:AN1"/>
    <mergeCell ref="BM2:BP2"/>
    <mergeCell ref="BQ2:BT2"/>
    <mergeCell ref="BU2:BX2"/>
    <mergeCell ref="BY2:CB2"/>
    <mergeCell ref="CC2:CF2"/>
    <mergeCell ref="B3:C3"/>
    <mergeCell ref="D3:E3"/>
    <mergeCell ref="F3:W3"/>
    <mergeCell ref="X3:AA3"/>
    <mergeCell ref="AB3:AE3"/>
    <mergeCell ref="AO2:AR2"/>
    <mergeCell ref="AS2:AV2"/>
    <mergeCell ref="AW2:AZ2"/>
    <mergeCell ref="BA2:BD2"/>
    <mergeCell ref="BE2:BH2"/>
    <mergeCell ref="BI2:BL2"/>
    <mergeCell ref="AI4:AL4"/>
    <mergeCell ref="AM4:AP4"/>
    <mergeCell ref="CB3:CE3"/>
    <mergeCell ref="B4:C4"/>
    <mergeCell ref="D4:E4"/>
    <mergeCell ref="F4:H4"/>
    <mergeCell ref="I4:J4"/>
    <mergeCell ref="K4:L4"/>
    <mergeCell ref="M4:N4"/>
    <mergeCell ref="O4:P4"/>
    <mergeCell ref="Q4:R4"/>
    <mergeCell ref="S4:T4"/>
    <mergeCell ref="BD3:BG3"/>
    <mergeCell ref="BH3:BK3"/>
    <mergeCell ref="BL3:BO3"/>
    <mergeCell ref="BP3:BS3"/>
    <mergeCell ref="BT3:BW3"/>
    <mergeCell ref="BX3:CA3"/>
    <mergeCell ref="AF3:AI3"/>
    <mergeCell ref="AJ3:AM3"/>
    <mergeCell ref="AN3:AQ3"/>
    <mergeCell ref="AR3:AU3"/>
    <mergeCell ref="AV3:AY3"/>
    <mergeCell ref="AZ3:BC3"/>
    <mergeCell ref="S5:T5"/>
    <mergeCell ref="U5:V5"/>
    <mergeCell ref="W5:Z5"/>
    <mergeCell ref="AA5:AD5"/>
    <mergeCell ref="BO4:BR4"/>
    <mergeCell ref="BS4:BV4"/>
    <mergeCell ref="BW4:BZ4"/>
    <mergeCell ref="CA4:CD4"/>
    <mergeCell ref="B5:C5"/>
    <mergeCell ref="D5:E5"/>
    <mergeCell ref="F5:H5"/>
    <mergeCell ref="I5:J5"/>
    <mergeCell ref="K5:L5"/>
    <mergeCell ref="M5:N5"/>
    <mergeCell ref="AQ4:AT4"/>
    <mergeCell ref="AU4:AX4"/>
    <mergeCell ref="AY4:BB4"/>
    <mergeCell ref="BC4:BF4"/>
    <mergeCell ref="BG4:BJ4"/>
    <mergeCell ref="BK4:BN4"/>
    <mergeCell ref="U4:V4"/>
    <mergeCell ref="W4:Z4"/>
    <mergeCell ref="AA4:AD4"/>
    <mergeCell ref="AE4:AH4"/>
    <mergeCell ref="CA5:CD5"/>
    <mergeCell ref="B6:C6"/>
    <mergeCell ref="D6:E6"/>
    <mergeCell ref="F6:H6"/>
    <mergeCell ref="I6:J6"/>
    <mergeCell ref="K6:L6"/>
    <mergeCell ref="M6:N6"/>
    <mergeCell ref="O6:P6"/>
    <mergeCell ref="Q6:R6"/>
    <mergeCell ref="S6:T6"/>
    <mergeCell ref="BC5:BF5"/>
    <mergeCell ref="BG5:BJ5"/>
    <mergeCell ref="BK5:BN5"/>
    <mergeCell ref="BO5:BR5"/>
    <mergeCell ref="BS5:BV5"/>
    <mergeCell ref="BW5:BZ5"/>
    <mergeCell ref="AE5:AH5"/>
    <mergeCell ref="AI5:AL5"/>
    <mergeCell ref="AM5:AP5"/>
    <mergeCell ref="AQ5:AT5"/>
    <mergeCell ref="AU5:AX5"/>
    <mergeCell ref="AY5:BB5"/>
    <mergeCell ref="O5:P5"/>
    <mergeCell ref="Q5:R5"/>
    <mergeCell ref="BC6:BF6"/>
    <mergeCell ref="BG6:BJ6"/>
    <mergeCell ref="BK6:BN6"/>
    <mergeCell ref="U6:V6"/>
    <mergeCell ref="W6:Z6"/>
    <mergeCell ref="AA6:AD6"/>
    <mergeCell ref="AE6:AH6"/>
    <mergeCell ref="AI6:AL6"/>
    <mergeCell ref="AM6:AP6"/>
    <mergeCell ref="B7:C7"/>
    <mergeCell ref="D7:E7"/>
    <mergeCell ref="F7:H7"/>
    <mergeCell ref="I7:J7"/>
    <mergeCell ref="K7:L7"/>
    <mergeCell ref="M7:N7"/>
    <mergeCell ref="AQ6:AT6"/>
    <mergeCell ref="AU6:AX6"/>
    <mergeCell ref="AY6:BB6"/>
    <mergeCell ref="O7:P7"/>
    <mergeCell ref="Q7:R7"/>
    <mergeCell ref="S7:T7"/>
    <mergeCell ref="U7:V7"/>
    <mergeCell ref="W7:Z7"/>
    <mergeCell ref="AM7:AP7"/>
    <mergeCell ref="AQ7:AT7"/>
    <mergeCell ref="AU7:AX7"/>
    <mergeCell ref="AY7:BB7"/>
    <mergeCell ref="BO6:BR6"/>
    <mergeCell ref="BS6:BV6"/>
    <mergeCell ref="BW6:BZ6"/>
    <mergeCell ref="AI8:AL8"/>
    <mergeCell ref="AM8:AP8"/>
    <mergeCell ref="CA7:CD7"/>
    <mergeCell ref="B8:C8"/>
    <mergeCell ref="D8:E8"/>
    <mergeCell ref="F8:H8"/>
    <mergeCell ref="I8:J8"/>
    <mergeCell ref="K8:L8"/>
    <mergeCell ref="M8:N8"/>
    <mergeCell ref="O8:P8"/>
    <mergeCell ref="Q8:R8"/>
    <mergeCell ref="S8:T8"/>
    <mergeCell ref="BC7:BF7"/>
    <mergeCell ref="BG7:BJ7"/>
    <mergeCell ref="BK7:BN7"/>
    <mergeCell ref="BO7:BR7"/>
    <mergeCell ref="BS7:BV7"/>
    <mergeCell ref="BW7:BZ7"/>
    <mergeCell ref="AE7:AH7"/>
    <mergeCell ref="AI7:AL7"/>
    <mergeCell ref="CA6:CD6"/>
    <mergeCell ref="AA9:AD9"/>
    <mergeCell ref="BO8:BR8"/>
    <mergeCell ref="AA7:AD7"/>
    <mergeCell ref="BS8:BV8"/>
    <mergeCell ref="BW8:BZ8"/>
    <mergeCell ref="CA8:CD8"/>
    <mergeCell ref="BC8:BF8"/>
    <mergeCell ref="BG8:BJ8"/>
    <mergeCell ref="BK8:BN8"/>
    <mergeCell ref="CA9:CD9"/>
    <mergeCell ref="BC9:BF9"/>
    <mergeCell ref="BG9:BJ9"/>
    <mergeCell ref="BK9:BN9"/>
    <mergeCell ref="BO9:BR9"/>
    <mergeCell ref="BS9:BV9"/>
    <mergeCell ref="BW9:BZ9"/>
    <mergeCell ref="B9:C9"/>
    <mergeCell ref="D9:E9"/>
    <mergeCell ref="F9:H9"/>
    <mergeCell ref="I9:J9"/>
    <mergeCell ref="K9:L9"/>
    <mergeCell ref="M9:N9"/>
    <mergeCell ref="AQ8:AT8"/>
    <mergeCell ref="AU8:AX8"/>
    <mergeCell ref="AY8:BB8"/>
    <mergeCell ref="U8:V8"/>
    <mergeCell ref="W8:Z8"/>
    <mergeCell ref="AA8:AD8"/>
    <mergeCell ref="AE8:AH8"/>
    <mergeCell ref="AE9:AH9"/>
    <mergeCell ref="AI9:AL9"/>
    <mergeCell ref="AM9:AP9"/>
    <mergeCell ref="AQ9:AT9"/>
    <mergeCell ref="AU9:AX9"/>
    <mergeCell ref="AY9:BB9"/>
    <mergeCell ref="O9:P9"/>
    <mergeCell ref="Q9:R9"/>
    <mergeCell ref="S9:T9"/>
    <mergeCell ref="U9:V9"/>
    <mergeCell ref="W9:Z9"/>
    <mergeCell ref="BC10:BF10"/>
    <mergeCell ref="BG10:BJ10"/>
    <mergeCell ref="BK10:BN10"/>
    <mergeCell ref="U10:V10"/>
    <mergeCell ref="W10:Z10"/>
    <mergeCell ref="AA10:AD10"/>
    <mergeCell ref="AE10:AH10"/>
    <mergeCell ref="AI10:AL10"/>
    <mergeCell ref="AM10:AP10"/>
    <mergeCell ref="B11:C11"/>
    <mergeCell ref="D11:E11"/>
    <mergeCell ref="F11:H11"/>
    <mergeCell ref="I11:J11"/>
    <mergeCell ref="K11:L11"/>
    <mergeCell ref="M11:N11"/>
    <mergeCell ref="AQ10:AT10"/>
    <mergeCell ref="AU10:AX10"/>
    <mergeCell ref="AY10:BB10"/>
    <mergeCell ref="O11:P11"/>
    <mergeCell ref="Q11:R11"/>
    <mergeCell ref="S11:T11"/>
    <mergeCell ref="U11:V11"/>
    <mergeCell ref="W11:Z11"/>
    <mergeCell ref="B10:C10"/>
    <mergeCell ref="D10:E10"/>
    <mergeCell ref="F10:H10"/>
    <mergeCell ref="I10:J10"/>
    <mergeCell ref="K10:L10"/>
    <mergeCell ref="M10:N10"/>
    <mergeCell ref="O10:P10"/>
    <mergeCell ref="Q10:R10"/>
    <mergeCell ref="S10:T10"/>
    <mergeCell ref="AM11:AP11"/>
    <mergeCell ref="BO10:BR10"/>
    <mergeCell ref="BS10:BV10"/>
    <mergeCell ref="BW10:BZ10"/>
    <mergeCell ref="AI12:AL12"/>
    <mergeCell ref="AM12:AP12"/>
    <mergeCell ref="CA11:CD11"/>
    <mergeCell ref="B12:C12"/>
    <mergeCell ref="D12:E12"/>
    <mergeCell ref="F12:H12"/>
    <mergeCell ref="I12:J12"/>
    <mergeCell ref="K12:L12"/>
    <mergeCell ref="M12:N12"/>
    <mergeCell ref="O12:P12"/>
    <mergeCell ref="Q12:R12"/>
    <mergeCell ref="S12:T12"/>
    <mergeCell ref="BC11:BF11"/>
    <mergeCell ref="BG11:BJ11"/>
    <mergeCell ref="BK11:BN11"/>
    <mergeCell ref="BO11:BR11"/>
    <mergeCell ref="BS11:BV11"/>
    <mergeCell ref="BW11:BZ11"/>
    <mergeCell ref="AE11:AH11"/>
    <mergeCell ref="AI11:AL11"/>
    <mergeCell ref="CA10:CD10"/>
    <mergeCell ref="AQ11:AT11"/>
    <mergeCell ref="AU11:AX11"/>
    <mergeCell ref="AY11:BB11"/>
    <mergeCell ref="R13:S13"/>
    <mergeCell ref="T13:U13"/>
    <mergeCell ref="V13:Y13"/>
    <mergeCell ref="Z13:AC13"/>
    <mergeCell ref="BO12:BR12"/>
    <mergeCell ref="BR13:BU13"/>
    <mergeCell ref="AA11:AD11"/>
    <mergeCell ref="BS12:BV12"/>
    <mergeCell ref="BW12:BZ12"/>
    <mergeCell ref="CA12:CD12"/>
    <mergeCell ref="A13:B13"/>
    <mergeCell ref="C13:D13"/>
    <mergeCell ref="E13:G13"/>
    <mergeCell ref="H13:I13"/>
    <mergeCell ref="J13:K13"/>
    <mergeCell ref="L13:M13"/>
    <mergeCell ref="AQ12:AT12"/>
    <mergeCell ref="AU12:AX12"/>
    <mergeCell ref="AY12:BB12"/>
    <mergeCell ref="BC12:BF12"/>
    <mergeCell ref="BG12:BJ12"/>
    <mergeCell ref="BK12:BN12"/>
    <mergeCell ref="U12:V12"/>
    <mergeCell ref="W12:Z12"/>
    <mergeCell ref="AA12:AD12"/>
    <mergeCell ref="AE12:AH12"/>
    <mergeCell ref="BZ13:CC13"/>
    <mergeCell ref="CD13:CG13"/>
    <mergeCell ref="BF13:BI13"/>
    <mergeCell ref="BJ13:BM13"/>
    <mergeCell ref="BN13:BQ13"/>
    <mergeCell ref="BV13:BY13"/>
    <mergeCell ref="A14:B14"/>
    <mergeCell ref="C14:D14"/>
    <mergeCell ref="E14:G14"/>
    <mergeCell ref="H14:I14"/>
    <mergeCell ref="J14:K14"/>
    <mergeCell ref="L14:M14"/>
    <mergeCell ref="N14:O14"/>
    <mergeCell ref="P14:Q14"/>
    <mergeCell ref="BB13:BE13"/>
    <mergeCell ref="AD13:AG13"/>
    <mergeCell ref="AH13:AK13"/>
    <mergeCell ref="AL13:AO13"/>
    <mergeCell ref="AP13:AS13"/>
    <mergeCell ref="AT13:AW13"/>
    <mergeCell ref="AX13:BA13"/>
    <mergeCell ref="N13:O13"/>
    <mergeCell ref="P13:Q13"/>
    <mergeCell ref="BV14:BY14"/>
    <mergeCell ref="BZ14:CC14"/>
    <mergeCell ref="CD14:CG14"/>
    <mergeCell ref="AL14:AO14"/>
    <mergeCell ref="AP14:AS14"/>
    <mergeCell ref="AT14:AW14"/>
    <mergeCell ref="AX14:BA14"/>
    <mergeCell ref="BB14:BE14"/>
    <mergeCell ref="BF14:BI14"/>
    <mergeCell ref="C15:D15"/>
    <mergeCell ref="E15:G15"/>
    <mergeCell ref="H15:I15"/>
    <mergeCell ref="J15:K15"/>
    <mergeCell ref="L15:M15"/>
    <mergeCell ref="BJ14:BM14"/>
    <mergeCell ref="BN14:BQ14"/>
    <mergeCell ref="BR14:BU14"/>
    <mergeCell ref="R14:S14"/>
    <mergeCell ref="T14:U14"/>
    <mergeCell ref="V14:Y14"/>
    <mergeCell ref="Z14:AC14"/>
    <mergeCell ref="AD14:AG14"/>
    <mergeCell ref="AH14:AK14"/>
    <mergeCell ref="AL15:AO15"/>
    <mergeCell ref="AP15:AS15"/>
    <mergeCell ref="AT15:AW15"/>
    <mergeCell ref="AX15:BA15"/>
    <mergeCell ref="N15:O15"/>
    <mergeCell ref="P15:Q15"/>
    <mergeCell ref="R15:S15"/>
    <mergeCell ref="T15:U15"/>
    <mergeCell ref="V15:Y15"/>
    <mergeCell ref="BZ15:CC15"/>
    <mergeCell ref="CD15:CG15"/>
    <mergeCell ref="BF15:BI15"/>
    <mergeCell ref="BJ15:BM15"/>
    <mergeCell ref="BN15:BQ15"/>
    <mergeCell ref="BR15:BU15"/>
    <mergeCell ref="BV15:BY15"/>
    <mergeCell ref="BJ16:BM16"/>
    <mergeCell ref="BN16:BQ16"/>
    <mergeCell ref="BR16:BU16"/>
    <mergeCell ref="BV16:BY16"/>
    <mergeCell ref="BZ16:CC16"/>
    <mergeCell ref="CD16:CG16"/>
    <mergeCell ref="BF16:BI16"/>
    <mergeCell ref="A16:B16"/>
    <mergeCell ref="C16:D16"/>
    <mergeCell ref="E16:G16"/>
    <mergeCell ref="H16:I16"/>
    <mergeCell ref="J16:K16"/>
    <mergeCell ref="L16:M16"/>
    <mergeCell ref="N16:O16"/>
    <mergeCell ref="P16:Q16"/>
    <mergeCell ref="BB15:BE15"/>
    <mergeCell ref="AD15:AG15"/>
    <mergeCell ref="AH15:AK15"/>
    <mergeCell ref="AL16:AO16"/>
    <mergeCell ref="AP16:AS16"/>
    <mergeCell ref="AT16:AW16"/>
    <mergeCell ref="AX16:BA16"/>
    <mergeCell ref="BB16:BE16"/>
    <mergeCell ref="Z15:AC15"/>
    <mergeCell ref="R16:S16"/>
    <mergeCell ref="T16:U16"/>
    <mergeCell ref="V16:Y16"/>
    <mergeCell ref="Z16:AC16"/>
    <mergeCell ref="AD16:AG16"/>
    <mergeCell ref="AH16:AK16"/>
    <mergeCell ref="A15:B15"/>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69598-1FCF-42B7-B165-544BF39D3F1D}">
  <sheetPr codeName="Sheet76"/>
  <dimension ref="A1"/>
  <sheetViews>
    <sheetView workbookViewId="0"/>
  </sheetViews>
  <sheetFormatPr defaultRowHeight="14.45"/>
  <sheetData/>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C3DB5-6E4C-4412-B801-38FAC8B699B7}">
  <sheetPr codeName="Sheet77"/>
  <dimension ref="A1"/>
  <sheetViews>
    <sheetView workbookViewId="0">
      <selection activeCell="M32" sqref="M32"/>
    </sheetView>
  </sheetViews>
  <sheetFormatPr defaultRowHeight="14.4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77A4E-C79F-43E8-AB8D-A7DA97BB6449}">
  <sheetPr codeName="Sheet8"/>
  <dimension ref="A1:P16"/>
  <sheetViews>
    <sheetView showGridLines="0" workbookViewId="0">
      <selection activeCell="D34" sqref="D34"/>
    </sheetView>
  </sheetViews>
  <sheetFormatPr defaultRowHeight="14.45"/>
  <cols>
    <col min="1" max="1" width="5.28515625" customWidth="1"/>
    <col min="2" max="2" width="32.42578125" customWidth="1"/>
    <col min="3" max="3" width="24.28515625" customWidth="1"/>
    <col min="4" max="4" width="21.5703125" customWidth="1"/>
    <col min="5" max="6" width="13.5703125" customWidth="1"/>
    <col min="7" max="7" width="18.85546875" customWidth="1"/>
    <col min="8" max="8" width="15.42578125" customWidth="1"/>
    <col min="9" max="11" width="21.5703125" customWidth="1"/>
    <col min="12" max="12" width="18.85546875" customWidth="1"/>
    <col min="13" max="13" width="21.5703125" customWidth="1"/>
    <col min="14" max="14" width="21.7109375" customWidth="1"/>
    <col min="15" max="15" width="16.140625" customWidth="1"/>
    <col min="16" max="16" width="21.5703125" customWidth="1"/>
  </cols>
  <sheetData>
    <row r="1" spans="1:16" ht="15" customHeight="1">
      <c r="A1" s="3"/>
      <c r="B1" s="234" t="s">
        <v>763</v>
      </c>
      <c r="C1" s="234"/>
      <c r="D1" s="220"/>
      <c r="E1" s="220"/>
      <c r="F1" s="3"/>
      <c r="G1" s="3"/>
      <c r="H1" s="3"/>
      <c r="I1" s="4"/>
      <c r="J1" s="3"/>
      <c r="K1" s="3"/>
      <c r="L1" s="3"/>
      <c r="M1" s="234" t="s">
        <v>764</v>
      </c>
      <c r="N1" s="234"/>
      <c r="O1" s="235"/>
      <c r="P1" s="235"/>
    </row>
    <row r="2" spans="1:16" ht="15" customHeight="1">
      <c r="A2" s="3"/>
      <c r="B2" s="234" t="s">
        <v>765</v>
      </c>
      <c r="C2" s="234"/>
      <c r="D2" s="220"/>
      <c r="E2" s="220"/>
      <c r="F2" s="3"/>
      <c r="G2" s="3"/>
      <c r="H2" s="3"/>
      <c r="I2" s="4"/>
      <c r="J2" s="3"/>
      <c r="K2" s="3"/>
      <c r="L2" s="3"/>
      <c r="M2" s="234" t="s">
        <v>766</v>
      </c>
      <c r="N2" s="234"/>
      <c r="O2" s="234"/>
      <c r="P2" s="234"/>
    </row>
    <row r="3" spans="1:16" ht="18" customHeight="1">
      <c r="A3" s="3"/>
      <c r="B3" s="3"/>
      <c r="C3" s="3"/>
      <c r="D3" s="4"/>
      <c r="E3" s="231" t="s">
        <v>767</v>
      </c>
      <c r="F3" s="231"/>
      <c r="G3" s="231"/>
      <c r="H3" s="231"/>
      <c r="I3" s="231"/>
      <c r="J3" s="231"/>
      <c r="K3" s="231"/>
      <c r="L3" s="231"/>
      <c r="M3" s="3"/>
      <c r="N3" s="3"/>
      <c r="O3" s="3"/>
      <c r="P3" s="3"/>
    </row>
    <row r="4" spans="1:16" ht="18" customHeight="1">
      <c r="A4" s="3"/>
      <c r="B4" s="3"/>
      <c r="C4" s="3"/>
      <c r="D4" s="4"/>
      <c r="E4" s="231"/>
      <c r="F4" s="231"/>
      <c r="G4" s="231"/>
      <c r="H4" s="231"/>
      <c r="I4" s="231"/>
      <c r="J4" s="231"/>
      <c r="K4" s="231"/>
      <c r="L4" s="231"/>
      <c r="M4" s="3"/>
      <c r="N4" s="3"/>
      <c r="O4" s="3"/>
      <c r="P4" s="3"/>
    </row>
    <row r="5" spans="1:16" ht="18" customHeight="1">
      <c r="A5" s="3"/>
      <c r="B5" s="3"/>
      <c r="C5" s="3"/>
      <c r="D5" s="4"/>
      <c r="E5" s="231"/>
      <c r="F5" s="231"/>
      <c r="G5" s="231"/>
      <c r="H5" s="231"/>
      <c r="I5" s="231"/>
      <c r="J5" s="231"/>
      <c r="K5" s="231"/>
      <c r="L5" s="231"/>
      <c r="M5" s="3"/>
      <c r="N5" s="3"/>
      <c r="O5" s="3"/>
      <c r="P5" s="3"/>
    </row>
    <row r="6" spans="1:16" ht="15" customHeight="1">
      <c r="A6" s="3"/>
      <c r="B6" s="3"/>
      <c r="C6" s="3"/>
      <c r="D6" s="220"/>
      <c r="E6" s="220"/>
      <c r="F6" s="3"/>
      <c r="G6" s="3"/>
      <c r="H6" s="3"/>
      <c r="I6" s="4"/>
      <c r="J6" s="3"/>
      <c r="K6" s="3"/>
      <c r="L6" s="3"/>
      <c r="M6" s="3"/>
      <c r="N6" s="3"/>
      <c r="O6" s="3"/>
      <c r="P6" s="3"/>
    </row>
    <row r="7" spans="1:16" ht="15" customHeight="1">
      <c r="A7" s="3"/>
      <c r="B7" s="223" t="s">
        <v>768</v>
      </c>
      <c r="C7" s="224"/>
      <c r="D7" s="232"/>
      <c r="E7" s="233"/>
      <c r="F7" s="4"/>
      <c r="G7" s="4"/>
      <c r="H7" s="3"/>
      <c r="I7" s="4"/>
      <c r="J7" s="3"/>
      <c r="K7" s="3"/>
      <c r="L7" s="3"/>
      <c r="M7" s="3"/>
      <c r="N7" s="3"/>
      <c r="O7" s="3"/>
      <c r="P7" s="3"/>
    </row>
    <row r="8" spans="1:16" ht="15" customHeight="1">
      <c r="A8" s="3"/>
      <c r="B8" s="223" t="s">
        <v>769</v>
      </c>
      <c r="C8" s="224"/>
      <c r="D8" s="223" t="str">
        <f>""</f>
        <v/>
      </c>
      <c r="E8" s="225"/>
      <c r="F8" s="224"/>
      <c r="G8" s="4"/>
      <c r="H8" s="3"/>
      <c r="I8" s="4"/>
      <c r="J8" s="3"/>
      <c r="K8" s="3"/>
      <c r="L8" s="3"/>
      <c r="M8" s="3"/>
      <c r="N8" s="3"/>
      <c r="O8" s="3"/>
      <c r="P8" s="3"/>
    </row>
    <row r="9" spans="1:16" ht="15" customHeight="1">
      <c r="A9" s="3"/>
      <c r="B9" s="223" t="s">
        <v>770</v>
      </c>
      <c r="C9" s="224"/>
      <c r="D9" s="223" t="str">
        <f>""</f>
        <v/>
      </c>
      <c r="E9" s="225"/>
      <c r="F9" s="224"/>
      <c r="G9" s="4"/>
      <c r="H9" s="3"/>
      <c r="I9" s="4"/>
      <c r="J9" s="3"/>
      <c r="K9" s="3"/>
      <c r="L9" s="3"/>
      <c r="M9" s="3"/>
      <c r="N9" s="3"/>
      <c r="O9" s="3"/>
      <c r="P9" s="3"/>
    </row>
    <row r="10" spans="1:16" ht="15" customHeight="1">
      <c r="A10" s="3"/>
      <c r="B10" s="223" t="s">
        <v>771</v>
      </c>
      <c r="C10" s="224"/>
      <c r="D10" s="226"/>
      <c r="E10" s="227"/>
      <c r="F10" s="228"/>
      <c r="G10" s="4"/>
      <c r="H10" s="3"/>
      <c r="I10" s="4"/>
      <c r="J10" s="3"/>
      <c r="K10" s="3"/>
      <c r="L10" s="3"/>
      <c r="M10" s="3"/>
      <c r="N10" s="3"/>
      <c r="O10" s="3"/>
      <c r="P10" s="3"/>
    </row>
    <row r="11" spans="1:16" ht="15" customHeight="1">
      <c r="A11" s="3"/>
      <c r="B11" s="223" t="s">
        <v>772</v>
      </c>
      <c r="C11" s="224"/>
      <c r="D11" s="223" t="str">
        <f>""</f>
        <v/>
      </c>
      <c r="E11" s="225"/>
      <c r="F11" s="224"/>
      <c r="G11" s="4"/>
      <c r="H11" s="3"/>
      <c r="I11" s="4"/>
      <c r="J11" s="3"/>
      <c r="K11" s="3"/>
      <c r="L11" s="3"/>
      <c r="M11" s="3"/>
      <c r="N11" s="3"/>
      <c r="O11" s="3"/>
      <c r="P11" s="3"/>
    </row>
    <row r="12" spans="1:16" ht="15" customHeight="1">
      <c r="A12" s="3"/>
      <c r="B12" s="223" t="s">
        <v>773</v>
      </c>
      <c r="C12" s="224"/>
      <c r="D12" s="223" t="str">
        <f>""</f>
        <v/>
      </c>
      <c r="E12" s="225"/>
      <c r="F12" s="224"/>
      <c r="G12" s="4"/>
      <c r="H12" s="3"/>
      <c r="I12" s="4"/>
      <c r="J12" s="3"/>
      <c r="K12" s="3"/>
      <c r="L12" s="3"/>
      <c r="M12" s="3"/>
      <c r="N12" s="3"/>
      <c r="O12" s="3"/>
      <c r="P12" s="3"/>
    </row>
    <row r="13" spans="1:16" ht="15" customHeight="1">
      <c r="A13" s="3"/>
      <c r="B13" s="3"/>
      <c r="C13" s="3"/>
      <c r="D13" s="229"/>
      <c r="E13" s="229"/>
      <c r="F13" s="3"/>
      <c r="G13" s="3"/>
      <c r="H13" s="3"/>
      <c r="I13" s="4"/>
      <c r="J13" s="3"/>
      <c r="K13" s="3"/>
      <c r="L13" s="3"/>
      <c r="M13" s="3"/>
      <c r="N13" s="3"/>
      <c r="O13" s="3"/>
      <c r="P13" s="3"/>
    </row>
    <row r="14" spans="1:16" ht="15" customHeight="1">
      <c r="A14" s="3"/>
      <c r="B14" s="3"/>
      <c r="C14" s="3"/>
      <c r="D14" s="220"/>
      <c r="E14" s="220"/>
      <c r="F14" s="3"/>
      <c r="G14" s="3"/>
      <c r="H14" s="3"/>
      <c r="I14" s="4"/>
      <c r="J14" s="3"/>
      <c r="K14" s="3"/>
      <c r="L14" s="3"/>
      <c r="M14" s="3"/>
      <c r="N14" s="3"/>
      <c r="O14" s="3"/>
      <c r="P14" s="3"/>
    </row>
    <row r="15" spans="1:16" ht="15" customHeight="1">
      <c r="A15" s="3"/>
      <c r="B15" s="3"/>
      <c r="C15" s="3"/>
      <c r="D15" s="230"/>
      <c r="E15" s="230"/>
      <c r="F15" s="3"/>
      <c r="G15" s="3"/>
      <c r="H15" s="3"/>
      <c r="I15" s="6"/>
      <c r="J15" s="5"/>
      <c r="K15" s="3"/>
      <c r="L15" s="3"/>
      <c r="M15" s="3"/>
      <c r="N15" s="3"/>
      <c r="O15" s="3"/>
      <c r="P15" s="3"/>
    </row>
    <row r="16" spans="1:16" ht="15" customHeight="1">
      <c r="A16" s="99" t="s">
        <v>774</v>
      </c>
      <c r="B16" s="100" t="s">
        <v>775</v>
      </c>
      <c r="C16" s="100" t="s">
        <v>776</v>
      </c>
      <c r="D16" s="221" t="s">
        <v>777</v>
      </c>
      <c r="E16" s="222"/>
      <c r="F16" s="100" t="s">
        <v>778</v>
      </c>
      <c r="G16" s="100" t="s">
        <v>779</v>
      </c>
      <c r="H16" s="100" t="s">
        <v>780</v>
      </c>
      <c r="I16" s="101" t="s">
        <v>781</v>
      </c>
      <c r="J16" s="99" t="s">
        <v>782</v>
      </c>
      <c r="K16" s="100" t="s">
        <v>783</v>
      </c>
      <c r="L16" s="100" t="s">
        <v>784</v>
      </c>
      <c r="M16" s="100" t="s">
        <v>785</v>
      </c>
      <c r="N16" s="100" t="s">
        <v>786</v>
      </c>
      <c r="O16" s="100" t="s">
        <v>787</v>
      </c>
      <c r="P16" s="100" t="s">
        <v>755</v>
      </c>
    </row>
  </sheetData>
  <mergeCells count="26">
    <mergeCell ref="B1:C1"/>
    <mergeCell ref="D1:E1"/>
    <mergeCell ref="M1:N1"/>
    <mergeCell ref="O1:P1"/>
    <mergeCell ref="B2:C2"/>
    <mergeCell ref="D2:E2"/>
    <mergeCell ref="M2:N2"/>
    <mergeCell ref="O2:P2"/>
    <mergeCell ref="E3:L5"/>
    <mergeCell ref="D6:E6"/>
    <mergeCell ref="B7:C7"/>
    <mergeCell ref="D7:E7"/>
    <mergeCell ref="B8:C8"/>
    <mergeCell ref="D8:F8"/>
    <mergeCell ref="D16:E16"/>
    <mergeCell ref="B9:C9"/>
    <mergeCell ref="D9:F9"/>
    <mergeCell ref="B10:C10"/>
    <mergeCell ref="D10:F10"/>
    <mergeCell ref="B11:C11"/>
    <mergeCell ref="D11:F11"/>
    <mergeCell ref="B12:C12"/>
    <mergeCell ref="D12:F12"/>
    <mergeCell ref="D13:E13"/>
    <mergeCell ref="D14:E14"/>
    <mergeCell ref="D15:E15"/>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4A62B-AC77-48B5-8BD9-9B3A4E4AE100}">
  <sheetPr codeName="Sheet78"/>
  <dimension ref="A1"/>
  <sheetViews>
    <sheetView workbookViewId="0">
      <selection activeCell="A2" sqref="A2"/>
    </sheetView>
  </sheetViews>
  <sheetFormatPr defaultRowHeight="14.45"/>
  <sheetData/>
  <pageMargins left="0.7" right="0.7" top="0.75" bottom="0.75" header="0.3" footer="0.3"/>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17AE4-3F57-45CB-BA1E-11619AB243BF}">
  <sheetPr codeName="Sheet79"/>
  <dimension ref="A1:X1"/>
  <sheetViews>
    <sheetView topLeftCell="F2" workbookViewId="0">
      <selection activeCell="P31" sqref="P31"/>
    </sheetView>
  </sheetViews>
  <sheetFormatPr defaultRowHeight="14.45"/>
  <sheetData>
    <row r="1" spans="1:24" ht="64.5" customHeight="1">
      <c r="A1" s="324" t="s">
        <v>1279</v>
      </c>
      <c r="B1" s="324"/>
      <c r="C1" s="324"/>
      <c r="D1" s="324"/>
      <c r="E1" s="324"/>
      <c r="F1" s="324"/>
      <c r="G1" s="324"/>
      <c r="H1" s="324"/>
      <c r="I1" s="324"/>
      <c r="J1" s="324"/>
      <c r="K1" s="324"/>
      <c r="L1" s="324"/>
      <c r="M1" s="324"/>
      <c r="N1" s="324"/>
      <c r="O1" s="324"/>
      <c r="P1" s="324"/>
      <c r="Q1" s="324"/>
      <c r="R1" s="324"/>
      <c r="S1" s="324"/>
      <c r="T1" s="324"/>
      <c r="U1" s="324"/>
      <c r="V1" s="324"/>
      <c r="W1" s="324"/>
      <c r="X1" s="324"/>
    </row>
  </sheetData>
  <mergeCells count="1">
    <mergeCell ref="A1:X1"/>
  </mergeCells>
  <pageMargins left="0.7" right="0.7" top="0.75" bottom="0.75" header="0.3" footer="0.3"/>
  <pageSetup paperSize="9" orientation="portrait" horizontalDpi="4294967293" verticalDpi="4294967293"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77C98-13B7-419B-A1E6-D3030BADE13A}">
  <sheetPr codeName="Sheet80"/>
  <dimension ref="A1"/>
  <sheetViews>
    <sheetView workbookViewId="0">
      <selection activeCell="A2" sqref="A2"/>
    </sheetView>
  </sheetViews>
  <sheetFormatPr defaultRowHeight="14.45"/>
  <sheetData/>
  <pageMargins left="0.7" right="0.7" top="0.75" bottom="0.75" header="0.3" footer="0.3"/>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A9060-90A0-4A5B-9AB6-1EF0AA8B38DB}">
  <sheetPr codeName="Sheet81"/>
  <dimension ref="A1"/>
  <sheetViews>
    <sheetView workbookViewId="0"/>
  </sheetViews>
  <sheetFormatPr defaultRowHeight="14.45"/>
  <sheetData/>
  <pageMargins left="0.7" right="0.7" top="0.75" bottom="0.75" header="0.3" footer="0.3"/>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C8140-50BF-4ADE-920B-47F37F096CBB}">
  <sheetPr codeName="Sheet82"/>
  <dimension ref="A1"/>
  <sheetViews>
    <sheetView workbookViewId="0">
      <selection activeCell="P38" sqref="P38"/>
    </sheetView>
  </sheetViews>
  <sheetFormatPr defaultRowHeight="14.45"/>
  <sheetData/>
  <pageMargins left="0.7" right="0.7" top="0.75" bottom="0.75" header="0.3" footer="0.3"/>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CA680-DDC6-4D62-9583-65D2B3BD016D}">
  <sheetPr codeName="Sheet83"/>
  <dimension ref="A1"/>
  <sheetViews>
    <sheetView topLeftCell="A16" workbookViewId="0">
      <selection activeCell="L41" sqref="L41"/>
    </sheetView>
  </sheetViews>
  <sheetFormatPr defaultRowHeight="14.45"/>
  <cols>
    <col min="1" max="1" width="8.7109375" customWidth="1"/>
  </cols>
  <sheetData/>
  <pageMargins left="0.7" right="0.7" top="0.75" bottom="0.75" header="0.3" footer="0.3"/>
  <pageSetup paperSize="9" orientation="portrait" horizontalDpi="360" verticalDpi="360" r:id="rId1"/>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CD66E-0E93-4747-978B-A60F1E3FEFB3}">
  <sheetPr codeName="Sheet84"/>
  <dimension ref="A1"/>
  <sheetViews>
    <sheetView workbookViewId="0"/>
  </sheetViews>
  <sheetFormatPr defaultRowHeight="14.45"/>
  <sheetData/>
  <pageMargins left="0.7" right="0.7" top="0.75" bottom="0.75" header="0.3" footer="0.3"/>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C12C0-5B74-41C8-A9D8-3CD99EE84F89}">
  <sheetPr codeName="Sheet85"/>
  <dimension ref="A1"/>
  <sheetViews>
    <sheetView zoomScale="190" zoomScaleNormal="190" workbookViewId="0">
      <selection activeCell="C47" sqref="C47"/>
    </sheetView>
  </sheetViews>
  <sheetFormatPr defaultRowHeight="14.45"/>
  <sheetData/>
  <pageMargins left="0.7" right="0.7" top="0.75" bottom="0.75" header="0.3" footer="0.3"/>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CA2A5-92FE-43A6-A74E-CEA28B5025F0}">
  <sheetPr codeName="Sheet86"/>
  <dimension ref="A1"/>
  <sheetViews>
    <sheetView workbookViewId="0"/>
  </sheetViews>
  <sheetFormatPr defaultRowHeight="14.45"/>
  <sheetData/>
  <pageMargins left="0.7" right="0.7" top="0.75" bottom="0.75" header="0.3" footer="0.3"/>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AD125-9B8D-42EC-9B51-4B1BBB09F711}">
  <sheetPr codeName="Sheet87"/>
  <dimension ref="A1:BM119"/>
  <sheetViews>
    <sheetView showGridLines="0" topLeftCell="C1" zoomScale="62" zoomScaleNormal="62" workbookViewId="0">
      <selection activeCell="D28" sqref="D28"/>
    </sheetView>
  </sheetViews>
  <sheetFormatPr defaultRowHeight="14.45"/>
  <cols>
    <col min="1" max="1" width="19.7109375" bestFit="1" customWidth="1"/>
    <col min="2" max="2" width="23" bestFit="1" customWidth="1"/>
    <col min="3" max="3" width="27.5703125" bestFit="1" customWidth="1"/>
    <col min="4" max="4" width="16.140625" bestFit="1" customWidth="1"/>
    <col min="5" max="5" width="16.28515625" bestFit="1" customWidth="1"/>
    <col min="6" max="6" width="14.42578125" bestFit="1" customWidth="1"/>
    <col min="7" max="7" width="12.28515625" bestFit="1" customWidth="1"/>
    <col min="8" max="8" width="19.42578125" bestFit="1" customWidth="1"/>
    <col min="9" max="9" width="13.42578125" bestFit="1" customWidth="1"/>
    <col min="10" max="10" width="13.140625" bestFit="1" customWidth="1"/>
    <col min="11" max="11" width="16.28515625" bestFit="1" customWidth="1"/>
    <col min="12" max="12" width="13.42578125" bestFit="1" customWidth="1"/>
    <col min="13" max="14" width="16.28515625" bestFit="1" customWidth="1"/>
    <col min="15" max="15" width="13.42578125" bestFit="1" customWidth="1"/>
    <col min="16" max="17" width="16.28515625" bestFit="1" customWidth="1"/>
    <col min="18" max="18" width="13.42578125" bestFit="1" customWidth="1"/>
    <col min="19" max="20" width="16.28515625" bestFit="1" customWidth="1"/>
    <col min="21" max="21" width="13.42578125" bestFit="1" customWidth="1"/>
    <col min="22" max="22" width="16.28515625" bestFit="1" customWidth="1"/>
    <col min="23" max="23" width="13.42578125" bestFit="1" customWidth="1"/>
    <col min="24" max="24" width="22.140625" bestFit="1" customWidth="1"/>
    <col min="25" max="25" width="11.140625" bestFit="1" customWidth="1"/>
    <col min="26" max="26" width="32.28515625" bestFit="1" customWidth="1"/>
    <col min="27" max="27" width="34" bestFit="1" customWidth="1"/>
    <col min="28" max="28" width="27.28515625" bestFit="1" customWidth="1"/>
    <col min="29" max="29" width="17.28515625" bestFit="1" customWidth="1"/>
    <col min="30" max="30" width="20.28515625" bestFit="1" customWidth="1"/>
    <col min="31" max="31" width="27.7109375" bestFit="1" customWidth="1"/>
    <col min="32" max="32" width="8" bestFit="1" customWidth="1"/>
    <col min="33" max="33" width="16.28515625" bestFit="1" customWidth="1"/>
    <col min="34" max="34" width="13.42578125" bestFit="1" customWidth="1"/>
    <col min="35" max="35" width="11.7109375" bestFit="1" customWidth="1"/>
    <col min="36" max="36" width="16.28515625" bestFit="1" customWidth="1"/>
    <col min="37" max="37" width="13.42578125" bestFit="1" customWidth="1"/>
    <col min="38" max="38" width="6.7109375" bestFit="1" customWidth="1"/>
    <col min="39" max="39" width="9" bestFit="1" customWidth="1"/>
    <col min="40" max="40" width="7.140625" bestFit="1" customWidth="1"/>
    <col min="41" max="41" width="16.28515625" bestFit="1" customWidth="1"/>
    <col min="42" max="42" width="13.42578125" bestFit="1" customWidth="1"/>
    <col min="43" max="43" width="10" bestFit="1" customWidth="1"/>
    <col min="44" max="44" width="16.28515625" bestFit="1" customWidth="1"/>
    <col min="45" max="45" width="13.42578125" bestFit="1" customWidth="1"/>
    <col min="46" max="46" width="9" bestFit="1" customWidth="1"/>
    <col min="47" max="47" width="16.28515625" bestFit="1" customWidth="1"/>
    <col min="48" max="48" width="13.42578125" bestFit="1" customWidth="1"/>
    <col min="49" max="49" width="7.140625" bestFit="1" customWidth="1"/>
    <col min="50" max="50" width="16.28515625" bestFit="1" customWidth="1"/>
    <col min="51" max="51" width="13.42578125" bestFit="1" customWidth="1"/>
    <col min="52" max="52" width="6.7109375" bestFit="1" customWidth="1"/>
    <col min="53" max="53" width="10" bestFit="1" customWidth="1"/>
    <col min="54" max="54" width="22.140625" bestFit="1" customWidth="1"/>
    <col min="55" max="55" width="11.140625" bestFit="1" customWidth="1"/>
    <col min="56" max="56" width="32.28515625" bestFit="1" customWidth="1"/>
    <col min="57" max="57" width="34.5703125" bestFit="1" customWidth="1"/>
    <col min="58" max="58" width="27.28515625" bestFit="1" customWidth="1"/>
    <col min="59" max="59" width="21.42578125" bestFit="1" customWidth="1"/>
    <col min="60" max="60" width="18" bestFit="1" customWidth="1"/>
    <col min="61" max="63" width="7" bestFit="1" customWidth="1"/>
    <col min="64" max="64" width="11.7109375" bestFit="1" customWidth="1"/>
    <col min="65" max="65" width="15.28515625" bestFit="1" customWidth="1"/>
    <col min="257" max="265" width="8.7109375" bestFit="1" customWidth="1"/>
    <col min="267" max="267" width="8.7109375" bestFit="1" customWidth="1"/>
    <col min="269" max="273" width="8.7109375" bestFit="1" customWidth="1"/>
    <col min="275" max="278" width="8.7109375" bestFit="1" customWidth="1"/>
    <col min="513" max="521" width="8.7109375" bestFit="1" customWidth="1"/>
    <col min="523" max="523" width="8.7109375" bestFit="1" customWidth="1"/>
    <col min="525" max="529" width="8.7109375" bestFit="1" customWidth="1"/>
    <col min="531" max="534" width="8.7109375" bestFit="1" customWidth="1"/>
    <col min="769" max="777" width="8.7109375" bestFit="1" customWidth="1"/>
    <col min="779" max="779" width="8.7109375" bestFit="1" customWidth="1"/>
    <col min="781" max="785" width="8.7109375" bestFit="1" customWidth="1"/>
    <col min="787" max="790" width="8.7109375" bestFit="1" customWidth="1"/>
    <col min="1025" max="1033" width="8.7109375" bestFit="1" customWidth="1"/>
    <col min="1035" max="1035" width="8.7109375" bestFit="1" customWidth="1"/>
    <col min="1037" max="1041" width="8.7109375" bestFit="1" customWidth="1"/>
    <col min="1043" max="1046" width="8.7109375" bestFit="1" customWidth="1"/>
    <col min="1281" max="1289" width="8.7109375" bestFit="1" customWidth="1"/>
    <col min="1291" max="1291" width="8.7109375" bestFit="1" customWidth="1"/>
    <col min="1293" max="1297" width="8.7109375" bestFit="1" customWidth="1"/>
    <col min="1299" max="1302" width="8.7109375" bestFit="1" customWidth="1"/>
    <col min="1537" max="1545" width="8.7109375" bestFit="1" customWidth="1"/>
    <col min="1547" max="1547" width="8.7109375" bestFit="1" customWidth="1"/>
    <col min="1549" max="1553" width="8.7109375" bestFit="1" customWidth="1"/>
    <col min="1555" max="1558" width="8.7109375" bestFit="1" customWidth="1"/>
    <col min="1793" max="1801" width="8.7109375" bestFit="1" customWidth="1"/>
    <col min="1803" max="1803" width="8.7109375" bestFit="1" customWidth="1"/>
    <col min="1805" max="1809" width="8.7109375" bestFit="1" customWidth="1"/>
    <col min="1811" max="1814" width="8.7109375" bestFit="1" customWidth="1"/>
    <col min="2049" max="2057" width="8.7109375" bestFit="1" customWidth="1"/>
    <col min="2059" max="2059" width="8.7109375" bestFit="1" customWidth="1"/>
    <col min="2061" max="2065" width="8.7109375" bestFit="1" customWidth="1"/>
    <col min="2067" max="2070" width="8.7109375" bestFit="1" customWidth="1"/>
    <col min="2305" max="2313" width="8.7109375" bestFit="1" customWidth="1"/>
    <col min="2315" max="2315" width="8.7109375" bestFit="1" customWidth="1"/>
    <col min="2317" max="2321" width="8.7109375" bestFit="1" customWidth="1"/>
    <col min="2323" max="2326" width="8.7109375" bestFit="1" customWidth="1"/>
    <col min="2561" max="2569" width="8.7109375" bestFit="1" customWidth="1"/>
    <col min="2571" max="2571" width="8.7109375" bestFit="1" customWidth="1"/>
    <col min="2573" max="2577" width="8.7109375" bestFit="1" customWidth="1"/>
    <col min="2579" max="2582" width="8.7109375" bestFit="1" customWidth="1"/>
    <col min="2817" max="2825" width="8.7109375" bestFit="1" customWidth="1"/>
    <col min="2827" max="2827" width="8.7109375" bestFit="1" customWidth="1"/>
    <col min="2829" max="2833" width="8.7109375" bestFit="1" customWidth="1"/>
    <col min="2835" max="2838" width="8.7109375" bestFit="1" customWidth="1"/>
    <col min="3073" max="3081" width="8.7109375" bestFit="1" customWidth="1"/>
    <col min="3083" max="3083" width="8.7109375" bestFit="1" customWidth="1"/>
    <col min="3085" max="3089" width="8.7109375" bestFit="1" customWidth="1"/>
    <col min="3091" max="3094" width="8.7109375" bestFit="1" customWidth="1"/>
    <col min="3329" max="3337" width="8.7109375" bestFit="1" customWidth="1"/>
    <col min="3339" max="3339" width="8.7109375" bestFit="1" customWidth="1"/>
    <col min="3341" max="3345" width="8.7109375" bestFit="1" customWidth="1"/>
    <col min="3347" max="3350" width="8.7109375" bestFit="1" customWidth="1"/>
    <col min="3585" max="3593" width="8.7109375" bestFit="1" customWidth="1"/>
    <col min="3595" max="3595" width="8.7109375" bestFit="1" customWidth="1"/>
    <col min="3597" max="3601" width="8.7109375" bestFit="1" customWidth="1"/>
    <col min="3603" max="3606" width="8.7109375" bestFit="1" customWidth="1"/>
    <col min="3841" max="3849" width="8.7109375" bestFit="1" customWidth="1"/>
    <col min="3851" max="3851" width="8.7109375" bestFit="1" customWidth="1"/>
    <col min="3853" max="3857" width="8.7109375" bestFit="1" customWidth="1"/>
    <col min="3859" max="3862" width="8.7109375" bestFit="1" customWidth="1"/>
    <col min="4097" max="4105" width="8.7109375" bestFit="1" customWidth="1"/>
    <col min="4107" max="4107" width="8.7109375" bestFit="1" customWidth="1"/>
    <col min="4109" max="4113" width="8.7109375" bestFit="1" customWidth="1"/>
    <col min="4115" max="4118" width="8.7109375" bestFit="1" customWidth="1"/>
    <col min="4353" max="4361" width="8.7109375" bestFit="1" customWidth="1"/>
    <col min="4363" max="4363" width="8.7109375" bestFit="1" customWidth="1"/>
    <col min="4365" max="4369" width="8.7109375" bestFit="1" customWidth="1"/>
    <col min="4371" max="4374" width="8.7109375" bestFit="1" customWidth="1"/>
    <col min="4609" max="4617" width="8.7109375" bestFit="1" customWidth="1"/>
    <col min="4619" max="4619" width="8.7109375" bestFit="1" customWidth="1"/>
    <col min="4621" max="4625" width="8.7109375" bestFit="1" customWidth="1"/>
    <col min="4627" max="4630" width="8.7109375" bestFit="1" customWidth="1"/>
    <col min="4865" max="4873" width="8.7109375" bestFit="1" customWidth="1"/>
    <col min="4875" max="4875" width="8.7109375" bestFit="1" customWidth="1"/>
    <col min="4877" max="4881" width="8.7109375" bestFit="1" customWidth="1"/>
    <col min="4883" max="4886" width="8.7109375" bestFit="1" customWidth="1"/>
    <col min="5121" max="5129" width="8.7109375" bestFit="1" customWidth="1"/>
    <col min="5131" max="5131" width="8.7109375" bestFit="1" customWidth="1"/>
    <col min="5133" max="5137" width="8.7109375" bestFit="1" customWidth="1"/>
    <col min="5139" max="5142" width="8.7109375" bestFit="1" customWidth="1"/>
    <col min="5377" max="5385" width="8.7109375" bestFit="1" customWidth="1"/>
    <col min="5387" max="5387" width="8.7109375" bestFit="1" customWidth="1"/>
    <col min="5389" max="5393" width="8.7109375" bestFit="1" customWidth="1"/>
    <col min="5395" max="5398" width="8.7109375" bestFit="1" customWidth="1"/>
    <col min="5633" max="5641" width="8.7109375" bestFit="1" customWidth="1"/>
    <col min="5643" max="5643" width="8.7109375" bestFit="1" customWidth="1"/>
    <col min="5645" max="5649" width="8.7109375" bestFit="1" customWidth="1"/>
    <col min="5651" max="5654" width="8.7109375" bestFit="1" customWidth="1"/>
    <col min="5889" max="5897" width="8.7109375" bestFit="1" customWidth="1"/>
    <col min="5899" max="5899" width="8.7109375" bestFit="1" customWidth="1"/>
    <col min="5901" max="5905" width="8.7109375" bestFit="1" customWidth="1"/>
    <col min="5907" max="5910" width="8.7109375" bestFit="1" customWidth="1"/>
    <col min="6145" max="6153" width="8.7109375" bestFit="1" customWidth="1"/>
    <col min="6155" max="6155" width="8.7109375" bestFit="1" customWidth="1"/>
    <col min="6157" max="6161" width="8.7109375" bestFit="1" customWidth="1"/>
    <col min="6163" max="6166" width="8.7109375" bestFit="1" customWidth="1"/>
    <col min="6401" max="6409" width="8.7109375" bestFit="1" customWidth="1"/>
    <col min="6411" max="6411" width="8.7109375" bestFit="1" customWidth="1"/>
    <col min="6413" max="6417" width="8.7109375" bestFit="1" customWidth="1"/>
    <col min="6419" max="6422" width="8.7109375" bestFit="1" customWidth="1"/>
    <col min="6657" max="6665" width="8.7109375" bestFit="1" customWidth="1"/>
    <col min="6667" max="6667" width="8.7109375" bestFit="1" customWidth="1"/>
    <col min="6669" max="6673" width="8.7109375" bestFit="1" customWidth="1"/>
    <col min="6675" max="6678" width="8.7109375" bestFit="1" customWidth="1"/>
    <col min="6913" max="6921" width="8.7109375" bestFit="1" customWidth="1"/>
    <col min="6923" max="6923" width="8.7109375" bestFit="1" customWidth="1"/>
    <col min="6925" max="6929" width="8.7109375" bestFit="1" customWidth="1"/>
    <col min="6931" max="6934" width="8.7109375" bestFit="1" customWidth="1"/>
    <col min="7169" max="7177" width="8.7109375" bestFit="1" customWidth="1"/>
    <col min="7179" max="7179" width="8.7109375" bestFit="1" customWidth="1"/>
    <col min="7181" max="7185" width="8.7109375" bestFit="1" customWidth="1"/>
    <col min="7187" max="7190" width="8.7109375" bestFit="1" customWidth="1"/>
    <col min="7425" max="7433" width="8.7109375" bestFit="1" customWidth="1"/>
    <col min="7435" max="7435" width="8.7109375" bestFit="1" customWidth="1"/>
    <col min="7437" max="7441" width="8.7109375" bestFit="1" customWidth="1"/>
    <col min="7443" max="7446" width="8.7109375" bestFit="1" customWidth="1"/>
    <col min="7681" max="7689" width="8.7109375" bestFit="1" customWidth="1"/>
    <col min="7691" max="7691" width="8.7109375" bestFit="1" customWidth="1"/>
    <col min="7693" max="7697" width="8.7109375" bestFit="1" customWidth="1"/>
    <col min="7699" max="7702" width="8.7109375" bestFit="1" customWidth="1"/>
    <col min="7937" max="7945" width="8.7109375" bestFit="1" customWidth="1"/>
    <col min="7947" max="7947" width="8.7109375" bestFit="1" customWidth="1"/>
    <col min="7949" max="7953" width="8.7109375" bestFit="1" customWidth="1"/>
    <col min="7955" max="7958" width="8.7109375" bestFit="1" customWidth="1"/>
    <col min="8193" max="8201" width="8.7109375" bestFit="1" customWidth="1"/>
    <col min="8203" max="8203" width="8.7109375" bestFit="1" customWidth="1"/>
    <col min="8205" max="8209" width="8.7109375" bestFit="1" customWidth="1"/>
    <col min="8211" max="8214" width="8.7109375" bestFit="1" customWidth="1"/>
    <col min="8449" max="8457" width="8.7109375" bestFit="1" customWidth="1"/>
    <col min="8459" max="8459" width="8.7109375" bestFit="1" customWidth="1"/>
    <col min="8461" max="8465" width="8.7109375" bestFit="1" customWidth="1"/>
    <col min="8467" max="8470" width="8.7109375" bestFit="1" customWidth="1"/>
    <col min="8705" max="8713" width="8.7109375" bestFit="1" customWidth="1"/>
    <col min="8715" max="8715" width="8.7109375" bestFit="1" customWidth="1"/>
    <col min="8717" max="8721" width="8.7109375" bestFit="1" customWidth="1"/>
    <col min="8723" max="8726" width="8.7109375" bestFit="1" customWidth="1"/>
    <col min="8961" max="8969" width="8.7109375" bestFit="1" customWidth="1"/>
    <col min="8971" max="8971" width="8.7109375" bestFit="1" customWidth="1"/>
    <col min="8973" max="8977" width="8.7109375" bestFit="1" customWidth="1"/>
    <col min="8979" max="8982" width="8.7109375" bestFit="1" customWidth="1"/>
    <col min="9217" max="9225" width="8.7109375" bestFit="1" customWidth="1"/>
    <col min="9227" max="9227" width="8.7109375" bestFit="1" customWidth="1"/>
    <col min="9229" max="9233" width="8.7109375" bestFit="1" customWidth="1"/>
    <col min="9235" max="9238" width="8.7109375" bestFit="1" customWidth="1"/>
    <col min="9473" max="9481" width="8.7109375" bestFit="1" customWidth="1"/>
    <col min="9483" max="9483" width="8.7109375" bestFit="1" customWidth="1"/>
    <col min="9485" max="9489" width="8.7109375" bestFit="1" customWidth="1"/>
    <col min="9491" max="9494" width="8.7109375" bestFit="1" customWidth="1"/>
    <col min="9729" max="9737" width="8.7109375" bestFit="1" customWidth="1"/>
    <col min="9739" max="9739" width="8.7109375" bestFit="1" customWidth="1"/>
    <col min="9741" max="9745" width="8.7109375" bestFit="1" customWidth="1"/>
    <col min="9747" max="9750" width="8.7109375" bestFit="1" customWidth="1"/>
    <col min="9985" max="9993" width="8.7109375" bestFit="1" customWidth="1"/>
    <col min="9995" max="9995" width="8.7109375" bestFit="1" customWidth="1"/>
    <col min="9997" max="10001" width="8.7109375" bestFit="1" customWidth="1"/>
    <col min="10003" max="10006" width="8.7109375" bestFit="1" customWidth="1"/>
    <col min="10241" max="10249" width="8.7109375" bestFit="1" customWidth="1"/>
    <col min="10251" max="10251" width="8.7109375" bestFit="1" customWidth="1"/>
    <col min="10253" max="10257" width="8.7109375" bestFit="1" customWidth="1"/>
    <col min="10259" max="10262" width="8.7109375" bestFit="1" customWidth="1"/>
    <col min="10497" max="10505" width="8.7109375" bestFit="1" customWidth="1"/>
    <col min="10507" max="10507" width="8.7109375" bestFit="1" customWidth="1"/>
    <col min="10509" max="10513" width="8.7109375" bestFit="1" customWidth="1"/>
    <col min="10515" max="10518" width="8.7109375" bestFit="1" customWidth="1"/>
    <col min="10753" max="10761" width="8.7109375" bestFit="1" customWidth="1"/>
    <col min="10763" max="10763" width="8.7109375" bestFit="1" customWidth="1"/>
    <col min="10765" max="10769" width="8.7109375" bestFit="1" customWidth="1"/>
    <col min="10771" max="10774" width="8.7109375" bestFit="1" customWidth="1"/>
    <col min="11009" max="11017" width="8.7109375" bestFit="1" customWidth="1"/>
    <col min="11019" max="11019" width="8.7109375" bestFit="1" customWidth="1"/>
    <col min="11021" max="11025" width="8.7109375" bestFit="1" customWidth="1"/>
    <col min="11027" max="11030" width="8.7109375" bestFit="1" customWidth="1"/>
    <col min="11265" max="11273" width="8.7109375" bestFit="1" customWidth="1"/>
    <col min="11275" max="11275" width="8.7109375" bestFit="1" customWidth="1"/>
    <col min="11277" max="11281" width="8.7109375" bestFit="1" customWidth="1"/>
    <col min="11283" max="11286" width="8.7109375" bestFit="1" customWidth="1"/>
    <col min="11521" max="11529" width="8.7109375" bestFit="1" customWidth="1"/>
    <col min="11531" max="11531" width="8.7109375" bestFit="1" customWidth="1"/>
    <col min="11533" max="11537" width="8.7109375" bestFit="1" customWidth="1"/>
    <col min="11539" max="11542" width="8.7109375" bestFit="1" customWidth="1"/>
    <col min="11777" max="11785" width="8.7109375" bestFit="1" customWidth="1"/>
    <col min="11787" max="11787" width="8.7109375" bestFit="1" customWidth="1"/>
    <col min="11789" max="11793" width="8.7109375" bestFit="1" customWidth="1"/>
    <col min="11795" max="11798" width="8.7109375" bestFit="1" customWidth="1"/>
    <col min="12033" max="12041" width="8.7109375" bestFit="1" customWidth="1"/>
    <col min="12043" max="12043" width="8.7109375" bestFit="1" customWidth="1"/>
    <col min="12045" max="12049" width="8.7109375" bestFit="1" customWidth="1"/>
    <col min="12051" max="12054" width="8.7109375" bestFit="1" customWidth="1"/>
    <col min="12289" max="12297" width="8.7109375" bestFit="1" customWidth="1"/>
    <col min="12299" max="12299" width="8.7109375" bestFit="1" customWidth="1"/>
    <col min="12301" max="12305" width="8.7109375" bestFit="1" customWidth="1"/>
    <col min="12307" max="12310" width="8.7109375" bestFit="1" customWidth="1"/>
    <col min="12545" max="12553" width="8.7109375" bestFit="1" customWidth="1"/>
    <col min="12555" max="12555" width="8.7109375" bestFit="1" customWidth="1"/>
    <col min="12557" max="12561" width="8.7109375" bestFit="1" customWidth="1"/>
    <col min="12563" max="12566" width="8.7109375" bestFit="1" customWidth="1"/>
    <col min="12801" max="12809" width="8.7109375" bestFit="1" customWidth="1"/>
    <col min="12811" max="12811" width="8.7109375" bestFit="1" customWidth="1"/>
    <col min="12813" max="12817" width="8.7109375" bestFit="1" customWidth="1"/>
    <col min="12819" max="12822" width="8.7109375" bestFit="1" customWidth="1"/>
    <col min="13057" max="13065" width="8.7109375" bestFit="1" customWidth="1"/>
    <col min="13067" max="13067" width="8.7109375" bestFit="1" customWidth="1"/>
    <col min="13069" max="13073" width="8.7109375" bestFit="1" customWidth="1"/>
    <col min="13075" max="13078" width="8.7109375" bestFit="1" customWidth="1"/>
    <col min="13313" max="13321" width="8.7109375" bestFit="1" customWidth="1"/>
    <col min="13323" max="13323" width="8.7109375" bestFit="1" customWidth="1"/>
    <col min="13325" max="13329" width="8.7109375" bestFit="1" customWidth="1"/>
    <col min="13331" max="13334" width="8.7109375" bestFit="1" customWidth="1"/>
    <col min="13569" max="13577" width="8.7109375" bestFit="1" customWidth="1"/>
    <col min="13579" max="13579" width="8.7109375" bestFit="1" customWidth="1"/>
    <col min="13581" max="13585" width="8.7109375" bestFit="1" customWidth="1"/>
    <col min="13587" max="13590" width="8.7109375" bestFit="1" customWidth="1"/>
    <col min="13825" max="13833" width="8.7109375" bestFit="1" customWidth="1"/>
    <col min="13835" max="13835" width="8.7109375" bestFit="1" customWidth="1"/>
    <col min="13837" max="13841" width="8.7109375" bestFit="1" customWidth="1"/>
    <col min="13843" max="13846" width="8.7109375" bestFit="1" customWidth="1"/>
    <col min="14081" max="14089" width="8.7109375" bestFit="1" customWidth="1"/>
    <col min="14091" max="14091" width="8.7109375" bestFit="1" customWidth="1"/>
    <col min="14093" max="14097" width="8.7109375" bestFit="1" customWidth="1"/>
    <col min="14099" max="14102" width="8.7109375" bestFit="1" customWidth="1"/>
    <col min="14337" max="14345" width="8.7109375" bestFit="1" customWidth="1"/>
    <col min="14347" max="14347" width="8.7109375" bestFit="1" customWidth="1"/>
    <col min="14349" max="14353" width="8.7109375" bestFit="1" customWidth="1"/>
    <col min="14355" max="14358" width="8.7109375" bestFit="1" customWidth="1"/>
    <col min="14593" max="14601" width="8.7109375" bestFit="1" customWidth="1"/>
    <col min="14603" max="14603" width="8.7109375" bestFit="1" customWidth="1"/>
    <col min="14605" max="14609" width="8.7109375" bestFit="1" customWidth="1"/>
    <col min="14611" max="14614" width="8.7109375" bestFit="1" customWidth="1"/>
    <col min="14849" max="14857" width="8.7109375" bestFit="1" customWidth="1"/>
    <col min="14859" max="14859" width="8.7109375" bestFit="1" customWidth="1"/>
    <col min="14861" max="14865" width="8.7109375" bestFit="1" customWidth="1"/>
    <col min="14867" max="14870" width="8.7109375" bestFit="1" customWidth="1"/>
    <col min="15105" max="15113" width="8.7109375" bestFit="1" customWidth="1"/>
    <col min="15115" max="15115" width="8.7109375" bestFit="1" customWidth="1"/>
    <col min="15117" max="15121" width="8.7109375" bestFit="1" customWidth="1"/>
    <col min="15123" max="15126" width="8.7109375" bestFit="1" customWidth="1"/>
    <col min="15361" max="15369" width="8.7109375" bestFit="1" customWidth="1"/>
    <col min="15371" max="15371" width="8.7109375" bestFit="1" customWidth="1"/>
    <col min="15373" max="15377" width="8.7109375" bestFit="1" customWidth="1"/>
    <col min="15379" max="15382" width="8.7109375" bestFit="1" customWidth="1"/>
    <col min="15617" max="15625" width="8.7109375" bestFit="1" customWidth="1"/>
    <col min="15627" max="15627" width="8.7109375" bestFit="1" customWidth="1"/>
    <col min="15629" max="15633" width="8.7109375" bestFit="1" customWidth="1"/>
    <col min="15635" max="15638" width="8.7109375" bestFit="1" customWidth="1"/>
    <col min="15873" max="15881" width="8.7109375" bestFit="1" customWidth="1"/>
    <col min="15883" max="15883" width="8.7109375" bestFit="1" customWidth="1"/>
    <col min="15885" max="15889" width="8.7109375" bestFit="1" customWidth="1"/>
    <col min="15891" max="15894" width="8.7109375" bestFit="1" customWidth="1"/>
    <col min="16129" max="16137" width="8.7109375" bestFit="1" customWidth="1"/>
    <col min="16139" max="16139" width="8.7109375" bestFit="1" customWidth="1"/>
    <col min="16141" max="16145" width="8.7109375" bestFit="1" customWidth="1"/>
    <col min="16147" max="16150" width="8.7109375" bestFit="1" customWidth="1"/>
  </cols>
  <sheetData>
    <row r="1" spans="1:50">
      <c r="A1" s="172" t="s">
        <v>929</v>
      </c>
      <c r="B1" s="342"/>
      <c r="C1" s="342"/>
      <c r="D1" s="342"/>
      <c r="E1" s="342"/>
      <c r="F1" s="342"/>
      <c r="G1" s="342"/>
      <c r="H1" s="342"/>
      <c r="I1" s="342"/>
      <c r="J1" s="342"/>
      <c r="K1" s="342"/>
      <c r="L1" s="342"/>
      <c r="M1" s="342"/>
      <c r="N1" s="342"/>
      <c r="O1" s="342"/>
      <c r="P1" s="342"/>
      <c r="Q1" s="342"/>
      <c r="R1" s="342"/>
      <c r="S1" s="342"/>
      <c r="T1" s="342"/>
      <c r="U1" s="342"/>
      <c r="V1" s="342"/>
      <c r="W1" s="342"/>
      <c r="X1" s="342"/>
      <c r="Y1" s="342"/>
      <c r="Z1" s="172" t="s">
        <v>1280</v>
      </c>
      <c r="AA1" s="173">
        <v>44831</v>
      </c>
      <c r="AB1" s="342"/>
      <c r="AC1" s="342"/>
      <c r="AD1" s="342"/>
      <c r="AE1" s="342"/>
      <c r="AF1" s="342"/>
      <c r="AG1" s="342"/>
      <c r="AH1" s="342"/>
      <c r="AI1" s="342"/>
      <c r="AJ1" s="342"/>
      <c r="AK1" s="342"/>
      <c r="AL1" s="342"/>
      <c r="AM1" s="342"/>
      <c r="AN1" s="342"/>
    </row>
    <row r="2" spans="1:50">
      <c r="A2" s="172" t="s">
        <v>1281</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2"/>
      <c r="AS2" s="342"/>
      <c r="AT2" s="342"/>
      <c r="AU2" s="342"/>
      <c r="AV2" s="342"/>
      <c r="AW2" s="342"/>
      <c r="AX2" s="342"/>
    </row>
    <row r="3" spans="1:50">
      <c r="A3" s="342"/>
      <c r="B3" s="342"/>
      <c r="C3" s="342"/>
      <c r="D3" s="342"/>
      <c r="E3" s="342"/>
      <c r="F3" s="342"/>
      <c r="G3" s="342"/>
      <c r="H3" s="342"/>
      <c r="I3" s="342"/>
      <c r="J3" s="342"/>
      <c r="K3" s="342" t="s">
        <v>1282</v>
      </c>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42"/>
      <c r="AP3" s="342"/>
      <c r="AQ3" s="342"/>
      <c r="AR3" s="342"/>
      <c r="AS3" s="342"/>
      <c r="AT3" s="342"/>
      <c r="AU3" s="342"/>
      <c r="AV3" s="342"/>
      <c r="AW3" s="342"/>
      <c r="AX3" s="342"/>
    </row>
    <row r="4" spans="1:50" ht="12" customHeight="1">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342"/>
      <c r="AO4" s="342"/>
      <c r="AP4" s="342"/>
      <c r="AQ4" s="342"/>
      <c r="AR4" s="342"/>
      <c r="AS4" s="342"/>
      <c r="AT4" s="342"/>
      <c r="AU4" s="342"/>
      <c r="AV4" s="342"/>
      <c r="AW4" s="342"/>
      <c r="AX4" s="342"/>
    </row>
    <row r="5" spans="1:50" ht="24.6" customHeight="1">
      <c r="A5" s="342" t="s">
        <v>768</v>
      </c>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c r="AJ5" s="342"/>
      <c r="AK5" s="342"/>
      <c r="AL5" s="342"/>
      <c r="AM5" s="342"/>
      <c r="AN5" s="342"/>
      <c r="AO5" s="342"/>
      <c r="AP5" s="342"/>
      <c r="AQ5" s="342"/>
      <c r="AR5" s="342"/>
      <c r="AS5" s="342"/>
      <c r="AT5" s="342"/>
      <c r="AU5" s="342"/>
      <c r="AV5" s="342"/>
      <c r="AW5" s="342"/>
      <c r="AX5" s="342"/>
    </row>
    <row r="6" spans="1:50" ht="24.6" customHeight="1">
      <c r="A6" s="342" t="s">
        <v>1283</v>
      </c>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c r="AJ6" s="342"/>
      <c r="AK6" s="342"/>
      <c r="AL6" s="342"/>
      <c r="AM6" s="342"/>
      <c r="AN6" s="342"/>
      <c r="AO6" s="342"/>
      <c r="AP6" s="342"/>
      <c r="AQ6" s="342"/>
      <c r="AR6" s="342"/>
      <c r="AS6" s="342"/>
      <c r="AT6" s="342"/>
      <c r="AU6" s="342"/>
      <c r="AV6" s="342"/>
      <c r="AW6" s="342"/>
      <c r="AX6" s="342"/>
    </row>
    <row r="7" spans="1:50" ht="24.6" customHeight="1">
      <c r="A7" s="342" t="s">
        <v>1284</v>
      </c>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c r="AJ7" s="342"/>
      <c r="AK7" s="342"/>
      <c r="AL7" s="342"/>
      <c r="AM7" s="342"/>
      <c r="AN7" s="342"/>
      <c r="AO7" s="342"/>
      <c r="AP7" s="342"/>
      <c r="AQ7" s="342"/>
      <c r="AR7" s="342"/>
      <c r="AS7" s="342"/>
      <c r="AT7" s="342"/>
      <c r="AU7" s="342"/>
      <c r="AV7" s="342"/>
      <c r="AW7" s="342"/>
      <c r="AX7" s="342"/>
    </row>
    <row r="8" spans="1:50" ht="24.6" customHeight="1">
      <c r="A8" s="342" t="s">
        <v>851</v>
      </c>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c r="AJ8" s="342"/>
      <c r="AK8" s="342"/>
      <c r="AL8" s="342"/>
      <c r="AM8" s="342"/>
      <c r="AN8" s="342"/>
      <c r="AO8" s="342"/>
      <c r="AP8" s="342"/>
      <c r="AQ8" s="342"/>
      <c r="AR8" s="342"/>
      <c r="AS8" s="342"/>
      <c r="AT8" s="342"/>
      <c r="AU8" s="342"/>
      <c r="AV8" s="342"/>
      <c r="AW8" s="342"/>
      <c r="AX8" s="342"/>
    </row>
    <row r="9" spans="1:50" ht="24.6" customHeight="1">
      <c r="A9" s="342" t="s">
        <v>1285</v>
      </c>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c r="AJ9" s="342"/>
      <c r="AK9" s="342"/>
      <c r="AL9" s="342"/>
      <c r="AM9" s="342"/>
      <c r="AN9" s="342"/>
      <c r="AO9" s="342"/>
      <c r="AP9" s="342"/>
      <c r="AQ9" s="342"/>
      <c r="AR9" s="342"/>
      <c r="AS9" s="342"/>
      <c r="AT9" s="342"/>
      <c r="AU9" s="342"/>
      <c r="AV9" s="342"/>
      <c r="AW9" s="342"/>
      <c r="AX9" s="342"/>
    </row>
    <row r="10" spans="1:50">
      <c r="A10" s="342" t="s">
        <v>1286</v>
      </c>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J10" s="342"/>
      <c r="AK10" s="342"/>
      <c r="AL10" s="342"/>
      <c r="AM10" s="342"/>
      <c r="AN10" s="342"/>
      <c r="AO10" s="342"/>
      <c r="AP10" s="342"/>
      <c r="AQ10" s="342"/>
      <c r="AR10" s="342"/>
      <c r="AS10" s="342"/>
      <c r="AT10" s="342"/>
      <c r="AU10" s="342"/>
      <c r="AV10" s="342"/>
      <c r="AW10" s="342"/>
      <c r="AX10" s="342"/>
    </row>
    <row r="11" spans="1:50">
      <c r="A11" s="342" t="s">
        <v>1287</v>
      </c>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c r="AJ11" s="342"/>
      <c r="AK11" s="342"/>
      <c r="AL11" s="342"/>
      <c r="AM11" s="342"/>
      <c r="AN11" s="342"/>
      <c r="AO11" s="342"/>
      <c r="AP11" s="342"/>
      <c r="AQ11" s="342"/>
      <c r="AR11" s="342"/>
      <c r="AS11" s="342"/>
      <c r="AT11" s="342"/>
      <c r="AU11" s="342"/>
      <c r="AV11" s="342"/>
      <c r="AW11" s="342"/>
      <c r="AX11" s="342"/>
    </row>
    <row r="12" spans="1:50">
      <c r="A12" s="342" t="s">
        <v>1288</v>
      </c>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J12" s="342"/>
      <c r="AK12" s="342"/>
      <c r="AL12" s="342"/>
      <c r="AM12" s="342"/>
      <c r="AN12" s="342"/>
      <c r="AO12" s="342"/>
      <c r="AP12" s="342"/>
      <c r="AQ12" s="342"/>
      <c r="AR12" s="342"/>
      <c r="AS12" s="342"/>
      <c r="AT12" s="342"/>
      <c r="AU12" s="342"/>
      <c r="AV12" s="342"/>
      <c r="AW12" s="342"/>
      <c r="AX12" s="342"/>
    </row>
    <row r="13" spans="1:50">
      <c r="A13" s="342" t="s">
        <v>1289</v>
      </c>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2"/>
      <c r="AK13" s="342"/>
      <c r="AL13" s="342"/>
      <c r="AM13" s="342"/>
      <c r="AN13" s="342"/>
      <c r="AO13" s="342"/>
      <c r="AP13" s="342"/>
      <c r="AQ13" s="342"/>
      <c r="AR13" s="342"/>
      <c r="AS13" s="342"/>
      <c r="AT13" s="342"/>
      <c r="AU13" s="342"/>
      <c r="AV13" s="342"/>
      <c r="AW13" s="342"/>
      <c r="AX13" s="342"/>
    </row>
    <row r="14" spans="1:50" ht="39" customHeight="1">
      <c r="A14" s="342" t="s">
        <v>1290</v>
      </c>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c r="AJ14" s="342"/>
      <c r="AK14" s="342"/>
      <c r="AL14" s="342"/>
      <c r="AM14" s="342"/>
      <c r="AN14" s="342"/>
      <c r="AO14" s="342"/>
      <c r="AP14" s="342"/>
      <c r="AQ14" s="342"/>
      <c r="AR14" s="342"/>
      <c r="AS14" s="342"/>
      <c r="AT14" s="342"/>
      <c r="AU14" s="342"/>
      <c r="AV14" s="342"/>
      <c r="AW14" s="342"/>
      <c r="AX14" s="342"/>
    </row>
    <row r="15" spans="1:50" ht="39" customHeight="1">
      <c r="A15" s="342" t="s">
        <v>1291</v>
      </c>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2"/>
      <c r="AK15" s="342"/>
      <c r="AL15" s="342"/>
      <c r="AM15" s="342"/>
      <c r="AN15" s="342"/>
      <c r="AO15" s="342"/>
      <c r="AP15" s="342"/>
      <c r="AQ15" s="342"/>
      <c r="AR15" s="342"/>
      <c r="AS15" s="342"/>
      <c r="AT15" s="342"/>
      <c r="AU15" s="342"/>
      <c r="AV15" s="342"/>
      <c r="AW15" s="342"/>
      <c r="AX15" s="342"/>
    </row>
    <row r="16" spans="1:50" ht="39" customHeight="1">
      <c r="A16" s="342" t="s">
        <v>1292</v>
      </c>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2"/>
      <c r="AK16" s="342"/>
      <c r="AL16" s="342"/>
      <c r="AM16" s="342"/>
      <c r="AN16" s="342"/>
      <c r="AO16" s="342"/>
      <c r="AP16" s="342"/>
      <c r="AQ16" s="342"/>
      <c r="AR16" s="342"/>
      <c r="AS16" s="342"/>
      <c r="AT16" s="342"/>
      <c r="AU16" s="342"/>
      <c r="AV16" s="342"/>
      <c r="AW16" s="342"/>
      <c r="AX16" s="342"/>
    </row>
    <row r="17" spans="1:65" ht="39" customHeight="1">
      <c r="A17" s="342"/>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42"/>
      <c r="AS17" s="342"/>
      <c r="AT17" s="342"/>
      <c r="AU17" s="342"/>
      <c r="AV17" s="342"/>
      <c r="AW17" s="342"/>
      <c r="AX17" s="342"/>
    </row>
    <row r="19" spans="1:65" ht="22.9" customHeight="1"/>
    <row r="20" spans="1:65" ht="22.9" customHeight="1">
      <c r="A20" s="328" t="s">
        <v>774</v>
      </c>
      <c r="B20" s="328" t="s">
        <v>960</v>
      </c>
      <c r="C20" s="328" t="s">
        <v>839</v>
      </c>
      <c r="D20" s="328" t="s">
        <v>832</v>
      </c>
      <c r="E20" s="328" t="s">
        <v>787</v>
      </c>
      <c r="F20" s="328" t="s">
        <v>834</v>
      </c>
      <c r="G20" s="328" t="s">
        <v>833</v>
      </c>
      <c r="H20" s="328" t="s">
        <v>1007</v>
      </c>
      <c r="I20" s="328" t="s">
        <v>963</v>
      </c>
      <c r="J20" s="174" t="s">
        <v>1293</v>
      </c>
      <c r="K20" s="174" t="s">
        <v>1294</v>
      </c>
      <c r="L20" s="325" t="s">
        <v>1295</v>
      </c>
      <c r="M20" s="326"/>
      <c r="N20" s="326"/>
      <c r="O20" s="326"/>
      <c r="P20" s="326"/>
      <c r="Q20" s="326"/>
      <c r="R20" s="326"/>
      <c r="S20" s="326"/>
      <c r="T20" s="326"/>
      <c r="U20" s="326"/>
      <c r="V20" s="326"/>
      <c r="W20" s="326"/>
      <c r="X20" s="326"/>
      <c r="Y20" s="327"/>
      <c r="Z20" s="337" t="s">
        <v>966</v>
      </c>
      <c r="AA20" s="338"/>
      <c r="AB20" s="338"/>
      <c r="AC20" s="338"/>
      <c r="AD20" s="338"/>
      <c r="AE20" s="338"/>
      <c r="AF20" s="338"/>
      <c r="AG20" s="338"/>
      <c r="AH20" s="338"/>
      <c r="AI20" s="338"/>
      <c r="AJ20" s="338"/>
      <c r="AK20" s="338"/>
      <c r="AL20" s="338"/>
      <c r="AM20" s="339"/>
      <c r="AN20" s="325" t="s">
        <v>1296</v>
      </c>
      <c r="AO20" s="326"/>
      <c r="AP20" s="326"/>
      <c r="AQ20" s="326"/>
      <c r="AR20" s="326"/>
      <c r="AS20" s="326"/>
      <c r="AT20" s="326"/>
      <c r="AU20" s="326"/>
      <c r="AV20" s="326"/>
      <c r="AW20" s="326"/>
      <c r="AX20" s="326"/>
      <c r="AY20" s="326"/>
      <c r="AZ20" s="326"/>
      <c r="BA20" s="327"/>
      <c r="BB20" s="328" t="s">
        <v>972</v>
      </c>
      <c r="BC20" s="328" t="s">
        <v>967</v>
      </c>
      <c r="BD20" s="328" t="s">
        <v>968</v>
      </c>
      <c r="BE20" s="328" t="s">
        <v>1297</v>
      </c>
      <c r="BF20" s="328" t="s">
        <v>1298</v>
      </c>
      <c r="BG20" s="328" t="s">
        <v>791</v>
      </c>
      <c r="BH20" s="328" t="s">
        <v>965</v>
      </c>
      <c r="BI20" s="331" t="s">
        <v>1299</v>
      </c>
      <c r="BJ20" s="332"/>
      <c r="BK20" s="333"/>
      <c r="BL20" s="328" t="s">
        <v>1300</v>
      </c>
      <c r="BM20" s="328" t="s">
        <v>988</v>
      </c>
    </row>
    <row r="21" spans="1:65" ht="22.9" customHeight="1">
      <c r="A21" s="330"/>
      <c r="B21" s="330"/>
      <c r="C21" s="330"/>
      <c r="D21" s="330"/>
      <c r="E21" s="330"/>
      <c r="F21" s="330"/>
      <c r="G21" s="330"/>
      <c r="H21" s="330"/>
      <c r="I21" s="330"/>
      <c r="J21" s="175" t="s">
        <v>1301</v>
      </c>
      <c r="K21" s="175" t="s">
        <v>1302</v>
      </c>
      <c r="L21" s="325" t="s">
        <v>973</v>
      </c>
      <c r="M21" s="326"/>
      <c r="N21" s="327"/>
      <c r="O21" s="325" t="s">
        <v>974</v>
      </c>
      <c r="P21" s="326"/>
      <c r="Q21" s="327"/>
      <c r="R21" s="325" t="s">
        <v>975</v>
      </c>
      <c r="S21" s="326"/>
      <c r="T21" s="327"/>
      <c r="U21" s="325" t="s">
        <v>976</v>
      </c>
      <c r="V21" s="326"/>
      <c r="W21" s="327"/>
      <c r="X21" s="328" t="s">
        <v>803</v>
      </c>
      <c r="Y21" s="328" t="s">
        <v>810</v>
      </c>
      <c r="Z21" s="337" t="s">
        <v>973</v>
      </c>
      <c r="AA21" s="338"/>
      <c r="AB21" s="339"/>
      <c r="AC21" s="337" t="s">
        <v>974</v>
      </c>
      <c r="AD21" s="338"/>
      <c r="AE21" s="339"/>
      <c r="AF21" s="337" t="s">
        <v>975</v>
      </c>
      <c r="AG21" s="338"/>
      <c r="AH21" s="339"/>
      <c r="AI21" s="337" t="s">
        <v>976</v>
      </c>
      <c r="AJ21" s="338"/>
      <c r="AK21" s="339"/>
      <c r="AL21" s="340" t="s">
        <v>803</v>
      </c>
      <c r="AM21" s="340" t="s">
        <v>810</v>
      </c>
      <c r="AN21" s="325" t="s">
        <v>973</v>
      </c>
      <c r="AO21" s="326"/>
      <c r="AP21" s="327"/>
      <c r="AQ21" s="325" t="s">
        <v>974</v>
      </c>
      <c r="AR21" s="326"/>
      <c r="AS21" s="327"/>
      <c r="AT21" s="325" t="s">
        <v>975</v>
      </c>
      <c r="AU21" s="326"/>
      <c r="AV21" s="327"/>
      <c r="AW21" s="325" t="s">
        <v>976</v>
      </c>
      <c r="AX21" s="326"/>
      <c r="AY21" s="327"/>
      <c r="AZ21" s="328" t="s">
        <v>803</v>
      </c>
      <c r="BA21" s="328" t="s">
        <v>810</v>
      </c>
      <c r="BB21" s="330"/>
      <c r="BC21" s="330"/>
      <c r="BD21" s="330"/>
      <c r="BE21" s="330"/>
      <c r="BF21" s="330"/>
      <c r="BG21" s="330"/>
      <c r="BH21" s="330"/>
      <c r="BI21" s="334"/>
      <c r="BJ21" s="335"/>
      <c r="BK21" s="336"/>
      <c r="BL21" s="330"/>
      <c r="BM21" s="330"/>
    </row>
    <row r="22" spans="1:65" ht="22.9" customHeight="1">
      <c r="A22" s="329"/>
      <c r="B22" s="329"/>
      <c r="C22" s="329"/>
      <c r="D22" s="329"/>
      <c r="E22" s="329"/>
      <c r="F22" s="329"/>
      <c r="G22" s="329"/>
      <c r="H22" s="329"/>
      <c r="I22" s="329"/>
      <c r="J22" s="176" t="s">
        <v>1303</v>
      </c>
      <c r="K22" s="176" t="s">
        <v>1303</v>
      </c>
      <c r="L22" s="177" t="s">
        <v>977</v>
      </c>
      <c r="M22" s="177" t="s">
        <v>1304</v>
      </c>
      <c r="N22" s="177" t="s">
        <v>1305</v>
      </c>
      <c r="O22" s="177" t="s">
        <v>977</v>
      </c>
      <c r="P22" s="177" t="s">
        <v>1304</v>
      </c>
      <c r="Q22" s="177" t="s">
        <v>1305</v>
      </c>
      <c r="R22" s="177" t="s">
        <v>977</v>
      </c>
      <c r="S22" s="177" t="s">
        <v>1304</v>
      </c>
      <c r="T22" s="177" t="s">
        <v>1305</v>
      </c>
      <c r="U22" s="177" t="s">
        <v>977</v>
      </c>
      <c r="V22" s="177" t="s">
        <v>1304</v>
      </c>
      <c r="W22" s="177" t="s">
        <v>1305</v>
      </c>
      <c r="X22" s="329"/>
      <c r="Y22" s="329"/>
      <c r="Z22" s="178" t="s">
        <v>977</v>
      </c>
      <c r="AA22" s="178" t="s">
        <v>1304</v>
      </c>
      <c r="AB22" s="178" t="s">
        <v>1305</v>
      </c>
      <c r="AC22" s="178" t="s">
        <v>977</v>
      </c>
      <c r="AD22" s="178" t="s">
        <v>1304</v>
      </c>
      <c r="AE22" s="178" t="s">
        <v>1305</v>
      </c>
      <c r="AF22" s="178" t="s">
        <v>977</v>
      </c>
      <c r="AG22" s="178" t="s">
        <v>1304</v>
      </c>
      <c r="AH22" s="178" t="s">
        <v>1305</v>
      </c>
      <c r="AI22" s="178" t="s">
        <v>977</v>
      </c>
      <c r="AJ22" s="178" t="s">
        <v>1304</v>
      </c>
      <c r="AK22" s="178" t="s">
        <v>1305</v>
      </c>
      <c r="AL22" s="341"/>
      <c r="AM22" s="341"/>
      <c r="AN22" s="177" t="s">
        <v>977</v>
      </c>
      <c r="AO22" s="177" t="s">
        <v>1304</v>
      </c>
      <c r="AP22" s="177" t="s">
        <v>1305</v>
      </c>
      <c r="AQ22" s="177" t="s">
        <v>977</v>
      </c>
      <c r="AR22" s="177" t="s">
        <v>1304</v>
      </c>
      <c r="AS22" s="177" t="s">
        <v>1305</v>
      </c>
      <c r="AT22" s="177" t="s">
        <v>977</v>
      </c>
      <c r="AU22" s="177" t="s">
        <v>1304</v>
      </c>
      <c r="AV22" s="177" t="s">
        <v>1305</v>
      </c>
      <c r="AW22" s="177" t="s">
        <v>977</v>
      </c>
      <c r="AX22" s="177" t="s">
        <v>1304</v>
      </c>
      <c r="AY22" s="177" t="s">
        <v>1305</v>
      </c>
      <c r="AZ22" s="329"/>
      <c r="BA22" s="329"/>
      <c r="BB22" s="329"/>
      <c r="BC22" s="329"/>
      <c r="BD22" s="329"/>
      <c r="BE22" s="329"/>
      <c r="BF22" s="329"/>
      <c r="BG22" s="329"/>
      <c r="BH22" s="329"/>
      <c r="BI22" s="177" t="s">
        <v>1306</v>
      </c>
      <c r="BJ22" s="177" t="s">
        <v>1307</v>
      </c>
      <c r="BK22" s="177" t="s">
        <v>1308</v>
      </c>
      <c r="BL22" s="329"/>
      <c r="BM22" s="329"/>
    </row>
    <row r="23" spans="1:65">
      <c r="A23" s="177">
        <v>1</v>
      </c>
      <c r="B23" s="179"/>
      <c r="C23" s="177"/>
      <c r="D23" s="179"/>
      <c r="E23" s="179"/>
      <c r="F23" s="179"/>
      <c r="G23" s="179"/>
      <c r="H23" s="180"/>
      <c r="I23" s="181"/>
      <c r="J23" s="181"/>
      <c r="K23" s="181"/>
      <c r="L23" s="181"/>
      <c r="M23" s="181"/>
      <c r="N23" s="181"/>
      <c r="O23" s="181"/>
      <c r="P23" s="181"/>
      <c r="Q23" s="181"/>
      <c r="R23" s="181"/>
      <c r="S23" s="181"/>
      <c r="T23" s="181"/>
      <c r="U23" s="181"/>
      <c r="V23" s="181"/>
      <c r="W23" s="181"/>
      <c r="X23" s="181"/>
      <c r="Y23" s="181"/>
      <c r="Z23" s="182"/>
      <c r="AA23" s="182"/>
      <c r="AB23" s="182"/>
      <c r="AC23" s="182"/>
      <c r="AD23" s="182"/>
      <c r="AE23" s="182"/>
      <c r="AF23" s="182"/>
      <c r="AG23" s="182"/>
      <c r="AH23" s="182"/>
      <c r="AI23" s="182"/>
      <c r="AJ23" s="182"/>
      <c r="AK23" s="182"/>
      <c r="AL23" s="182"/>
      <c r="AM23" s="182"/>
      <c r="AN23" s="181"/>
      <c r="AO23" s="181"/>
      <c r="AP23" s="181"/>
      <c r="AQ23" s="181"/>
      <c r="AR23" s="181"/>
      <c r="AS23" s="181"/>
      <c r="AT23" s="181"/>
      <c r="AU23" s="181"/>
      <c r="AV23" s="181"/>
      <c r="AW23" s="181"/>
      <c r="AX23" s="181"/>
      <c r="AY23" s="181"/>
      <c r="AZ23" s="181"/>
      <c r="BA23" s="181"/>
      <c r="BB23" s="177"/>
      <c r="BC23" s="177"/>
      <c r="BD23" s="179"/>
      <c r="BE23" s="183"/>
      <c r="BF23" s="180"/>
      <c r="BG23" s="179"/>
      <c r="BH23" s="180"/>
      <c r="BI23" s="177"/>
      <c r="BJ23" s="177"/>
      <c r="BK23" s="177"/>
      <c r="BL23" s="177"/>
      <c r="BM23" s="177"/>
    </row>
    <row r="24" spans="1:65">
      <c r="A24" s="177">
        <v>2</v>
      </c>
      <c r="B24" s="179"/>
      <c r="C24" s="177"/>
      <c r="D24" s="179"/>
      <c r="E24" s="179"/>
      <c r="F24" s="179"/>
      <c r="G24" s="179"/>
      <c r="H24" s="180"/>
      <c r="I24" s="181"/>
      <c r="J24" s="181"/>
      <c r="K24" s="181"/>
      <c r="L24" s="181"/>
      <c r="M24" s="181"/>
      <c r="N24" s="181"/>
      <c r="O24" s="181"/>
      <c r="P24" s="181"/>
      <c r="Q24" s="181"/>
      <c r="R24" s="181"/>
      <c r="S24" s="181"/>
      <c r="T24" s="181"/>
      <c r="U24" s="181"/>
      <c r="V24" s="181"/>
      <c r="W24" s="181"/>
      <c r="X24" s="181"/>
      <c r="Y24" s="181"/>
      <c r="Z24" s="182"/>
      <c r="AA24" s="182"/>
      <c r="AB24" s="182"/>
      <c r="AC24" s="182"/>
      <c r="AD24" s="182"/>
      <c r="AE24" s="182"/>
      <c r="AF24" s="182"/>
      <c r="AG24" s="182"/>
      <c r="AH24" s="182"/>
      <c r="AI24" s="182"/>
      <c r="AJ24" s="182"/>
      <c r="AK24" s="182"/>
      <c r="AL24" s="182"/>
      <c r="AM24" s="182"/>
      <c r="AN24" s="181"/>
      <c r="AO24" s="181"/>
      <c r="AP24" s="181"/>
      <c r="AQ24" s="181"/>
      <c r="AR24" s="181"/>
      <c r="AS24" s="181"/>
      <c r="AT24" s="181"/>
      <c r="AU24" s="181"/>
      <c r="AV24" s="181"/>
      <c r="AW24" s="181"/>
      <c r="AX24" s="181"/>
      <c r="AY24" s="181"/>
      <c r="AZ24" s="181"/>
      <c r="BA24" s="181"/>
      <c r="BB24" s="180"/>
      <c r="BC24" s="177"/>
      <c r="BD24" s="179"/>
      <c r="BE24" s="183"/>
      <c r="BF24" s="180"/>
      <c r="BG24" s="179"/>
      <c r="BH24" s="180"/>
      <c r="BI24" s="177"/>
      <c r="BJ24" s="177"/>
      <c r="BK24" s="177"/>
      <c r="BL24" s="177"/>
      <c r="BM24" s="177"/>
    </row>
    <row r="25" spans="1:65">
      <c r="A25" s="177" t="s">
        <v>810</v>
      </c>
      <c r="B25" s="177"/>
      <c r="C25" s="177"/>
      <c r="D25" s="177"/>
      <c r="E25" s="177"/>
      <c r="F25" s="177"/>
      <c r="G25" s="177"/>
      <c r="H25" s="177"/>
      <c r="I25" s="177"/>
      <c r="J25" s="177"/>
      <c r="K25" s="182">
        <v>0</v>
      </c>
      <c r="L25" s="182">
        <v>0</v>
      </c>
      <c r="M25" s="182">
        <v>0</v>
      </c>
      <c r="N25" s="182">
        <v>0</v>
      </c>
      <c r="O25" s="182">
        <v>0</v>
      </c>
      <c r="P25" s="182">
        <v>0</v>
      </c>
      <c r="Q25" s="182">
        <v>0</v>
      </c>
      <c r="R25" s="182">
        <v>0</v>
      </c>
      <c r="S25" s="182">
        <v>0</v>
      </c>
      <c r="T25" s="182">
        <v>0</v>
      </c>
      <c r="U25" s="182">
        <v>0</v>
      </c>
      <c r="V25" s="182">
        <v>0</v>
      </c>
      <c r="W25" s="182">
        <v>0</v>
      </c>
      <c r="X25" s="182">
        <v>0</v>
      </c>
      <c r="Y25" s="182">
        <v>0</v>
      </c>
      <c r="Z25" s="182">
        <v>0</v>
      </c>
      <c r="AA25" s="182">
        <v>0</v>
      </c>
      <c r="AB25" s="182">
        <v>0</v>
      </c>
      <c r="AC25" s="182">
        <v>0</v>
      </c>
      <c r="AD25" s="182">
        <v>0</v>
      </c>
      <c r="AE25" s="182">
        <v>0</v>
      </c>
      <c r="AF25" s="182">
        <v>0</v>
      </c>
      <c r="AG25" s="182">
        <v>0</v>
      </c>
      <c r="AH25" s="182">
        <v>0</v>
      </c>
      <c r="AI25" s="182">
        <v>0</v>
      </c>
      <c r="AJ25" s="182">
        <v>0</v>
      </c>
      <c r="AK25" s="182">
        <v>0</v>
      </c>
      <c r="AL25" s="182">
        <v>0</v>
      </c>
      <c r="AM25" s="182">
        <v>0</v>
      </c>
      <c r="AN25" s="182">
        <v>0</v>
      </c>
      <c r="AO25" s="182">
        <v>0</v>
      </c>
      <c r="AP25" s="182">
        <v>0</v>
      </c>
      <c r="AQ25" s="182">
        <v>0</v>
      </c>
      <c r="AR25" s="182">
        <v>0</v>
      </c>
      <c r="AS25" s="182">
        <v>0</v>
      </c>
      <c r="AT25" s="182">
        <v>0</v>
      </c>
      <c r="AU25" s="182">
        <v>0</v>
      </c>
      <c r="AV25" s="182">
        <v>0</v>
      </c>
      <c r="AW25" s="182">
        <v>0</v>
      </c>
      <c r="AX25" s="182">
        <v>0</v>
      </c>
      <c r="AY25" s="182">
        <v>0</v>
      </c>
      <c r="AZ25" s="182">
        <v>0</v>
      </c>
      <c r="BA25" s="182">
        <v>0</v>
      </c>
      <c r="BB25" s="177"/>
      <c r="BC25" s="177"/>
      <c r="BD25" s="177"/>
      <c r="BE25" s="177"/>
      <c r="BF25" s="177"/>
      <c r="BG25" s="177"/>
      <c r="BH25" s="177"/>
      <c r="BI25" s="177"/>
      <c r="BJ25" s="177"/>
      <c r="BK25" s="177"/>
      <c r="BL25" s="177"/>
      <c r="BM25" s="184"/>
    </row>
    <row r="27" spans="1:65">
      <c r="A27" t="s">
        <v>1309</v>
      </c>
    </row>
    <row r="29" spans="1:65">
      <c r="A29" s="328" t="s">
        <v>832</v>
      </c>
      <c r="B29" s="328" t="s">
        <v>1310</v>
      </c>
      <c r="C29" s="328" t="s">
        <v>810</v>
      </c>
      <c r="D29" s="325" t="s">
        <v>973</v>
      </c>
      <c r="E29" s="326"/>
      <c r="F29" s="327"/>
      <c r="G29" s="325" t="s">
        <v>974</v>
      </c>
      <c r="H29" s="326"/>
      <c r="I29" s="327"/>
      <c r="J29" s="325" t="s">
        <v>975</v>
      </c>
      <c r="K29" s="326"/>
      <c r="L29" s="327"/>
      <c r="M29" s="325" t="s">
        <v>976</v>
      </c>
      <c r="N29" s="326"/>
      <c r="O29" s="327"/>
      <c r="P29" s="328" t="s">
        <v>803</v>
      </c>
    </row>
    <row r="30" spans="1:65">
      <c r="A30" s="329"/>
      <c r="B30" s="329"/>
      <c r="C30" s="329"/>
      <c r="D30" s="177" t="s">
        <v>977</v>
      </c>
      <c r="E30" s="177" t="s">
        <v>1304</v>
      </c>
      <c r="F30" s="177" t="s">
        <v>1305</v>
      </c>
      <c r="G30" s="177" t="s">
        <v>977</v>
      </c>
      <c r="H30" s="177" t="s">
        <v>1304</v>
      </c>
      <c r="I30" s="177" t="s">
        <v>1305</v>
      </c>
      <c r="J30" s="177" t="s">
        <v>977</v>
      </c>
      <c r="K30" s="177" t="s">
        <v>1304</v>
      </c>
      <c r="L30" s="177" t="s">
        <v>1305</v>
      </c>
      <c r="M30" s="177" t="s">
        <v>977</v>
      </c>
      <c r="N30" s="177" t="s">
        <v>1304</v>
      </c>
      <c r="O30" s="177" t="s">
        <v>1305</v>
      </c>
      <c r="P30" s="329"/>
    </row>
    <row r="31" spans="1:65">
      <c r="A31" s="179"/>
      <c r="B31" s="177"/>
      <c r="C31" s="181"/>
      <c r="D31" s="181"/>
      <c r="E31" s="181"/>
      <c r="F31" s="181"/>
      <c r="G31" s="181"/>
      <c r="H31" s="181"/>
      <c r="I31" s="181"/>
      <c r="J31" s="181"/>
      <c r="K31" s="181"/>
      <c r="L31" s="181"/>
      <c r="M31" s="181"/>
      <c r="N31" s="181"/>
      <c r="O31" s="181"/>
      <c r="P31" s="181"/>
    </row>
    <row r="32" spans="1:65">
      <c r="A32" s="179"/>
      <c r="B32" s="177"/>
      <c r="C32" s="181"/>
      <c r="D32" s="181"/>
      <c r="E32" s="181"/>
      <c r="F32" s="181"/>
      <c r="G32" s="181"/>
      <c r="H32" s="181"/>
      <c r="I32" s="181"/>
      <c r="J32" s="181"/>
      <c r="K32" s="181"/>
      <c r="L32" s="181"/>
      <c r="M32" s="181"/>
      <c r="N32" s="181"/>
      <c r="O32" s="181"/>
      <c r="P32" s="181"/>
    </row>
    <row r="33" spans="1:16">
      <c r="A33" s="179"/>
      <c r="B33" s="177"/>
      <c r="C33" s="181"/>
      <c r="D33" s="181"/>
      <c r="E33" s="181"/>
      <c r="F33" s="181"/>
      <c r="G33" s="181"/>
      <c r="H33" s="181"/>
      <c r="I33" s="181"/>
      <c r="J33" s="181"/>
      <c r="K33" s="181"/>
      <c r="L33" s="181"/>
      <c r="M33" s="181"/>
      <c r="N33" s="181"/>
      <c r="O33" s="181"/>
      <c r="P33" s="181"/>
    </row>
    <row r="36" spans="1:16">
      <c r="A36" s="328" t="s">
        <v>787</v>
      </c>
      <c r="B36" s="328" t="s">
        <v>1310</v>
      </c>
      <c r="C36" s="328" t="s">
        <v>810</v>
      </c>
      <c r="D36" s="325" t="s">
        <v>973</v>
      </c>
      <c r="E36" s="326"/>
      <c r="F36" s="327"/>
      <c r="G36" s="325" t="s">
        <v>974</v>
      </c>
      <c r="H36" s="326"/>
      <c r="I36" s="327"/>
      <c r="J36" s="325" t="s">
        <v>975</v>
      </c>
      <c r="K36" s="326"/>
      <c r="L36" s="327"/>
      <c r="M36" s="325" t="s">
        <v>976</v>
      </c>
      <c r="N36" s="326"/>
      <c r="O36" s="327"/>
      <c r="P36" s="328" t="s">
        <v>803</v>
      </c>
    </row>
    <row r="37" spans="1:16">
      <c r="A37" s="329"/>
      <c r="B37" s="329"/>
      <c r="C37" s="329"/>
      <c r="D37" s="177" t="s">
        <v>977</v>
      </c>
      <c r="E37" s="177" t="s">
        <v>1304</v>
      </c>
      <c r="F37" s="177" t="s">
        <v>1305</v>
      </c>
      <c r="G37" s="177" t="s">
        <v>977</v>
      </c>
      <c r="H37" s="177" t="s">
        <v>1304</v>
      </c>
      <c r="I37" s="177" t="s">
        <v>1305</v>
      </c>
      <c r="J37" s="177" t="s">
        <v>977</v>
      </c>
      <c r="K37" s="177" t="s">
        <v>1304</v>
      </c>
      <c r="L37" s="177" t="s">
        <v>1305</v>
      </c>
      <c r="M37" s="177" t="s">
        <v>977</v>
      </c>
      <c r="N37" s="177" t="s">
        <v>1304</v>
      </c>
      <c r="O37" s="177" t="s">
        <v>1305</v>
      </c>
      <c r="P37" s="329"/>
    </row>
    <row r="38" spans="1:16">
      <c r="A38" s="179"/>
      <c r="B38" s="177"/>
      <c r="C38" s="181"/>
      <c r="D38" s="181"/>
      <c r="E38" s="181"/>
      <c r="F38" s="181"/>
      <c r="G38" s="181"/>
      <c r="H38" s="181"/>
      <c r="I38" s="181"/>
      <c r="J38" s="181"/>
      <c r="K38" s="181"/>
      <c r="L38" s="181"/>
      <c r="M38" s="181"/>
      <c r="N38" s="181"/>
      <c r="O38" s="181"/>
      <c r="P38" s="181"/>
    </row>
    <row r="39" spans="1:16">
      <c r="A39" s="179"/>
      <c r="B39" s="177"/>
      <c r="C39" s="181"/>
      <c r="D39" s="181"/>
      <c r="E39" s="181"/>
      <c r="F39" s="181"/>
      <c r="G39" s="181"/>
      <c r="H39" s="181"/>
      <c r="I39" s="181"/>
      <c r="J39" s="181"/>
      <c r="K39" s="181"/>
      <c r="L39" s="181"/>
      <c r="M39" s="181"/>
      <c r="N39" s="181"/>
      <c r="O39" s="181"/>
      <c r="P39" s="181"/>
    </row>
    <row r="40" spans="1:16">
      <c r="A40" s="179"/>
      <c r="B40" s="177"/>
      <c r="C40" s="181"/>
      <c r="D40" s="181"/>
      <c r="E40" s="181"/>
      <c r="F40" s="181"/>
      <c r="G40" s="181"/>
      <c r="H40" s="181"/>
      <c r="I40" s="181"/>
      <c r="J40" s="181"/>
      <c r="K40" s="181"/>
      <c r="L40" s="181"/>
      <c r="M40" s="181"/>
      <c r="N40" s="181"/>
      <c r="O40" s="181"/>
      <c r="P40" s="181"/>
    </row>
    <row r="44" spans="1:16">
      <c r="A44" s="177" t="s">
        <v>1311</v>
      </c>
      <c r="B44" s="177" t="s">
        <v>1310</v>
      </c>
      <c r="C44" s="177" t="s">
        <v>1312</v>
      </c>
      <c r="D44" s="177" t="s">
        <v>810</v>
      </c>
      <c r="E44" s="177" t="s">
        <v>973</v>
      </c>
      <c r="F44" s="177" t="s">
        <v>974</v>
      </c>
      <c r="G44" s="177" t="s">
        <v>975</v>
      </c>
      <c r="H44" s="177" t="s">
        <v>976</v>
      </c>
      <c r="I44" s="177" t="s">
        <v>1313</v>
      </c>
    </row>
    <row r="45" spans="1:16">
      <c r="A45" s="179"/>
      <c r="B45" s="177"/>
      <c r="C45" s="177"/>
      <c r="D45" s="181"/>
      <c r="E45" s="181"/>
      <c r="F45" s="181"/>
      <c r="G45" s="181"/>
      <c r="H45" s="181"/>
      <c r="I45" s="181"/>
    </row>
    <row r="46" spans="1:16">
      <c r="A46" s="179"/>
      <c r="B46" s="177"/>
      <c r="C46" s="177"/>
      <c r="D46" s="181"/>
      <c r="E46" s="181"/>
      <c r="F46" s="181"/>
      <c r="G46" s="181"/>
      <c r="H46" s="181"/>
      <c r="I46" s="181"/>
    </row>
    <row r="47" spans="1:16">
      <c r="A47" s="179"/>
      <c r="B47" s="177"/>
      <c r="C47" s="177"/>
      <c r="D47" s="181"/>
      <c r="E47" s="181"/>
      <c r="F47" s="181"/>
      <c r="G47" s="181"/>
      <c r="H47" s="181"/>
      <c r="I47" s="181"/>
    </row>
    <row r="50" spans="1:36">
      <c r="A50" t="s">
        <v>1314</v>
      </c>
    </row>
    <row r="53" spans="1:36">
      <c r="A53" s="328" t="s">
        <v>774</v>
      </c>
      <c r="B53" s="328" t="s">
        <v>960</v>
      </c>
      <c r="C53" s="328" t="s">
        <v>839</v>
      </c>
      <c r="D53" s="328" t="s">
        <v>832</v>
      </c>
      <c r="E53" s="328" t="s">
        <v>787</v>
      </c>
      <c r="F53" s="328" t="s">
        <v>834</v>
      </c>
      <c r="G53" s="328" t="s">
        <v>833</v>
      </c>
      <c r="H53" s="328" t="s">
        <v>1007</v>
      </c>
      <c r="I53" s="328" t="s">
        <v>963</v>
      </c>
      <c r="J53" s="325" t="s">
        <v>966</v>
      </c>
      <c r="K53" s="326"/>
      <c r="L53" s="326"/>
      <c r="M53" s="326"/>
      <c r="N53" s="326"/>
      <c r="O53" s="326"/>
      <c r="P53" s="326"/>
      <c r="Q53" s="326"/>
      <c r="R53" s="326"/>
      <c r="S53" s="326"/>
      <c r="T53" s="326"/>
      <c r="U53" s="326"/>
      <c r="V53" s="326"/>
      <c r="W53" s="327"/>
      <c r="X53" s="328" t="s">
        <v>972</v>
      </c>
      <c r="Y53" s="328" t="s">
        <v>967</v>
      </c>
      <c r="Z53" s="328" t="s">
        <v>968</v>
      </c>
      <c r="AA53" s="328" t="s">
        <v>1297</v>
      </c>
      <c r="AB53" s="328" t="s">
        <v>1298</v>
      </c>
      <c r="AC53" s="328" t="s">
        <v>791</v>
      </c>
      <c r="AD53" s="328" t="s">
        <v>964</v>
      </c>
      <c r="AE53" s="328" t="s">
        <v>1315</v>
      </c>
      <c r="AF53" s="331" t="s">
        <v>1299</v>
      </c>
      <c r="AG53" s="332"/>
      <c r="AH53" s="333"/>
      <c r="AI53" s="328" t="s">
        <v>1300</v>
      </c>
      <c r="AJ53" s="328" t="s">
        <v>988</v>
      </c>
    </row>
    <row r="54" spans="1:36">
      <c r="A54" s="330"/>
      <c r="B54" s="330"/>
      <c r="C54" s="330"/>
      <c r="D54" s="330"/>
      <c r="E54" s="330"/>
      <c r="F54" s="330"/>
      <c r="G54" s="330"/>
      <c r="H54" s="330"/>
      <c r="I54" s="330"/>
      <c r="J54" s="325" t="s">
        <v>973</v>
      </c>
      <c r="K54" s="326"/>
      <c r="L54" s="327"/>
      <c r="M54" s="325" t="s">
        <v>974</v>
      </c>
      <c r="N54" s="326"/>
      <c r="O54" s="327"/>
      <c r="P54" s="325" t="s">
        <v>975</v>
      </c>
      <c r="Q54" s="326"/>
      <c r="R54" s="327"/>
      <c r="S54" s="325" t="s">
        <v>976</v>
      </c>
      <c r="T54" s="326"/>
      <c r="U54" s="327"/>
      <c r="V54" s="328" t="s">
        <v>803</v>
      </c>
      <c r="W54" s="328" t="s">
        <v>810</v>
      </c>
      <c r="X54" s="330"/>
      <c r="Y54" s="330"/>
      <c r="Z54" s="330"/>
      <c r="AA54" s="330"/>
      <c r="AB54" s="330"/>
      <c r="AC54" s="330"/>
      <c r="AD54" s="330"/>
      <c r="AE54" s="330"/>
      <c r="AF54" s="334"/>
      <c r="AG54" s="335"/>
      <c r="AH54" s="336"/>
      <c r="AI54" s="330"/>
      <c r="AJ54" s="330"/>
    </row>
    <row r="55" spans="1:36">
      <c r="A55" s="329"/>
      <c r="B55" s="329"/>
      <c r="C55" s="329"/>
      <c r="D55" s="329"/>
      <c r="E55" s="329"/>
      <c r="F55" s="329"/>
      <c r="G55" s="329"/>
      <c r="H55" s="329"/>
      <c r="I55" s="329"/>
      <c r="J55" s="177" t="s">
        <v>977</v>
      </c>
      <c r="K55" s="177" t="s">
        <v>1304</v>
      </c>
      <c r="L55" s="177" t="s">
        <v>1305</v>
      </c>
      <c r="M55" s="177" t="s">
        <v>977</v>
      </c>
      <c r="N55" s="177" t="s">
        <v>1304</v>
      </c>
      <c r="O55" s="177" t="s">
        <v>1305</v>
      </c>
      <c r="P55" s="177" t="s">
        <v>977</v>
      </c>
      <c r="Q55" s="177" t="s">
        <v>1304</v>
      </c>
      <c r="R55" s="177" t="s">
        <v>1305</v>
      </c>
      <c r="S55" s="177" t="s">
        <v>977</v>
      </c>
      <c r="T55" s="177" t="s">
        <v>1304</v>
      </c>
      <c r="U55" s="177" t="s">
        <v>1305</v>
      </c>
      <c r="V55" s="329"/>
      <c r="W55" s="329"/>
      <c r="X55" s="329"/>
      <c r="Y55" s="329"/>
      <c r="Z55" s="329"/>
      <c r="AA55" s="329"/>
      <c r="AB55" s="329"/>
      <c r="AC55" s="329"/>
      <c r="AD55" s="329"/>
      <c r="AE55" s="329"/>
      <c r="AF55" s="177" t="s">
        <v>1306</v>
      </c>
      <c r="AG55" s="177" t="s">
        <v>1307</v>
      </c>
      <c r="AH55" s="177" t="s">
        <v>1308</v>
      </c>
      <c r="AI55" s="329"/>
      <c r="AJ55" s="329"/>
    </row>
    <row r="56" spans="1:36">
      <c r="A56" s="177"/>
      <c r="B56" s="179"/>
      <c r="C56" s="177"/>
      <c r="D56" s="179"/>
      <c r="E56" s="179"/>
      <c r="F56" s="179"/>
      <c r="G56" s="179"/>
      <c r="H56" s="180"/>
      <c r="I56" s="181"/>
      <c r="J56" s="181"/>
      <c r="K56" s="181"/>
      <c r="L56" s="181"/>
      <c r="M56" s="181"/>
      <c r="N56" s="181"/>
      <c r="O56" s="181"/>
      <c r="P56" s="181"/>
      <c r="Q56" s="181"/>
      <c r="R56" s="181"/>
      <c r="S56" s="181"/>
      <c r="T56" s="181"/>
      <c r="U56" s="181"/>
      <c r="V56" s="181"/>
      <c r="W56" s="181"/>
      <c r="X56" s="180"/>
      <c r="Y56" s="177"/>
      <c r="Z56" s="179"/>
      <c r="AA56" s="177"/>
      <c r="AB56" s="180"/>
      <c r="AC56" s="179"/>
      <c r="AD56" s="180"/>
      <c r="AE56" s="180"/>
      <c r="AF56" s="177"/>
      <c r="AG56" s="177"/>
      <c r="AH56" s="177"/>
      <c r="AI56" s="177"/>
      <c r="AJ56" s="177"/>
    </row>
    <row r="57" spans="1:36">
      <c r="A57" s="177"/>
      <c r="B57" s="179"/>
      <c r="C57" s="177"/>
      <c r="D57" s="179"/>
      <c r="E57" s="179"/>
      <c r="F57" s="179"/>
      <c r="G57" s="179"/>
      <c r="H57" s="180"/>
      <c r="I57" s="181"/>
      <c r="J57" s="181"/>
      <c r="K57" s="181"/>
      <c r="L57" s="181"/>
      <c r="M57" s="181"/>
      <c r="N57" s="181"/>
      <c r="O57" s="181"/>
      <c r="P57" s="181"/>
      <c r="Q57" s="181"/>
      <c r="R57" s="181"/>
      <c r="S57" s="181"/>
      <c r="T57" s="181"/>
      <c r="U57" s="181"/>
      <c r="V57" s="181"/>
      <c r="W57" s="181"/>
      <c r="X57" s="180"/>
      <c r="Y57" s="177"/>
      <c r="Z57" s="179"/>
      <c r="AA57" s="177"/>
      <c r="AB57" s="180"/>
      <c r="AC57" s="179"/>
      <c r="AD57" s="180"/>
      <c r="AE57" s="180"/>
      <c r="AF57" s="177"/>
      <c r="AG57" s="177"/>
      <c r="AH57" s="177"/>
      <c r="AI57" s="177"/>
      <c r="AJ57" s="177"/>
    </row>
    <row r="58" spans="1:36">
      <c r="A58" s="177" t="s">
        <v>810</v>
      </c>
      <c r="B58" s="177"/>
      <c r="C58" s="177"/>
      <c r="D58" s="177"/>
      <c r="E58" s="177"/>
      <c r="F58" s="177"/>
      <c r="G58" s="177"/>
      <c r="H58" s="177"/>
      <c r="I58" s="177"/>
      <c r="J58" s="182">
        <v>0</v>
      </c>
      <c r="K58" s="182">
        <v>0</v>
      </c>
      <c r="L58" s="182">
        <v>0</v>
      </c>
      <c r="M58" s="182">
        <v>0</v>
      </c>
      <c r="N58" s="182">
        <v>0</v>
      </c>
      <c r="O58" s="182">
        <v>0</v>
      </c>
      <c r="P58" s="182">
        <v>0</v>
      </c>
      <c r="Q58" s="182">
        <v>0</v>
      </c>
      <c r="R58" s="182">
        <v>0</v>
      </c>
      <c r="S58" s="182">
        <v>0</v>
      </c>
      <c r="T58" s="182">
        <v>0</v>
      </c>
      <c r="U58" s="182">
        <v>0</v>
      </c>
      <c r="V58" s="182">
        <v>0</v>
      </c>
      <c r="W58" s="182">
        <v>0</v>
      </c>
      <c r="X58" s="177"/>
      <c r="Y58" s="177"/>
      <c r="Z58" s="177"/>
      <c r="AA58" s="177"/>
      <c r="AB58" s="177"/>
      <c r="AC58" s="177"/>
      <c r="AD58" s="177"/>
      <c r="AE58" s="177"/>
      <c r="AF58" s="177"/>
      <c r="AG58" s="177"/>
      <c r="AH58" s="177"/>
      <c r="AI58" s="185"/>
      <c r="AJ58" s="184"/>
    </row>
    <row r="60" spans="1:36">
      <c r="A60" t="s">
        <v>1316</v>
      </c>
    </row>
    <row r="62" spans="1:36">
      <c r="A62" s="328" t="s">
        <v>832</v>
      </c>
      <c r="B62" s="328" t="s">
        <v>1310</v>
      </c>
      <c r="C62" s="328" t="s">
        <v>810</v>
      </c>
      <c r="D62" s="325" t="s">
        <v>973</v>
      </c>
      <c r="E62" s="326"/>
      <c r="F62" s="327"/>
      <c r="G62" s="325" t="s">
        <v>974</v>
      </c>
      <c r="H62" s="326"/>
      <c r="I62" s="327"/>
      <c r="J62" s="325" t="s">
        <v>975</v>
      </c>
      <c r="K62" s="326"/>
      <c r="L62" s="327"/>
      <c r="M62" s="325" t="s">
        <v>976</v>
      </c>
      <c r="N62" s="326"/>
      <c r="O62" s="327"/>
      <c r="P62" s="328" t="s">
        <v>803</v>
      </c>
    </row>
    <row r="63" spans="1:36">
      <c r="A63" s="329"/>
      <c r="B63" s="329"/>
      <c r="C63" s="329"/>
      <c r="D63" s="177" t="s">
        <v>977</v>
      </c>
      <c r="E63" s="177" t="s">
        <v>1304</v>
      </c>
      <c r="F63" s="177" t="s">
        <v>1305</v>
      </c>
      <c r="G63" s="177" t="s">
        <v>977</v>
      </c>
      <c r="H63" s="177" t="s">
        <v>1304</v>
      </c>
      <c r="I63" s="177" t="s">
        <v>1305</v>
      </c>
      <c r="J63" s="177" t="s">
        <v>977</v>
      </c>
      <c r="K63" s="177" t="s">
        <v>1304</v>
      </c>
      <c r="L63" s="177" t="s">
        <v>1305</v>
      </c>
      <c r="M63" s="177" t="s">
        <v>977</v>
      </c>
      <c r="N63" s="177" t="s">
        <v>1304</v>
      </c>
      <c r="O63" s="177" t="s">
        <v>1305</v>
      </c>
      <c r="P63" s="329"/>
    </row>
    <row r="64" spans="1:36">
      <c r="A64" s="179"/>
      <c r="B64" s="177"/>
      <c r="C64" s="181"/>
      <c r="D64" s="181"/>
      <c r="E64" s="181"/>
      <c r="F64" s="181"/>
      <c r="G64" s="181"/>
      <c r="H64" s="181"/>
      <c r="I64" s="181"/>
      <c r="J64" s="181"/>
      <c r="K64" s="181"/>
      <c r="L64" s="181"/>
      <c r="M64" s="181"/>
      <c r="N64" s="181"/>
      <c r="O64" s="181"/>
      <c r="P64" s="181"/>
    </row>
    <row r="67" spans="1:16">
      <c r="A67" s="328" t="s">
        <v>787</v>
      </c>
      <c r="B67" s="328" t="s">
        <v>1310</v>
      </c>
      <c r="C67" s="328" t="s">
        <v>810</v>
      </c>
      <c r="D67" s="325" t="s">
        <v>973</v>
      </c>
      <c r="E67" s="326"/>
      <c r="F67" s="327"/>
      <c r="G67" s="325" t="s">
        <v>974</v>
      </c>
      <c r="H67" s="326"/>
      <c r="I67" s="327"/>
      <c r="J67" s="325" t="s">
        <v>975</v>
      </c>
      <c r="K67" s="326"/>
      <c r="L67" s="327"/>
      <c r="M67" s="325" t="s">
        <v>976</v>
      </c>
      <c r="N67" s="326"/>
      <c r="O67" s="327"/>
      <c r="P67" s="328" t="s">
        <v>803</v>
      </c>
    </row>
    <row r="68" spans="1:16">
      <c r="A68" s="329"/>
      <c r="B68" s="329"/>
      <c r="C68" s="329"/>
      <c r="D68" s="177" t="s">
        <v>977</v>
      </c>
      <c r="E68" s="177" t="s">
        <v>1317</v>
      </c>
      <c r="F68" s="177" t="s">
        <v>1305</v>
      </c>
      <c r="G68" s="177" t="s">
        <v>977</v>
      </c>
      <c r="H68" s="177" t="s">
        <v>1304</v>
      </c>
      <c r="I68" s="177" t="s">
        <v>1305</v>
      </c>
      <c r="J68" s="177" t="s">
        <v>977</v>
      </c>
      <c r="K68" s="177" t="s">
        <v>1304</v>
      </c>
      <c r="L68" s="177" t="s">
        <v>1305</v>
      </c>
      <c r="M68" s="177" t="s">
        <v>977</v>
      </c>
      <c r="N68" s="177" t="s">
        <v>1304</v>
      </c>
      <c r="O68" s="177" t="s">
        <v>1305</v>
      </c>
      <c r="P68" s="329"/>
    </row>
    <row r="69" spans="1:16">
      <c r="A69" s="179"/>
      <c r="B69" s="177"/>
      <c r="C69" s="181"/>
      <c r="D69" s="181"/>
      <c r="E69" s="181"/>
      <c r="F69" s="181"/>
      <c r="G69" s="181"/>
      <c r="H69" s="181"/>
      <c r="I69" s="181"/>
      <c r="J69" s="181"/>
      <c r="K69" s="181"/>
      <c r="L69" s="181"/>
      <c r="M69" s="181"/>
      <c r="N69" s="181"/>
      <c r="O69" s="181"/>
      <c r="P69" s="181"/>
    </row>
    <row r="72" spans="1:16">
      <c r="A72" s="177" t="s">
        <v>1311</v>
      </c>
      <c r="B72" s="177" t="s">
        <v>1310</v>
      </c>
      <c r="C72" s="177" t="s">
        <v>1312</v>
      </c>
      <c r="D72" s="177" t="s">
        <v>810</v>
      </c>
      <c r="E72" s="177" t="s">
        <v>973</v>
      </c>
      <c r="F72" s="177" t="s">
        <v>974</v>
      </c>
      <c r="G72" s="177" t="s">
        <v>975</v>
      </c>
      <c r="H72" s="177" t="s">
        <v>976</v>
      </c>
      <c r="I72" s="177" t="s">
        <v>1313</v>
      </c>
    </row>
    <row r="73" spans="1:16">
      <c r="A73" s="179"/>
      <c r="B73" s="177"/>
      <c r="C73" s="177"/>
      <c r="D73" s="181"/>
      <c r="E73" s="181"/>
      <c r="F73" s="181"/>
      <c r="G73" s="181"/>
      <c r="H73" s="181"/>
      <c r="I73" s="181"/>
    </row>
    <row r="74" spans="1:16">
      <c r="A74" s="179"/>
      <c r="B74" s="177"/>
      <c r="C74" s="177"/>
      <c r="D74" s="181"/>
      <c r="E74" s="181"/>
      <c r="F74" s="181"/>
      <c r="G74" s="181"/>
      <c r="H74" s="181"/>
      <c r="I74" s="181"/>
    </row>
    <row r="75" spans="1:16">
      <c r="A75" s="179"/>
      <c r="B75" s="177"/>
      <c r="C75" s="177"/>
      <c r="D75" s="181"/>
      <c r="E75" s="181"/>
      <c r="F75" s="181"/>
      <c r="G75" s="181"/>
      <c r="H75" s="181"/>
      <c r="I75" s="181"/>
    </row>
    <row r="78" spans="1:16">
      <c r="A78" t="s">
        <v>1318</v>
      </c>
    </row>
    <row r="81" spans="1:36">
      <c r="A81" s="328" t="s">
        <v>774</v>
      </c>
      <c r="B81" s="328" t="s">
        <v>960</v>
      </c>
      <c r="C81" s="328" t="s">
        <v>839</v>
      </c>
      <c r="D81" s="328" t="s">
        <v>832</v>
      </c>
      <c r="E81" s="328" t="s">
        <v>787</v>
      </c>
      <c r="F81" s="328" t="s">
        <v>834</v>
      </c>
      <c r="G81" s="328" t="s">
        <v>833</v>
      </c>
      <c r="H81" s="328" t="s">
        <v>1007</v>
      </c>
      <c r="I81" s="328" t="s">
        <v>963</v>
      </c>
      <c r="J81" s="325" t="s">
        <v>966</v>
      </c>
      <c r="K81" s="326"/>
      <c r="L81" s="326"/>
      <c r="M81" s="326"/>
      <c r="N81" s="326"/>
      <c r="O81" s="326"/>
      <c r="P81" s="326"/>
      <c r="Q81" s="326"/>
      <c r="R81" s="326"/>
      <c r="S81" s="326"/>
      <c r="T81" s="326"/>
      <c r="U81" s="326"/>
      <c r="V81" s="326"/>
      <c r="W81" s="327"/>
      <c r="X81" s="328" t="s">
        <v>972</v>
      </c>
      <c r="Y81" s="328" t="s">
        <v>967</v>
      </c>
      <c r="Z81" s="328" t="s">
        <v>968</v>
      </c>
      <c r="AA81" s="328" t="s">
        <v>1297</v>
      </c>
      <c r="AB81" s="328" t="s">
        <v>1298</v>
      </c>
      <c r="AC81" s="328" t="s">
        <v>791</v>
      </c>
      <c r="AD81" s="328" t="s">
        <v>965</v>
      </c>
      <c r="AE81" s="328" t="s">
        <v>964</v>
      </c>
      <c r="AF81" s="331" t="s">
        <v>1299</v>
      </c>
      <c r="AG81" s="332"/>
      <c r="AH81" s="333"/>
      <c r="AI81" s="328" t="s">
        <v>1300</v>
      </c>
      <c r="AJ81" s="328" t="s">
        <v>988</v>
      </c>
    </row>
    <row r="82" spans="1:36">
      <c r="A82" s="330"/>
      <c r="B82" s="330"/>
      <c r="C82" s="330"/>
      <c r="D82" s="330"/>
      <c r="E82" s="330"/>
      <c r="F82" s="330"/>
      <c r="G82" s="330"/>
      <c r="H82" s="330"/>
      <c r="I82" s="330"/>
      <c r="J82" s="325" t="s">
        <v>973</v>
      </c>
      <c r="K82" s="326"/>
      <c r="L82" s="327"/>
      <c r="M82" s="325" t="s">
        <v>974</v>
      </c>
      <c r="N82" s="326"/>
      <c r="O82" s="327"/>
      <c r="P82" s="325" t="s">
        <v>975</v>
      </c>
      <c r="Q82" s="326"/>
      <c r="R82" s="327"/>
      <c r="S82" s="325" t="s">
        <v>976</v>
      </c>
      <c r="T82" s="326"/>
      <c r="U82" s="327"/>
      <c r="V82" s="328" t="s">
        <v>803</v>
      </c>
      <c r="W82" s="328" t="s">
        <v>810</v>
      </c>
      <c r="X82" s="330"/>
      <c r="Y82" s="330"/>
      <c r="Z82" s="330"/>
      <c r="AA82" s="330"/>
      <c r="AB82" s="330"/>
      <c r="AC82" s="330"/>
      <c r="AD82" s="330"/>
      <c r="AE82" s="330"/>
      <c r="AF82" s="334"/>
      <c r="AG82" s="335"/>
      <c r="AH82" s="336"/>
      <c r="AI82" s="330"/>
      <c r="AJ82" s="330"/>
    </row>
    <row r="83" spans="1:36">
      <c r="A83" s="329"/>
      <c r="B83" s="329"/>
      <c r="C83" s="329"/>
      <c r="D83" s="329"/>
      <c r="E83" s="329"/>
      <c r="F83" s="329"/>
      <c r="G83" s="329"/>
      <c r="H83" s="329"/>
      <c r="I83" s="329"/>
      <c r="J83" s="177" t="s">
        <v>977</v>
      </c>
      <c r="K83" s="177" t="s">
        <v>1304</v>
      </c>
      <c r="L83" s="177" t="s">
        <v>1305</v>
      </c>
      <c r="M83" s="177" t="s">
        <v>977</v>
      </c>
      <c r="N83" s="177" t="s">
        <v>1304</v>
      </c>
      <c r="O83" s="177" t="s">
        <v>1305</v>
      </c>
      <c r="P83" s="177" t="s">
        <v>977</v>
      </c>
      <c r="Q83" s="177" t="s">
        <v>1304</v>
      </c>
      <c r="R83" s="177" t="s">
        <v>1305</v>
      </c>
      <c r="S83" s="177" t="s">
        <v>977</v>
      </c>
      <c r="T83" s="177" t="s">
        <v>1304</v>
      </c>
      <c r="U83" s="177" t="s">
        <v>1305</v>
      </c>
      <c r="V83" s="329"/>
      <c r="W83" s="329"/>
      <c r="X83" s="329"/>
      <c r="Y83" s="329"/>
      <c r="Z83" s="329"/>
      <c r="AA83" s="329"/>
      <c r="AB83" s="329"/>
      <c r="AC83" s="329"/>
      <c r="AD83" s="329"/>
      <c r="AE83" s="329"/>
      <c r="AF83" s="177" t="s">
        <v>1306</v>
      </c>
      <c r="AG83" s="177" t="s">
        <v>1307</v>
      </c>
      <c r="AH83" s="177" t="s">
        <v>1308</v>
      </c>
      <c r="AI83" s="329"/>
      <c r="AJ83" s="329"/>
    </row>
    <row r="84" spans="1:36">
      <c r="A84" s="177" t="s">
        <v>810</v>
      </c>
      <c r="B84" s="177"/>
      <c r="C84" s="177"/>
      <c r="D84" s="177"/>
      <c r="E84" s="177"/>
      <c r="F84" s="177"/>
      <c r="G84" s="177"/>
      <c r="H84" s="177"/>
      <c r="I84" s="177"/>
      <c r="J84" s="182">
        <v>0</v>
      </c>
      <c r="K84" s="182">
        <v>0</v>
      </c>
      <c r="L84" s="182">
        <v>0</v>
      </c>
      <c r="M84" s="182">
        <v>0</v>
      </c>
      <c r="N84" s="182">
        <v>0</v>
      </c>
      <c r="O84" s="182">
        <v>0</v>
      </c>
      <c r="P84" s="182">
        <v>0</v>
      </c>
      <c r="Q84" s="182">
        <v>0</v>
      </c>
      <c r="R84" s="182">
        <v>0</v>
      </c>
      <c r="S84" s="182">
        <v>0</v>
      </c>
      <c r="T84" s="182">
        <v>0</v>
      </c>
      <c r="U84" s="182">
        <v>0</v>
      </c>
      <c r="V84" s="182">
        <v>0</v>
      </c>
      <c r="W84" s="182">
        <v>0</v>
      </c>
      <c r="X84" s="177"/>
      <c r="Y84" s="177"/>
      <c r="Z84" s="177"/>
      <c r="AA84" s="177"/>
      <c r="AB84" s="177"/>
      <c r="AC84" s="177"/>
      <c r="AD84" s="177"/>
      <c r="AE84" s="177"/>
      <c r="AF84" s="177"/>
      <c r="AG84" s="177"/>
      <c r="AH84" s="177"/>
      <c r="AI84" s="185"/>
      <c r="AJ84" s="184"/>
    </row>
    <row r="86" spans="1:36">
      <c r="A86" t="s">
        <v>1319</v>
      </c>
    </row>
    <row r="88" spans="1:36">
      <c r="A88" s="328" t="s">
        <v>832</v>
      </c>
      <c r="B88" s="328" t="s">
        <v>1310</v>
      </c>
      <c r="C88" s="328" t="s">
        <v>810</v>
      </c>
      <c r="D88" s="325" t="s">
        <v>973</v>
      </c>
      <c r="E88" s="326"/>
      <c r="F88" s="327"/>
      <c r="G88" s="325" t="s">
        <v>974</v>
      </c>
      <c r="H88" s="326"/>
      <c r="I88" s="327"/>
      <c r="J88" s="325" t="s">
        <v>975</v>
      </c>
      <c r="K88" s="326"/>
      <c r="L88" s="327"/>
      <c r="M88" s="325" t="s">
        <v>976</v>
      </c>
      <c r="N88" s="326"/>
      <c r="O88" s="327"/>
      <c r="P88" s="328" t="s">
        <v>803</v>
      </c>
    </row>
    <row r="89" spans="1:36">
      <c r="A89" s="329"/>
      <c r="B89" s="329"/>
      <c r="C89" s="329"/>
      <c r="D89" s="177" t="s">
        <v>977</v>
      </c>
      <c r="E89" s="177" t="s">
        <v>1304</v>
      </c>
      <c r="F89" s="177" t="s">
        <v>1305</v>
      </c>
      <c r="G89" s="177" t="s">
        <v>977</v>
      </c>
      <c r="H89" s="177" t="s">
        <v>1304</v>
      </c>
      <c r="I89" s="177" t="s">
        <v>1305</v>
      </c>
      <c r="J89" s="177" t="s">
        <v>977</v>
      </c>
      <c r="K89" s="177" t="s">
        <v>1304</v>
      </c>
      <c r="L89" s="177" t="s">
        <v>1305</v>
      </c>
      <c r="M89" s="177" t="s">
        <v>977</v>
      </c>
      <c r="N89" s="177" t="s">
        <v>1304</v>
      </c>
      <c r="O89" s="177" t="s">
        <v>1305</v>
      </c>
      <c r="P89" s="329"/>
    </row>
    <row r="92" spans="1:36">
      <c r="A92" s="328" t="s">
        <v>787</v>
      </c>
      <c r="B92" s="328" t="s">
        <v>1310</v>
      </c>
      <c r="C92" s="328" t="s">
        <v>810</v>
      </c>
      <c r="D92" s="325" t="s">
        <v>973</v>
      </c>
      <c r="E92" s="326"/>
      <c r="F92" s="327"/>
      <c r="G92" s="325" t="s">
        <v>974</v>
      </c>
      <c r="H92" s="326"/>
      <c r="I92" s="327"/>
      <c r="J92" s="325" t="s">
        <v>975</v>
      </c>
      <c r="K92" s="326"/>
      <c r="L92" s="327"/>
      <c r="M92" s="325" t="s">
        <v>976</v>
      </c>
      <c r="N92" s="326"/>
      <c r="O92" s="327"/>
      <c r="P92" s="328" t="s">
        <v>803</v>
      </c>
    </row>
    <row r="93" spans="1:36">
      <c r="A93" s="329"/>
      <c r="B93" s="329"/>
      <c r="C93" s="329"/>
      <c r="D93" s="177" t="s">
        <v>977</v>
      </c>
      <c r="E93" s="177" t="s">
        <v>1304</v>
      </c>
      <c r="F93" s="177" t="s">
        <v>1305</v>
      </c>
      <c r="G93" s="177" t="s">
        <v>977</v>
      </c>
      <c r="H93" s="177" t="s">
        <v>1304</v>
      </c>
      <c r="I93" s="177" t="s">
        <v>1305</v>
      </c>
      <c r="J93" s="177" t="s">
        <v>977</v>
      </c>
      <c r="K93" s="177" t="s">
        <v>1304</v>
      </c>
      <c r="L93" s="177" t="s">
        <v>1305</v>
      </c>
      <c r="M93" s="177" t="s">
        <v>977</v>
      </c>
      <c r="N93" s="177" t="s">
        <v>1304</v>
      </c>
      <c r="O93" s="177" t="s">
        <v>1305</v>
      </c>
      <c r="P93" s="329"/>
    </row>
    <row r="96" spans="1:36">
      <c r="A96" s="177" t="s">
        <v>1311</v>
      </c>
      <c r="B96" s="177" t="s">
        <v>1310</v>
      </c>
      <c r="C96" s="177" t="s">
        <v>1312</v>
      </c>
      <c r="D96" s="177" t="s">
        <v>810</v>
      </c>
      <c r="E96" s="177" t="s">
        <v>973</v>
      </c>
      <c r="F96" s="177" t="s">
        <v>974</v>
      </c>
      <c r="G96" s="177" t="s">
        <v>975</v>
      </c>
      <c r="H96" s="177" t="s">
        <v>976</v>
      </c>
      <c r="I96" s="177" t="s">
        <v>1313</v>
      </c>
    </row>
    <row r="99" spans="1:16">
      <c r="A99" t="s">
        <v>1320</v>
      </c>
    </row>
    <row r="102" spans="1:16">
      <c r="A102" s="328" t="s">
        <v>832</v>
      </c>
      <c r="B102" s="328" t="s">
        <v>1310</v>
      </c>
      <c r="C102" s="328" t="s">
        <v>810</v>
      </c>
      <c r="D102" s="325" t="s">
        <v>973</v>
      </c>
      <c r="E102" s="326"/>
      <c r="F102" s="327"/>
      <c r="G102" s="325" t="s">
        <v>974</v>
      </c>
      <c r="H102" s="326"/>
      <c r="I102" s="327"/>
      <c r="J102" s="325" t="s">
        <v>975</v>
      </c>
      <c r="K102" s="326"/>
      <c r="L102" s="327"/>
      <c r="M102" s="325" t="s">
        <v>976</v>
      </c>
      <c r="N102" s="326"/>
      <c r="O102" s="327"/>
      <c r="P102" s="328" t="s">
        <v>803</v>
      </c>
    </row>
    <row r="103" spans="1:16">
      <c r="A103" s="329"/>
      <c r="B103" s="329"/>
      <c r="C103" s="329"/>
      <c r="D103" s="177" t="s">
        <v>977</v>
      </c>
      <c r="E103" s="177" t="s">
        <v>1304</v>
      </c>
      <c r="F103" s="177" t="s">
        <v>1305</v>
      </c>
      <c r="G103" s="177" t="s">
        <v>977</v>
      </c>
      <c r="H103" s="177" t="s">
        <v>1304</v>
      </c>
      <c r="I103" s="177" t="s">
        <v>1305</v>
      </c>
      <c r="J103" s="177" t="s">
        <v>977</v>
      </c>
      <c r="K103" s="177" t="s">
        <v>1304</v>
      </c>
      <c r="L103" s="177" t="s">
        <v>1305</v>
      </c>
      <c r="M103" s="177" t="s">
        <v>977</v>
      </c>
      <c r="N103" s="177" t="s">
        <v>1304</v>
      </c>
      <c r="O103" s="177" t="s">
        <v>1305</v>
      </c>
      <c r="P103" s="329"/>
    </row>
    <row r="104" spans="1:16">
      <c r="A104" s="179"/>
      <c r="B104" s="177"/>
      <c r="C104" s="181"/>
      <c r="D104" s="181"/>
      <c r="E104" s="181"/>
      <c r="F104" s="181"/>
      <c r="G104" s="181"/>
      <c r="H104" s="181"/>
      <c r="I104" s="181"/>
      <c r="J104" s="181"/>
      <c r="K104" s="181"/>
      <c r="L104" s="181"/>
      <c r="M104" s="181"/>
      <c r="N104" s="181"/>
      <c r="O104" s="181"/>
      <c r="P104" s="181"/>
    </row>
    <row r="105" spans="1:16">
      <c r="A105" s="179"/>
      <c r="B105" s="177"/>
      <c r="C105" s="181"/>
      <c r="D105" s="181"/>
      <c r="E105" s="181"/>
      <c r="F105" s="181"/>
      <c r="G105" s="181"/>
      <c r="H105" s="181"/>
      <c r="I105" s="181"/>
      <c r="J105" s="181"/>
      <c r="K105" s="181"/>
      <c r="L105" s="181"/>
      <c r="M105" s="181"/>
      <c r="N105" s="181"/>
      <c r="O105" s="181"/>
      <c r="P105" s="181"/>
    </row>
    <row r="106" spans="1:16">
      <c r="A106" s="179"/>
      <c r="B106" s="177"/>
      <c r="C106" s="181"/>
      <c r="D106" s="181"/>
      <c r="E106" s="181"/>
      <c r="F106" s="181"/>
      <c r="G106" s="181"/>
      <c r="H106" s="181"/>
      <c r="I106" s="181"/>
      <c r="J106" s="181"/>
      <c r="K106" s="181"/>
      <c r="L106" s="181"/>
      <c r="M106" s="181"/>
      <c r="N106" s="181"/>
      <c r="O106" s="181"/>
      <c r="P106" s="181"/>
    </row>
    <row r="109" spans="1:16">
      <c r="A109" s="328" t="s">
        <v>787</v>
      </c>
      <c r="B109" s="328" t="s">
        <v>1310</v>
      </c>
      <c r="C109" s="328" t="s">
        <v>810</v>
      </c>
      <c r="D109" s="325" t="s">
        <v>973</v>
      </c>
      <c r="E109" s="326"/>
      <c r="F109" s="327"/>
      <c r="G109" s="325" t="s">
        <v>974</v>
      </c>
      <c r="H109" s="326"/>
      <c r="I109" s="327"/>
      <c r="J109" s="325" t="s">
        <v>975</v>
      </c>
      <c r="K109" s="326"/>
      <c r="L109" s="327"/>
      <c r="M109" s="325" t="s">
        <v>976</v>
      </c>
      <c r="N109" s="326"/>
      <c r="O109" s="327"/>
      <c r="P109" s="328" t="s">
        <v>803</v>
      </c>
    </row>
    <row r="110" spans="1:16">
      <c r="A110" s="329"/>
      <c r="B110" s="329"/>
      <c r="C110" s="329"/>
      <c r="D110" s="177" t="s">
        <v>977</v>
      </c>
      <c r="E110" s="177" t="s">
        <v>1304</v>
      </c>
      <c r="F110" s="177" t="s">
        <v>1305</v>
      </c>
      <c r="G110" s="177" t="s">
        <v>977</v>
      </c>
      <c r="H110" s="177" t="s">
        <v>1304</v>
      </c>
      <c r="I110" s="177" t="s">
        <v>1305</v>
      </c>
      <c r="J110" s="177" t="s">
        <v>977</v>
      </c>
      <c r="K110" s="177" t="s">
        <v>1304</v>
      </c>
      <c r="L110" s="177" t="s">
        <v>1305</v>
      </c>
      <c r="M110" s="177" t="s">
        <v>977</v>
      </c>
      <c r="N110" s="177" t="s">
        <v>1304</v>
      </c>
      <c r="O110" s="177" t="s">
        <v>1305</v>
      </c>
      <c r="P110" s="329"/>
    </row>
    <row r="111" spans="1:16">
      <c r="A111" s="179"/>
      <c r="B111" s="177"/>
      <c r="C111" s="181"/>
      <c r="D111" s="181"/>
      <c r="E111" s="181"/>
      <c r="F111" s="181"/>
      <c r="G111" s="181"/>
      <c r="H111" s="181"/>
      <c r="I111" s="181"/>
      <c r="J111" s="181"/>
      <c r="K111" s="181"/>
      <c r="L111" s="181"/>
      <c r="M111" s="181"/>
      <c r="N111" s="181"/>
      <c r="O111" s="181"/>
      <c r="P111" s="181"/>
    </row>
    <row r="112" spans="1:16">
      <c r="A112" s="179"/>
      <c r="B112" s="177"/>
      <c r="C112" s="181"/>
      <c r="D112" s="181"/>
      <c r="E112" s="181"/>
      <c r="F112" s="181"/>
      <c r="G112" s="181"/>
      <c r="H112" s="181"/>
      <c r="I112" s="181"/>
      <c r="J112" s="181"/>
      <c r="K112" s="181"/>
      <c r="L112" s="181"/>
      <c r="M112" s="181"/>
      <c r="N112" s="181"/>
      <c r="O112" s="181"/>
      <c r="P112" s="181"/>
    </row>
    <row r="113" spans="1:16">
      <c r="A113" s="179"/>
      <c r="B113" s="177"/>
      <c r="C113" s="181"/>
      <c r="D113" s="181"/>
      <c r="E113" s="181"/>
      <c r="F113" s="181"/>
      <c r="G113" s="181"/>
      <c r="H113" s="181"/>
      <c r="I113" s="181"/>
      <c r="J113" s="181"/>
      <c r="K113" s="181"/>
      <c r="L113" s="181"/>
      <c r="M113" s="181"/>
      <c r="N113" s="181"/>
      <c r="O113" s="181"/>
      <c r="P113" s="181"/>
    </row>
    <row r="116" spans="1:16">
      <c r="A116" s="177" t="s">
        <v>1311</v>
      </c>
      <c r="B116" s="177" t="s">
        <v>1310</v>
      </c>
      <c r="C116" s="177" t="s">
        <v>1312</v>
      </c>
      <c r="D116" s="177" t="s">
        <v>810</v>
      </c>
      <c r="E116" s="177" t="s">
        <v>973</v>
      </c>
      <c r="F116" s="177" t="s">
        <v>974</v>
      </c>
      <c r="G116" s="177" t="s">
        <v>975</v>
      </c>
      <c r="H116" s="177" t="s">
        <v>976</v>
      </c>
      <c r="I116" s="177" t="s">
        <v>1313</v>
      </c>
    </row>
    <row r="117" spans="1:16">
      <c r="A117" s="179"/>
      <c r="B117" s="177"/>
      <c r="C117" s="177"/>
      <c r="D117" s="181"/>
      <c r="E117" s="181"/>
      <c r="F117" s="181"/>
      <c r="G117" s="181"/>
      <c r="H117" s="181"/>
      <c r="I117" s="181"/>
    </row>
    <row r="118" spans="1:16">
      <c r="A118" s="179"/>
      <c r="B118" s="177"/>
      <c r="C118" s="177"/>
      <c r="D118" s="181"/>
      <c r="E118" s="181"/>
      <c r="F118" s="181"/>
      <c r="G118" s="181"/>
      <c r="H118" s="181"/>
      <c r="I118" s="181"/>
    </row>
    <row r="119" spans="1:16">
      <c r="A119" s="179"/>
      <c r="B119" s="177"/>
      <c r="C119" s="177"/>
      <c r="D119" s="181"/>
      <c r="E119" s="181"/>
      <c r="F119" s="181"/>
      <c r="G119" s="181"/>
      <c r="H119" s="181"/>
      <c r="I119" s="181"/>
    </row>
  </sheetData>
  <mergeCells count="191">
    <mergeCell ref="B1:Y1"/>
    <mergeCell ref="AB1:AN1"/>
    <mergeCell ref="B2:AX2"/>
    <mergeCell ref="A3:J3"/>
    <mergeCell ref="K3:AI3"/>
    <mergeCell ref="AJ3:AX3"/>
    <mergeCell ref="D13:AX13"/>
    <mergeCell ref="A13:C13"/>
    <mergeCell ref="A7:C7"/>
    <mergeCell ref="D7:AX7"/>
    <mergeCell ref="A8:C8"/>
    <mergeCell ref="D8:AX8"/>
    <mergeCell ref="A9:C9"/>
    <mergeCell ref="D9:AX9"/>
    <mergeCell ref="A4:AX4"/>
    <mergeCell ref="A5:C5"/>
    <mergeCell ref="D5:AX5"/>
    <mergeCell ref="A6:C6"/>
    <mergeCell ref="D6:AX6"/>
    <mergeCell ref="A14:C14"/>
    <mergeCell ref="D14:AX14"/>
    <mergeCell ref="A15:C15"/>
    <mergeCell ref="D15:AX15"/>
    <mergeCell ref="A16:C16"/>
    <mergeCell ref="D16:AX16"/>
    <mergeCell ref="A10:C10"/>
    <mergeCell ref="D10:AX10"/>
    <mergeCell ref="A11:C11"/>
    <mergeCell ref="D11:AX11"/>
    <mergeCell ref="A12:C12"/>
    <mergeCell ref="D12:AX12"/>
    <mergeCell ref="A17:C17"/>
    <mergeCell ref="D17:AX17"/>
    <mergeCell ref="A20:A22"/>
    <mergeCell ref="B20:B22"/>
    <mergeCell ref="C20:C22"/>
    <mergeCell ref="D20:D22"/>
    <mergeCell ref="E20:E22"/>
    <mergeCell ref="F20:F22"/>
    <mergeCell ref="G20:G22"/>
    <mergeCell ref="H20:H22"/>
    <mergeCell ref="I20:I22"/>
    <mergeCell ref="L20:Y20"/>
    <mergeCell ref="Z20:AM20"/>
    <mergeCell ref="AN20:BA20"/>
    <mergeCell ref="L21:N21"/>
    <mergeCell ref="O21:Q21"/>
    <mergeCell ref="BA21:BA22"/>
    <mergeCell ref="AQ21:AS21"/>
    <mergeCell ref="AT21:AV21"/>
    <mergeCell ref="AW21:AY21"/>
    <mergeCell ref="AZ21:AZ22"/>
    <mergeCell ref="BG20:BG22"/>
    <mergeCell ref="BH20:BH22"/>
    <mergeCell ref="BI20:BK21"/>
    <mergeCell ref="BL20:BL22"/>
    <mergeCell ref="BM20:BM22"/>
    <mergeCell ref="BB20:BB22"/>
    <mergeCell ref="BC20:BC22"/>
    <mergeCell ref="BD20:BD22"/>
    <mergeCell ref="BE20:BE22"/>
    <mergeCell ref="BF20:BF22"/>
    <mergeCell ref="A29:A30"/>
    <mergeCell ref="B29:B30"/>
    <mergeCell ref="C29:C30"/>
    <mergeCell ref="D29:F29"/>
    <mergeCell ref="G29:I29"/>
    <mergeCell ref="J29:L29"/>
    <mergeCell ref="M29:O29"/>
    <mergeCell ref="P29:P30"/>
    <mergeCell ref="AN21:AP21"/>
    <mergeCell ref="AC21:AE21"/>
    <mergeCell ref="AF21:AH21"/>
    <mergeCell ref="AI21:AK21"/>
    <mergeCell ref="AL21:AL22"/>
    <mergeCell ref="AM21:AM22"/>
    <mergeCell ref="R21:T21"/>
    <mergeCell ref="U21:W21"/>
    <mergeCell ref="X21:X22"/>
    <mergeCell ref="Y21:Y22"/>
    <mergeCell ref="Z21:AB21"/>
    <mergeCell ref="J36:L36"/>
    <mergeCell ref="M36:O36"/>
    <mergeCell ref="P36:P37"/>
    <mergeCell ref="A53:A55"/>
    <mergeCell ref="B53:B55"/>
    <mergeCell ref="C53:C55"/>
    <mergeCell ref="D53:D55"/>
    <mergeCell ref="E53:E55"/>
    <mergeCell ref="F53:F55"/>
    <mergeCell ref="G53:G55"/>
    <mergeCell ref="H53:H55"/>
    <mergeCell ref="I53:I55"/>
    <mergeCell ref="J53:W53"/>
    <mergeCell ref="A36:A37"/>
    <mergeCell ref="B36:B37"/>
    <mergeCell ref="C36:C37"/>
    <mergeCell ref="D36:F36"/>
    <mergeCell ref="G36:I36"/>
    <mergeCell ref="AJ53:AJ55"/>
    <mergeCell ref="J54:L54"/>
    <mergeCell ref="M54:O54"/>
    <mergeCell ref="P54:R54"/>
    <mergeCell ref="S54:U54"/>
    <mergeCell ref="V54:V55"/>
    <mergeCell ref="W54:W55"/>
    <mergeCell ref="AC53:AC55"/>
    <mergeCell ref="AD53:AD55"/>
    <mergeCell ref="AE53:AE55"/>
    <mergeCell ref="AF53:AH54"/>
    <mergeCell ref="AI53:AI55"/>
    <mergeCell ref="X53:X55"/>
    <mergeCell ref="Y53:Y55"/>
    <mergeCell ref="Z53:Z55"/>
    <mergeCell ref="AA53:AA55"/>
    <mergeCell ref="AB53:AB55"/>
    <mergeCell ref="J62:L62"/>
    <mergeCell ref="M62:O62"/>
    <mergeCell ref="P62:P63"/>
    <mergeCell ref="A67:A68"/>
    <mergeCell ref="B67:B68"/>
    <mergeCell ref="C67:C68"/>
    <mergeCell ref="D67:F67"/>
    <mergeCell ref="G67:I67"/>
    <mergeCell ref="J67:L67"/>
    <mergeCell ref="M67:O67"/>
    <mergeCell ref="P67:P68"/>
    <mergeCell ref="A62:A63"/>
    <mergeCell ref="B62:B63"/>
    <mergeCell ref="C62:C63"/>
    <mergeCell ref="D62:F62"/>
    <mergeCell ref="G62:I62"/>
    <mergeCell ref="F81:F83"/>
    <mergeCell ref="G81:G83"/>
    <mergeCell ref="H81:H83"/>
    <mergeCell ref="I81:I83"/>
    <mergeCell ref="J81:W81"/>
    <mergeCell ref="A81:A83"/>
    <mergeCell ref="B81:B83"/>
    <mergeCell ref="C81:C83"/>
    <mergeCell ref="D81:D83"/>
    <mergeCell ref="E81:E83"/>
    <mergeCell ref="AJ81:AJ83"/>
    <mergeCell ref="J82:L82"/>
    <mergeCell ref="M82:O82"/>
    <mergeCell ref="P82:R82"/>
    <mergeCell ref="S82:U82"/>
    <mergeCell ref="V82:V83"/>
    <mergeCell ref="W82:W83"/>
    <mergeCell ref="AC81:AC83"/>
    <mergeCell ref="AD81:AD83"/>
    <mergeCell ref="AE81:AE83"/>
    <mergeCell ref="AF81:AH82"/>
    <mergeCell ref="AI81:AI83"/>
    <mergeCell ref="X81:X83"/>
    <mergeCell ref="Y81:Y83"/>
    <mergeCell ref="Z81:Z83"/>
    <mergeCell ref="AA81:AA83"/>
    <mergeCell ref="AB81:AB83"/>
    <mergeCell ref="J88:L88"/>
    <mergeCell ref="M88:O88"/>
    <mergeCell ref="P88:P89"/>
    <mergeCell ref="A92:A93"/>
    <mergeCell ref="B92:B93"/>
    <mergeCell ref="C92:C93"/>
    <mergeCell ref="D92:F92"/>
    <mergeCell ref="G92:I92"/>
    <mergeCell ref="J92:L92"/>
    <mergeCell ref="M92:O92"/>
    <mergeCell ref="P92:P93"/>
    <mergeCell ref="A88:A89"/>
    <mergeCell ref="B88:B89"/>
    <mergeCell ref="C88:C89"/>
    <mergeCell ref="D88:F88"/>
    <mergeCell ref="G88:I88"/>
    <mergeCell ref="J102:L102"/>
    <mergeCell ref="M102:O102"/>
    <mergeCell ref="P102:P103"/>
    <mergeCell ref="A109:A110"/>
    <mergeCell ref="B109:B110"/>
    <mergeCell ref="C109:C110"/>
    <mergeCell ref="D109:F109"/>
    <mergeCell ref="G109:I109"/>
    <mergeCell ref="J109:L109"/>
    <mergeCell ref="M109:O109"/>
    <mergeCell ref="P109:P110"/>
    <mergeCell ref="A102:A103"/>
    <mergeCell ref="B102:B103"/>
    <mergeCell ref="C102:C103"/>
    <mergeCell ref="D102:F102"/>
    <mergeCell ref="G102:I10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D00D2-51A7-431E-881B-2098496268E1}">
  <sheetPr codeName="Sheet9"/>
  <dimension ref="A1:Q11"/>
  <sheetViews>
    <sheetView showGridLines="0" workbookViewId="0">
      <selection activeCell="E30" sqref="E30"/>
    </sheetView>
  </sheetViews>
  <sheetFormatPr defaultRowHeight="14.45"/>
  <cols>
    <col min="1" max="1" width="5.28515625" customWidth="1"/>
    <col min="2" max="2" width="27" customWidth="1"/>
    <col min="3" max="3" width="25.140625" customWidth="1"/>
    <col min="4" max="4" width="27" customWidth="1"/>
    <col min="5" max="5" width="21.5703125" customWidth="1"/>
    <col min="6" max="7" width="10.85546875" customWidth="1"/>
    <col min="8" max="10" width="16.140625" customWidth="1"/>
    <col min="11" max="12" width="18.85546875" customWidth="1"/>
    <col min="13" max="13" width="16.140625" customWidth="1"/>
    <col min="14" max="14" width="10.85546875" customWidth="1"/>
    <col min="15" max="15" width="12.7109375" customWidth="1"/>
    <col min="16" max="16" width="32.42578125" customWidth="1"/>
    <col min="17" max="17" width="21.5703125" customWidth="1"/>
  </cols>
  <sheetData>
    <row r="1" spans="1:17" ht="15" customHeight="1">
      <c r="A1" s="3"/>
      <c r="B1" s="234" t="s">
        <v>763</v>
      </c>
      <c r="C1" s="234"/>
      <c r="D1" s="234"/>
      <c r="E1" s="3"/>
      <c r="F1" s="3"/>
      <c r="G1" s="3"/>
      <c r="H1" s="3"/>
      <c r="I1" s="3"/>
      <c r="J1" s="3"/>
      <c r="K1" s="3"/>
      <c r="L1" s="3"/>
      <c r="M1" s="3"/>
      <c r="N1" s="3"/>
      <c r="O1" s="3"/>
      <c r="P1" s="47" t="s">
        <v>764</v>
      </c>
      <c r="Q1" s="102"/>
    </row>
    <row r="2" spans="1:17" ht="15" customHeight="1">
      <c r="A2" s="3"/>
      <c r="B2" s="234" t="s">
        <v>765</v>
      </c>
      <c r="C2" s="234"/>
      <c r="D2" s="234"/>
      <c r="E2" s="3"/>
      <c r="F2" s="3"/>
      <c r="G2" s="3"/>
      <c r="H2" s="3"/>
      <c r="I2" s="3"/>
      <c r="J2" s="3"/>
      <c r="K2" s="3"/>
      <c r="L2" s="3"/>
      <c r="M2" s="3"/>
      <c r="N2" s="3"/>
      <c r="O2" s="3"/>
      <c r="P2" s="47" t="s">
        <v>766</v>
      </c>
      <c r="Q2" s="47"/>
    </row>
    <row r="3" spans="1:17" ht="18" customHeight="1">
      <c r="A3" s="3"/>
      <c r="B3" s="3"/>
      <c r="C3" s="3"/>
      <c r="D3" s="231" t="s">
        <v>788</v>
      </c>
      <c r="E3" s="231"/>
      <c r="F3" s="231"/>
      <c r="G3" s="231"/>
      <c r="H3" s="231"/>
      <c r="I3" s="231"/>
      <c r="J3" s="231"/>
      <c r="K3" s="231"/>
      <c r="L3" s="231"/>
      <c r="M3" s="231"/>
      <c r="N3" s="231"/>
      <c r="O3" s="231"/>
      <c r="P3" s="3"/>
      <c r="Q3" s="3"/>
    </row>
    <row r="4" spans="1:17" ht="15" customHeight="1">
      <c r="A4" s="3"/>
      <c r="B4" s="3"/>
      <c r="C4" s="3"/>
      <c r="D4" s="231"/>
      <c r="E4" s="231"/>
      <c r="F4" s="231"/>
      <c r="G4" s="231"/>
      <c r="H4" s="231"/>
      <c r="I4" s="231"/>
      <c r="J4" s="231"/>
      <c r="K4" s="231"/>
      <c r="L4" s="231"/>
      <c r="M4" s="231"/>
      <c r="N4" s="231"/>
      <c r="O4" s="231"/>
      <c r="P4" s="3"/>
      <c r="Q4" s="3"/>
    </row>
    <row r="5" spans="1:17" ht="15" customHeight="1">
      <c r="A5" s="3"/>
      <c r="B5" s="3"/>
      <c r="C5" s="3"/>
      <c r="D5" s="231"/>
      <c r="E5" s="231"/>
      <c r="F5" s="231"/>
      <c r="G5" s="231"/>
      <c r="H5" s="231"/>
      <c r="I5" s="231"/>
      <c r="J5" s="231"/>
      <c r="K5" s="231"/>
      <c r="L5" s="231"/>
      <c r="M5" s="231"/>
      <c r="N5" s="231"/>
      <c r="O5" s="231"/>
      <c r="P5" s="3"/>
      <c r="Q5" s="3"/>
    </row>
    <row r="6" spans="1:17" ht="15" customHeight="1">
      <c r="A6" s="3"/>
      <c r="B6" s="223" t="s">
        <v>768</v>
      </c>
      <c r="C6" s="224"/>
      <c r="D6" s="4"/>
      <c r="E6" s="4"/>
      <c r="F6" s="3"/>
      <c r="G6" s="3"/>
      <c r="H6" s="3"/>
      <c r="I6" s="3"/>
      <c r="J6" s="3"/>
      <c r="K6" s="3"/>
      <c r="L6" s="3"/>
      <c r="M6" s="3"/>
      <c r="N6" s="3"/>
      <c r="O6" s="3"/>
      <c r="P6" s="3"/>
      <c r="Q6" s="3"/>
    </row>
    <row r="7" spans="1:17" ht="15" customHeight="1">
      <c r="A7" s="3"/>
      <c r="B7" s="223" t="s">
        <v>789</v>
      </c>
      <c r="C7" s="224"/>
      <c r="D7" s="223"/>
      <c r="E7" s="224"/>
      <c r="F7" s="3"/>
      <c r="G7" s="3"/>
      <c r="H7" s="3"/>
      <c r="I7" s="3"/>
      <c r="J7" s="3"/>
      <c r="K7" s="3"/>
      <c r="L7" s="3"/>
      <c r="M7" s="3"/>
      <c r="N7" s="3"/>
      <c r="O7" s="3"/>
      <c r="P7" s="3"/>
      <c r="Q7" s="3"/>
    </row>
    <row r="8" spans="1:17" ht="15" customHeight="1">
      <c r="A8" s="3"/>
      <c r="B8" s="223" t="s">
        <v>790</v>
      </c>
      <c r="C8" s="224"/>
      <c r="D8" s="223"/>
      <c r="E8" s="224"/>
      <c r="F8" s="3"/>
      <c r="G8" s="3"/>
      <c r="H8" s="3"/>
      <c r="I8" s="3"/>
      <c r="J8" s="3"/>
      <c r="K8" s="3"/>
      <c r="L8" s="3"/>
      <c r="M8" s="3"/>
      <c r="N8" s="3"/>
      <c r="O8" s="3"/>
      <c r="P8" s="3"/>
      <c r="Q8" s="3"/>
    </row>
    <row r="9" spans="1:17" ht="15" customHeight="1">
      <c r="A9" s="3"/>
      <c r="B9" s="3"/>
      <c r="C9" s="3"/>
      <c r="D9" s="3"/>
      <c r="E9" s="3"/>
      <c r="F9" s="3"/>
      <c r="G9" s="3"/>
      <c r="H9" s="3"/>
      <c r="I9" s="3"/>
      <c r="J9" s="3"/>
      <c r="K9" s="3"/>
      <c r="L9" s="3"/>
      <c r="M9" s="3"/>
      <c r="N9" s="3"/>
      <c r="O9" s="3"/>
      <c r="P9" s="3"/>
      <c r="Q9" s="3"/>
    </row>
    <row r="10" spans="1:17" ht="15" customHeight="1">
      <c r="A10" s="3"/>
      <c r="B10" s="3"/>
      <c r="C10" s="3"/>
      <c r="D10" s="3"/>
      <c r="E10" s="3"/>
      <c r="F10" s="3"/>
      <c r="G10" s="3"/>
      <c r="H10" s="3"/>
      <c r="I10" s="3"/>
      <c r="J10" s="3"/>
      <c r="K10" s="3"/>
      <c r="L10" s="3"/>
      <c r="M10" s="3"/>
      <c r="N10" s="3"/>
      <c r="O10" s="3"/>
      <c r="P10" s="3"/>
      <c r="Q10" s="3"/>
    </row>
    <row r="11" spans="1:17" ht="15" customHeight="1">
      <c r="A11" s="49" t="s">
        <v>774</v>
      </c>
      <c r="B11" s="103" t="s">
        <v>791</v>
      </c>
      <c r="C11" s="103" t="s">
        <v>792</v>
      </c>
      <c r="D11" s="103" t="s">
        <v>793</v>
      </c>
      <c r="E11" s="103" t="s">
        <v>794</v>
      </c>
      <c r="F11" s="103" t="s">
        <v>795</v>
      </c>
      <c r="G11" s="103" t="s">
        <v>796</v>
      </c>
      <c r="H11" s="103" t="s">
        <v>797</v>
      </c>
      <c r="I11" s="103" t="s">
        <v>798</v>
      </c>
      <c r="J11" s="103" t="s">
        <v>799</v>
      </c>
      <c r="K11" s="103" t="s">
        <v>800</v>
      </c>
      <c r="L11" s="103" t="s">
        <v>801</v>
      </c>
      <c r="M11" s="103" t="s">
        <v>802</v>
      </c>
      <c r="N11" s="103" t="s">
        <v>803</v>
      </c>
      <c r="O11" s="103" t="s">
        <v>787</v>
      </c>
      <c r="P11" s="103" t="s">
        <v>804</v>
      </c>
      <c r="Q11" s="103" t="s">
        <v>755</v>
      </c>
    </row>
  </sheetData>
  <mergeCells count="8">
    <mergeCell ref="B8:C8"/>
    <mergeCell ref="D8:E8"/>
    <mergeCell ref="B1:D1"/>
    <mergeCell ref="B2:D2"/>
    <mergeCell ref="D3:O5"/>
    <mergeCell ref="B6:C6"/>
    <mergeCell ref="B7:C7"/>
    <mergeCell ref="D7:E7"/>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3D14C-A150-4623-930B-8C4613ADCC00}">
  <dimension ref="A1"/>
  <sheetViews>
    <sheetView topLeftCell="A14" zoomScale="160" zoomScaleNormal="160" workbookViewId="0">
      <selection activeCell="P38" sqref="P38"/>
    </sheetView>
  </sheetViews>
  <sheetFormatPr defaultRowHeight="14.45"/>
  <sheetData/>
  <pageMargins left="0.7" right="0.7" top="0.75" bottom="0.75" header="0.3" footer="0.3"/>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DA7E1-8904-46A5-8E4E-3944A66B5F99}">
  <dimension ref="A1:O36"/>
  <sheetViews>
    <sheetView showGridLines="0" workbookViewId="0">
      <selection activeCell="K37" sqref="K37"/>
    </sheetView>
  </sheetViews>
  <sheetFormatPr defaultRowHeight="14.45"/>
  <cols>
    <col min="1" max="2" width="10.28515625" customWidth="1"/>
    <col min="3" max="3" width="15.42578125" customWidth="1"/>
    <col min="4" max="4" width="22.28515625" customWidth="1"/>
    <col min="5" max="5" width="24" customWidth="1"/>
    <col min="6" max="6" width="22.28515625" customWidth="1"/>
    <col min="7" max="8" width="10.28515625" customWidth="1"/>
    <col min="9" max="9" width="11.42578125" customWidth="1"/>
    <col min="10" max="10" width="13.7109375" customWidth="1"/>
    <col min="11" max="15" width="10.28515625" customWidth="1"/>
  </cols>
  <sheetData>
    <row r="1" spans="1:15" ht="11.65" customHeight="1">
      <c r="A1" s="344" t="s">
        <v>1321</v>
      </c>
      <c r="B1" s="344"/>
      <c r="C1" s="344"/>
      <c r="D1" s="344"/>
      <c r="E1" s="344"/>
      <c r="F1" s="344"/>
      <c r="G1" s="344"/>
      <c r="H1" s="344"/>
      <c r="I1" s="344"/>
      <c r="J1" s="344"/>
      <c r="K1" s="344"/>
      <c r="L1" s="344"/>
      <c r="M1" s="344"/>
      <c r="N1" s="344"/>
      <c r="O1" s="344"/>
    </row>
    <row r="2" spans="1:15" ht="9.9499999999999993" customHeight="1">
      <c r="A2" s="242"/>
      <c r="B2" s="242"/>
      <c r="C2" s="4"/>
      <c r="D2" s="4"/>
      <c r="E2" s="4"/>
      <c r="F2" s="4"/>
      <c r="G2" s="4"/>
      <c r="H2" s="4"/>
      <c r="I2" s="4"/>
      <c r="J2" s="4"/>
      <c r="K2" s="4"/>
      <c r="L2" s="4"/>
      <c r="M2" s="4"/>
      <c r="N2" s="4"/>
      <c r="O2" s="4"/>
    </row>
    <row r="3" spans="1:15" ht="11.65" customHeight="1">
      <c r="A3" s="343" t="s">
        <v>1074</v>
      </c>
      <c r="B3" s="343"/>
      <c r="C3" s="343"/>
      <c r="D3" s="65" t="str">
        <f>"EFRG"</f>
        <v>EFRG</v>
      </c>
      <c r="E3" s="4"/>
      <c r="F3" s="4"/>
      <c r="G3" s="4"/>
      <c r="H3" s="4"/>
      <c r="I3" s="4"/>
      <c r="J3" s="4"/>
      <c r="K3" s="4"/>
      <c r="L3" s="4"/>
      <c r="M3" s="4"/>
      <c r="N3" s="4"/>
      <c r="O3" s="4"/>
    </row>
    <row r="4" spans="1:15" ht="11.65" customHeight="1">
      <c r="A4" s="343" t="s">
        <v>1322</v>
      </c>
      <c r="B4" s="343"/>
      <c r="C4" s="343"/>
      <c r="D4" s="65" t="str">
        <f>"1000"</f>
        <v>1000</v>
      </c>
      <c r="E4" s="4"/>
      <c r="F4" s="4"/>
      <c r="G4" s="4"/>
      <c r="H4" s="4"/>
      <c r="I4" s="4"/>
      <c r="J4" s="4"/>
      <c r="K4" s="4"/>
      <c r="L4" s="4"/>
      <c r="M4" s="4"/>
      <c r="N4" s="4"/>
      <c r="O4" s="4"/>
    </row>
    <row r="5" spans="1:15" ht="11.65" customHeight="1">
      <c r="A5" s="343" t="s">
        <v>1323</v>
      </c>
      <c r="B5" s="343"/>
      <c r="C5" s="343"/>
      <c r="D5" s="65" t="str">
        <f>"07-10-22"</f>
        <v>07-10-22</v>
      </c>
      <c r="E5" s="4"/>
      <c r="F5" s="4"/>
      <c r="G5" s="4"/>
      <c r="H5" s="4"/>
      <c r="I5" s="4"/>
      <c r="J5" s="4"/>
      <c r="K5" s="4"/>
      <c r="L5" s="4"/>
      <c r="M5" s="4"/>
      <c r="N5" s="4"/>
      <c r="O5" s="4"/>
    </row>
    <row r="6" spans="1:15" ht="11.65" customHeight="1">
      <c r="A6" s="343" t="s">
        <v>1324</v>
      </c>
      <c r="B6" s="343"/>
      <c r="C6" s="343"/>
      <c r="D6" s="65" t="str">
        <f>"07-10-22"</f>
        <v>07-10-22</v>
      </c>
      <c r="E6" s="4"/>
      <c r="F6" s="4"/>
      <c r="G6" s="4"/>
      <c r="H6" s="4"/>
      <c r="I6" s="4"/>
      <c r="J6" s="4"/>
      <c r="K6" s="4"/>
      <c r="L6" s="4"/>
      <c r="M6" s="4"/>
      <c r="N6" s="4"/>
      <c r="O6" s="4"/>
    </row>
    <row r="7" spans="1:15" ht="11.65" customHeight="1">
      <c r="A7" s="343" t="s">
        <v>1325</v>
      </c>
      <c r="B7" s="343"/>
      <c r="C7" s="343"/>
      <c r="D7" s="65" t="str">
        <f>""</f>
        <v/>
      </c>
      <c r="E7" s="4"/>
      <c r="F7" s="4"/>
      <c r="G7" s="4"/>
      <c r="H7" s="4"/>
      <c r="I7" s="4"/>
      <c r="J7" s="4"/>
      <c r="K7" s="4"/>
      <c r="L7" s="4"/>
      <c r="M7" s="4"/>
      <c r="N7" s="4"/>
      <c r="O7" s="4"/>
    </row>
    <row r="8" spans="1:15" ht="11.65" customHeight="1">
      <c r="A8" s="343" t="s">
        <v>1326</v>
      </c>
      <c r="B8" s="343"/>
      <c r="C8" s="343"/>
      <c r="D8" s="65" t="str">
        <f>""</f>
        <v/>
      </c>
      <c r="E8" s="4"/>
      <c r="F8" s="4"/>
      <c r="G8" s="4"/>
      <c r="H8" s="4"/>
      <c r="I8" s="4"/>
      <c r="J8" s="4"/>
      <c r="K8" s="4"/>
      <c r="L8" s="4"/>
      <c r="M8" s="4"/>
      <c r="N8" s="4"/>
      <c r="O8" s="4"/>
    </row>
    <row r="9" spans="1:15" ht="11.65" customHeight="1">
      <c r="A9" s="343" t="s">
        <v>832</v>
      </c>
      <c r="B9" s="343"/>
      <c r="C9" s="343"/>
      <c r="D9" s="4"/>
      <c r="E9" s="4"/>
      <c r="F9" s="4"/>
      <c r="G9" s="4"/>
      <c r="H9" s="4"/>
      <c r="I9" s="4"/>
      <c r="J9" s="4"/>
      <c r="K9" s="4"/>
      <c r="L9" s="4"/>
      <c r="M9" s="4"/>
      <c r="N9" s="4"/>
      <c r="O9" s="4"/>
    </row>
    <row r="10" spans="1:15" ht="11.65" customHeight="1">
      <c r="A10" s="343" t="s">
        <v>1327</v>
      </c>
      <c r="B10" s="343"/>
      <c r="C10" s="343"/>
      <c r="D10" s="65" t="s">
        <v>1328</v>
      </c>
      <c r="E10" s="4"/>
      <c r="F10" s="4"/>
      <c r="G10" s="4"/>
      <c r="H10" s="4"/>
      <c r="I10" s="4"/>
      <c r="J10" s="4"/>
      <c r="K10" s="4"/>
      <c r="L10" s="4"/>
      <c r="M10" s="4"/>
      <c r="N10" s="4"/>
      <c r="O10" s="4"/>
    </row>
    <row r="11" spans="1:15" ht="11.65" customHeight="1">
      <c r="A11" s="343" t="s">
        <v>1098</v>
      </c>
      <c r="B11" s="343"/>
      <c r="C11" s="343"/>
      <c r="D11" s="65" t="s">
        <v>1329</v>
      </c>
      <c r="E11" s="4"/>
      <c r="F11" s="4"/>
      <c r="G11" s="4"/>
      <c r="H11" s="4"/>
      <c r="I11" s="4"/>
      <c r="J11" s="4"/>
      <c r="K11" s="4"/>
      <c r="L11" s="4"/>
      <c r="M11" s="4"/>
      <c r="N11" s="4"/>
      <c r="O11" s="4"/>
    </row>
    <row r="12" spans="1:15" ht="11.65" customHeight="1">
      <c r="A12" s="343" t="s">
        <v>1330</v>
      </c>
      <c r="B12" s="343"/>
      <c r="C12" s="343"/>
      <c r="D12" s="65" t="s">
        <v>1328</v>
      </c>
      <c r="E12" s="4"/>
      <c r="F12" s="4"/>
      <c r="G12" s="4"/>
      <c r="H12" s="4"/>
      <c r="I12" s="4"/>
      <c r="J12" s="4"/>
      <c r="K12" s="4"/>
      <c r="L12" s="4"/>
      <c r="M12" s="4"/>
      <c r="N12" s="4"/>
      <c r="O12" s="4"/>
    </row>
    <row r="13" spans="1:15" ht="9.9499999999999993" customHeight="1">
      <c r="A13" s="4"/>
      <c r="B13" s="242"/>
      <c r="C13" s="242"/>
      <c r="D13" s="4"/>
      <c r="E13" s="4"/>
      <c r="F13" s="4"/>
      <c r="G13" s="4"/>
      <c r="H13" s="4"/>
      <c r="I13" s="4"/>
      <c r="J13" s="4"/>
      <c r="K13" s="4"/>
      <c r="L13" s="4"/>
      <c r="M13" s="4"/>
      <c r="N13" s="4"/>
      <c r="O13" s="4"/>
    </row>
    <row r="14" spans="1:15" ht="10.35" customHeight="1">
      <c r="A14" s="6"/>
      <c r="B14" s="233"/>
      <c r="C14" s="233"/>
      <c r="D14" s="6"/>
      <c r="E14" s="6"/>
      <c r="F14" s="6"/>
      <c r="G14" s="6"/>
      <c r="H14" s="6"/>
      <c r="I14" s="6"/>
      <c r="J14" s="6"/>
      <c r="K14" s="6"/>
      <c r="L14" s="6"/>
      <c r="M14" s="6"/>
      <c r="N14" s="6"/>
      <c r="O14" s="6"/>
    </row>
    <row r="15" spans="1:15" ht="38.450000000000003" customHeight="1">
      <c r="A15" s="9" t="s">
        <v>1331</v>
      </c>
      <c r="B15" s="346" t="s">
        <v>920</v>
      </c>
      <c r="C15" s="347"/>
      <c r="D15" s="9" t="s">
        <v>777</v>
      </c>
      <c r="E15" s="9" t="s">
        <v>857</v>
      </c>
      <c r="F15" s="9" t="s">
        <v>858</v>
      </c>
      <c r="G15" s="9" t="s">
        <v>1332</v>
      </c>
      <c r="H15" s="9" t="s">
        <v>1333</v>
      </c>
      <c r="I15" s="9" t="s">
        <v>836</v>
      </c>
      <c r="J15" s="9" t="s">
        <v>832</v>
      </c>
      <c r="K15" s="9" t="s">
        <v>1267</v>
      </c>
      <c r="L15" s="9" t="s">
        <v>925</v>
      </c>
      <c r="M15" s="9" t="s">
        <v>926</v>
      </c>
      <c r="N15" s="9" t="s">
        <v>1334</v>
      </c>
      <c r="O15" s="9" t="s">
        <v>1335</v>
      </c>
    </row>
    <row r="16" spans="1:15" ht="10.35" customHeight="1">
      <c r="A16" s="16"/>
      <c r="B16" s="229"/>
      <c r="C16" s="229"/>
      <c r="D16" s="16"/>
      <c r="E16" s="16"/>
      <c r="F16" s="16"/>
      <c r="G16" s="16"/>
      <c r="H16" s="16"/>
      <c r="I16" s="16"/>
      <c r="J16" s="16"/>
      <c r="K16" s="16"/>
      <c r="L16" s="16"/>
      <c r="M16" s="16"/>
      <c r="N16" s="34"/>
      <c r="O16" s="34"/>
    </row>
    <row r="17" spans="1:15" ht="11.65" customHeight="1">
      <c r="A17" s="4"/>
      <c r="B17" s="343" t="s">
        <v>1336</v>
      </c>
      <c r="C17" s="343"/>
      <c r="D17" s="4"/>
      <c r="E17" s="4"/>
      <c r="F17" s="4"/>
      <c r="G17" s="4"/>
      <c r="H17" s="4"/>
      <c r="I17" s="4"/>
      <c r="J17" s="4"/>
      <c r="K17" s="4"/>
      <c r="L17" s="4"/>
      <c r="M17" s="4"/>
      <c r="N17" s="4"/>
      <c r="O17" s="4"/>
    </row>
    <row r="18" spans="1:15" ht="9.9499999999999993" customHeight="1">
      <c r="A18" s="4"/>
      <c r="B18" s="242"/>
      <c r="C18" s="242"/>
      <c r="D18" s="4"/>
      <c r="E18" s="4"/>
      <c r="F18" s="4"/>
      <c r="G18" s="4"/>
      <c r="H18" s="4"/>
      <c r="I18" s="4"/>
      <c r="J18" s="4"/>
      <c r="K18" s="4"/>
      <c r="L18" s="4"/>
      <c r="M18" s="4"/>
      <c r="N18" s="4"/>
      <c r="O18" s="4"/>
    </row>
    <row r="19" spans="1:15" ht="9.9499999999999993" customHeight="1">
      <c r="A19" s="4"/>
      <c r="B19" s="242"/>
      <c r="C19" s="242"/>
      <c r="D19" s="4"/>
      <c r="E19" s="4"/>
      <c r="F19" s="4"/>
      <c r="G19" s="4"/>
      <c r="H19" s="4"/>
      <c r="I19" s="4"/>
      <c r="J19" s="4"/>
      <c r="K19" s="4"/>
      <c r="L19" s="4"/>
      <c r="M19" s="4"/>
      <c r="N19" s="4"/>
      <c r="O19" s="4"/>
    </row>
    <row r="20" spans="1:15" ht="19.350000000000001" customHeight="1">
      <c r="A20" s="4"/>
      <c r="B20" s="343" t="s">
        <v>1337</v>
      </c>
      <c r="C20" s="343"/>
      <c r="D20" s="4"/>
      <c r="E20" s="4"/>
      <c r="F20" s="4"/>
      <c r="G20" s="4"/>
      <c r="H20" s="4"/>
      <c r="I20" s="4"/>
      <c r="J20" s="4"/>
      <c r="K20" s="4"/>
      <c r="L20" s="4"/>
      <c r="M20" s="4"/>
      <c r="N20" s="4"/>
      <c r="O20" s="4"/>
    </row>
    <row r="21" spans="1:15" ht="9.9499999999999993" customHeight="1">
      <c r="A21" s="4"/>
      <c r="B21" s="242"/>
      <c r="C21" s="242"/>
      <c r="D21" s="4"/>
      <c r="E21" s="4"/>
      <c r="F21" s="4"/>
      <c r="G21" s="4"/>
      <c r="H21" s="4"/>
      <c r="I21" s="4"/>
      <c r="J21" s="4"/>
      <c r="K21" s="4"/>
      <c r="L21" s="4"/>
      <c r="M21" s="4"/>
      <c r="N21" s="4"/>
      <c r="O21" s="4"/>
    </row>
    <row r="22" spans="1:15" ht="32.25" customHeight="1">
      <c r="A22" s="6"/>
      <c r="B22" s="348" t="s">
        <v>1073</v>
      </c>
      <c r="C22" s="348"/>
      <c r="D22" s="348"/>
      <c r="E22" s="6"/>
      <c r="F22" s="6"/>
      <c r="G22" s="6"/>
      <c r="H22" s="4"/>
      <c r="I22" s="4"/>
      <c r="J22" s="4"/>
      <c r="K22" s="4"/>
      <c r="L22" s="4"/>
      <c r="M22" s="4"/>
      <c r="N22" s="4"/>
      <c r="O22" s="4"/>
    </row>
    <row r="23" spans="1:15" ht="12" customHeight="1">
      <c r="A23" s="9" t="s">
        <v>1331</v>
      </c>
      <c r="B23" s="346" t="s">
        <v>832</v>
      </c>
      <c r="C23" s="347"/>
      <c r="D23" s="9" t="s">
        <v>1338</v>
      </c>
      <c r="E23" s="9" t="s">
        <v>925</v>
      </c>
      <c r="F23" s="9" t="s">
        <v>926</v>
      </c>
      <c r="G23" s="9" t="s">
        <v>1310</v>
      </c>
      <c r="H23" s="50"/>
      <c r="I23" s="4"/>
      <c r="J23" s="4"/>
      <c r="K23" s="4"/>
      <c r="L23" s="4"/>
      <c r="M23" s="4"/>
      <c r="N23" s="4"/>
      <c r="O23" s="4"/>
    </row>
    <row r="24" spans="1:15" ht="11.65" customHeight="1">
      <c r="A24" s="345" t="s">
        <v>810</v>
      </c>
      <c r="B24" s="345"/>
      <c r="C24" s="345"/>
      <c r="D24" s="3"/>
      <c r="E24" s="3"/>
      <c r="F24" s="3"/>
      <c r="G24" s="64" t="str">
        <f>""</f>
        <v/>
      </c>
      <c r="H24" s="4"/>
      <c r="I24" s="4"/>
      <c r="J24" s="4"/>
      <c r="K24" s="4"/>
      <c r="L24" s="4"/>
      <c r="M24" s="4"/>
      <c r="N24" s="4"/>
      <c r="O24" s="4"/>
    </row>
    <row r="25" spans="1:15" ht="9.9499999999999993" customHeight="1">
      <c r="A25" s="3"/>
      <c r="B25" s="220"/>
      <c r="C25" s="220"/>
      <c r="D25" s="3"/>
      <c r="E25" s="3"/>
      <c r="F25" s="3"/>
      <c r="G25" s="3"/>
      <c r="H25" s="4"/>
      <c r="I25" s="4"/>
      <c r="J25" s="4"/>
      <c r="K25" s="4"/>
      <c r="L25" s="4"/>
      <c r="M25" s="4"/>
      <c r="N25" s="4"/>
      <c r="O25" s="4"/>
    </row>
    <row r="26" spans="1:15" ht="31.15" customHeight="1">
      <c r="A26" s="5"/>
      <c r="B26" s="348" t="s">
        <v>1067</v>
      </c>
      <c r="C26" s="348"/>
      <c r="D26" s="348"/>
      <c r="E26" s="5"/>
      <c r="F26" s="5"/>
      <c r="G26" s="5"/>
      <c r="H26" s="4"/>
      <c r="I26" s="4"/>
      <c r="J26" s="4"/>
      <c r="K26" s="4"/>
      <c r="L26" s="4"/>
      <c r="M26" s="4"/>
      <c r="N26" s="4"/>
      <c r="O26" s="4"/>
    </row>
    <row r="27" spans="1:15" ht="12" customHeight="1">
      <c r="A27" s="9" t="s">
        <v>1331</v>
      </c>
      <c r="B27" s="346" t="s">
        <v>1332</v>
      </c>
      <c r="C27" s="347"/>
      <c r="D27" s="9" t="s">
        <v>1338</v>
      </c>
      <c r="E27" s="9" t="s">
        <v>925</v>
      </c>
      <c r="F27" s="9" t="s">
        <v>926</v>
      </c>
      <c r="G27" s="9" t="s">
        <v>1310</v>
      </c>
      <c r="H27" s="50"/>
      <c r="I27" s="4"/>
      <c r="J27" s="4"/>
      <c r="K27" s="4"/>
      <c r="L27" s="4"/>
      <c r="M27" s="4"/>
      <c r="N27" s="4"/>
      <c r="O27" s="4"/>
    </row>
    <row r="28" spans="1:15" ht="11.65" customHeight="1">
      <c r="A28" s="3"/>
      <c r="B28" s="350" t="s">
        <v>810</v>
      </c>
      <c r="C28" s="350"/>
      <c r="D28" s="3"/>
      <c r="E28" s="3"/>
      <c r="F28" s="3"/>
      <c r="G28" s="3"/>
      <c r="H28" s="4"/>
      <c r="I28" s="4"/>
      <c r="J28" s="4"/>
      <c r="K28" s="4"/>
      <c r="L28" s="4"/>
      <c r="M28" s="4"/>
      <c r="N28" s="4"/>
      <c r="O28" s="4"/>
    </row>
    <row r="29" spans="1:15" ht="9.9499999999999993" customHeight="1">
      <c r="A29" s="3"/>
      <c r="B29" s="220"/>
      <c r="C29" s="220"/>
      <c r="D29" s="3"/>
      <c r="E29" s="3"/>
      <c r="F29" s="3"/>
      <c r="G29" s="3"/>
      <c r="H29" s="4"/>
      <c r="I29" s="4"/>
      <c r="J29" s="4"/>
      <c r="K29" s="4"/>
      <c r="L29" s="4"/>
      <c r="M29" s="4"/>
      <c r="N29" s="4"/>
      <c r="O29" s="4"/>
    </row>
    <row r="30" spans="1:15" ht="25.7" customHeight="1">
      <c r="A30" s="3"/>
      <c r="B30" s="343" t="s">
        <v>1339</v>
      </c>
      <c r="C30" s="343"/>
      <c r="D30" s="343"/>
      <c r="E30" s="3"/>
      <c r="F30" s="3"/>
      <c r="G30" s="3"/>
      <c r="H30" s="4"/>
      <c r="I30" s="4"/>
      <c r="J30" s="4"/>
      <c r="K30" s="4"/>
      <c r="L30" s="4"/>
      <c r="M30" s="4"/>
      <c r="N30" s="4"/>
      <c r="O30" s="4"/>
    </row>
    <row r="31" spans="1:15" ht="10.35" customHeight="1">
      <c r="A31" s="5"/>
      <c r="B31" s="230"/>
      <c r="C31" s="230"/>
      <c r="D31" s="5"/>
      <c r="E31" s="5"/>
      <c r="F31" s="5"/>
      <c r="G31" s="5"/>
      <c r="H31" s="4"/>
      <c r="I31" s="4"/>
      <c r="J31" s="4"/>
      <c r="K31" s="4"/>
      <c r="L31" s="4"/>
      <c r="M31" s="4"/>
      <c r="N31" s="4"/>
      <c r="O31" s="4"/>
    </row>
    <row r="32" spans="1:15" ht="12" customHeight="1">
      <c r="A32" s="206" t="s">
        <v>1331</v>
      </c>
      <c r="B32" s="351" t="s">
        <v>830</v>
      </c>
      <c r="C32" s="352"/>
      <c r="D32" s="206" t="s">
        <v>1338</v>
      </c>
      <c r="E32" s="206" t="s">
        <v>925</v>
      </c>
      <c r="F32" s="206" t="s">
        <v>926</v>
      </c>
      <c r="G32" s="206" t="s">
        <v>1310</v>
      </c>
      <c r="H32" s="50"/>
      <c r="I32" s="4"/>
      <c r="J32" s="4"/>
      <c r="K32" s="4"/>
      <c r="L32" s="4"/>
      <c r="M32" s="4"/>
      <c r="N32" s="4"/>
      <c r="O32" s="4"/>
    </row>
    <row r="33" spans="1:15" ht="11.65" customHeight="1">
      <c r="A33" s="3"/>
      <c r="B33" s="349" t="s">
        <v>1031</v>
      </c>
      <c r="C33" s="349"/>
      <c r="D33" s="3"/>
      <c r="E33" s="3"/>
      <c r="F33" s="3"/>
      <c r="G33" s="3"/>
      <c r="H33" s="4"/>
      <c r="I33" s="4"/>
      <c r="J33" s="4"/>
      <c r="K33" s="4"/>
      <c r="L33" s="4"/>
      <c r="M33" s="4"/>
      <c r="N33" s="4"/>
      <c r="O33" s="4"/>
    </row>
    <row r="34" spans="1:15" ht="10.35" customHeight="1">
      <c r="A34" s="5"/>
      <c r="B34" s="230"/>
      <c r="C34" s="230"/>
      <c r="D34" s="5"/>
      <c r="E34" s="5"/>
      <c r="F34" s="5"/>
      <c r="G34" s="5"/>
      <c r="H34" s="4"/>
      <c r="I34" s="4"/>
      <c r="J34" s="4"/>
      <c r="K34" s="4"/>
      <c r="L34" s="4"/>
      <c r="M34" s="4"/>
      <c r="N34" s="4"/>
      <c r="O34" s="4"/>
    </row>
    <row r="35" spans="1:15" ht="12" customHeight="1">
      <c r="A35" s="206" t="s">
        <v>1331</v>
      </c>
      <c r="B35" s="351" t="s">
        <v>830</v>
      </c>
      <c r="C35" s="352"/>
      <c r="D35" s="206" t="s">
        <v>1338</v>
      </c>
      <c r="E35" s="206" t="s">
        <v>925</v>
      </c>
      <c r="F35" s="206" t="s">
        <v>926</v>
      </c>
      <c r="G35" s="206" t="s">
        <v>1310</v>
      </c>
      <c r="H35" s="50"/>
      <c r="I35" s="4"/>
      <c r="J35" s="4"/>
      <c r="K35" s="4"/>
      <c r="L35" s="4"/>
      <c r="M35" s="4"/>
      <c r="N35" s="4"/>
      <c r="O35" s="4"/>
    </row>
    <row r="36" spans="1:15" ht="11.65" customHeight="1">
      <c r="A36" s="3"/>
      <c r="B36" s="349" t="s">
        <v>1031</v>
      </c>
      <c r="C36" s="349"/>
      <c r="D36" s="3"/>
      <c r="E36" s="3"/>
      <c r="F36" s="3"/>
      <c r="G36" s="3"/>
      <c r="H36" s="4"/>
      <c r="I36" s="4"/>
      <c r="J36" s="4"/>
      <c r="K36" s="4"/>
      <c r="L36" s="4"/>
      <c r="M36" s="4"/>
      <c r="N36" s="4"/>
      <c r="O36" s="4"/>
    </row>
  </sheetData>
  <mergeCells count="36">
    <mergeCell ref="B36:C36"/>
    <mergeCell ref="B25:C25"/>
    <mergeCell ref="B26:D26"/>
    <mergeCell ref="B27:C27"/>
    <mergeCell ref="B28:C28"/>
    <mergeCell ref="B29:C29"/>
    <mergeCell ref="B30:D30"/>
    <mergeCell ref="B31:C31"/>
    <mergeCell ref="B32:C32"/>
    <mergeCell ref="B33:C33"/>
    <mergeCell ref="B34:C34"/>
    <mergeCell ref="B35:C35"/>
    <mergeCell ref="A24:C24"/>
    <mergeCell ref="B13:C13"/>
    <mergeCell ref="B14:C14"/>
    <mergeCell ref="B15:C15"/>
    <mergeCell ref="B16:C16"/>
    <mergeCell ref="B17:C17"/>
    <mergeCell ref="B18:C18"/>
    <mergeCell ref="B19:C19"/>
    <mergeCell ref="B20:C20"/>
    <mergeCell ref="B21:C21"/>
    <mergeCell ref="B22:D22"/>
    <mergeCell ref="B23:C23"/>
    <mergeCell ref="A12:C12"/>
    <mergeCell ref="A1:O1"/>
    <mergeCell ref="A2:B2"/>
    <mergeCell ref="A3:C3"/>
    <mergeCell ref="A4:C4"/>
    <mergeCell ref="A5:C5"/>
    <mergeCell ref="A6:C6"/>
    <mergeCell ref="A7:C7"/>
    <mergeCell ref="A8:C8"/>
    <mergeCell ref="A9:C9"/>
    <mergeCell ref="A10:C10"/>
    <mergeCell ref="A11:C1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4A241-3AB6-42AB-856F-DD9909CFE870}">
  <sheetPr codeName="Sheet88"/>
  <dimension ref="A1"/>
  <sheetViews>
    <sheetView workbookViewId="0"/>
  </sheetViews>
  <sheetFormatPr defaultRowHeight="14.45"/>
  <sheetData/>
  <pageMargins left="0.7" right="0.7" top="0.75" bottom="0.75" header="0.3" footer="0.3"/>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D5087-E8F3-4F11-940A-111F9872BF3F}">
  <sheetPr codeName="Sheet89"/>
  <dimension ref="A1"/>
  <sheetViews>
    <sheetView workbookViewId="0"/>
  </sheetViews>
  <sheetFormatPr defaultRowHeight="14.45"/>
  <sheetData/>
  <pageMargins left="0.7" right="0.7" top="0.75" bottom="0.75" header="0.3" footer="0.3"/>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7DC95-4459-4131-AD02-8504635A095A}">
  <sheetPr codeName="Sheet90"/>
  <dimension ref="A1"/>
  <sheetViews>
    <sheetView workbookViewId="0">
      <selection activeCell="C4" activeCellId="1" sqref="A1 C4"/>
    </sheetView>
  </sheetViews>
  <sheetFormatPr defaultRowHeight="14.45"/>
  <sheetData/>
  <pageMargins left="0.7" right="0.7" top="0.75" bottom="0.75" header="0.3" footer="0.3"/>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548E4-2992-4577-A01C-31B449A1F120}">
  <sheetPr codeName="Sheet91"/>
  <dimension ref="A1"/>
  <sheetViews>
    <sheetView workbookViewId="0"/>
  </sheetViews>
  <sheetFormatPr defaultRowHeight="14.45"/>
  <sheetData/>
  <pageMargins left="0.7" right="0.7" top="0.75" bottom="0.75" header="0.3" footer="0.3"/>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9649D-826F-4107-A502-DF1B274BE19B}">
  <sheetPr codeName="Sheet92"/>
  <dimension ref="A1"/>
  <sheetViews>
    <sheetView workbookViewId="0"/>
  </sheetViews>
  <sheetFormatPr defaultRowHeight="14.45"/>
  <sheetData/>
  <pageMargins left="0.7" right="0.7" top="0.75" bottom="0.75" header="0.3" footer="0.3"/>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74777-AE1D-4850-987D-34F633D8113A}">
  <sheetPr codeName="Sheet93"/>
  <dimension ref="A1"/>
  <sheetViews>
    <sheetView workbookViewId="0">
      <selection activeCell="I36" sqref="I36"/>
    </sheetView>
  </sheetViews>
  <sheetFormatPr defaultRowHeight="14.45"/>
  <sheetData/>
  <pageMargins left="0.7" right="0.7" top="0.75" bottom="0.75" header="0.3" footer="0.3"/>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7ED04-8E56-4757-8A24-80D7931C145D}">
  <sheetPr codeName="Sheet94"/>
  <dimension ref="A1"/>
  <sheetViews>
    <sheetView workbookViewId="0"/>
  </sheetViews>
  <sheetFormatPr defaultRowHeight="14.45"/>
  <sheetData/>
  <pageMargins left="0.7" right="0.7" top="0.75" bottom="0.75" header="0.3" footer="0.3"/>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47DF6-C613-4D42-8BFA-34B1C05E13FD}">
  <sheetPr codeName="Sheet95"/>
  <dimension ref="A1"/>
  <sheetViews>
    <sheetView workbookViewId="0"/>
  </sheetViews>
  <sheetFormatPr defaultRowHeight="14.4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F56B9A99A7EE34FA4B061CB5DB30AEB" ma:contentTypeVersion="4" ma:contentTypeDescription="Utwórz nowy dokument." ma:contentTypeScope="" ma:versionID="7618766d69cb0e9084bba650ce5d6856">
  <xsd:schema xmlns:xsd="http://www.w3.org/2001/XMLSchema" xmlns:xs="http://www.w3.org/2001/XMLSchema" xmlns:p="http://schemas.microsoft.com/office/2006/metadata/properties" xmlns:ns2="b353b538-9035-4df1-a117-8aab15b50b54" xmlns:ns3="129fefbc-1980-4980-b62e-bf2c80daba2b" targetNamespace="http://schemas.microsoft.com/office/2006/metadata/properties" ma:root="true" ma:fieldsID="8a2818c13bc22220012c73d0d905a379" ns2:_="" ns3:_="">
    <xsd:import namespace="b353b538-9035-4df1-a117-8aab15b50b54"/>
    <xsd:import namespace="129fefbc-1980-4980-b62e-bf2c80daba2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53b538-9035-4df1-a117-8aab15b50b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9fefbc-1980-4980-b62e-bf2c80daba2b" elementFormDefault="qualified">
    <xsd:import namespace="http://schemas.microsoft.com/office/2006/documentManagement/types"/>
    <xsd:import namespace="http://schemas.microsoft.com/office/infopath/2007/PartnerControls"/>
    <xsd:element name="SharedWithUsers" ma:index="10"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Udostępnione dla — szczegóły"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532F6E66-6018-4A14-B3A0-5EAC8756BF20}"/>
</file>

<file path=customXml/itemProps2.xml><?xml version="1.0" encoding="utf-8"?>
<ds:datastoreItem xmlns:ds="http://schemas.openxmlformats.org/officeDocument/2006/customXml" ds:itemID="{96875404-607B-43F6-9B87-061397B04443}"/>
</file>

<file path=customXml/itemProps3.xml><?xml version="1.0" encoding="utf-8"?>
<ds:datastoreItem xmlns:ds="http://schemas.openxmlformats.org/officeDocument/2006/customXml" ds:itemID="{D9AD438B-29C5-4387-BAAE-FD2C10ACD9DC}"/>
</file>

<file path=customXml/itemProps4.xml><?xml version="1.0" encoding="utf-8"?>
<ds:datastoreItem xmlns:ds="http://schemas.openxmlformats.org/officeDocument/2006/customXml" ds:itemID="{C84E33DA-1159-47EC-B0AB-E770B818260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Przybył Robert</cp:lastModifiedBy>
  <cp:revision/>
  <dcterms:created xsi:type="dcterms:W3CDTF">2021-05-12T11:11:20Z</dcterms:created>
  <dcterms:modified xsi:type="dcterms:W3CDTF">2022-12-22T10:07:23Z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a9d19bd3-63f1-42cc-aa1e-5f07aa48c9ca</vt:lpwstr>
  </property>
  <property fmtid="{D5CDD505-2E9C-101B-9397-08002B2CF9AE}" pid="3" name="bjSaver">
    <vt:lpwstr>V+2qYHE7dAxrhli4AGgav6vDkTyt2fLj</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y fmtid="{D5CDD505-2E9C-101B-9397-08002B2CF9AE}" pid="8" name="ContentTypeId">
    <vt:lpwstr>0x0101001F56B9A99A7EE34FA4B061CB5DB30AEB</vt:lpwstr>
  </property>
  <property fmtid="{D5CDD505-2E9C-101B-9397-08002B2CF9AE}" pid="9" name="MediaServiceImageTags">
    <vt:lpwstr/>
  </property>
</Properties>
</file>