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na.moczulska\Desktop\2025 SPRZĄTANIE\"/>
    </mc:Choice>
  </mc:AlternateContent>
  <xr:revisionPtr revIDLastSave="0" documentId="13_ncr:1_{816C5E2E-E70C-4052-84FD-70F5B79AFAFF}" xr6:coauthVersionLast="47" xr6:coauthVersionMax="47" xr10:uidLastSave="{00000000-0000-0000-0000-000000000000}"/>
  <bookViews>
    <workbookView xWindow="-120" yWindow="-120" windowWidth="29040" windowHeight="15720" tabRatio="609" activeTab="1" xr2:uid="{00000000-000D-0000-FFFF-FFFF00000000}"/>
  </bookViews>
  <sheets>
    <sheet name="wykaz powierzchni do sprzątania" sheetId="2" r:id="rId1"/>
    <sheet name="ZAKRES USŁUG" sheetId="4" r:id="rId2"/>
  </sheets>
  <definedNames>
    <definedName name="_xlnm.Print_Area" localSheetId="0">'wykaz powierzchni do sprzątania'!$A$1:$J$135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F102" i="2"/>
  <c r="F90" i="2"/>
  <c r="F126" i="2"/>
  <c r="F119" i="2"/>
  <c r="B121" i="2"/>
  <c r="B122" i="2" s="1"/>
  <c r="B123" i="2" s="1"/>
  <c r="B124" i="2" s="1"/>
  <c r="B125" i="2" s="1"/>
  <c r="B114" i="2"/>
  <c r="B115" i="2" s="1"/>
  <c r="B116" i="2" s="1"/>
  <c r="B117" i="2" s="1"/>
  <c r="B118" i="2" s="1"/>
  <c r="F112" i="2"/>
  <c r="B94" i="2"/>
  <c r="B95" i="2" s="1"/>
  <c r="B96" i="2" s="1"/>
  <c r="B97" i="2" s="1"/>
  <c r="B106" i="2" s="1"/>
  <c r="B107" i="2" s="1"/>
  <c r="B108" i="2" s="1"/>
  <c r="B109" i="2" s="1"/>
  <c r="B110" i="2" s="1"/>
  <c r="B111" i="2" s="1"/>
  <c r="F68" i="2"/>
  <c r="F132" i="2" l="1"/>
  <c r="B7" i="4"/>
  <c r="B8" i="4" s="1"/>
  <c r="B9" i="4" s="1"/>
  <c r="B10" i="4" s="1"/>
  <c r="B11" i="4" s="1"/>
  <c r="B12" i="4" s="1"/>
  <c r="F74" i="2"/>
  <c r="F57" i="2"/>
  <c r="F24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6" i="2" s="1"/>
  <c r="B27" i="2" s="1"/>
  <c r="B28" i="2" s="1"/>
  <c r="B29" i="2" s="1"/>
  <c r="B30" i="2" s="1"/>
  <c r="B31" i="2" s="1"/>
  <c r="B32" i="2" s="1"/>
  <c r="B52" i="2" l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73" i="2" s="1"/>
  <c r="B74" i="2" s="1"/>
  <c r="B33" i="2"/>
  <c r="B34" i="2" s="1"/>
  <c r="B35" i="2" s="1"/>
  <c r="B36" i="2" s="1"/>
  <c r="B37" i="2" s="1"/>
  <c r="B38" i="2" s="1"/>
  <c r="B39" i="2" s="1"/>
  <c r="B40" i="2" s="1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1" i="4" s="1"/>
  <c r="B32" i="4" s="1"/>
  <c r="B33" i="4" s="1"/>
</calcChain>
</file>

<file path=xl/sharedStrings.xml><?xml version="1.0" encoding="utf-8"?>
<sst xmlns="http://schemas.openxmlformats.org/spreadsheetml/2006/main" count="479" uniqueCount="197">
  <si>
    <t>lp</t>
  </si>
  <si>
    <t>Pomieszczenie</t>
  </si>
  <si>
    <t>Użytkownicy</t>
  </si>
  <si>
    <t>numer</t>
  </si>
  <si>
    <t>Częstotliwość usług</t>
  </si>
  <si>
    <t>biuro</t>
  </si>
  <si>
    <t>Parter</t>
  </si>
  <si>
    <t>wc</t>
  </si>
  <si>
    <t>przedsionek</t>
  </si>
  <si>
    <t>hall</t>
  </si>
  <si>
    <t>łącznik</t>
  </si>
  <si>
    <t>schody</t>
  </si>
  <si>
    <t>korytarz</t>
  </si>
  <si>
    <t>pom.biurowe</t>
  </si>
  <si>
    <t>weranda</t>
  </si>
  <si>
    <t>piętro</t>
  </si>
  <si>
    <t>klatka schodowa</t>
  </si>
  <si>
    <t>sekretariat</t>
  </si>
  <si>
    <t xml:space="preserve">biuro </t>
  </si>
  <si>
    <t>katka schodowa</t>
  </si>
  <si>
    <t>świetlica</t>
  </si>
  <si>
    <t>aneks kuchenny</t>
  </si>
  <si>
    <t>wc damski</t>
  </si>
  <si>
    <t>wc męski</t>
  </si>
  <si>
    <t>przedsionek wc męski</t>
  </si>
  <si>
    <t>razem</t>
  </si>
  <si>
    <t>komunikacja z klatką schodową</t>
  </si>
  <si>
    <t>archiwum małe</t>
  </si>
  <si>
    <t>archiwum duże</t>
  </si>
  <si>
    <t>łazienka</t>
  </si>
  <si>
    <t>przedpokój</t>
  </si>
  <si>
    <t>pokój z aneksem kuchennym</t>
  </si>
  <si>
    <t>TEREN POSESJI NADLEŚNICTWA:</t>
  </si>
  <si>
    <t>zadaszenie przed wejściem do budynku A</t>
  </si>
  <si>
    <t>zadaszenie przed wejściem do budynku B</t>
  </si>
  <si>
    <t>wiata</t>
  </si>
  <si>
    <t>parter</t>
  </si>
  <si>
    <t>drzwi wewnętrzne</t>
  </si>
  <si>
    <t>okno połaciowe</t>
  </si>
  <si>
    <t>okno/drewno klejone</t>
  </si>
  <si>
    <t>drzwi/drewno klejone</t>
  </si>
  <si>
    <t>drzwi wewnętrzne/drewno klejone</t>
  </si>
  <si>
    <t>Zakres czynności / mycie okien i drzwi</t>
  </si>
  <si>
    <t>drzwi wejściowe/drewno klejone</t>
  </si>
  <si>
    <t>okno 1 skrzydłowe/drewno klejone</t>
  </si>
  <si>
    <t>okno 2 skrzydłowe/drewno klejone</t>
  </si>
  <si>
    <t>winda</t>
  </si>
  <si>
    <t>MYCIE OKIEN I DRZWI/WYMIARY I CZĘSTOTLIWOŚĆ MYCIA</t>
  </si>
  <si>
    <t>zakres usług</t>
  </si>
  <si>
    <t>częstotliwość</t>
  </si>
  <si>
    <t>dni robocze</t>
  </si>
  <si>
    <t>dokładne przewietrzenie pomieszczeń</t>
  </si>
  <si>
    <t>odkurzenie pomieszczeń</t>
  </si>
  <si>
    <t>1 x</t>
  </si>
  <si>
    <t xml:space="preserve"> 1 x</t>
  </si>
  <si>
    <t>wyszorowanie urządzeń sanitarno-higienicznych wraz z dezynfekcją</t>
  </si>
  <si>
    <t>mycie luster w toaletach</t>
  </si>
  <si>
    <t xml:space="preserve">1 x </t>
  </si>
  <si>
    <t>zakręcanie kranów, kurków, wygaszanie świateł oraz zamkniecie drzwi i okien</t>
  </si>
  <si>
    <t>inne niezbędne prace wskazane przez koordynatora wyznaczonego w umowie</t>
  </si>
  <si>
    <t>uzupełnianie wkładów na mydło w płynie</t>
  </si>
  <si>
    <t>zapewnienie odświeżaczy do toalet</t>
  </si>
  <si>
    <t>starcie kurzu z biurek, parapetów, półek na meblach, krzeseł, stolików, lamp stojących na biurkach "na mokro" ze środkiem chemicznym</t>
  </si>
  <si>
    <t>podlanie roślin doniczkowych na korytarzach i w pokojach</t>
  </si>
  <si>
    <t>zalecenia</t>
  </si>
  <si>
    <t>na bieżąco</t>
  </si>
  <si>
    <t>1 x tydzień</t>
  </si>
  <si>
    <t>odkurzanie wiszących na ścianach map, obrazów itp.</t>
  </si>
  <si>
    <t>pastowanie podłóg</t>
  </si>
  <si>
    <t>1 x miesiąc</t>
  </si>
  <si>
    <t>mycie okien od wewnątrz w razie potrzeby</t>
  </si>
  <si>
    <t>odkurzanie sufitów i ścian</t>
  </si>
  <si>
    <t>mycie ścian w łazienkach i kuchniach</t>
  </si>
  <si>
    <t>odkurzanie zestawów komputerowych z zastosowaniem spaecjalistycznych materiałów nie powodujących uszkodzeń</t>
  </si>
  <si>
    <t>mycie drzwi</t>
  </si>
  <si>
    <t>mycie okien dwustronne</t>
  </si>
  <si>
    <t>mycie lamp oświetleniowych</t>
  </si>
  <si>
    <t>przetarcie żaluzji z kurzu</t>
  </si>
  <si>
    <t>1 x kwartał( w dni wyznaczone przez Zamawiającego)</t>
  </si>
  <si>
    <t>Wykonanie powyższych usług przy użyciu sprzętu oraz środków czystości Wykonawcy</t>
  </si>
  <si>
    <t xml:space="preserve">wymiana i pranie pościeli </t>
  </si>
  <si>
    <t>1x tydzień</t>
  </si>
  <si>
    <t>codziennie</t>
  </si>
  <si>
    <t>28 szt / ok 60m²</t>
  </si>
  <si>
    <t>zaleznie od potrzeb/ 1 x tydzień</t>
  </si>
  <si>
    <t>Zakres czynnosci</t>
  </si>
  <si>
    <t>okno-mycie 1 x miesiąc od wewnątrza</t>
  </si>
  <si>
    <t>okno-mycie 1 x kwartał obustronnie</t>
  </si>
  <si>
    <t>drzwi wewn.- mycie 1 x kwartał</t>
  </si>
  <si>
    <t>drzwi zewn. -1 x tydzień/zależnie od potrzeb</t>
  </si>
  <si>
    <r>
      <t>Powierzchnia użytkowa m</t>
    </r>
    <r>
      <rPr>
        <sz val="9"/>
        <color theme="1"/>
        <rFont val="Calibri"/>
        <family val="2"/>
        <charset val="238"/>
      </rPr>
      <t>²</t>
    </r>
  </si>
  <si>
    <t>Piętro</t>
  </si>
  <si>
    <r>
      <t>Powierzchnia użytkowa m</t>
    </r>
    <r>
      <rPr>
        <sz val="8"/>
        <color theme="1"/>
        <rFont val="Calibri"/>
        <family val="2"/>
        <charset val="238"/>
      </rPr>
      <t>²</t>
    </r>
  </si>
  <si>
    <t>P</t>
  </si>
  <si>
    <t>G</t>
  </si>
  <si>
    <t>Rodzaj powierzchni/P-panel;G-glazura</t>
  </si>
  <si>
    <t>Pokoje gościnne , ul.Osiedle 31, Milicz</t>
  </si>
  <si>
    <t>pomieszczenie socjalne kierowców</t>
  </si>
  <si>
    <t>p</t>
  </si>
  <si>
    <t>1xtydzień</t>
  </si>
  <si>
    <t>Załącznik Nr 1</t>
  </si>
  <si>
    <t xml:space="preserve">Załącznik Nr 2 </t>
  </si>
  <si>
    <t>1x</t>
  </si>
  <si>
    <t>wytarcie podłóg "na mokro" ze środkiem chemicznym konsewrującym</t>
  </si>
  <si>
    <t>czyszczenie pomieszczenia socjalnego kierowców</t>
  </si>
  <si>
    <t>kuchnia</t>
  </si>
  <si>
    <t>usunięcie wszelkich śmieci, wymiana worków w koszach, przy założeniu konieczności segregacji śmieci, zgodnie z obowiązującą uchwałą Rady Gminy Milicz. Dodatkowe worki dla celów segregacji śmieci zapewnia Zamawiający.</t>
  </si>
  <si>
    <t>zależnie od potrzeb</t>
  </si>
  <si>
    <t>zabezpieczenie alarmem budynku A i B nadleśnictwa oraz Domu Drzewa po zakończeniu prac</t>
  </si>
  <si>
    <t>mycie urządzeń w kuchniach: parter, piętro,sala narad, Dom Drzewa (lodówka, zmywarka, płyta grzewcza)</t>
  </si>
  <si>
    <t>Dom Drzewa, Wałkowa 5</t>
  </si>
  <si>
    <t>hol</t>
  </si>
  <si>
    <t>hol wejściowy</t>
  </si>
  <si>
    <t>sala edukacyjna</t>
  </si>
  <si>
    <t>ekspozycja pieca</t>
  </si>
  <si>
    <t>Pom. techniczne wentylacji</t>
  </si>
  <si>
    <t>pom. Kuchenne</t>
  </si>
  <si>
    <t>wc NPS/damski</t>
  </si>
  <si>
    <t>Przedsionek WC</t>
  </si>
  <si>
    <t>WC męski</t>
  </si>
  <si>
    <t>Korytarz</t>
  </si>
  <si>
    <t>Klatka schodowa</t>
  </si>
  <si>
    <t>I piętro</t>
  </si>
  <si>
    <t>II piętro</t>
  </si>
  <si>
    <t>Sala warsztatowa</t>
  </si>
  <si>
    <t>Stała ekspozycja</t>
  </si>
  <si>
    <t>Świetlica</t>
  </si>
  <si>
    <t>WC</t>
  </si>
  <si>
    <t>Poddasze</t>
  </si>
  <si>
    <t>Hol komunikacyjny</t>
  </si>
  <si>
    <t>Pom. gospodarcze</t>
  </si>
  <si>
    <t xml:space="preserve">Szatnia </t>
  </si>
  <si>
    <t>Pom. Biurowe</t>
  </si>
  <si>
    <t>poszdzka bet.</t>
  </si>
  <si>
    <t>drewno</t>
  </si>
  <si>
    <t>wg potrzeb</t>
  </si>
  <si>
    <t>wg potrzeb/min. 1 w msc.</t>
  </si>
  <si>
    <t>wg potrzeb/min, 1 w msc.</t>
  </si>
  <si>
    <t>Łazienka z prysznicem</t>
  </si>
  <si>
    <t>Pokój gościnny</t>
  </si>
  <si>
    <t>szt.</t>
  </si>
  <si>
    <t>piwnica</t>
  </si>
  <si>
    <t>wg potrzeb/min 1 w roku</t>
  </si>
  <si>
    <t>wg.potrzeb/min. 1 w msc.</t>
  </si>
  <si>
    <t>2 szt.</t>
  </si>
  <si>
    <t>Taras drewniany</t>
  </si>
  <si>
    <r>
      <t>Wykaz powierzchni pomieszczeń i terenów do sprzątania budynek</t>
    </r>
    <r>
      <rPr>
        <b/>
        <sz val="14"/>
        <rFont val="Calibri"/>
        <family val="2"/>
        <charset val="238"/>
        <scheme val="minor"/>
      </rPr>
      <t xml:space="preserve"> A</t>
    </r>
  </si>
  <si>
    <t>MYCIE OKIEN I DRZWI/CZĘSTOTLIWOŚĆ MYCIA BUDYNEK A</t>
  </si>
  <si>
    <r>
      <t>Wykaz powierzchni pomieszczeń i terenów do sprzątania budynek</t>
    </r>
    <r>
      <rPr>
        <b/>
        <sz val="14"/>
        <rFont val="Calibri"/>
        <family val="2"/>
        <charset val="238"/>
        <scheme val="minor"/>
      </rPr>
      <t xml:space="preserve"> B</t>
    </r>
  </si>
  <si>
    <t>MYCIE OKIEN I DRZWI/CZĘSTOTLIWOŚĆ MYCIA BUDYNEK B</t>
  </si>
  <si>
    <t>Razem cały budynek</t>
  </si>
  <si>
    <t>pomieszczenie techniczne</t>
  </si>
  <si>
    <t>opis</t>
  </si>
  <si>
    <r>
      <t>1,2 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</si>
  <si>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 xml:space="preserve">Inne </t>
  </si>
  <si>
    <t>32 szt / ok 50m²</t>
  </si>
  <si>
    <t>drzwi wewnętrrzne/drewno klejone</t>
  </si>
  <si>
    <t>2 szt</t>
  </si>
  <si>
    <t>1 x w tygodniu zależnie od potrzeb</t>
  </si>
  <si>
    <t xml:space="preserve"> 1 x miesiąc od wewnątrz, 1 x kwartał obustronnie</t>
  </si>
  <si>
    <t>drzwi zewnętrzne/drewno klejone</t>
  </si>
  <si>
    <t>pokoje gościnne łącznie (2 pokoje, korytarz,kuchnia,wc)</t>
  </si>
  <si>
    <t>jednostka miary</t>
  </si>
  <si>
    <t>ilosć</t>
  </si>
  <si>
    <t>m2</t>
  </si>
  <si>
    <t>szt</t>
  </si>
  <si>
    <t>1,86 x 1,75</t>
  </si>
  <si>
    <t>1,36 x 1,73</t>
  </si>
  <si>
    <t>4,23 x 1,72</t>
  </si>
  <si>
    <t>1,76 x 1,72</t>
  </si>
  <si>
    <t>0,90 x 2,05</t>
  </si>
  <si>
    <t>2,50 x 1,50</t>
  </si>
  <si>
    <t>1,20 x 1,20</t>
  </si>
  <si>
    <t>2,40 x 1,50</t>
  </si>
  <si>
    <t>0,90 x 0,90</t>
  </si>
  <si>
    <t>2,20 x 2,30</t>
  </si>
  <si>
    <t>1,44 x 1,48</t>
  </si>
  <si>
    <t>1,40 x 1,78</t>
  </si>
  <si>
    <t>1,34 x 1,52</t>
  </si>
  <si>
    <t>2,40 x 1,20</t>
  </si>
  <si>
    <t>1,50 x 1,50</t>
  </si>
  <si>
    <t>1,80 x 1,20</t>
  </si>
  <si>
    <t>2,40 x 1,80</t>
  </si>
  <si>
    <t>1,20 x 1,80</t>
  </si>
  <si>
    <t>1,50 x 1,20</t>
  </si>
  <si>
    <t>1,80 x 2,20</t>
  </si>
  <si>
    <t>1,50 x 2,05</t>
  </si>
  <si>
    <t>Wymiary</t>
  </si>
  <si>
    <t>wymiary</t>
  </si>
  <si>
    <t>zmywarki - 4 szt./na bieżąco</t>
  </si>
  <si>
    <t>wg potrzeb/min 1 w tygodniu</t>
  </si>
  <si>
    <t>biuro-sekretarz</t>
  </si>
  <si>
    <t>Szczegółowy zakres usług obejmuje sprzątanie budynków biurowych A i B w Miliczu, ul. Trzebnicka 18, pokoi gościnnych w Miliczu, ul.Osiedle 31 oraz  budynku Domu Drzewa siedziby "LKP Lasy Doliny baryczy", tarasów po obu stronach budynku w Wałkowej 5.</t>
  </si>
  <si>
    <t>mycie naczyń w kuchniach (dostępne mycie za pomocą zmywarkek - 4 szt.): parter, piętro, sala narad</t>
  </si>
  <si>
    <r>
      <t xml:space="preserve">usługa utrzymania czystości na posesji nadleśnictwa przy użyciu własnych narzędzi, materiałów i sprzętu polegająca na utrzymaniu chodników  w czystości, wejść do budynków, </t>
    </r>
    <r>
      <rPr>
        <sz val="9"/>
        <rFont val="Calibri"/>
        <family val="2"/>
        <charset val="238"/>
        <scheme val="minor"/>
      </rPr>
      <t>placu między budynkiem A i B</t>
    </r>
    <r>
      <rPr>
        <sz val="9"/>
        <color theme="1"/>
        <rFont val="Calibri"/>
        <family val="2"/>
        <charset val="238"/>
        <scheme val="minor"/>
      </rPr>
      <t>, miejsca pod wiatą przy budynku B  z wyłączeniem odśnieżania i utrzymania terenów zieleni; tarasów po obu stronach budynku oraz parkingu w Wałkowej 5</t>
    </r>
  </si>
  <si>
    <t>Prace obejmujące sprzątanie budynków biurowych A i B w Miliczu, ul. Trzebnicka 18, pokoi gościnnych w Miliczu, ul.Osiedle 31 oraz  budynku Domu Drzewa siedziby "LKP Lasy Doliny baryczy", tarasów po obu stronach budynku w Wałkowej 5 należy rozpoczynać od godz. 14:00 jednak nie później niż do 20:00 w dni robocze. Zamawiający zastrzega sobie prawo do wezwania Wykonawcy na telefon w szczególnych przypadkach, termin realizacji do 2 godzin od wezwania. W budynku Dom Drzewa siedziba "LKP Lasy Doliny Baryczy" po godzinie 15:00 mogą znajdować sie tylko osoby zgłoszone Zamawiającemu jako przedstawiciele Wykonawcy.</t>
  </si>
  <si>
    <t>zapewnienie papieru toaletowego w ilości 10 rolek dziennie, ręczników papierowychdo toalet i kuchni; zapewnienie środków chemicznych oraz higienicznych (przy czym wymagana jest uprzednia akceptacja jakości ww. środków przez Zamawiającego),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</si>
</sst>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6" xfId="0" applyBorder="1"/>
    <xf numFmtId="0" fontId="0" fillId="0" borderId="0" xfId="0" applyAlignment="1">
      <alignment horizontal="right"/>
    </xf>
    <xf numFmtId="0" fontId="0" fillId="0" borderId="15" xfId="0" applyBorder="1"/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6" fillId="0" borderId="17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4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5" xfId="0" applyFill="1" applyBorder="1"/>
    <xf numFmtId="2" fontId="0" fillId="2" borderId="5" xfId="0" applyNumberFormat="1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/>
    <xf numFmtId="0" fontId="0" fillId="2" borderId="4" xfId="0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2" fontId="3" fillId="0" borderId="18" xfId="0" applyNumberFormat="1" applyFont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2" fontId="3" fillId="0" borderId="20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2" fontId="3" fillId="0" borderId="16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right"/>
    </xf>
    <xf numFmtId="0" fontId="6" fillId="0" borderId="4" xfId="0" applyFont="1" applyBorder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3" fillId="0" borderId="4" xfId="0" applyFont="1" applyBorder="1" applyAlignment="1"/>
    <xf numFmtId="0" fontId="11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3" fillId="2" borderId="1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23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2" fontId="0" fillId="2" borderId="10" xfId="0" applyNumberFormat="1" applyFill="1" applyBorder="1" applyAlignment="1">
      <alignment horizontal="right"/>
    </xf>
    <xf numFmtId="0" fontId="0" fillId="0" borderId="15" xfId="0" applyBorder="1" applyAlignment="1"/>
    <xf numFmtId="0" fontId="0" fillId="2" borderId="34" xfId="0" applyFill="1" applyBorder="1" applyAlignment="1">
      <alignment vertical="center" wrapText="1"/>
    </xf>
    <xf numFmtId="0" fontId="6" fillId="0" borderId="25" xfId="0" applyFont="1" applyBorder="1" applyAlignment="1"/>
    <xf numFmtId="2" fontId="3" fillId="2" borderId="39" xfId="0" applyNumberFormat="1" applyFont="1" applyFill="1" applyBorder="1" applyAlignment="1">
      <alignment horizontal="right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0" fillId="2" borderId="38" xfId="0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wrapText="1"/>
    </xf>
    <xf numFmtId="0" fontId="0" fillId="0" borderId="4" xfId="0" applyBorder="1" applyAlignment="1"/>
    <xf numFmtId="2" fontId="10" fillId="0" borderId="4" xfId="0" applyNumberFormat="1" applyFont="1" applyFill="1" applyBorder="1" applyAlignment="1">
      <alignment horizontal="right" vertical="center" wrapText="1"/>
    </xf>
    <xf numFmtId="2" fontId="3" fillId="0" borderId="18" xfId="0" applyNumberFormat="1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0"/>
  <sheetViews>
    <sheetView topLeftCell="A34" zoomScaleNormal="100" workbookViewId="0">
      <selection activeCell="J90" sqref="J90"/>
    </sheetView>
  </sheetViews>
  <sheetFormatPr defaultRowHeight="15" x14ac:dyDescent="0.25"/>
  <cols>
    <col min="1" max="1" width="0.7109375" customWidth="1"/>
    <col min="2" max="2" width="3" customWidth="1"/>
    <col min="3" max="3" width="30" customWidth="1"/>
    <col min="4" max="4" width="12" style="5" customWidth="1"/>
    <col min="5" max="5" width="8.140625" style="5" customWidth="1"/>
    <col min="6" max="6" width="17.7109375" style="7" customWidth="1"/>
    <col min="7" max="7" width="18.28515625" customWidth="1"/>
    <col min="8" max="8" width="30.42578125" customWidth="1"/>
    <col min="9" max="9" width="9.140625" customWidth="1"/>
    <col min="10" max="10" width="5.42578125" style="16" customWidth="1"/>
  </cols>
  <sheetData>
    <row r="1" spans="2:10" ht="21" customHeight="1" thickBot="1" x14ac:dyDescent="0.3">
      <c r="H1" s="97" t="s">
        <v>100</v>
      </c>
      <c r="I1" s="116"/>
    </row>
    <row r="2" spans="2:10" ht="21" customHeight="1" x14ac:dyDescent="0.25">
      <c r="B2" s="180" t="s">
        <v>146</v>
      </c>
      <c r="C2" s="181"/>
      <c r="D2" s="181"/>
      <c r="E2" s="181"/>
      <c r="F2" s="181"/>
      <c r="G2" s="181"/>
      <c r="H2" s="174" t="s">
        <v>147</v>
      </c>
      <c r="I2" s="175"/>
      <c r="J2" s="176"/>
    </row>
    <row r="3" spans="2:10" ht="21.6" customHeight="1" thickBot="1" x14ac:dyDescent="0.3">
      <c r="B3" s="182"/>
      <c r="C3" s="183"/>
      <c r="D3" s="183"/>
      <c r="E3" s="183"/>
      <c r="F3" s="183"/>
      <c r="G3" s="183"/>
      <c r="H3" s="177" t="s">
        <v>47</v>
      </c>
      <c r="I3" s="178"/>
      <c r="J3" s="179"/>
    </row>
    <row r="4" spans="2:10" ht="57" thickBot="1" x14ac:dyDescent="0.3">
      <c r="B4" s="105"/>
      <c r="C4" s="105" t="s">
        <v>1</v>
      </c>
      <c r="D4" s="22" t="s">
        <v>3</v>
      </c>
      <c r="E4" s="99" t="s">
        <v>95</v>
      </c>
      <c r="F4" s="100" t="s">
        <v>90</v>
      </c>
      <c r="G4" s="98" t="s">
        <v>4</v>
      </c>
      <c r="H4" s="98" t="s">
        <v>85</v>
      </c>
      <c r="I4" s="120" t="s">
        <v>187</v>
      </c>
      <c r="J4" s="98" t="s">
        <v>140</v>
      </c>
    </row>
    <row r="5" spans="2:10" ht="15.75" thickBot="1" x14ac:dyDescent="0.3">
      <c r="B5" s="23" t="s">
        <v>0</v>
      </c>
      <c r="C5" s="158" t="s">
        <v>6</v>
      </c>
      <c r="D5" s="159"/>
      <c r="E5" s="159"/>
      <c r="F5" s="159"/>
      <c r="G5" s="159"/>
      <c r="H5" s="159"/>
      <c r="I5" s="159"/>
      <c r="J5" s="160"/>
    </row>
    <row r="6" spans="2:10" s="34" customFormat="1" ht="12" x14ac:dyDescent="0.2">
      <c r="B6" s="13">
        <v>1</v>
      </c>
      <c r="C6" s="31" t="s">
        <v>5</v>
      </c>
      <c r="D6" s="32">
        <v>110</v>
      </c>
      <c r="E6" s="32" t="s">
        <v>93</v>
      </c>
      <c r="F6" s="33">
        <v>16.100000000000001</v>
      </c>
      <c r="G6" s="32" t="s">
        <v>82</v>
      </c>
      <c r="H6" s="13" t="s">
        <v>39</v>
      </c>
      <c r="I6" s="12" t="s">
        <v>166</v>
      </c>
      <c r="J6" s="96">
        <v>7</v>
      </c>
    </row>
    <row r="7" spans="2:10" s="34" customFormat="1" ht="12" x14ac:dyDescent="0.2">
      <c r="B7" s="13">
        <v>2</v>
      </c>
      <c r="C7" s="35" t="s">
        <v>5</v>
      </c>
      <c r="D7" s="9">
        <v>110</v>
      </c>
      <c r="E7" s="9" t="s">
        <v>93</v>
      </c>
      <c r="F7" s="36">
        <v>28.4</v>
      </c>
      <c r="G7" s="32" t="s">
        <v>82</v>
      </c>
      <c r="H7" s="13" t="s">
        <v>39</v>
      </c>
      <c r="I7" s="12" t="s">
        <v>167</v>
      </c>
      <c r="J7" s="96">
        <v>2</v>
      </c>
    </row>
    <row r="8" spans="2:10" s="34" customFormat="1" ht="12" x14ac:dyDescent="0.2">
      <c r="B8" s="13">
        <f>B7+1</f>
        <v>3</v>
      </c>
      <c r="C8" s="35" t="s">
        <v>5</v>
      </c>
      <c r="D8" s="9">
        <v>112</v>
      </c>
      <c r="E8" s="9" t="s">
        <v>93</v>
      </c>
      <c r="F8" s="36">
        <v>19</v>
      </c>
      <c r="G8" s="32" t="s">
        <v>82</v>
      </c>
      <c r="H8" s="13" t="s">
        <v>39</v>
      </c>
      <c r="I8" s="12" t="s">
        <v>168</v>
      </c>
      <c r="J8" s="96">
        <v>1</v>
      </c>
    </row>
    <row r="9" spans="2:10" s="34" customFormat="1" ht="12" x14ac:dyDescent="0.2">
      <c r="B9" s="13">
        <f t="shared" ref="B9:B66" si="0">B8+1</f>
        <v>4</v>
      </c>
      <c r="C9" s="35" t="s">
        <v>5</v>
      </c>
      <c r="D9" s="9">
        <v>113</v>
      </c>
      <c r="E9" s="9" t="s">
        <v>93</v>
      </c>
      <c r="F9" s="36">
        <v>25.9</v>
      </c>
      <c r="G9" s="32" t="s">
        <v>82</v>
      </c>
      <c r="H9" s="13" t="s">
        <v>39</v>
      </c>
      <c r="I9" s="12" t="s">
        <v>169</v>
      </c>
      <c r="J9" s="96">
        <v>2</v>
      </c>
    </row>
    <row r="10" spans="2:10" s="34" customFormat="1" ht="12" x14ac:dyDescent="0.2">
      <c r="B10" s="13">
        <f t="shared" si="0"/>
        <v>5</v>
      </c>
      <c r="C10" s="35" t="s">
        <v>5</v>
      </c>
      <c r="D10" s="9">
        <v>114</v>
      </c>
      <c r="E10" s="9" t="s">
        <v>93</v>
      </c>
      <c r="F10" s="36">
        <v>26</v>
      </c>
      <c r="G10" s="32" t="s">
        <v>82</v>
      </c>
      <c r="H10" s="13" t="s">
        <v>41</v>
      </c>
      <c r="I10" s="12" t="s">
        <v>170</v>
      </c>
      <c r="J10" s="96">
        <v>6</v>
      </c>
    </row>
    <row r="11" spans="2:10" s="34" customFormat="1" ht="12" x14ac:dyDescent="0.2">
      <c r="B11" s="13">
        <f t="shared" si="0"/>
        <v>6</v>
      </c>
      <c r="C11" s="35" t="s">
        <v>5</v>
      </c>
      <c r="D11" s="9">
        <v>115</v>
      </c>
      <c r="E11" s="9" t="s">
        <v>93</v>
      </c>
      <c r="F11" s="36">
        <v>13</v>
      </c>
      <c r="G11" s="32" t="s">
        <v>82</v>
      </c>
      <c r="H11" s="13" t="s">
        <v>39</v>
      </c>
      <c r="I11" s="12" t="s">
        <v>171</v>
      </c>
      <c r="J11" s="96">
        <v>4</v>
      </c>
    </row>
    <row r="12" spans="2:10" s="34" customFormat="1" ht="12" x14ac:dyDescent="0.2">
      <c r="B12" s="13">
        <f t="shared" si="0"/>
        <v>7</v>
      </c>
      <c r="C12" s="35" t="s">
        <v>5</v>
      </c>
      <c r="D12" s="9">
        <v>116</v>
      </c>
      <c r="E12" s="9" t="s">
        <v>93</v>
      </c>
      <c r="F12" s="36">
        <v>13.5</v>
      </c>
      <c r="G12" s="32" t="s">
        <v>82</v>
      </c>
      <c r="H12" s="13" t="s">
        <v>39</v>
      </c>
      <c r="I12" s="12" t="s">
        <v>172</v>
      </c>
      <c r="J12" s="96">
        <v>1</v>
      </c>
    </row>
    <row r="13" spans="2:10" s="34" customFormat="1" ht="12" x14ac:dyDescent="0.2">
      <c r="B13" s="13">
        <f t="shared" si="0"/>
        <v>8</v>
      </c>
      <c r="C13" s="35" t="s">
        <v>7</v>
      </c>
      <c r="D13" s="9"/>
      <c r="E13" s="9" t="s">
        <v>94</v>
      </c>
      <c r="F13" s="36">
        <v>3.9</v>
      </c>
      <c r="G13" s="32" t="s">
        <v>82</v>
      </c>
      <c r="H13" s="13" t="s">
        <v>39</v>
      </c>
      <c r="I13" s="12" t="s">
        <v>173</v>
      </c>
      <c r="J13" s="96">
        <v>3</v>
      </c>
    </row>
    <row r="14" spans="2:10" s="34" customFormat="1" ht="12" x14ac:dyDescent="0.2">
      <c r="B14" s="13">
        <f t="shared" si="0"/>
        <v>9</v>
      </c>
      <c r="C14" s="35" t="s">
        <v>7</v>
      </c>
      <c r="D14" s="9"/>
      <c r="E14" s="9" t="s">
        <v>94</v>
      </c>
      <c r="F14" s="36">
        <v>3.9</v>
      </c>
      <c r="G14" s="32" t="s">
        <v>82</v>
      </c>
      <c r="H14" s="13" t="s">
        <v>39</v>
      </c>
      <c r="I14" s="12" t="s">
        <v>174</v>
      </c>
      <c r="J14" s="96">
        <v>3</v>
      </c>
    </row>
    <row r="15" spans="2:10" s="34" customFormat="1" ht="12" x14ac:dyDescent="0.2">
      <c r="B15" s="13">
        <f t="shared" si="0"/>
        <v>10</v>
      </c>
      <c r="C15" s="35" t="s">
        <v>8</v>
      </c>
      <c r="D15" s="9"/>
      <c r="E15" s="9" t="s">
        <v>94</v>
      </c>
      <c r="F15" s="36">
        <v>7.8</v>
      </c>
      <c r="G15" s="32" t="s">
        <v>82</v>
      </c>
      <c r="H15" s="13" t="s">
        <v>43</v>
      </c>
      <c r="I15" s="12" t="s">
        <v>175</v>
      </c>
      <c r="J15" s="96">
        <v>1</v>
      </c>
    </row>
    <row r="16" spans="2:10" s="34" customFormat="1" ht="12" x14ac:dyDescent="0.2">
      <c r="B16" s="13">
        <f t="shared" si="0"/>
        <v>11</v>
      </c>
      <c r="C16" s="35" t="s">
        <v>9</v>
      </c>
      <c r="D16" s="9"/>
      <c r="E16" s="9" t="s">
        <v>94</v>
      </c>
      <c r="F16" s="36">
        <v>12.4</v>
      </c>
      <c r="G16" s="32" t="s">
        <v>82</v>
      </c>
      <c r="H16" s="13" t="s">
        <v>37</v>
      </c>
      <c r="I16" s="12" t="s">
        <v>175</v>
      </c>
      <c r="J16" s="96">
        <v>1</v>
      </c>
    </row>
    <row r="17" spans="2:10" s="34" customFormat="1" ht="12" x14ac:dyDescent="0.2">
      <c r="B17" s="13">
        <f t="shared" si="0"/>
        <v>12</v>
      </c>
      <c r="C17" s="35" t="s">
        <v>10</v>
      </c>
      <c r="D17" s="9"/>
      <c r="E17" s="9" t="s">
        <v>94</v>
      </c>
      <c r="F17" s="36">
        <v>9.9</v>
      </c>
      <c r="G17" s="32" t="s">
        <v>82</v>
      </c>
      <c r="J17" s="55"/>
    </row>
    <row r="18" spans="2:10" s="34" customFormat="1" ht="12" x14ac:dyDescent="0.2">
      <c r="B18" s="13">
        <f t="shared" si="0"/>
        <v>13</v>
      </c>
      <c r="C18" s="35" t="s">
        <v>11</v>
      </c>
      <c r="D18" s="9"/>
      <c r="E18" s="9" t="s">
        <v>94</v>
      </c>
      <c r="F18" s="36">
        <v>14.8</v>
      </c>
      <c r="G18" s="32" t="s">
        <v>82</v>
      </c>
      <c r="H18" s="172" t="s">
        <v>86</v>
      </c>
      <c r="I18" s="173"/>
      <c r="J18" s="173"/>
    </row>
    <row r="19" spans="2:10" s="34" customFormat="1" ht="12" x14ac:dyDescent="0.2">
      <c r="B19" s="13">
        <f t="shared" si="0"/>
        <v>14</v>
      </c>
      <c r="C19" s="35" t="s">
        <v>12</v>
      </c>
      <c r="D19" s="9"/>
      <c r="E19" s="9" t="s">
        <v>94</v>
      </c>
      <c r="F19" s="36">
        <v>11.8</v>
      </c>
      <c r="G19" s="32" t="s">
        <v>82</v>
      </c>
      <c r="H19" s="172" t="s">
        <v>87</v>
      </c>
      <c r="I19" s="173"/>
      <c r="J19" s="173"/>
    </row>
    <row r="20" spans="2:10" s="34" customFormat="1" ht="12" x14ac:dyDescent="0.2">
      <c r="B20" s="13">
        <f t="shared" si="0"/>
        <v>15</v>
      </c>
      <c r="C20" s="35" t="s">
        <v>105</v>
      </c>
      <c r="D20" s="9"/>
      <c r="E20" s="9" t="s">
        <v>94</v>
      </c>
      <c r="F20" s="36">
        <v>4.8</v>
      </c>
      <c r="G20" s="32" t="s">
        <v>82</v>
      </c>
      <c r="H20" s="172" t="s">
        <v>88</v>
      </c>
      <c r="I20" s="173"/>
      <c r="J20" s="173"/>
    </row>
    <row r="21" spans="2:10" s="34" customFormat="1" ht="12" x14ac:dyDescent="0.2">
      <c r="B21" s="13">
        <f t="shared" si="0"/>
        <v>16</v>
      </c>
      <c r="C21" s="35" t="s">
        <v>111</v>
      </c>
      <c r="D21" s="9"/>
      <c r="E21" s="9" t="s">
        <v>94</v>
      </c>
      <c r="F21" s="36">
        <v>32.299999999999997</v>
      </c>
      <c r="G21" s="32" t="s">
        <v>82</v>
      </c>
      <c r="H21" s="172" t="s">
        <v>89</v>
      </c>
      <c r="I21" s="173"/>
      <c r="J21" s="173"/>
    </row>
    <row r="22" spans="2:10" s="34" customFormat="1" ht="12" x14ac:dyDescent="0.2">
      <c r="B22" s="13">
        <f t="shared" si="0"/>
        <v>17</v>
      </c>
      <c r="C22" s="35" t="s">
        <v>13</v>
      </c>
      <c r="D22" s="9"/>
      <c r="E22" s="9" t="s">
        <v>93</v>
      </c>
      <c r="F22" s="36">
        <v>14.5</v>
      </c>
      <c r="G22" s="32" t="s">
        <v>82</v>
      </c>
      <c r="J22" s="55"/>
    </row>
    <row r="23" spans="2:10" s="34" customFormat="1" ht="12.75" thickBot="1" x14ac:dyDescent="0.25">
      <c r="B23" s="13">
        <f t="shared" si="0"/>
        <v>18</v>
      </c>
      <c r="C23" s="35" t="s">
        <v>14</v>
      </c>
      <c r="D23" s="9"/>
      <c r="E23" s="9" t="s">
        <v>94</v>
      </c>
      <c r="F23" s="37">
        <v>7.1</v>
      </c>
      <c r="G23" s="32" t="s">
        <v>82</v>
      </c>
      <c r="J23" s="55"/>
    </row>
    <row r="24" spans="2:10" s="34" customFormat="1" ht="12.75" thickBot="1" x14ac:dyDescent="0.25">
      <c r="B24" s="13">
        <f t="shared" si="0"/>
        <v>19</v>
      </c>
      <c r="C24" s="161" t="s">
        <v>25</v>
      </c>
      <c r="D24" s="162"/>
      <c r="E24" s="163"/>
      <c r="F24" s="38">
        <f>SUM(F6:F23)</f>
        <v>265.10000000000008</v>
      </c>
      <c r="G24" s="32" t="s">
        <v>82</v>
      </c>
      <c r="J24" s="55"/>
    </row>
    <row r="25" spans="2:10" ht="15.75" thickBot="1" x14ac:dyDescent="0.3">
      <c r="B25" s="8"/>
      <c r="C25" s="133" t="s">
        <v>91</v>
      </c>
      <c r="D25" s="134"/>
      <c r="E25" s="134"/>
      <c r="F25" s="134"/>
      <c r="G25" s="134"/>
      <c r="H25" s="134"/>
      <c r="I25" s="134"/>
      <c r="J25" s="135"/>
    </row>
    <row r="26" spans="2:10" s="34" customFormat="1" ht="16.899999999999999" customHeight="1" x14ac:dyDescent="0.2">
      <c r="B26" s="13">
        <f t="shared" si="0"/>
        <v>1</v>
      </c>
      <c r="C26" s="31" t="s">
        <v>16</v>
      </c>
      <c r="D26" s="32"/>
      <c r="E26" s="32" t="s">
        <v>94</v>
      </c>
      <c r="F26" s="33">
        <v>15.5</v>
      </c>
      <c r="G26" s="32" t="s">
        <v>82</v>
      </c>
      <c r="H26" s="14" t="s">
        <v>40</v>
      </c>
      <c r="I26" s="15" t="s">
        <v>170</v>
      </c>
      <c r="J26" s="95">
        <v>10</v>
      </c>
    </row>
    <row r="27" spans="2:10" s="34" customFormat="1" ht="12" x14ac:dyDescent="0.2">
      <c r="B27" s="13">
        <f t="shared" si="0"/>
        <v>2</v>
      </c>
      <c r="C27" s="35" t="s">
        <v>111</v>
      </c>
      <c r="D27" s="9"/>
      <c r="E27" s="9" t="s">
        <v>93</v>
      </c>
      <c r="F27" s="36">
        <v>21.7</v>
      </c>
      <c r="G27" s="32" t="s">
        <v>82</v>
      </c>
      <c r="H27" s="13" t="s">
        <v>39</v>
      </c>
      <c r="I27" s="12" t="s">
        <v>176</v>
      </c>
      <c r="J27" s="96">
        <v>5</v>
      </c>
    </row>
    <row r="28" spans="2:10" s="34" customFormat="1" ht="12" x14ac:dyDescent="0.2">
      <c r="B28" s="13">
        <f t="shared" si="0"/>
        <v>3</v>
      </c>
      <c r="C28" s="35" t="s">
        <v>10</v>
      </c>
      <c r="D28" s="9"/>
      <c r="E28" s="9" t="s">
        <v>93</v>
      </c>
      <c r="F28" s="36">
        <v>8.8000000000000007</v>
      </c>
      <c r="G28" s="32" t="s">
        <v>82</v>
      </c>
      <c r="H28" s="13" t="s">
        <v>38</v>
      </c>
      <c r="I28" s="12" t="s">
        <v>177</v>
      </c>
      <c r="J28" s="96">
        <v>2</v>
      </c>
    </row>
    <row r="29" spans="2:10" s="34" customFormat="1" ht="12" x14ac:dyDescent="0.2">
      <c r="B29" s="13">
        <f t="shared" si="0"/>
        <v>4</v>
      </c>
      <c r="C29" s="35" t="s">
        <v>12</v>
      </c>
      <c r="D29" s="9"/>
      <c r="E29" s="9" t="s">
        <v>93</v>
      </c>
      <c r="F29" s="36">
        <v>9.1999999999999993</v>
      </c>
      <c r="G29" s="32" t="s">
        <v>82</v>
      </c>
      <c r="H29" s="13" t="s">
        <v>39</v>
      </c>
      <c r="I29" s="12" t="s">
        <v>178</v>
      </c>
      <c r="J29" s="96">
        <v>4</v>
      </c>
    </row>
    <row r="30" spans="2:10" s="34" customFormat="1" ht="12" x14ac:dyDescent="0.2">
      <c r="B30" s="13">
        <f t="shared" si="0"/>
        <v>5</v>
      </c>
      <c r="C30" s="35" t="s">
        <v>17</v>
      </c>
      <c r="D30" s="9"/>
      <c r="E30" s="9" t="s">
        <v>93</v>
      </c>
      <c r="F30" s="36">
        <v>15.1</v>
      </c>
      <c r="G30" s="32" t="s">
        <v>82</v>
      </c>
      <c r="H30" s="13" t="s">
        <v>39</v>
      </c>
      <c r="I30" s="12" t="s">
        <v>179</v>
      </c>
      <c r="J30" s="96">
        <v>2</v>
      </c>
    </row>
    <row r="31" spans="2:10" s="34" customFormat="1" ht="12" x14ac:dyDescent="0.2">
      <c r="B31" s="13">
        <f t="shared" si="0"/>
        <v>6</v>
      </c>
      <c r="C31" s="35" t="s">
        <v>5</v>
      </c>
      <c r="D31" s="9">
        <v>101</v>
      </c>
      <c r="E31" s="9" t="s">
        <v>93</v>
      </c>
      <c r="F31" s="36">
        <v>27.8</v>
      </c>
      <c r="G31" s="32" t="s">
        <v>82</v>
      </c>
      <c r="H31" s="13" t="s">
        <v>39</v>
      </c>
      <c r="I31" s="12" t="s">
        <v>173</v>
      </c>
      <c r="J31" s="96">
        <v>2</v>
      </c>
    </row>
    <row r="32" spans="2:10" s="34" customFormat="1" ht="12" x14ac:dyDescent="0.2">
      <c r="B32" s="13">
        <f t="shared" si="0"/>
        <v>7</v>
      </c>
      <c r="C32" s="35" t="s">
        <v>5</v>
      </c>
      <c r="D32" s="9">
        <v>102</v>
      </c>
      <c r="E32" s="9" t="s">
        <v>93</v>
      </c>
      <c r="F32" s="36">
        <v>21.3</v>
      </c>
      <c r="G32" s="32" t="s">
        <v>82</v>
      </c>
      <c r="H32" s="13" t="s">
        <v>39</v>
      </c>
      <c r="I32" s="12" t="s">
        <v>180</v>
      </c>
      <c r="J32" s="96">
        <v>5</v>
      </c>
    </row>
    <row r="33" spans="2:10" s="34" customFormat="1" ht="12" x14ac:dyDescent="0.2">
      <c r="B33" s="13">
        <f t="shared" si="0"/>
        <v>8</v>
      </c>
      <c r="C33" s="35" t="s">
        <v>105</v>
      </c>
      <c r="D33" s="9"/>
      <c r="E33" s="9" t="s">
        <v>94</v>
      </c>
      <c r="F33" s="125">
        <v>8.8000000000000007</v>
      </c>
      <c r="G33" s="32" t="s">
        <v>82</v>
      </c>
      <c r="H33" s="13" t="s">
        <v>39</v>
      </c>
      <c r="I33" s="12" t="s">
        <v>174</v>
      </c>
      <c r="J33" s="96">
        <v>3</v>
      </c>
    </row>
    <row r="34" spans="2:10" s="34" customFormat="1" ht="12" x14ac:dyDescent="0.2">
      <c r="B34" s="13">
        <f t="shared" si="0"/>
        <v>9</v>
      </c>
      <c r="C34" s="35" t="s">
        <v>7</v>
      </c>
      <c r="D34" s="9"/>
      <c r="E34" s="9" t="s">
        <v>94</v>
      </c>
      <c r="F34" s="36">
        <v>3.9</v>
      </c>
      <c r="G34" s="32" t="s">
        <v>82</v>
      </c>
    </row>
    <row r="35" spans="2:10" s="34" customFormat="1" ht="12" x14ac:dyDescent="0.2">
      <c r="B35" s="13">
        <f t="shared" si="0"/>
        <v>10</v>
      </c>
      <c r="C35" s="35" t="s">
        <v>5</v>
      </c>
      <c r="D35" s="9">
        <v>103</v>
      </c>
      <c r="E35" s="9" t="s">
        <v>93</v>
      </c>
      <c r="F35" s="36">
        <v>17.8</v>
      </c>
      <c r="G35" s="32" t="s">
        <v>82</v>
      </c>
      <c r="H35" s="172" t="s">
        <v>86</v>
      </c>
      <c r="I35" s="173"/>
      <c r="J35" s="173"/>
    </row>
    <row r="36" spans="2:10" s="34" customFormat="1" ht="12" x14ac:dyDescent="0.2">
      <c r="B36" s="13">
        <f t="shared" si="0"/>
        <v>11</v>
      </c>
      <c r="C36" s="35" t="s">
        <v>18</v>
      </c>
      <c r="D36" s="9">
        <v>104</v>
      </c>
      <c r="E36" s="9" t="s">
        <v>93</v>
      </c>
      <c r="F36" s="36">
        <v>20.8</v>
      </c>
      <c r="G36" s="32" t="s">
        <v>82</v>
      </c>
      <c r="H36" s="89" t="s">
        <v>87</v>
      </c>
      <c r="I36" s="102"/>
      <c r="J36" s="87"/>
    </row>
    <row r="37" spans="2:10" s="34" customFormat="1" ht="12" x14ac:dyDescent="0.2">
      <c r="B37" s="13">
        <f t="shared" si="0"/>
        <v>12</v>
      </c>
      <c r="C37" s="35" t="s">
        <v>14</v>
      </c>
      <c r="D37" s="9"/>
      <c r="E37" s="9" t="s">
        <v>94</v>
      </c>
      <c r="F37" s="36">
        <v>9.9</v>
      </c>
      <c r="G37" s="32" t="s">
        <v>82</v>
      </c>
      <c r="H37" s="89" t="s">
        <v>88</v>
      </c>
      <c r="I37" s="102"/>
      <c r="J37" s="87"/>
    </row>
    <row r="38" spans="2:10" s="34" customFormat="1" ht="12" x14ac:dyDescent="0.2">
      <c r="B38" s="13">
        <f t="shared" si="0"/>
        <v>13</v>
      </c>
      <c r="C38" s="35" t="s">
        <v>19</v>
      </c>
      <c r="D38" s="9"/>
      <c r="E38" s="9" t="s">
        <v>94</v>
      </c>
      <c r="F38" s="36">
        <v>7.4</v>
      </c>
      <c r="G38" s="32" t="s">
        <v>82</v>
      </c>
      <c r="H38" s="89" t="s">
        <v>89</v>
      </c>
      <c r="J38" s="87"/>
    </row>
    <row r="39" spans="2:10" s="34" customFormat="1" ht="12" x14ac:dyDescent="0.2">
      <c r="B39" s="13">
        <f t="shared" si="0"/>
        <v>14</v>
      </c>
      <c r="C39" s="35" t="s">
        <v>5</v>
      </c>
      <c r="D39" s="9">
        <v>105</v>
      </c>
      <c r="E39" s="9" t="s">
        <v>93</v>
      </c>
      <c r="F39" s="36">
        <v>17.8</v>
      </c>
      <c r="G39" s="32" t="s">
        <v>82</v>
      </c>
      <c r="J39" s="55"/>
    </row>
    <row r="40" spans="2:10" s="34" customFormat="1" ht="12" x14ac:dyDescent="0.2">
      <c r="B40" s="13">
        <f t="shared" si="0"/>
        <v>15</v>
      </c>
      <c r="C40" s="35" t="s">
        <v>5</v>
      </c>
      <c r="D40" s="9">
        <v>106</v>
      </c>
      <c r="E40" s="9" t="s">
        <v>93</v>
      </c>
      <c r="F40" s="36">
        <v>25.4</v>
      </c>
      <c r="G40" s="32" t="s">
        <v>82</v>
      </c>
      <c r="J40" s="55"/>
    </row>
    <row r="41" spans="2:10" s="34" customFormat="1" ht="12" x14ac:dyDescent="0.2">
      <c r="B41" s="13">
        <v>16</v>
      </c>
      <c r="C41" s="74" t="s">
        <v>191</v>
      </c>
      <c r="D41" s="9">
        <v>107</v>
      </c>
      <c r="E41" s="9" t="s">
        <v>93</v>
      </c>
      <c r="F41" s="126">
        <v>18.7</v>
      </c>
      <c r="G41" s="32" t="s">
        <v>82</v>
      </c>
      <c r="J41" s="55"/>
    </row>
    <row r="42" spans="2:10" s="34" customFormat="1" ht="12.75" thickBot="1" x14ac:dyDescent="0.25">
      <c r="B42" s="13">
        <v>17</v>
      </c>
      <c r="C42" s="35" t="s">
        <v>12</v>
      </c>
      <c r="D42" s="9"/>
      <c r="E42" s="9" t="s">
        <v>94</v>
      </c>
      <c r="F42" s="37">
        <v>32.299999999999997</v>
      </c>
      <c r="G42" s="32" t="s">
        <v>82</v>
      </c>
      <c r="J42" s="55"/>
    </row>
    <row r="43" spans="2:10" ht="15.75" thickBot="1" x14ac:dyDescent="0.3">
      <c r="B43" s="2"/>
      <c r="C43" s="186" t="s">
        <v>25</v>
      </c>
      <c r="D43" s="187"/>
      <c r="E43" s="188"/>
      <c r="F43" s="24">
        <f>SUM(F26:F42)</f>
        <v>282.20000000000005</v>
      </c>
      <c r="G43" s="1"/>
    </row>
    <row r="44" spans="2:10" ht="15.75" thickBot="1" x14ac:dyDescent="0.3">
      <c r="C44" s="3"/>
      <c r="D44" s="3"/>
      <c r="E44" s="3"/>
      <c r="F44" s="17"/>
      <c r="G44" s="1"/>
    </row>
    <row r="45" spans="2:10" ht="14.45" customHeight="1" x14ac:dyDescent="0.25">
      <c r="B45" s="180" t="s">
        <v>148</v>
      </c>
      <c r="C45" s="181"/>
      <c r="D45" s="181"/>
      <c r="E45" s="181"/>
      <c r="F45" s="181"/>
      <c r="G45" s="184"/>
      <c r="H45" s="90" t="s">
        <v>149</v>
      </c>
      <c r="I45" s="117"/>
      <c r="J45" s="91"/>
    </row>
    <row r="46" spans="2:10" ht="30.6" customHeight="1" thickBot="1" x14ac:dyDescent="0.3">
      <c r="B46" s="182"/>
      <c r="C46" s="183"/>
      <c r="D46" s="183"/>
      <c r="E46" s="183"/>
      <c r="F46" s="183"/>
      <c r="G46" s="185"/>
      <c r="H46" s="92" t="s">
        <v>47</v>
      </c>
      <c r="I46" s="118"/>
      <c r="J46" s="93"/>
    </row>
    <row r="47" spans="2:10" ht="21.6" customHeight="1" x14ac:dyDescent="0.25">
      <c r="B47" s="150" t="s">
        <v>1</v>
      </c>
      <c r="C47" s="151"/>
      <c r="D47" s="152"/>
      <c r="E47" s="25"/>
      <c r="F47" s="168" t="s">
        <v>92</v>
      </c>
      <c r="G47" s="170" t="s">
        <v>4</v>
      </c>
      <c r="H47" s="164" t="s">
        <v>42</v>
      </c>
      <c r="I47" s="168" t="s">
        <v>188</v>
      </c>
      <c r="J47" s="166" t="s">
        <v>140</v>
      </c>
    </row>
    <row r="48" spans="2:10" ht="25.15" customHeight="1" thickBot="1" x14ac:dyDescent="0.3">
      <c r="B48" s="153" t="s">
        <v>2</v>
      </c>
      <c r="C48" s="154"/>
      <c r="D48" s="26" t="s">
        <v>3</v>
      </c>
      <c r="E48" s="27"/>
      <c r="F48" s="169"/>
      <c r="G48" s="171"/>
      <c r="H48" s="165"/>
      <c r="I48" s="169"/>
      <c r="J48" s="167"/>
    </row>
    <row r="49" spans="2:10" ht="15.75" thickBot="1" x14ac:dyDescent="0.3">
      <c r="B49" s="28" t="s">
        <v>0</v>
      </c>
      <c r="C49" s="158" t="s">
        <v>36</v>
      </c>
      <c r="D49" s="159"/>
      <c r="E49" s="159"/>
      <c r="F49" s="159"/>
      <c r="G49" s="159"/>
      <c r="H49" s="159"/>
      <c r="I49" s="159"/>
      <c r="J49" s="160"/>
    </row>
    <row r="50" spans="2:10" s="34" customFormat="1" ht="12" x14ac:dyDescent="0.2">
      <c r="B50" s="13">
        <v>1</v>
      </c>
      <c r="C50" s="31" t="s">
        <v>16</v>
      </c>
      <c r="D50" s="32"/>
      <c r="E50" s="32" t="s">
        <v>94</v>
      </c>
      <c r="F50" s="33">
        <v>22.4</v>
      </c>
      <c r="G50" s="32" t="s">
        <v>82</v>
      </c>
      <c r="H50" s="14" t="s">
        <v>39</v>
      </c>
      <c r="I50" s="15" t="s">
        <v>181</v>
      </c>
      <c r="J50" s="95">
        <v>5</v>
      </c>
    </row>
    <row r="51" spans="2:10" s="34" customFormat="1" ht="12" x14ac:dyDescent="0.2">
      <c r="B51" s="13">
        <v>2</v>
      </c>
      <c r="C51" s="35" t="s">
        <v>20</v>
      </c>
      <c r="D51" s="9"/>
      <c r="E51" s="9" t="s">
        <v>93</v>
      </c>
      <c r="F51" s="36">
        <v>85.31</v>
      </c>
      <c r="G51" s="82" t="s">
        <v>143</v>
      </c>
      <c r="H51" s="13" t="s">
        <v>39</v>
      </c>
      <c r="I51" s="12" t="s">
        <v>182</v>
      </c>
      <c r="J51" s="96">
        <v>2</v>
      </c>
    </row>
    <row r="52" spans="2:10" s="34" customFormat="1" ht="12" x14ac:dyDescent="0.2">
      <c r="B52" s="13">
        <f t="shared" si="0"/>
        <v>3</v>
      </c>
      <c r="C52" s="35" t="s">
        <v>21</v>
      </c>
      <c r="D52" s="9"/>
      <c r="E52" s="9" t="s">
        <v>94</v>
      </c>
      <c r="F52" s="36">
        <v>15.8</v>
      </c>
      <c r="G52" s="82" t="s">
        <v>143</v>
      </c>
      <c r="H52" s="13" t="s">
        <v>39</v>
      </c>
      <c r="I52" s="12" t="s">
        <v>173</v>
      </c>
      <c r="J52" s="96">
        <v>1</v>
      </c>
    </row>
    <row r="53" spans="2:10" s="34" customFormat="1" ht="12" x14ac:dyDescent="0.2">
      <c r="B53" s="13">
        <f t="shared" si="0"/>
        <v>4</v>
      </c>
      <c r="C53" s="35" t="s">
        <v>12</v>
      </c>
      <c r="D53" s="9"/>
      <c r="E53" s="9" t="s">
        <v>94</v>
      </c>
      <c r="F53" s="36">
        <v>8.17</v>
      </c>
      <c r="G53" s="82" t="s">
        <v>143</v>
      </c>
      <c r="H53" s="13" t="s">
        <v>39</v>
      </c>
      <c r="I53" s="12" t="s">
        <v>183</v>
      </c>
      <c r="J53" s="96">
        <v>3</v>
      </c>
    </row>
    <row r="54" spans="2:10" s="34" customFormat="1" ht="12" x14ac:dyDescent="0.2">
      <c r="B54" s="13">
        <f t="shared" si="0"/>
        <v>5</v>
      </c>
      <c r="C54" s="35" t="s">
        <v>22</v>
      </c>
      <c r="D54" s="9"/>
      <c r="E54" s="9" t="s">
        <v>94</v>
      </c>
      <c r="F54" s="36">
        <v>5</v>
      </c>
      <c r="G54" s="82" t="s">
        <v>143</v>
      </c>
      <c r="H54" s="13" t="s">
        <v>39</v>
      </c>
      <c r="I54" s="12" t="s">
        <v>172</v>
      </c>
      <c r="J54" s="96">
        <v>4</v>
      </c>
    </row>
    <row r="55" spans="2:10" s="34" customFormat="1" ht="12" x14ac:dyDescent="0.2">
      <c r="B55" s="13">
        <f t="shared" si="0"/>
        <v>6</v>
      </c>
      <c r="C55" s="35" t="s">
        <v>23</v>
      </c>
      <c r="D55" s="9"/>
      <c r="E55" s="9" t="s">
        <v>94</v>
      </c>
      <c r="F55" s="36">
        <v>6.25</v>
      </c>
      <c r="G55" s="82" t="s">
        <v>143</v>
      </c>
      <c r="H55" s="13" t="s">
        <v>39</v>
      </c>
      <c r="I55" s="12" t="s">
        <v>184</v>
      </c>
      <c r="J55" s="96">
        <v>2</v>
      </c>
    </row>
    <row r="56" spans="2:10" s="34" customFormat="1" ht="13.15" customHeight="1" thickBot="1" x14ac:dyDescent="0.25">
      <c r="B56" s="13">
        <f t="shared" si="0"/>
        <v>7</v>
      </c>
      <c r="C56" s="35" t="s">
        <v>24</v>
      </c>
      <c r="D56" s="9"/>
      <c r="E56" s="9" t="s">
        <v>94</v>
      </c>
      <c r="F56" s="37">
        <v>5</v>
      </c>
      <c r="G56" s="82" t="s">
        <v>143</v>
      </c>
      <c r="H56" s="13" t="s">
        <v>43</v>
      </c>
      <c r="I56" s="12" t="s">
        <v>185</v>
      </c>
      <c r="J56" s="96">
        <v>1</v>
      </c>
    </row>
    <row r="57" spans="2:10" s="34" customFormat="1" ht="12.75" thickBot="1" x14ac:dyDescent="0.25">
      <c r="B57" s="13">
        <f t="shared" si="0"/>
        <v>8</v>
      </c>
      <c r="C57" s="161" t="s">
        <v>25</v>
      </c>
      <c r="D57" s="162"/>
      <c r="E57" s="163"/>
      <c r="F57" s="38">
        <f>SUM(F50:F56)</f>
        <v>147.93</v>
      </c>
      <c r="G57" s="39"/>
      <c r="H57" s="13" t="s">
        <v>41</v>
      </c>
      <c r="I57" s="12" t="s">
        <v>185</v>
      </c>
      <c r="J57" s="96">
        <v>1</v>
      </c>
    </row>
    <row r="58" spans="2:10" ht="15.75" thickBot="1" x14ac:dyDescent="0.3">
      <c r="B58" s="8">
        <f t="shared" si="0"/>
        <v>9</v>
      </c>
      <c r="C58" s="133" t="s">
        <v>15</v>
      </c>
      <c r="D58" s="134"/>
      <c r="E58" s="134"/>
      <c r="F58" s="134"/>
      <c r="G58" s="135"/>
      <c r="H58" s="19" t="s">
        <v>41</v>
      </c>
      <c r="I58" s="119" t="s">
        <v>170</v>
      </c>
      <c r="J58" s="56">
        <v>15</v>
      </c>
    </row>
    <row r="59" spans="2:10" s="34" customFormat="1" ht="14.45" customHeight="1" x14ac:dyDescent="0.2">
      <c r="B59" s="13">
        <f t="shared" si="0"/>
        <v>10</v>
      </c>
      <c r="C59" s="31" t="s">
        <v>26</v>
      </c>
      <c r="D59" s="32"/>
      <c r="E59" s="32" t="s">
        <v>94</v>
      </c>
      <c r="F59" s="40">
        <v>9.14</v>
      </c>
      <c r="G59" s="32" t="s">
        <v>82</v>
      </c>
      <c r="H59" s="13" t="s">
        <v>41</v>
      </c>
      <c r="I59" s="12" t="s">
        <v>186</v>
      </c>
      <c r="J59" s="96">
        <v>1</v>
      </c>
    </row>
    <row r="60" spans="2:10" s="34" customFormat="1" ht="12" x14ac:dyDescent="0.2">
      <c r="B60" s="13">
        <f t="shared" si="0"/>
        <v>11</v>
      </c>
      <c r="C60" s="35" t="s">
        <v>111</v>
      </c>
      <c r="D60" s="9"/>
      <c r="E60" s="9" t="s">
        <v>94</v>
      </c>
      <c r="F60" s="41">
        <v>17.420000000000002</v>
      </c>
      <c r="G60" s="9" t="s">
        <v>82</v>
      </c>
      <c r="J60" s="55"/>
    </row>
    <row r="61" spans="2:10" s="34" customFormat="1" ht="12" x14ac:dyDescent="0.2">
      <c r="B61" s="13">
        <f t="shared" si="0"/>
        <v>12</v>
      </c>
      <c r="C61" s="35" t="s">
        <v>27</v>
      </c>
      <c r="D61" s="9"/>
      <c r="E61" s="9" t="s">
        <v>93</v>
      </c>
      <c r="F61" s="41">
        <v>11.52</v>
      </c>
      <c r="G61" s="9" t="s">
        <v>135</v>
      </c>
      <c r="H61" s="172" t="s">
        <v>86</v>
      </c>
      <c r="I61" s="173"/>
      <c r="J61" s="173"/>
    </row>
    <row r="62" spans="2:10" s="34" customFormat="1" ht="12" x14ac:dyDescent="0.2">
      <c r="B62" s="13">
        <f t="shared" si="0"/>
        <v>13</v>
      </c>
      <c r="C62" s="35" t="s">
        <v>28</v>
      </c>
      <c r="D62" s="9"/>
      <c r="E62" s="9" t="s">
        <v>93</v>
      </c>
      <c r="F62" s="41">
        <v>49.56</v>
      </c>
      <c r="G62" s="9" t="s">
        <v>135</v>
      </c>
      <c r="H62" s="172" t="s">
        <v>87</v>
      </c>
      <c r="I62" s="173"/>
      <c r="J62" s="173"/>
    </row>
    <row r="63" spans="2:10" s="34" customFormat="1" ht="12" customHeight="1" x14ac:dyDescent="0.2">
      <c r="B63" s="13">
        <f t="shared" si="0"/>
        <v>14</v>
      </c>
      <c r="C63" s="35" t="s">
        <v>31</v>
      </c>
      <c r="D63" s="9"/>
      <c r="E63" s="9" t="s">
        <v>93</v>
      </c>
      <c r="F63" s="41">
        <v>18</v>
      </c>
      <c r="G63" s="9" t="s">
        <v>82</v>
      </c>
      <c r="H63" s="172" t="s">
        <v>88</v>
      </c>
      <c r="I63" s="173"/>
      <c r="J63" s="173"/>
    </row>
    <row r="64" spans="2:10" s="34" customFormat="1" ht="12" x14ac:dyDescent="0.2">
      <c r="B64" s="13">
        <f t="shared" si="0"/>
        <v>15</v>
      </c>
      <c r="C64" s="94" t="s">
        <v>29</v>
      </c>
      <c r="D64" s="21"/>
      <c r="E64" s="21" t="s">
        <v>94</v>
      </c>
      <c r="F64" s="12">
        <v>5.32</v>
      </c>
      <c r="G64" s="9" t="s">
        <v>82</v>
      </c>
      <c r="H64" s="172" t="s">
        <v>89</v>
      </c>
      <c r="I64" s="173"/>
      <c r="J64" s="173"/>
    </row>
    <row r="65" spans="2:10" s="34" customFormat="1" ht="12" x14ac:dyDescent="0.2">
      <c r="B65" s="13">
        <f t="shared" si="0"/>
        <v>16</v>
      </c>
      <c r="C65" s="94" t="s">
        <v>30</v>
      </c>
      <c r="D65" s="21"/>
      <c r="E65" s="21" t="s">
        <v>93</v>
      </c>
      <c r="F65" s="12">
        <v>4.2</v>
      </c>
      <c r="G65" s="9" t="s">
        <v>82</v>
      </c>
      <c r="J65" s="55"/>
    </row>
    <row r="66" spans="2:10" s="34" customFormat="1" ht="12" x14ac:dyDescent="0.2">
      <c r="B66" s="42">
        <f t="shared" si="0"/>
        <v>17</v>
      </c>
      <c r="C66" s="43" t="s">
        <v>31</v>
      </c>
      <c r="D66" s="44"/>
      <c r="E66" s="44" t="s">
        <v>93</v>
      </c>
      <c r="F66" s="45">
        <v>14.3</v>
      </c>
      <c r="G66" s="9" t="s">
        <v>82</v>
      </c>
      <c r="J66" s="55"/>
    </row>
    <row r="67" spans="2:10" s="34" customFormat="1" ht="12" x14ac:dyDescent="0.2">
      <c r="B67" s="42">
        <v>18</v>
      </c>
      <c r="C67" s="46" t="s">
        <v>97</v>
      </c>
      <c r="D67" s="47"/>
      <c r="E67" s="21" t="s">
        <v>98</v>
      </c>
      <c r="F67" s="45">
        <v>10</v>
      </c>
      <c r="G67" s="9" t="s">
        <v>99</v>
      </c>
      <c r="J67" s="55"/>
    </row>
    <row r="68" spans="2:10" x14ac:dyDescent="0.25">
      <c r="B68" s="2"/>
      <c r="C68" s="155" t="s">
        <v>25</v>
      </c>
      <c r="D68" s="156"/>
      <c r="E68" s="157"/>
      <c r="F68" s="29">
        <f>SUM(F59:F67)</f>
        <v>139.46</v>
      </c>
      <c r="G68" s="2"/>
    </row>
    <row r="69" spans="2:10" ht="15.75" thickBot="1" x14ac:dyDescent="0.3">
      <c r="C69" s="16"/>
      <c r="D69" s="16"/>
      <c r="E69" s="16"/>
    </row>
    <row r="70" spans="2:10" ht="21.75" customHeight="1" thickBot="1" x14ac:dyDescent="0.3">
      <c r="B70" s="147" t="s">
        <v>32</v>
      </c>
      <c r="C70" s="148"/>
      <c r="D70" s="148"/>
      <c r="E70" s="148"/>
      <c r="F70" s="148"/>
      <c r="G70" s="149"/>
    </row>
    <row r="71" spans="2:10" x14ac:dyDescent="0.25">
      <c r="B71" s="14">
        <v>1</v>
      </c>
      <c r="C71" s="192" t="s">
        <v>33</v>
      </c>
      <c r="D71" s="193"/>
      <c r="E71" s="48"/>
      <c r="F71" s="49">
        <v>12</v>
      </c>
      <c r="G71" s="14" t="s">
        <v>82</v>
      </c>
    </row>
    <row r="72" spans="2:10" x14ac:dyDescent="0.25">
      <c r="B72" s="13">
        <v>2</v>
      </c>
      <c r="C72" s="194" t="s">
        <v>34</v>
      </c>
      <c r="D72" s="195"/>
      <c r="E72" s="50"/>
      <c r="F72" s="51">
        <v>6</v>
      </c>
      <c r="G72" s="13" t="s">
        <v>82</v>
      </c>
    </row>
    <row r="73" spans="2:10" ht="15.75" thickBot="1" x14ac:dyDescent="0.3">
      <c r="B73" s="13">
        <f>B72+1</f>
        <v>3</v>
      </c>
      <c r="C73" s="194" t="s">
        <v>35</v>
      </c>
      <c r="D73" s="195"/>
      <c r="E73" s="52"/>
      <c r="F73" s="53">
        <v>44</v>
      </c>
      <c r="G73" s="13" t="s">
        <v>82</v>
      </c>
    </row>
    <row r="74" spans="2:10" ht="15.75" thickBot="1" x14ac:dyDescent="0.3">
      <c r="B74" s="2">
        <f t="shared" ref="B74" si="1">B73+1</f>
        <v>4</v>
      </c>
      <c r="C74" s="139" t="s">
        <v>25</v>
      </c>
      <c r="D74" s="140"/>
      <c r="E74" s="141"/>
      <c r="F74" s="30">
        <f>SUM(F71:F73)</f>
        <v>62</v>
      </c>
      <c r="G74" s="6"/>
    </row>
    <row r="75" spans="2:10" ht="15.75" thickBot="1" x14ac:dyDescent="0.3">
      <c r="C75" s="16"/>
      <c r="D75" s="16"/>
      <c r="E75" s="16"/>
    </row>
    <row r="76" spans="2:10" ht="29.25" customHeight="1" x14ac:dyDescent="0.25">
      <c r="B76" s="196" t="s">
        <v>96</v>
      </c>
      <c r="C76" s="197"/>
      <c r="D76" s="197"/>
      <c r="E76" s="197"/>
      <c r="F76" s="197"/>
      <c r="G76" s="198"/>
      <c r="I76" s="121"/>
      <c r="J76"/>
    </row>
    <row r="77" spans="2:10" ht="24.6" customHeight="1" x14ac:dyDescent="0.25">
      <c r="B77" s="109"/>
      <c r="C77" s="111" t="s">
        <v>152</v>
      </c>
      <c r="D77" s="60" t="s">
        <v>162</v>
      </c>
      <c r="E77" s="110" t="s">
        <v>163</v>
      </c>
      <c r="F77" s="112" t="s">
        <v>4</v>
      </c>
      <c r="G77" s="88"/>
      <c r="I77" s="122"/>
      <c r="J77"/>
    </row>
    <row r="78" spans="2:10" ht="23.45" customHeight="1" x14ac:dyDescent="0.25">
      <c r="B78" s="109">
        <v>1</v>
      </c>
      <c r="C78" s="113" t="s">
        <v>161</v>
      </c>
      <c r="D78" s="114" t="s">
        <v>164</v>
      </c>
      <c r="E78" s="114">
        <v>67.87</v>
      </c>
      <c r="F78" s="115" t="s">
        <v>99</v>
      </c>
      <c r="G78" s="88"/>
      <c r="I78" s="122"/>
      <c r="J78"/>
    </row>
    <row r="79" spans="2:10" ht="22.15" customHeight="1" x14ac:dyDescent="0.25">
      <c r="B79" s="109">
        <v>2</v>
      </c>
      <c r="C79" s="13" t="s">
        <v>44</v>
      </c>
      <c r="D79" s="56" t="s">
        <v>165</v>
      </c>
      <c r="E79" s="56">
        <v>3</v>
      </c>
      <c r="F79" s="106" t="s">
        <v>159</v>
      </c>
      <c r="G79" s="88"/>
      <c r="I79" s="122"/>
      <c r="J79"/>
    </row>
    <row r="80" spans="2:10" ht="22.15" customHeight="1" x14ac:dyDescent="0.25">
      <c r="B80" s="109">
        <v>3</v>
      </c>
      <c r="C80" s="13" t="s">
        <v>45</v>
      </c>
      <c r="D80" s="56" t="s">
        <v>165</v>
      </c>
      <c r="E80" s="56">
        <v>1</v>
      </c>
      <c r="F80" s="106" t="s">
        <v>159</v>
      </c>
      <c r="G80" s="88"/>
      <c r="I80" s="122"/>
      <c r="J80"/>
    </row>
    <row r="81" spans="2:10" ht="20.45" customHeight="1" x14ac:dyDescent="0.25">
      <c r="B81" s="109">
        <v>4</v>
      </c>
      <c r="C81" s="13" t="s">
        <v>43</v>
      </c>
      <c r="D81" s="56" t="s">
        <v>165</v>
      </c>
      <c r="E81" s="56">
        <v>1</v>
      </c>
      <c r="F81" s="106" t="s">
        <v>158</v>
      </c>
      <c r="G81" s="88"/>
      <c r="I81" s="121"/>
      <c r="J81"/>
    </row>
    <row r="82" spans="2:10" x14ac:dyDescent="0.25">
      <c r="B82" s="109">
        <v>5</v>
      </c>
      <c r="C82" s="13" t="s">
        <v>41</v>
      </c>
      <c r="D82" s="56" t="s">
        <v>165</v>
      </c>
      <c r="E82" s="56">
        <v>4</v>
      </c>
      <c r="F82" s="77" t="s">
        <v>137</v>
      </c>
      <c r="G82" s="2"/>
      <c r="I82" s="121"/>
    </row>
    <row r="83" spans="2:10" ht="15.75" thickBot="1" x14ac:dyDescent="0.3">
      <c r="C83" s="4"/>
      <c r="F83" s="18"/>
    </row>
    <row r="84" spans="2:10" ht="30" customHeight="1" thickBot="1" x14ac:dyDescent="0.3">
      <c r="B84" s="189" t="s">
        <v>110</v>
      </c>
      <c r="C84" s="190"/>
      <c r="D84" s="190"/>
      <c r="E84" s="190"/>
      <c r="F84" s="190"/>
      <c r="G84" s="191"/>
      <c r="I84" s="34"/>
      <c r="J84"/>
    </row>
    <row r="85" spans="2:10" ht="30.75" thickBot="1" x14ac:dyDescent="0.3">
      <c r="B85" s="150" t="s">
        <v>1</v>
      </c>
      <c r="C85" s="151"/>
      <c r="D85" s="152"/>
      <c r="E85" s="25" t="s">
        <v>152</v>
      </c>
      <c r="F85" s="99" t="s">
        <v>92</v>
      </c>
      <c r="G85" s="98" t="s">
        <v>4</v>
      </c>
      <c r="J85"/>
    </row>
    <row r="86" spans="2:10" ht="15.75" thickBot="1" x14ac:dyDescent="0.3">
      <c r="B86" s="158" t="s">
        <v>141</v>
      </c>
      <c r="C86" s="159"/>
      <c r="D86" s="159"/>
      <c r="E86" s="159"/>
      <c r="F86" s="159"/>
      <c r="G86" s="160"/>
      <c r="J86"/>
    </row>
    <row r="87" spans="2:10" ht="18" x14ac:dyDescent="0.25">
      <c r="B87" s="14">
        <v>1</v>
      </c>
      <c r="C87" s="31" t="s">
        <v>112</v>
      </c>
      <c r="D87" s="32"/>
      <c r="E87" s="80" t="s">
        <v>133</v>
      </c>
      <c r="F87" s="33">
        <v>6</v>
      </c>
      <c r="G87" s="77" t="s">
        <v>142</v>
      </c>
      <c r="J87"/>
    </row>
    <row r="88" spans="2:10" ht="18" x14ac:dyDescent="0.25">
      <c r="B88" s="13">
        <v>2</v>
      </c>
      <c r="C88" s="31" t="s">
        <v>141</v>
      </c>
      <c r="D88" s="32"/>
      <c r="E88" s="80" t="s">
        <v>133</v>
      </c>
      <c r="F88" s="33">
        <v>11.73</v>
      </c>
      <c r="G88" s="77" t="s">
        <v>142</v>
      </c>
      <c r="J88"/>
    </row>
    <row r="89" spans="2:10" ht="18" x14ac:dyDescent="0.25">
      <c r="B89" s="13">
        <v>3</v>
      </c>
      <c r="C89" s="31" t="s">
        <v>151</v>
      </c>
      <c r="D89" s="32"/>
      <c r="E89" s="80" t="s">
        <v>133</v>
      </c>
      <c r="F89" s="33">
        <v>12.41</v>
      </c>
      <c r="G89" s="77" t="s">
        <v>142</v>
      </c>
      <c r="J89"/>
    </row>
    <row r="90" spans="2:10" ht="15.75" thickBot="1" x14ac:dyDescent="0.3">
      <c r="B90" s="130" t="s">
        <v>25</v>
      </c>
      <c r="C90" s="131"/>
      <c r="D90" s="131"/>
      <c r="E90" s="132"/>
      <c r="F90" s="107">
        <f>SUM(F87:F89)</f>
        <v>30.14</v>
      </c>
      <c r="G90" s="108"/>
      <c r="J90"/>
    </row>
    <row r="91" spans="2:10" ht="15.75" thickBot="1" x14ac:dyDescent="0.3">
      <c r="B91" s="158" t="s">
        <v>36</v>
      </c>
      <c r="C91" s="159"/>
      <c r="D91" s="159"/>
      <c r="E91" s="159"/>
      <c r="F91" s="159"/>
      <c r="G91" s="160"/>
      <c r="J91"/>
    </row>
    <row r="92" spans="2:10" ht="18" x14ac:dyDescent="0.25">
      <c r="B92" s="14">
        <v>1</v>
      </c>
      <c r="C92" s="31" t="s">
        <v>112</v>
      </c>
      <c r="D92" s="32"/>
      <c r="E92" s="80" t="s">
        <v>133</v>
      </c>
      <c r="F92" s="33">
        <v>21.42</v>
      </c>
      <c r="G92" s="32" t="s">
        <v>82</v>
      </c>
      <c r="J92"/>
    </row>
    <row r="93" spans="2:10" x14ac:dyDescent="0.25">
      <c r="B93" s="13">
        <v>2</v>
      </c>
      <c r="C93" s="35" t="s">
        <v>113</v>
      </c>
      <c r="D93" s="9"/>
      <c r="E93" s="79" t="s">
        <v>134</v>
      </c>
      <c r="F93" s="36">
        <v>67.28</v>
      </c>
      <c r="G93" s="9" t="s">
        <v>82</v>
      </c>
      <c r="J93"/>
    </row>
    <row r="94" spans="2:10" ht="18" x14ac:dyDescent="0.25">
      <c r="B94" s="13">
        <f t="shared" ref="B94:B111" si="2">B93+1</f>
        <v>3</v>
      </c>
      <c r="C94" s="35" t="s">
        <v>114</v>
      </c>
      <c r="D94" s="9"/>
      <c r="E94" s="79" t="s">
        <v>133</v>
      </c>
      <c r="F94" s="36">
        <v>16.2</v>
      </c>
      <c r="G94" s="9" t="s">
        <v>82</v>
      </c>
      <c r="J94"/>
    </row>
    <row r="95" spans="2:10" ht="18" x14ac:dyDescent="0.25">
      <c r="B95" s="13">
        <f t="shared" si="2"/>
        <v>4</v>
      </c>
      <c r="C95" s="74" t="s">
        <v>115</v>
      </c>
      <c r="D95" s="78"/>
      <c r="E95" s="79" t="s">
        <v>133</v>
      </c>
      <c r="F95" s="81">
        <v>6.9</v>
      </c>
      <c r="G95" s="78" t="s">
        <v>135</v>
      </c>
      <c r="J95"/>
    </row>
    <row r="96" spans="2:10" ht="18" x14ac:dyDescent="0.25">
      <c r="B96" s="13">
        <f t="shared" si="2"/>
        <v>5</v>
      </c>
      <c r="C96" s="35" t="s">
        <v>116</v>
      </c>
      <c r="D96" s="9"/>
      <c r="E96" s="79" t="s">
        <v>133</v>
      </c>
      <c r="F96" s="36">
        <v>26.67</v>
      </c>
      <c r="G96" s="9" t="s">
        <v>82</v>
      </c>
      <c r="J96"/>
    </row>
    <row r="97" spans="2:11" ht="18" x14ac:dyDescent="0.25">
      <c r="B97" s="13">
        <f t="shared" si="2"/>
        <v>6</v>
      </c>
      <c r="C97" s="35" t="s">
        <v>117</v>
      </c>
      <c r="D97" s="9"/>
      <c r="E97" s="79" t="s">
        <v>133</v>
      </c>
      <c r="F97" s="36">
        <v>4.4000000000000004</v>
      </c>
      <c r="G97" s="9" t="s">
        <v>82</v>
      </c>
      <c r="J97"/>
    </row>
    <row r="98" spans="2:11" ht="18" x14ac:dyDescent="0.25">
      <c r="B98" s="13">
        <v>7</v>
      </c>
      <c r="C98" s="35" t="s">
        <v>118</v>
      </c>
      <c r="D98" s="9"/>
      <c r="E98" s="79" t="s">
        <v>133</v>
      </c>
      <c r="F98" s="37">
        <v>2.35</v>
      </c>
      <c r="G98" s="9" t="s">
        <v>82</v>
      </c>
      <c r="J98"/>
    </row>
    <row r="99" spans="2:11" ht="18" x14ac:dyDescent="0.25">
      <c r="B99" s="13">
        <v>8</v>
      </c>
      <c r="C99" s="35" t="s">
        <v>119</v>
      </c>
      <c r="D99" s="9"/>
      <c r="E99" s="79" t="s">
        <v>133</v>
      </c>
      <c r="F99" s="37">
        <v>3.45</v>
      </c>
      <c r="G99" s="9" t="s">
        <v>82</v>
      </c>
      <c r="J99"/>
    </row>
    <row r="100" spans="2:11" ht="18" x14ac:dyDescent="0.25">
      <c r="B100" s="13">
        <v>9</v>
      </c>
      <c r="C100" s="35" t="s">
        <v>120</v>
      </c>
      <c r="D100" s="9"/>
      <c r="E100" s="79" t="s">
        <v>133</v>
      </c>
      <c r="F100" s="37">
        <v>8.2100000000000009</v>
      </c>
      <c r="G100" s="9" t="s">
        <v>82</v>
      </c>
      <c r="J100"/>
    </row>
    <row r="101" spans="2:11" ht="18.75" thickBot="1" x14ac:dyDescent="0.3">
      <c r="B101" s="13">
        <v>10</v>
      </c>
      <c r="C101" s="35" t="s">
        <v>121</v>
      </c>
      <c r="D101" s="9"/>
      <c r="E101" s="79" t="s">
        <v>133</v>
      </c>
      <c r="F101" s="37">
        <v>18.22</v>
      </c>
      <c r="G101" s="9" t="s">
        <v>82</v>
      </c>
      <c r="J101"/>
    </row>
    <row r="102" spans="2:11" ht="15.75" thickBot="1" x14ac:dyDescent="0.3">
      <c r="B102" s="42"/>
      <c r="C102" s="144" t="s">
        <v>25</v>
      </c>
      <c r="D102" s="145"/>
      <c r="E102" s="146"/>
      <c r="F102" s="38">
        <f>SUM(F92:F101)</f>
        <v>175.10000000000002</v>
      </c>
      <c r="G102" s="39"/>
      <c r="J102"/>
    </row>
    <row r="103" spans="2:11" ht="15.75" thickBot="1" x14ac:dyDescent="0.3">
      <c r="B103" s="133" t="s">
        <v>122</v>
      </c>
      <c r="C103" s="134"/>
      <c r="D103" s="134"/>
      <c r="E103" s="134"/>
      <c r="F103" s="134"/>
      <c r="G103" s="135"/>
      <c r="J103"/>
    </row>
    <row r="104" spans="2:11" ht="18" x14ac:dyDescent="0.25">
      <c r="B104" s="14">
        <v>1</v>
      </c>
      <c r="C104" s="31" t="s">
        <v>121</v>
      </c>
      <c r="D104" s="32"/>
      <c r="E104" s="80" t="s">
        <v>133</v>
      </c>
      <c r="F104" s="40">
        <v>30.8</v>
      </c>
      <c r="G104" s="32" t="s">
        <v>82</v>
      </c>
      <c r="J104"/>
    </row>
    <row r="105" spans="2:11" ht="18" x14ac:dyDescent="0.25">
      <c r="B105" s="13">
        <v>2</v>
      </c>
      <c r="C105" s="35" t="s">
        <v>124</v>
      </c>
      <c r="D105" s="9"/>
      <c r="E105" s="80" t="s">
        <v>133</v>
      </c>
      <c r="F105" s="41">
        <v>48.1</v>
      </c>
      <c r="G105" s="9" t="s">
        <v>82</v>
      </c>
      <c r="J105"/>
    </row>
    <row r="106" spans="2:11" ht="18" x14ac:dyDescent="0.25">
      <c r="B106" s="13">
        <f t="shared" si="2"/>
        <v>3</v>
      </c>
      <c r="C106" s="35" t="s">
        <v>125</v>
      </c>
      <c r="D106" s="9"/>
      <c r="E106" s="80" t="s">
        <v>133</v>
      </c>
      <c r="F106" s="41">
        <v>33.31</v>
      </c>
      <c r="G106" s="9" t="s">
        <v>82</v>
      </c>
      <c r="J106"/>
    </row>
    <row r="107" spans="2:11" ht="18" x14ac:dyDescent="0.25">
      <c r="B107" s="13">
        <f t="shared" si="2"/>
        <v>4</v>
      </c>
      <c r="C107" s="35" t="s">
        <v>126</v>
      </c>
      <c r="D107" s="9"/>
      <c r="E107" s="80" t="s">
        <v>133</v>
      </c>
      <c r="F107" s="41">
        <v>19.8</v>
      </c>
      <c r="G107" s="9" t="s">
        <v>82</v>
      </c>
      <c r="J107"/>
    </row>
    <row r="108" spans="2:11" ht="18" x14ac:dyDescent="0.25">
      <c r="B108" s="13">
        <f t="shared" si="2"/>
        <v>5</v>
      </c>
      <c r="C108" s="35" t="s">
        <v>23</v>
      </c>
      <c r="D108" s="9"/>
      <c r="E108" s="80" t="s">
        <v>133</v>
      </c>
      <c r="F108" s="41">
        <v>2.1</v>
      </c>
      <c r="G108" s="9" t="s">
        <v>82</v>
      </c>
      <c r="J108"/>
    </row>
    <row r="109" spans="2:11" ht="18" x14ac:dyDescent="0.25">
      <c r="B109" s="13">
        <f t="shared" si="2"/>
        <v>6</v>
      </c>
      <c r="C109" s="94" t="s">
        <v>24</v>
      </c>
      <c r="D109" s="21"/>
      <c r="E109" s="80" t="s">
        <v>133</v>
      </c>
      <c r="F109" s="12">
        <v>2.2200000000000002</v>
      </c>
      <c r="G109" s="9" t="s">
        <v>82</v>
      </c>
      <c r="J109"/>
    </row>
    <row r="110" spans="2:11" ht="18" x14ac:dyDescent="0.25">
      <c r="B110" s="13">
        <f t="shared" si="2"/>
        <v>7</v>
      </c>
      <c r="C110" s="94" t="s">
        <v>117</v>
      </c>
      <c r="D110" s="21"/>
      <c r="E110" s="80" t="s">
        <v>133</v>
      </c>
      <c r="F110" s="12">
        <v>5.0999999999999996</v>
      </c>
      <c r="G110" s="9" t="s">
        <v>82</v>
      </c>
      <c r="J110"/>
    </row>
    <row r="111" spans="2:11" ht="18" x14ac:dyDescent="0.25">
      <c r="B111" s="42">
        <f t="shared" si="2"/>
        <v>8</v>
      </c>
      <c r="C111" s="43" t="s">
        <v>120</v>
      </c>
      <c r="D111" s="44"/>
      <c r="E111" s="80" t="s">
        <v>133</v>
      </c>
      <c r="F111" s="45">
        <v>8.6999999999999993</v>
      </c>
      <c r="G111" s="9" t="s">
        <v>82</v>
      </c>
      <c r="J111"/>
      <c r="K111" s="83"/>
    </row>
    <row r="112" spans="2:11" ht="15.75" thickBot="1" x14ac:dyDescent="0.3">
      <c r="B112" s="2"/>
      <c r="C112" s="139" t="s">
        <v>25</v>
      </c>
      <c r="D112" s="140"/>
      <c r="E112" s="141"/>
      <c r="F112" s="29">
        <f>SUM(F104:F111)</f>
        <v>150.13</v>
      </c>
      <c r="G112" s="2"/>
      <c r="J112"/>
    </row>
    <row r="113" spans="2:10" ht="15.75" thickBot="1" x14ac:dyDescent="0.3">
      <c r="B113" s="8"/>
      <c r="C113" s="133" t="s">
        <v>123</v>
      </c>
      <c r="D113" s="134"/>
      <c r="E113" s="134"/>
      <c r="F113" s="134"/>
      <c r="G113" s="134"/>
      <c r="J113"/>
    </row>
    <row r="114" spans="2:10" ht="18" x14ac:dyDescent="0.25">
      <c r="B114" s="13">
        <f t="shared" ref="B114:B118" si="3">B113+1</f>
        <v>1</v>
      </c>
      <c r="C114" s="31" t="s">
        <v>121</v>
      </c>
      <c r="D114" s="32"/>
      <c r="E114" s="80" t="s">
        <v>133</v>
      </c>
      <c r="F114" s="40">
        <v>21.4</v>
      </c>
      <c r="G114" s="76" t="s">
        <v>136</v>
      </c>
      <c r="J114"/>
    </row>
    <row r="115" spans="2:10" ht="18" x14ac:dyDescent="0.25">
      <c r="B115" s="13">
        <f t="shared" si="3"/>
        <v>2</v>
      </c>
      <c r="C115" s="35" t="s">
        <v>127</v>
      </c>
      <c r="D115" s="9"/>
      <c r="E115" s="80" t="s">
        <v>133</v>
      </c>
      <c r="F115" s="41">
        <v>4.5</v>
      </c>
      <c r="G115" s="76" t="s">
        <v>136</v>
      </c>
      <c r="J115"/>
    </row>
    <row r="116" spans="2:10" ht="18" x14ac:dyDescent="0.25">
      <c r="B116" s="13">
        <f t="shared" si="3"/>
        <v>3</v>
      </c>
      <c r="C116" s="35" t="s">
        <v>131</v>
      </c>
      <c r="D116" s="9"/>
      <c r="E116" s="80" t="s">
        <v>133</v>
      </c>
      <c r="F116" s="41">
        <v>5.68</v>
      </c>
      <c r="G116" s="76" t="s">
        <v>136</v>
      </c>
      <c r="J116"/>
    </row>
    <row r="117" spans="2:10" ht="18" x14ac:dyDescent="0.25">
      <c r="B117" s="13">
        <f t="shared" si="3"/>
        <v>4</v>
      </c>
      <c r="C117" s="35" t="s">
        <v>132</v>
      </c>
      <c r="D117" s="9"/>
      <c r="E117" s="80" t="s">
        <v>133</v>
      </c>
      <c r="F117" s="41">
        <v>31.35</v>
      </c>
      <c r="G117" s="76" t="s">
        <v>136</v>
      </c>
      <c r="J117"/>
    </row>
    <row r="118" spans="2:10" ht="18" x14ac:dyDescent="0.25">
      <c r="B118" s="13">
        <f t="shared" si="3"/>
        <v>5</v>
      </c>
      <c r="C118" s="35" t="s">
        <v>120</v>
      </c>
      <c r="D118" s="9"/>
      <c r="E118" s="80" t="s">
        <v>133</v>
      </c>
      <c r="F118" s="41">
        <v>3.6</v>
      </c>
      <c r="G118" s="76" t="s">
        <v>136</v>
      </c>
      <c r="J118"/>
    </row>
    <row r="119" spans="2:10" ht="15.75" thickBot="1" x14ac:dyDescent="0.3">
      <c r="B119" s="2"/>
      <c r="C119" s="139" t="s">
        <v>25</v>
      </c>
      <c r="D119" s="140"/>
      <c r="E119" s="141"/>
      <c r="F119" s="29">
        <f>SUM(F121:F125)</f>
        <v>45.45</v>
      </c>
      <c r="G119" s="8"/>
      <c r="J119"/>
    </row>
    <row r="120" spans="2:10" ht="15.75" thickBot="1" x14ac:dyDescent="0.3">
      <c r="B120" s="8"/>
      <c r="C120" s="133" t="s">
        <v>128</v>
      </c>
      <c r="D120" s="134"/>
      <c r="E120" s="134"/>
      <c r="F120" s="134"/>
      <c r="G120" s="135"/>
      <c r="J120"/>
    </row>
    <row r="121" spans="2:10" ht="18" x14ac:dyDescent="0.25">
      <c r="B121" s="13">
        <f>B120+1</f>
        <v>1</v>
      </c>
      <c r="C121" s="31" t="s">
        <v>129</v>
      </c>
      <c r="D121" s="32"/>
      <c r="E121" s="80" t="s">
        <v>133</v>
      </c>
      <c r="F121" s="40">
        <v>7.98</v>
      </c>
      <c r="G121" s="77" t="s">
        <v>137</v>
      </c>
      <c r="J121"/>
    </row>
    <row r="122" spans="2:10" ht="18" x14ac:dyDescent="0.25">
      <c r="B122" s="13">
        <f t="shared" ref="B122:B125" si="4">B121+1</f>
        <v>2</v>
      </c>
      <c r="C122" s="35" t="s">
        <v>130</v>
      </c>
      <c r="D122" s="9"/>
      <c r="E122" s="80" t="s">
        <v>133</v>
      </c>
      <c r="F122" s="41">
        <v>3.97</v>
      </c>
      <c r="G122" s="77" t="s">
        <v>137</v>
      </c>
      <c r="J122"/>
    </row>
    <row r="123" spans="2:10" ht="18" x14ac:dyDescent="0.25">
      <c r="B123" s="13">
        <f t="shared" si="4"/>
        <v>3</v>
      </c>
      <c r="C123" s="35" t="s">
        <v>138</v>
      </c>
      <c r="D123" s="9"/>
      <c r="E123" s="80" t="s">
        <v>133</v>
      </c>
      <c r="F123" s="41">
        <v>4.03</v>
      </c>
      <c r="G123" s="77" t="s">
        <v>137</v>
      </c>
      <c r="J123"/>
    </row>
    <row r="124" spans="2:10" ht="18" x14ac:dyDescent="0.25">
      <c r="B124" s="13">
        <f t="shared" si="4"/>
        <v>4</v>
      </c>
      <c r="C124" s="35" t="s">
        <v>120</v>
      </c>
      <c r="D124" s="9"/>
      <c r="E124" s="80" t="s">
        <v>133</v>
      </c>
      <c r="F124" s="41">
        <v>7.59</v>
      </c>
      <c r="G124" s="77" t="s">
        <v>137</v>
      </c>
      <c r="J124"/>
    </row>
    <row r="125" spans="2:10" ht="18" x14ac:dyDescent="0.25">
      <c r="B125" s="13">
        <f t="shared" si="4"/>
        <v>5</v>
      </c>
      <c r="C125" s="35" t="s">
        <v>139</v>
      </c>
      <c r="D125" s="9"/>
      <c r="E125" s="80" t="s">
        <v>133</v>
      </c>
      <c r="F125" s="41">
        <v>21.88</v>
      </c>
      <c r="G125" s="77" t="s">
        <v>137</v>
      </c>
      <c r="J125"/>
    </row>
    <row r="126" spans="2:10" ht="15.75" thickBot="1" x14ac:dyDescent="0.3">
      <c r="C126" s="136" t="s">
        <v>25</v>
      </c>
      <c r="D126" s="137"/>
      <c r="E126" s="138"/>
      <c r="F126" s="101">
        <f>SUM(F121:F125)</f>
        <v>45.45</v>
      </c>
      <c r="J126"/>
    </row>
    <row r="127" spans="2:10" ht="15.75" thickBot="1" x14ac:dyDescent="0.3">
      <c r="B127" s="8"/>
      <c r="C127" s="133" t="s">
        <v>154</v>
      </c>
      <c r="D127" s="134"/>
      <c r="E127" s="134"/>
      <c r="F127" s="134"/>
      <c r="G127" s="143"/>
      <c r="J127"/>
    </row>
    <row r="128" spans="2:10" x14ac:dyDescent="0.25">
      <c r="B128" s="104">
        <v>1</v>
      </c>
      <c r="C128" s="142" t="s">
        <v>156</v>
      </c>
      <c r="D128" s="142"/>
      <c r="E128" s="94"/>
      <c r="F128" s="12" t="s">
        <v>83</v>
      </c>
      <c r="G128" s="82" t="s">
        <v>137</v>
      </c>
      <c r="J128"/>
    </row>
    <row r="129" spans="2:10" ht="23.25" x14ac:dyDescent="0.25">
      <c r="B129" s="104">
        <v>2</v>
      </c>
      <c r="C129" s="142" t="s">
        <v>160</v>
      </c>
      <c r="D129" s="142"/>
      <c r="E129" s="94"/>
      <c r="F129" s="12" t="s">
        <v>157</v>
      </c>
      <c r="G129" s="123" t="s">
        <v>158</v>
      </c>
      <c r="J129"/>
    </row>
    <row r="130" spans="2:10" ht="23.25" x14ac:dyDescent="0.25">
      <c r="B130" s="104">
        <v>3</v>
      </c>
      <c r="C130" s="75" t="s">
        <v>39</v>
      </c>
      <c r="D130" s="94"/>
      <c r="E130" s="94"/>
      <c r="F130" s="12" t="s">
        <v>155</v>
      </c>
      <c r="G130" s="123" t="s">
        <v>159</v>
      </c>
      <c r="J130"/>
    </row>
    <row r="131" spans="2:10" x14ac:dyDescent="0.25">
      <c r="B131" s="104">
        <v>4</v>
      </c>
      <c r="C131" s="142" t="s">
        <v>46</v>
      </c>
      <c r="D131" s="142"/>
      <c r="E131" s="94"/>
      <c r="F131" s="12" t="s">
        <v>153</v>
      </c>
      <c r="G131" s="124"/>
      <c r="J131"/>
    </row>
    <row r="132" spans="2:10" ht="15.75" thickBot="1" x14ac:dyDescent="0.3">
      <c r="C132" s="127" t="s">
        <v>150</v>
      </c>
      <c r="D132" s="128"/>
      <c r="E132" s="129"/>
      <c r="F132" s="103">
        <f>F126+F119+F112+F102+F90</f>
        <v>446.27</v>
      </c>
    </row>
    <row r="134" spans="2:10" ht="23.25" x14ac:dyDescent="0.25">
      <c r="C134" s="84" t="s">
        <v>145</v>
      </c>
      <c r="D134" s="85"/>
      <c r="E134" s="86"/>
      <c r="F134" s="29" t="s">
        <v>144</v>
      </c>
      <c r="G134" s="123" t="s">
        <v>190</v>
      </c>
    </row>
    <row r="136" spans="2:10" x14ac:dyDescent="0.25">
      <c r="F136" s="18"/>
    </row>
    <row r="140" spans="2:10" x14ac:dyDescent="0.25">
      <c r="F140" s="18"/>
    </row>
  </sheetData>
  <mergeCells count="50">
    <mergeCell ref="B85:D85"/>
    <mergeCell ref="B86:G86"/>
    <mergeCell ref="B91:G91"/>
    <mergeCell ref="B84:G84"/>
    <mergeCell ref="C71:D71"/>
    <mergeCell ref="C72:D72"/>
    <mergeCell ref="B76:G76"/>
    <mergeCell ref="C73:D73"/>
    <mergeCell ref="C74:E74"/>
    <mergeCell ref="H2:J3"/>
    <mergeCell ref="C5:J5"/>
    <mergeCell ref="B2:G3"/>
    <mergeCell ref="B45:G46"/>
    <mergeCell ref="C43:E43"/>
    <mergeCell ref="H18:J18"/>
    <mergeCell ref="H19:J19"/>
    <mergeCell ref="H20:J20"/>
    <mergeCell ref="H21:J21"/>
    <mergeCell ref="C25:J25"/>
    <mergeCell ref="C24:E24"/>
    <mergeCell ref="H35:J35"/>
    <mergeCell ref="B70:G70"/>
    <mergeCell ref="B47:D47"/>
    <mergeCell ref="B48:C48"/>
    <mergeCell ref="C68:E68"/>
    <mergeCell ref="C49:J49"/>
    <mergeCell ref="C57:E57"/>
    <mergeCell ref="H47:H48"/>
    <mergeCell ref="C58:G58"/>
    <mergeCell ref="J47:J48"/>
    <mergeCell ref="F47:F48"/>
    <mergeCell ref="G47:G48"/>
    <mergeCell ref="H61:J61"/>
    <mergeCell ref="I47:I48"/>
    <mergeCell ref="H62:J62"/>
    <mergeCell ref="H63:J63"/>
    <mergeCell ref="H64:J64"/>
    <mergeCell ref="C132:E132"/>
    <mergeCell ref="B90:E90"/>
    <mergeCell ref="C120:G120"/>
    <mergeCell ref="C126:E126"/>
    <mergeCell ref="C119:E119"/>
    <mergeCell ref="C112:E112"/>
    <mergeCell ref="C113:G113"/>
    <mergeCell ref="C128:D128"/>
    <mergeCell ref="C131:D131"/>
    <mergeCell ref="C127:G127"/>
    <mergeCell ref="C129:D129"/>
    <mergeCell ref="B103:G103"/>
    <mergeCell ref="C102:E102"/>
  </mergeCells>
  <phoneticPr fontId="16" type="noConversion"/>
  <pageMargins left="3.937007874015748E-2" right="3.937007874015748E-2" top="0.74803149606299213" bottom="0.74803149606299213" header="0.31496062992125984" footer="0.31496062992125984"/>
  <pageSetup paperSize="9" scale="74" fitToHeight="0" orientation="portrait" r:id="rId1"/>
  <rowBreaks count="2" manualBreakCount="2">
    <brk id="69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9"/>
  <sheetViews>
    <sheetView tabSelected="1" topLeftCell="A7" zoomScaleNormal="100" workbookViewId="0">
      <selection activeCell="C20" sqref="C20"/>
    </sheetView>
  </sheetViews>
  <sheetFormatPr defaultRowHeight="15" x14ac:dyDescent="0.25"/>
  <cols>
    <col min="1" max="1" width="4.28515625" customWidth="1"/>
    <col min="2" max="2" width="3.85546875" style="5" customWidth="1"/>
    <col min="3" max="3" width="53.85546875" style="10" customWidth="1"/>
    <col min="4" max="4" width="15.140625" customWidth="1"/>
    <col min="5" max="5" width="22.7109375" customWidth="1"/>
  </cols>
  <sheetData>
    <row r="1" spans="2:5" ht="15.75" thickBot="1" x14ac:dyDescent="0.3">
      <c r="C1" s="20"/>
      <c r="D1" t="s">
        <v>101</v>
      </c>
      <c r="E1" s="11"/>
    </row>
    <row r="2" spans="2:5" ht="55.9" customHeight="1" thickBot="1" x14ac:dyDescent="0.3">
      <c r="B2" s="200" t="s">
        <v>192</v>
      </c>
      <c r="C2" s="201"/>
      <c r="D2" s="201"/>
      <c r="E2" s="202"/>
    </row>
    <row r="3" spans="2:5" s="65" customFormat="1" ht="15.75" thickBot="1" x14ac:dyDescent="0.3">
      <c r="B3" s="208" t="s">
        <v>0</v>
      </c>
      <c r="C3" s="206" t="s">
        <v>48</v>
      </c>
      <c r="D3" s="210" t="s">
        <v>49</v>
      </c>
      <c r="E3" s="211"/>
    </row>
    <row r="4" spans="2:5" s="65" customFormat="1" ht="14.25" customHeight="1" thickBot="1" x14ac:dyDescent="0.3">
      <c r="B4" s="209"/>
      <c r="C4" s="207"/>
      <c r="D4" s="63" t="s">
        <v>50</v>
      </c>
      <c r="E4" s="64" t="s">
        <v>64</v>
      </c>
    </row>
    <row r="5" spans="2:5" s="66" customFormat="1" ht="12" customHeight="1" x14ac:dyDescent="0.25">
      <c r="B5" s="67">
        <v>1</v>
      </c>
      <c r="C5" s="68" t="s">
        <v>51</v>
      </c>
      <c r="D5" s="57" t="s">
        <v>54</v>
      </c>
      <c r="E5" s="58"/>
    </row>
    <row r="6" spans="2:5" s="34" customFormat="1" ht="12" customHeight="1" x14ac:dyDescent="0.2">
      <c r="B6" s="21">
        <v>2</v>
      </c>
      <c r="C6" s="71" t="s">
        <v>52</v>
      </c>
      <c r="D6" s="59" t="s">
        <v>53</v>
      </c>
      <c r="E6" s="60"/>
    </row>
    <row r="7" spans="2:5" s="34" customFormat="1" ht="12" customHeight="1" x14ac:dyDescent="0.2">
      <c r="B7" s="21">
        <f>B6+1</f>
        <v>3</v>
      </c>
      <c r="C7" s="71" t="s">
        <v>103</v>
      </c>
      <c r="D7" s="59" t="s">
        <v>53</v>
      </c>
      <c r="E7" s="60"/>
    </row>
    <row r="8" spans="2:5" s="34" customFormat="1" ht="48.75" customHeight="1" x14ac:dyDescent="0.2">
      <c r="B8" s="21">
        <f t="shared" ref="B8:B33" si="0">B7+1</f>
        <v>4</v>
      </c>
      <c r="C8" s="69" t="s">
        <v>106</v>
      </c>
      <c r="D8" s="59" t="s">
        <v>57</v>
      </c>
      <c r="E8" s="60"/>
    </row>
    <row r="9" spans="2:5" s="34" customFormat="1" ht="12" customHeight="1" x14ac:dyDescent="0.2">
      <c r="B9" s="21">
        <f t="shared" si="0"/>
        <v>5</v>
      </c>
      <c r="C9" s="69" t="s">
        <v>55</v>
      </c>
      <c r="D9" s="59" t="s">
        <v>53</v>
      </c>
      <c r="E9" s="60"/>
    </row>
    <row r="10" spans="2:5" s="34" customFormat="1" ht="12" customHeight="1" x14ac:dyDescent="0.2">
      <c r="B10" s="21">
        <f t="shared" si="0"/>
        <v>6</v>
      </c>
      <c r="C10" s="71" t="s">
        <v>56</v>
      </c>
      <c r="D10" s="59" t="s">
        <v>53</v>
      </c>
      <c r="E10" s="60"/>
    </row>
    <row r="11" spans="2:5" s="34" customFormat="1" ht="24" customHeight="1" x14ac:dyDescent="0.2">
      <c r="B11" s="21">
        <f t="shared" si="0"/>
        <v>7</v>
      </c>
      <c r="C11" s="69" t="s">
        <v>193</v>
      </c>
      <c r="D11" s="59" t="s">
        <v>53</v>
      </c>
      <c r="E11" s="60" t="s">
        <v>189</v>
      </c>
    </row>
    <row r="12" spans="2:5" s="34" customFormat="1" ht="48" x14ac:dyDescent="0.2">
      <c r="B12" s="21">
        <f t="shared" si="0"/>
        <v>8</v>
      </c>
      <c r="C12" s="69" t="s">
        <v>196</v>
      </c>
      <c r="D12" s="59" t="s">
        <v>53</v>
      </c>
      <c r="E12" s="60"/>
    </row>
    <row r="13" spans="2:5" s="34" customFormat="1" ht="72" x14ac:dyDescent="0.2">
      <c r="B13" s="21">
        <f t="shared" si="0"/>
        <v>9</v>
      </c>
      <c r="C13" s="70" t="s">
        <v>194</v>
      </c>
      <c r="D13" s="59" t="s">
        <v>53</v>
      </c>
      <c r="E13" s="60"/>
    </row>
    <row r="14" spans="2:5" s="34" customFormat="1" ht="24" x14ac:dyDescent="0.2">
      <c r="B14" s="21">
        <f t="shared" si="0"/>
        <v>10</v>
      </c>
      <c r="C14" s="70" t="s">
        <v>58</v>
      </c>
      <c r="D14" s="59" t="s">
        <v>53</v>
      </c>
      <c r="E14" s="60"/>
    </row>
    <row r="15" spans="2:5" s="34" customFormat="1" ht="24" x14ac:dyDescent="0.2">
      <c r="B15" s="21">
        <f t="shared" si="0"/>
        <v>11</v>
      </c>
      <c r="C15" s="70" t="s">
        <v>108</v>
      </c>
      <c r="D15" s="59" t="s">
        <v>53</v>
      </c>
      <c r="E15" s="60"/>
    </row>
    <row r="16" spans="2:5" s="34" customFormat="1" ht="12" x14ac:dyDescent="0.2">
      <c r="B16" s="21">
        <f t="shared" si="0"/>
        <v>12</v>
      </c>
      <c r="C16" s="72" t="s">
        <v>104</v>
      </c>
      <c r="D16" s="59"/>
      <c r="E16" s="60" t="s">
        <v>66</v>
      </c>
    </row>
    <row r="17" spans="2:5" s="34" customFormat="1" ht="24" x14ac:dyDescent="0.2">
      <c r="B17" s="21">
        <f t="shared" si="0"/>
        <v>13</v>
      </c>
      <c r="C17" s="70" t="s">
        <v>59</v>
      </c>
      <c r="D17" s="59" t="s">
        <v>57</v>
      </c>
      <c r="E17" s="60"/>
    </row>
    <row r="18" spans="2:5" s="34" customFormat="1" ht="12" x14ac:dyDescent="0.2">
      <c r="B18" s="21">
        <f t="shared" si="0"/>
        <v>14</v>
      </c>
      <c r="C18" s="71" t="s">
        <v>60</v>
      </c>
      <c r="D18" s="59"/>
      <c r="E18" s="60" t="s">
        <v>65</v>
      </c>
    </row>
    <row r="19" spans="2:5" s="34" customFormat="1" ht="12" x14ac:dyDescent="0.2">
      <c r="B19" s="21">
        <f t="shared" si="0"/>
        <v>15</v>
      </c>
      <c r="C19" s="71" t="s">
        <v>61</v>
      </c>
      <c r="D19" s="59"/>
      <c r="E19" s="60" t="s">
        <v>65</v>
      </c>
    </row>
    <row r="20" spans="2:5" s="34" customFormat="1" ht="36" x14ac:dyDescent="0.2">
      <c r="B20" s="21">
        <f t="shared" si="0"/>
        <v>16</v>
      </c>
      <c r="C20" s="70" t="s">
        <v>62</v>
      </c>
      <c r="D20" s="59" t="s">
        <v>102</v>
      </c>
      <c r="E20" s="60"/>
    </row>
    <row r="21" spans="2:5" s="34" customFormat="1" ht="12" x14ac:dyDescent="0.2">
      <c r="B21" s="21">
        <f t="shared" si="0"/>
        <v>17</v>
      </c>
      <c r="C21" s="71" t="s">
        <v>63</v>
      </c>
      <c r="D21" s="59"/>
      <c r="E21" s="60" t="s">
        <v>66</v>
      </c>
    </row>
    <row r="22" spans="2:5" s="34" customFormat="1" ht="12" x14ac:dyDescent="0.2">
      <c r="B22" s="21">
        <f t="shared" si="0"/>
        <v>18</v>
      </c>
      <c r="C22" s="71" t="s">
        <v>67</v>
      </c>
      <c r="D22" s="59"/>
      <c r="E22" s="60" t="s">
        <v>66</v>
      </c>
    </row>
    <row r="23" spans="2:5" s="34" customFormat="1" ht="12" x14ac:dyDescent="0.2">
      <c r="B23" s="21">
        <f t="shared" si="0"/>
        <v>19</v>
      </c>
      <c r="C23" s="71" t="s">
        <v>80</v>
      </c>
      <c r="D23" s="61" t="s">
        <v>107</v>
      </c>
      <c r="E23" s="60" t="s">
        <v>81</v>
      </c>
    </row>
    <row r="24" spans="2:5" s="34" customFormat="1" ht="12" x14ac:dyDescent="0.2">
      <c r="B24" s="21">
        <f t="shared" si="0"/>
        <v>20</v>
      </c>
      <c r="C24" s="71" t="s">
        <v>68</v>
      </c>
      <c r="D24" s="59"/>
      <c r="E24" s="60" t="s">
        <v>69</v>
      </c>
    </row>
    <row r="25" spans="2:5" s="34" customFormat="1" ht="12" x14ac:dyDescent="0.2">
      <c r="B25" s="21">
        <f t="shared" si="0"/>
        <v>21</v>
      </c>
      <c r="C25" s="71" t="s">
        <v>70</v>
      </c>
      <c r="D25" s="59"/>
      <c r="E25" s="60" t="s">
        <v>69</v>
      </c>
    </row>
    <row r="26" spans="2:5" s="34" customFormat="1" ht="22.5" x14ac:dyDescent="0.2">
      <c r="B26" s="21">
        <f t="shared" si="0"/>
        <v>22</v>
      </c>
      <c r="C26" s="73" t="s">
        <v>71</v>
      </c>
      <c r="D26" s="60"/>
      <c r="E26" s="62" t="s">
        <v>78</v>
      </c>
    </row>
    <row r="27" spans="2:5" s="34" customFormat="1" ht="22.5" x14ac:dyDescent="0.2">
      <c r="B27" s="21">
        <f t="shared" si="0"/>
        <v>23</v>
      </c>
      <c r="C27" s="73" t="s">
        <v>72</v>
      </c>
      <c r="D27" s="54"/>
      <c r="E27" s="62" t="s">
        <v>78</v>
      </c>
    </row>
    <row r="28" spans="2:5" s="34" customFormat="1" ht="24" x14ac:dyDescent="0.2">
      <c r="B28" s="21">
        <f t="shared" si="0"/>
        <v>24</v>
      </c>
      <c r="C28" s="70" t="s">
        <v>73</v>
      </c>
      <c r="D28" s="54"/>
      <c r="E28" s="62" t="s">
        <v>66</v>
      </c>
    </row>
    <row r="29" spans="2:5" s="34" customFormat="1" ht="22.5" x14ac:dyDescent="0.2">
      <c r="B29" s="21">
        <f t="shared" si="0"/>
        <v>25</v>
      </c>
      <c r="C29" s="73" t="s">
        <v>74</v>
      </c>
      <c r="D29" s="62" t="s">
        <v>84</v>
      </c>
      <c r="E29" s="62" t="s">
        <v>78</v>
      </c>
    </row>
    <row r="30" spans="2:5" s="34" customFormat="1" ht="22.5" x14ac:dyDescent="0.2">
      <c r="B30" s="21">
        <v>26</v>
      </c>
      <c r="C30" s="73" t="s">
        <v>75</v>
      </c>
      <c r="D30" s="54"/>
      <c r="E30" s="62" t="s">
        <v>78</v>
      </c>
    </row>
    <row r="31" spans="2:5" s="34" customFormat="1" ht="22.5" x14ac:dyDescent="0.2">
      <c r="B31" s="21">
        <f t="shared" si="0"/>
        <v>27</v>
      </c>
      <c r="C31" s="73" t="s">
        <v>76</v>
      </c>
      <c r="D31" s="54"/>
      <c r="E31" s="62" t="s">
        <v>78</v>
      </c>
    </row>
    <row r="32" spans="2:5" s="34" customFormat="1" ht="22.5" x14ac:dyDescent="0.2">
      <c r="B32" s="21">
        <f t="shared" si="0"/>
        <v>28</v>
      </c>
      <c r="C32" s="73" t="s">
        <v>77</v>
      </c>
      <c r="D32" s="54"/>
      <c r="E32" s="62" t="s">
        <v>78</v>
      </c>
    </row>
    <row r="33" spans="2:5" s="34" customFormat="1" ht="24.75" thickBot="1" x14ac:dyDescent="0.25">
      <c r="B33" s="21">
        <f t="shared" si="0"/>
        <v>29</v>
      </c>
      <c r="C33" s="70" t="s">
        <v>109</v>
      </c>
      <c r="D33" s="54"/>
      <c r="E33" s="62" t="s">
        <v>78</v>
      </c>
    </row>
    <row r="34" spans="2:5" ht="37.15" customHeight="1" thickBot="1" x14ac:dyDescent="0.3">
      <c r="B34" s="203" t="s">
        <v>79</v>
      </c>
      <c r="C34" s="204"/>
      <c r="D34" s="204"/>
      <c r="E34" s="205"/>
    </row>
    <row r="35" spans="2:5" ht="14.45" customHeight="1" x14ac:dyDescent="0.25">
      <c r="B35" s="199" t="s">
        <v>195</v>
      </c>
      <c r="C35" s="199"/>
      <c r="D35" s="199"/>
      <c r="E35" s="199"/>
    </row>
    <row r="36" spans="2:5" x14ac:dyDescent="0.25">
      <c r="B36" s="199"/>
      <c r="C36" s="199"/>
      <c r="D36" s="199"/>
      <c r="E36" s="199"/>
    </row>
    <row r="37" spans="2:5" x14ac:dyDescent="0.25">
      <c r="B37" s="199"/>
      <c r="C37" s="199"/>
      <c r="D37" s="199"/>
      <c r="E37" s="199"/>
    </row>
    <row r="38" spans="2:5" x14ac:dyDescent="0.25">
      <c r="B38" s="199"/>
      <c r="C38" s="199"/>
      <c r="D38" s="199"/>
      <c r="E38" s="199"/>
    </row>
    <row r="39" spans="2:5" ht="16.5" customHeight="1" x14ac:dyDescent="0.25">
      <c r="B39" s="199"/>
      <c r="C39" s="199"/>
      <c r="D39" s="199"/>
      <c r="E39" s="199"/>
    </row>
  </sheetData>
  <mergeCells count="6">
    <mergeCell ref="B35:E39"/>
    <mergeCell ref="B2:E2"/>
    <mergeCell ref="B34:E34"/>
    <mergeCell ref="C3:C4"/>
    <mergeCell ref="B3:B4"/>
    <mergeCell ref="D3:E3"/>
  </mergeCells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wykaz powierzchni do sprzątania</vt:lpstr>
      <vt:lpstr>ZAKRES USŁUG</vt:lpstr>
      <vt:lpstr>'wykaz powierzchni do sprzątania'!Obszar_wydruku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Tutak</dc:creator>
  <cp:lastModifiedBy>Anna Moczulska</cp:lastModifiedBy>
  <cp:lastPrinted>2024-12-04T09:57:47Z</cp:lastPrinted>
  <dcterms:created xsi:type="dcterms:W3CDTF">2016-12-02T13:53:59Z</dcterms:created>
  <dcterms:modified xsi:type="dcterms:W3CDTF">2024-12-04T09:59:12Z</dcterms:modified>
</cp:coreProperties>
</file>