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2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kmachowska\Desktop\"/>
    </mc:Choice>
  </mc:AlternateContent>
  <bookViews>
    <workbookView xWindow="0" yWindow="0" windowWidth="10656" windowHeight="12996" tabRatio="773" activeTab="7"/>
  </bookViews>
  <sheets>
    <sheet name="Tabela_nr_1  " sheetId="33" r:id="rId1"/>
    <sheet name="Tabela_2  " sheetId="34" r:id="rId2"/>
    <sheet name="Tabela__3" sheetId="3" r:id="rId3"/>
    <sheet name="Tabela__4_" sheetId="5" r:id="rId4"/>
    <sheet name="Tabela_5_ " sheetId="7" r:id="rId5"/>
    <sheet name="Tabela__6" sheetId="8" r:id="rId6"/>
    <sheet name="Tabela_7 " sheetId="28" r:id="rId7"/>
    <sheet name="Tabela_8" sheetId="25" r:id="rId8"/>
    <sheet name="Tabela__9" sheetId="11" r:id="rId9"/>
    <sheet name="Tabela_10" sheetId="12" r:id="rId10"/>
    <sheet name="Tabela__11" sheetId="13" r:id="rId11"/>
    <sheet name="Tabela__12" sheetId="14" r:id="rId12"/>
    <sheet name="Tabela_13" sheetId="15" r:id="rId13"/>
    <sheet name="Tabela_14__" sheetId="16" r:id="rId14"/>
    <sheet name="Tabela_15" sheetId="17" r:id="rId15"/>
    <sheet name="Tabela_16" sheetId="18" r:id="rId16"/>
    <sheet name="Tabela_17" sheetId="19" r:id="rId17"/>
    <sheet name="Arkusz1" sheetId="31" r:id="rId18"/>
    <sheet name="Arkusz2" sheetId="35" r:id="rId19"/>
  </sheets>
  <definedNames>
    <definedName name="_xlnm._FilterDatabase" localSheetId="7" hidden="1">Tabela_8!$H$5:$L$5</definedName>
    <definedName name="_xlnm._FilterDatabase" localSheetId="0" hidden="1">'Tabela_nr_1  '!$G$3:$L$5</definedName>
    <definedName name="Dysponent" localSheetId="4">"""['file:///C:/Documents%20and%20Settings/k.jankowska/Pulpit/dane%20PRM/Mazowiecki.xlsx'#$Arkusz2.$A$41:.$A$42]"""</definedName>
    <definedName name="Dysponent" localSheetId="7">"['file:///C:/Documents%20and%20Settings/k.jankowska/Pulpit/dane%20PRM/Mazowiecki.xlsx'#$Arkusz2.$A$41:.$A$42]"</definedName>
    <definedName name="Dysponent">"""['file:///C:/Documents%20and%20Settings/k.jankowska/Pulpit/dane%20PRM/Mazowiecki.xlsx'#$Arkusz2.$A$41:.$A$42]"""</definedName>
    <definedName name="_xlnm.Print_Area" localSheetId="10">Tabela__11!$A$1:$H$11</definedName>
    <definedName name="_xlnm.Print_Area" localSheetId="3">Tabela__4_!$A$1:$Y$112</definedName>
    <definedName name="_xlnm.Print_Area" localSheetId="8">Tabela__9!$A$1:$M$25</definedName>
    <definedName name="_xlnm.Print_Area" localSheetId="9">Tabela_10!$A$1:$M$32</definedName>
    <definedName name="_xlnm.Print_Area" localSheetId="14">Tabela_15!$A$1:$L$34</definedName>
    <definedName name="_xlnm.Print_Area" localSheetId="16">Tabela_17!$A$1:$M$10</definedName>
    <definedName name="_xlnm.Print_Area" localSheetId="1">'Tabela_2  '!$A$1:$P$121</definedName>
    <definedName name="_xlnm.Print_Area" localSheetId="4">'Tabela_5_ '!$A$1:$H$324</definedName>
    <definedName name="_xlnm.Print_Area" localSheetId="6">'Tabela_7 '!$A$1:$O$35</definedName>
    <definedName name="_xlnm.Print_Area" localSheetId="7">Tabela_8!$A$1:$L$263</definedName>
    <definedName name="_xlnm.Print_Area" localSheetId="0">'Tabela_nr_1  '!$A$1:$P$140</definedName>
    <definedName name="_xlnm.Print_Titles" localSheetId="7">"[Tabela_8.$A$1]:tabela_8.$xfd$5"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3" i="7" l="1"/>
  <c r="E304" i="7"/>
  <c r="M28" i="12" l="1"/>
  <c r="L28" i="12"/>
  <c r="K28" i="12"/>
  <c r="J28" i="12"/>
  <c r="I28" i="12"/>
  <c r="H28" i="12"/>
  <c r="G28" i="12"/>
  <c r="F28" i="12"/>
  <c r="E28" i="12"/>
  <c r="D28" i="12"/>
  <c r="N34" i="28"/>
  <c r="M34" i="28"/>
  <c r="L34" i="28"/>
  <c r="L29" i="12" l="1"/>
  <c r="H29" i="12"/>
  <c r="E107" i="34" l="1"/>
  <c r="D107" i="34"/>
  <c r="D108" i="34" s="1"/>
  <c r="E127" i="33" l="1"/>
  <c r="D127" i="33"/>
  <c r="D129" i="33" s="1"/>
  <c r="K30" i="17" l="1"/>
  <c r="J30" i="17"/>
  <c r="H30" i="17"/>
  <c r="K23" i="17"/>
  <c r="J23" i="17"/>
  <c r="I23" i="17"/>
  <c r="H23" i="17"/>
  <c r="G23" i="17"/>
  <c r="M23" i="11" l="1"/>
  <c r="L23" i="11"/>
  <c r="K23" i="11"/>
  <c r="J23" i="11"/>
  <c r="J24" i="11" s="1"/>
  <c r="I23" i="11"/>
  <c r="H23" i="11"/>
  <c r="G23" i="11"/>
  <c r="F23" i="11"/>
  <c r="F24" i="11" s="1"/>
  <c r="E23" i="11"/>
  <c r="D23" i="11"/>
  <c r="D24" i="11" l="1"/>
  <c r="L24" i="11"/>
  <c r="H24" i="11"/>
  <c r="D25" i="11" s="1"/>
  <c r="F108" i="5"/>
  <c r="M108" i="5" l="1"/>
  <c r="L108" i="5"/>
  <c r="K108" i="5"/>
  <c r="K110" i="5" s="1"/>
  <c r="J108" i="5"/>
  <c r="I108" i="5"/>
  <c r="H108" i="5"/>
  <c r="G108" i="5"/>
  <c r="G110" i="5" s="1"/>
  <c r="E108" i="5"/>
  <c r="E110" i="5" s="1"/>
  <c r="E111" i="5" l="1"/>
  <c r="I110" i="5"/>
  <c r="M110" i="5"/>
  <c r="F29" i="12" l="1"/>
  <c r="J29" i="12"/>
  <c r="D29" i="12"/>
  <c r="D30" i="12" s="1"/>
</calcChain>
</file>

<file path=xl/sharedStrings.xml><?xml version="1.0" encoding="utf-8"?>
<sst xmlns="http://schemas.openxmlformats.org/spreadsheetml/2006/main" count="5228" uniqueCount="2584">
  <si>
    <t>13</t>
  </si>
  <si>
    <t>Liczba godzin na dobę pozostawania w gotowości zespołu ratownictwa medycznego</t>
  </si>
  <si>
    <t>Okres w roku pozostawania w gotowości zespołu ratownictwa medycznego</t>
  </si>
  <si>
    <t>4a</t>
  </si>
  <si>
    <t>4b</t>
  </si>
  <si>
    <t>S</t>
  </si>
  <si>
    <t>P</t>
  </si>
  <si>
    <t>od
dd-mm</t>
  </si>
  <si>
    <t>do
dd-mm</t>
  </si>
  <si>
    <t>RO18/01</t>
  </si>
  <si>
    <t>DM09-01</t>
  </si>
  <si>
    <t>1808011 - Leżajsk miasto;
1808022 - Grodzisko Dolne;
1808032 - Kuryłówka;
1808042 - Leżajsk obszar wiejski;
1808054 - Nowa Sarzyna miasto;
1808055 - Nowa Sarzyna obszar wiejski.</t>
  </si>
  <si>
    <t>1808011 401</t>
  </si>
  <si>
    <t>R01 01</t>
  </si>
  <si>
    <t>pon.-niedz.</t>
  </si>
  <si>
    <t>01.01</t>
  </si>
  <si>
    <t>31.12</t>
  </si>
  <si>
    <t>1808011 201</t>
  </si>
  <si>
    <t>R01 02</t>
  </si>
  <si>
    <t>1808054 - Nowa Sarzyna miasto;
1808055 - Nowa Sarzyna obszar wiejski; 1808042 - Leżajsk obszar wiejski; 1812042 - Krzeszów;
1812065 - Rudnik nad Sanem obszar wiejski.</t>
  </si>
  <si>
    <t>R01 04</t>
  </si>
  <si>
    <t>1810011 - Łańcut miasto;
1810022 - Białobrzegi;
1810032 - Czarna;
1810042 - Łańcut obszar wiejski;
1810052 - Markowa;
1810062 - Rakszawa;
1810072 - Żołynia.</t>
  </si>
  <si>
    <t>1810011 401</t>
  </si>
  <si>
    <t>R01 03</t>
  </si>
  <si>
    <t>1810011 201</t>
  </si>
  <si>
    <t>R01 06</t>
  </si>
  <si>
    <t>1810011 202</t>
  </si>
  <si>
    <t>R01 08</t>
  </si>
  <si>
    <t>1812012 - Harasiuki;
1812042 - Krzeszów; 1812064 - Rudnik nad Sanem miasto;
1812065 - Rudnik nad Sanem obszar wiejski;
1812074 - Ulanów miasto;
1812075 - Ulanów obszar wiejski.</t>
  </si>
  <si>
    <t>1812042 201</t>
  </si>
  <si>
    <t>R01 10</t>
  </si>
  <si>
    <t>1812032 201</t>
  </si>
  <si>
    <t>R01 12</t>
  </si>
  <si>
    <t>1812022 - Jarocin;
1812032 - Jeżowe;
1812054 - Nisko miasto;
1812055 - Nisko obszar wiejski;
1812064 - Rudnik nad Sanem miasto;
1812065 - Rudnik nad Sanem obszar wiejski;
1812074 - Ulanów miasto;
1812075 - Ulanów obszar wiejski; 1812012 - Harasiuki.</t>
  </si>
  <si>
    <t>1812054 201</t>
  </si>
  <si>
    <t>R01 14</t>
  </si>
  <si>
    <t>1816011 - Dynów miasto;
1816024 - Błażowa miasto;
1816025 - Błażowa obszar wiejski; 1816052 - Dynów obszar wiejski; 1816072 - Hyżne; 1814042 - Jawornik Polski;
1816102 - Lubenia.</t>
  </si>
  <si>
    <t>1816024 201</t>
  </si>
  <si>
    <t>R01 16</t>
  </si>
  <si>
    <t>1816082 - Kamień;
1816114 - Sokołów Młp. miasto;
1816115 - Sokołów Młp. obszar wiejski; 1816065 - Głogów Małopolski obszar wiejski;
1816132 - Trzebownisko; 1812032 - Jeżowe.</t>
  </si>
  <si>
    <t>1816114 201</t>
  </si>
  <si>
    <t>R01 18</t>
  </si>
  <si>
    <t>1863011 - Rzeszów miasto;
1816034 - Boguchwała miasto;
1816035 - Boguchwała obszar wiejski;
1816064 - Głogów Małopolski miasto;
1816065 - Głogów Małopolski obszar wiejski;
1816122 - Świlcza;
1816132 - Trzebownisko; 1816082 - Kamień;
1816114 - Sokołów Młp. miasto;
1816115 - Sokołów Młp. obszar wiejski.</t>
  </si>
  <si>
    <t>1863011 401</t>
  </si>
  <si>
    <t>R01 05</t>
  </si>
  <si>
    <t>1863011 - Rzeszów miasto;
1816011 - Dynów miasto;
1816024 - Błażowa miasto;
1816025 - Błażowa obszar wiejski;
1816042 - Chmielnik;
1816052 - Dynów obszar wiejski;
1816072 - Hyżne;
1816092 - Krasne;
1816102 - Lubenia;
1816144 - Tyczyn miasto;
1816145 - Tyczyn obszar wiejski.</t>
  </si>
  <si>
    <t>1863011 402</t>
  </si>
  <si>
    <t>R01 07</t>
  </si>
  <si>
    <t>1863011 - Rzeszów miasto;
1816064 - Głogów Małopolski miasto;
1816065 - Głogów Małopolski obszar wiejski;
1816122 - Świlcza;
1816132 - Trzebownisko; 1816082 - Kamień;
1816114 - Sokołów Młp. miasto;
1816115 - Sokołów Młp. obszar wiejski.</t>
  </si>
  <si>
    <t>1863011 201</t>
  </si>
  <si>
    <t>R01 20</t>
  </si>
  <si>
    <t>1863011 - Rzeszów miasto;
1816064 - Głogów Małopolski miasto;
1816065 - Głogów Małopolski obszar wiejski;
1816122 - Świlcza;
1816132 - Trzebownisko.</t>
  </si>
  <si>
    <t>1863011 202</t>
  </si>
  <si>
    <t>R01 22</t>
  </si>
  <si>
    <t>1863011 203</t>
  </si>
  <si>
    <t>R01 24</t>
  </si>
  <si>
    <t>1863011 - Rzeszów miasto;
1816011 - Dynów miasto;
1816024 - Błażowa miasto;
1816025 - Błażowa obszar wiejski;
1816042 - Chmielnik;
1816052 - Dynów obszar wiejski;
1816072 - Hyżne;;
1816092 - Krasne;
1816102 - Lubenia;
1816144 - Tyczyn miasto;
1816145 - Tyczyn obszar wiejski.</t>
  </si>
  <si>
    <t>1863011 204</t>
  </si>
  <si>
    <t>R01 26</t>
  </si>
  <si>
    <t>1863011 205</t>
  </si>
  <si>
    <t>R01 28</t>
  </si>
  <si>
    <t>1863011 206</t>
  </si>
  <si>
    <t>R01 30</t>
  </si>
  <si>
    <t>1863011 - Rzeszów miasto; 1816102 - Lubenia;
1816034 - Boguchwała miasto;
1816035 - Boguchwała obszar wiejski.</t>
  </si>
  <si>
    <t>1816034 201</t>
  </si>
  <si>
    <t>R01 32</t>
  </si>
  <si>
    <t>1816011 201</t>
  </si>
  <si>
    <t>R01 34</t>
  </si>
  <si>
    <t>1803011 - Dębica miasto;
1803024 - Brzostek miasto;
1803025 - Brzostek obszar wiejski;
1803032 - Czarna;
1803042 - Dębica obszar wiejski;
1803052 - Jodłowa;
1803064 - Pilzno miasto;
1803065 - Pilzno obszar wiejski;
1803072 - Żyraków.</t>
  </si>
  <si>
    <t>1803011 401</t>
  </si>
  <si>
    <t>R01 09</t>
  </si>
  <si>
    <t>1803011 - Dębica miasto;
1803024 - Brzostek miasto;
1803025 - Brzostek obszar wiejski;
1803032 - Czarna;
1803042 - Dębica obszar wiejski; 1803052 - Jodłowa;
1803072 - Żyraków.</t>
  </si>
  <si>
    <t>R01 36</t>
  </si>
  <si>
    <t>1803011 202</t>
  </si>
  <si>
    <t>R01 38</t>
  </si>
  <si>
    <t>1803064 - Pilzno miasto;
1803065 - Pilzno obszar wiejski; 1803024 - Brzostek miasto;
1803025 - Brzostek obszar wiejski;
1803052 - Jodłowa.</t>
  </si>
  <si>
    <t>R01 40</t>
  </si>
  <si>
    <t>1803011 - Dębica miasto;
1803032 - Czarna;
1803042 - Dębica obszar wiejski; 1811075 - Przecław obszar wiejski;
1803072 - Żyraków.</t>
  </si>
  <si>
    <t>1803072 201</t>
  </si>
  <si>
    <t>R01 42</t>
  </si>
  <si>
    <t>1805011 - Jasło miasto;
1805022 - Brzyska;
1805032 - Dębowiec;
1805042 - Jasło obszar wiejski;
1805054 - Kołaczyce miasto;
1805055 - Kołaczyce obszar wiejski;
1805062 - Krempna;
1805072 - Nowy Żmigród;
1805082 - Osiek Jasielski;
1805092 - Skołyszyn;
1805112 - Tarnowiec.</t>
  </si>
  <si>
    <t>1805011 401</t>
  </si>
  <si>
    <t>R01 11</t>
  </si>
  <si>
    <t>1805011 201</t>
  </si>
  <si>
    <t>R01 44</t>
  </si>
  <si>
    <t>1805011 202</t>
  </si>
  <si>
    <t>R01 46</t>
  </si>
  <si>
    <t>1805072  201</t>
  </si>
  <si>
    <t>R01 48</t>
  </si>
  <si>
    <t>1861011 - Krosno miasto;
1807012 - Chorkówka;
1807024 - Dukla miasto;
1807025 - Dukla obszar wiejski;
1807034 - Iwonicz-Zdrój miasto;
1807035 - Iwonicz-Zdrój obszar wiejski;
1807102 - Jaśliska;
1807044 - Jedlicze miasto;
1807045 - Jedlicze obszar wiejski;
1807052 - Korczyna;
1807062 - Krościenko Wyżne;
1807072 - Miejsce Piastowe;
1807084 - Rymanów miasto;
1807085 - Rymanów obszar wiejski;
1807092 - Wojaszówka.</t>
  </si>
  <si>
    <t>1861011 401</t>
  </si>
  <si>
    <t>R01 13</t>
  </si>
  <si>
    <t>1861011 201</t>
  </si>
  <si>
    <t>R01 50</t>
  </si>
  <si>
    <t>1861011 202</t>
  </si>
  <si>
    <t>R01 52</t>
  </si>
  <si>
    <t>1807024 201</t>
  </si>
  <si>
    <t>R01 54</t>
  </si>
  <si>
    <t>1807034 - Iwonicz-Zdrój miasto;
1807035 - Iwonicz-Zdrój obszar wiejski;
1807102 - Jaśliska; 1802042 - Haczów; 1817082 - Zarszyn; 1817022 - Besko;
1807084 - Rymanów miasto;
1807085 - Rymanów obszar wiejski.</t>
  </si>
  <si>
    <t>1807084 201</t>
  </si>
  <si>
    <t>R01 56</t>
  </si>
  <si>
    <t>1807012 - Chorkówka;
1807044 - Jedlicze miasto;
1807045 - Jedlicze obszar wiejski; 1805112 - Tarnowiec;
1807092 - Wojaszówka.</t>
  </si>
  <si>
    <t>1807044 201</t>
  </si>
  <si>
    <t>R01 58</t>
  </si>
  <si>
    <t>1807072 201</t>
  </si>
  <si>
    <t>R01 60</t>
  </si>
  <si>
    <t>1815012 - Iwierzyce;
1815022 - Ostrów; 1815034 - Ropczyce miasto;
1815035 - Ropczyce obszar wiejski;
1815044 - Sędziszów Młp. miasto;
1815045 - Sędziszów Młp. obszar wiejski;
1815052 - Wielopole Skrzyńskie.</t>
  </si>
  <si>
    <t>1815034 401</t>
  </si>
  <si>
    <t>R01 15</t>
  </si>
  <si>
    <t>1815044 201</t>
  </si>
  <si>
    <t>R01 62</t>
  </si>
  <si>
    <t>1815052 201</t>
  </si>
  <si>
    <t>R01 64</t>
  </si>
  <si>
    <t>1819012 - Czudec;
1819022 - Frysztak;
1819032 - Niebylec;
1819044 - Strzyżów miasto;
1819045 - Strzyżów obszar wiejski;
1819052 - Wiśniowa.</t>
  </si>
  <si>
    <t>1819044 201</t>
  </si>
  <si>
    <t>R01 66</t>
  </si>
  <si>
    <t>1819044 202</t>
  </si>
  <si>
    <t>R01 68</t>
  </si>
  <si>
    <t>1801084  - Ustrzyki Dolne miasto;                                        1801085  - Ustrzyki Dolne obszar wiejski .</t>
  </si>
  <si>
    <t>1801084 201</t>
  </si>
  <si>
    <t>R01 70</t>
  </si>
  <si>
    <t>1801084 202</t>
  </si>
  <si>
    <t>R01 72</t>
  </si>
  <si>
    <t>1801032  - Czarna;                                                      1801085  - Ustrzyki Dolne obszar wiejski                                                     1801052 -  Lutowiska.</t>
  </si>
  <si>
    <t>1801052 201</t>
  </si>
  <si>
    <t>R01 74</t>
  </si>
  <si>
    <t>1802014 - Brzozów miasto;
1802015 - Brzozów obszar wiejski; 1802032 - Dydnia;
1802042 - Haczów;
1802052 - Jasienica Rosielna; 1802062 - Nozdrzec; 1802022 - Domaradz.</t>
  </si>
  <si>
    <t>1802014 201</t>
  </si>
  <si>
    <t>R01 76</t>
  </si>
  <si>
    <t>1802014 202</t>
  </si>
  <si>
    <t>R01 78</t>
  </si>
  <si>
    <t>1802062 201</t>
  </si>
  <si>
    <t>R01 80</t>
  </si>
  <si>
    <t>1801084 - Ustrzyki Dolne miasto;
1801085 - Ustrzyki Dolne obszar wiejski;
1821034 - Lesko miasto;
1821035 - Lesko obszar wiejski;
1821042 - Olszanica;
1821052 - Solina.</t>
  </si>
  <si>
    <t>1821042 401</t>
  </si>
  <si>
    <t>R01 17</t>
  </si>
  <si>
    <t>1821034 - Lesko miasto;
1821035 - Lesko obszar wiejski; 1821052 - Solina;
1821042 - Olszanica.</t>
  </si>
  <si>
    <t>1821034 201</t>
  </si>
  <si>
    <t>R01 82</t>
  </si>
  <si>
    <t>1821034 202</t>
  </si>
  <si>
    <t>R01 84</t>
  </si>
  <si>
    <t>1821052 201</t>
  </si>
  <si>
    <t>R01 86</t>
  </si>
  <si>
    <t>1821022 201</t>
  </si>
  <si>
    <t>R01 88</t>
  </si>
  <si>
    <t>1821052 301</t>
  </si>
  <si>
    <t>1817042 - Komańcza;
1817074 - Zagórz miasto;
1817075 - Zagórz obszar wiejski.</t>
  </si>
  <si>
    <t>1817075 201</t>
  </si>
  <si>
    <t>R01 92</t>
  </si>
  <si>
    <t>1817011 - Sanok miasto;
1817022 - Besko;
1817032 - Bukowsko;
1817052 - Sanok obszar wiejski;
1817062 - Tyrawa Wołoska;
1817082 - Zarszyn.</t>
  </si>
  <si>
    <t>1817011 201</t>
  </si>
  <si>
    <t>R01 94</t>
  </si>
  <si>
    <t>1817011 202</t>
  </si>
  <si>
    <t>R01 96</t>
  </si>
  <si>
    <t>1817011 - Sanok miasto;
1817022 - Besko;
1817032 - Bukowsko;
1817052 - Sanok obszar wiejski;
1817062 - Tyrawa Wołoska ;
1817082 - Zarszyn.</t>
  </si>
  <si>
    <t>1817011 203</t>
  </si>
  <si>
    <t>R01 98</t>
  </si>
  <si>
    <t>1817042 201</t>
  </si>
  <si>
    <t>R01 100</t>
  </si>
  <si>
    <t>1806012 - Cmolas;
1806062 - Dzikowiec;
1806024 - Kolbuszowa miasto;
1806025 - Kolbuszowa obszar wiejski;
1806032 - Majdan Królewski;
1806042 - Niwiska;
1806052 - Raniżów.</t>
  </si>
  <si>
    <t>1806024 201</t>
  </si>
  <si>
    <t>R01 102</t>
  </si>
  <si>
    <t>1806024 202</t>
  </si>
  <si>
    <t>R01 104</t>
  </si>
  <si>
    <t>1811011 401</t>
  </si>
  <si>
    <t>R01 19</t>
  </si>
  <si>
    <t>1811011 201</t>
  </si>
  <si>
    <t>R01 106</t>
  </si>
  <si>
    <t>1811011 202</t>
  </si>
  <si>
    <t>R01 108</t>
  </si>
  <si>
    <t>1811022 - Borowa;
1811032 - Czermin;
1811042 - Gawłuszowice.</t>
  </si>
  <si>
    <t>1811022 201</t>
  </si>
  <si>
    <t>R01 110</t>
  </si>
  <si>
    <t>1811084 201</t>
  </si>
  <si>
    <t>R01 112</t>
  </si>
  <si>
    <t>1811042 - Gawłuszowice;
1811062 - Padew Narodowa;
1811092 - Tuszów Narodowy;
1820014 - Baranów Sandomierski miasto;
1820015 - Baranów Sandomierski obszar wiejski.</t>
  </si>
  <si>
    <t>1811062 201</t>
  </si>
  <si>
    <t>R01 114</t>
  </si>
  <si>
    <t>1818011 - Stalowa Wola miasto;
1818022 - Bojanów;
1818032 - Pysznica;
1818042 - Radomyśl nad Sanem;
1818054 - Zaklików miasto;
1818055 - Zaklików obszar wiejski;
1818062 - Zaleszany.</t>
  </si>
  <si>
    <t>1818011 401</t>
  </si>
  <si>
    <t>R01 21</t>
  </si>
  <si>
    <t>1818011 201</t>
  </si>
  <si>
    <t>R01 116</t>
  </si>
  <si>
    <t>1818011 202</t>
  </si>
  <si>
    <t>R01 118</t>
  </si>
  <si>
    <t>1818042 - Radomyśl nad Sanem;
1818054 - Zaklików miasto;
1818055 - Zaklików obszar wiejski;
1818062 - Zaleszany</t>
  </si>
  <si>
    <t>1818054 201</t>
  </si>
  <si>
    <t>R01 120</t>
  </si>
  <si>
    <t>1864011 - Tarnobrzeg miasto;
1820014 - Baranów Sandomierski miasto;
1820015 - Baranów Sandomierski obszar wiejski;
1820022 - Gorzyce;
1820032 - Grębów.</t>
  </si>
  <si>
    <t>1864011 201</t>
  </si>
  <si>
    <t>R01 122</t>
  </si>
  <si>
    <t>1864011 202</t>
  </si>
  <si>
    <t>R01 124</t>
  </si>
  <si>
    <t>1820022 201</t>
  </si>
  <si>
    <t>R01 126</t>
  </si>
  <si>
    <t>1820044 - Nowa Dęba miasto;
1820045 - Nowa Dęba obszar wiejski; 1818022 - Bojanów; 1806032 - Majdan Królewski.</t>
  </si>
  <si>
    <t>1820044 201</t>
  </si>
  <si>
    <t>R01 128</t>
  </si>
  <si>
    <t>1820044 202</t>
  </si>
  <si>
    <t>R01 130</t>
  </si>
  <si>
    <t>1804011 - Jarosław miasto;
1804021 - Radymno miasto;
1804032 - Chłopice;
1804042 - Jarosław obszar wiejski;
1804052 - Laszki;
1804062 - Pawłosiów;
1804074 - Pruchnik miasto;
1804075 - Pruchnik obszar wiejski;
1804082 - Radymno obszar wiejski;
1804092 - Rokietnica;
1804102 - Roźwienica;
1804112 - Wiązownica.</t>
  </si>
  <si>
    <t>1804011 401</t>
  </si>
  <si>
    <t>R01 23</t>
  </si>
  <si>
    <t>1804011 201</t>
  </si>
  <si>
    <t>R01 132</t>
  </si>
  <si>
    <t>1804011 202</t>
  </si>
  <si>
    <t>R01 134</t>
  </si>
  <si>
    <t>1804021 201</t>
  </si>
  <si>
    <t>R01 136</t>
  </si>
  <si>
    <t>1804032 - Chłopice;
1804074 - Pruchnik miasto;
1804075 - Pruchnik obszar wiejski;
1804092 - Rokietnica;
1804102 - Roźwienica.</t>
  </si>
  <si>
    <t>1804074 201</t>
  </si>
  <si>
    <t>R01 138</t>
  </si>
  <si>
    <t>1809011 - Lubaczów miasto;
1809024 - Cieszanów miasto;
1809025 - Cieszanów obszar wiejski;
1809032 - Horyniec-Zdrój;
1809042 - Lubaczów obszar wiejski;
1809054 - Narol miasto;
1809055 - Narol obszar wiejski;
1809064 - Oleszyce miasto;
1809065 - Oleszyce obszar wiejski;
1809072 - Stary Dzików;
1809082 - Wielkie Oczy.</t>
  </si>
  <si>
    <t>1809011 401</t>
  </si>
  <si>
    <t>R01 25</t>
  </si>
  <si>
    <t>1809011 201</t>
  </si>
  <si>
    <t>R01 140</t>
  </si>
  <si>
    <t>1809024 - Cieszanów miasto;
1809025 - Cieszanów obszar wiejski;
1809032 - Horyniec-Zdrój;
1809042 - Lubaczów obszar wiejski;
1809054 - Narol miasto;
1809055 - Narol obszar wiejski.</t>
  </si>
  <si>
    <t>1809055 201</t>
  </si>
  <si>
    <t>R01 142</t>
  </si>
  <si>
    <t>1809072 201</t>
  </si>
  <si>
    <t>R01 144</t>
  </si>
  <si>
    <t>1862011 401</t>
  </si>
  <si>
    <t>R01 27</t>
  </si>
  <si>
    <t>1862011 - Przemyśl miasto;
1813032 - Fredropol;
1813042 - Krasiczyn;
1813052 - Krzywcza;
1813062 - Medyka;
1813072 - Orły;
1813082 - Przemyśl obszar wiejski;
1813092 - Stubno;
1813102 - Żurawica.</t>
  </si>
  <si>
    <t>R01 146</t>
  </si>
  <si>
    <t>1862011 202</t>
  </si>
  <si>
    <t>R01 148</t>
  </si>
  <si>
    <t>1862011 203</t>
  </si>
  <si>
    <t>R01 150</t>
  </si>
  <si>
    <t>R01 152</t>
  </si>
  <si>
    <t>1813032 201</t>
  </si>
  <si>
    <t>R01 154</t>
  </si>
  <si>
    <t>R01 156</t>
  </si>
  <si>
    <t>1814011 201</t>
  </si>
  <si>
    <t>R01 158</t>
  </si>
  <si>
    <t>1814011 202</t>
  </si>
  <si>
    <t>R01 160</t>
  </si>
  <si>
    <t>1814032 - Gać;
1814042 - Jawornik Polski;
1814054 - Kańczuga miasto;
1814055 - Kańczuga obszar wiejski; 1804075 - Pruchnik obszar wiejski; 1810052 - Markowa;
1814092 - Zarzecze.</t>
  </si>
  <si>
    <t>1814054 201</t>
  </si>
  <si>
    <t>R01 162</t>
  </si>
  <si>
    <t>1814074 201</t>
  </si>
  <si>
    <t>R01 164</t>
  </si>
  <si>
    <t>Razem</t>
  </si>
  <si>
    <t>Adres miejsca stacjonowania zespołu ratownictwa medycznego</t>
  </si>
  <si>
    <t>Nazwa dysponenta jednostki</t>
  </si>
  <si>
    <t>Adres dysponenta jednostki</t>
  </si>
  <si>
    <t>ul. Mickiewicza 77                 37-300 Leżajsk</t>
  </si>
  <si>
    <t>Wojewódzka Stacja Pogotowia Ratunkowego w Rzeszowie</t>
  </si>
  <si>
    <t>ul. Poniatowskiego 4 35-026 Rzeszów</t>
  </si>
  <si>
    <t>000000009974</t>
  </si>
  <si>
    <t>047</t>
  </si>
  <si>
    <t>0100</t>
  </si>
  <si>
    <t>ul. Mickiewicza 77              37-300 Leżajsk</t>
  </si>
  <si>
    <t>048</t>
  </si>
  <si>
    <t>1808054 201</t>
  </si>
  <si>
    <t>070</t>
  </si>
  <si>
    <t xml:space="preserve"> ul. Hrabska 4                                    37-100 Łańcut                                                                              </t>
  </si>
  <si>
    <t>064</t>
  </si>
  <si>
    <t>ul. Hrabska 4                                37-100 Łańcut</t>
  </si>
  <si>
    <t>065</t>
  </si>
  <si>
    <t>ul Podzwierzyniec 74A              37-100 Łańcut</t>
  </si>
  <si>
    <t>056</t>
  </si>
  <si>
    <t>ul. Rynek 32                                      37-418 Krzeszów</t>
  </si>
  <si>
    <t>052</t>
  </si>
  <si>
    <t>Jeżowe 662A                                         37-430 Jeżowe</t>
  </si>
  <si>
    <t>051</t>
  </si>
  <si>
    <t>072</t>
  </si>
  <si>
    <t>ul. Ks Adolfa Kowala 3                36-030 Błażowa</t>
  </si>
  <si>
    <t>033</t>
  </si>
  <si>
    <t>ul. Sienkiewicza 41                      36-050 Sokołów. Młp.</t>
  </si>
  <si>
    <t>032</t>
  </si>
  <si>
    <t>ul. Poniatowskiego 4            35-026 Rzeszów</t>
  </si>
  <si>
    <t>001</t>
  </si>
  <si>
    <t>ul. Lwowska 60                                      35-301 Rzeszów</t>
  </si>
  <si>
    <t>017</t>
  </si>
  <si>
    <t>ul. Poniatowskiego 4        35-026 Rzeszów</t>
  </si>
  <si>
    <t>005</t>
  </si>
  <si>
    <t>026</t>
  </si>
  <si>
    <t>ul. Wyzwolenia 4                       35-501 Rzeszów</t>
  </si>
  <si>
    <t>037</t>
  </si>
  <si>
    <t>ul. Lwowska 60                                35-301 Rzeszów</t>
  </si>
  <si>
    <t>036</t>
  </si>
  <si>
    <t>ul. Podwisłocze 10/5         35-410 Rzeszów</t>
  </si>
  <si>
    <t>043</t>
  </si>
  <si>
    <t>041</t>
  </si>
  <si>
    <t>ul. Ks. Żytkiewicza 2                      36-040 Boguchwała</t>
  </si>
  <si>
    <t>042</t>
  </si>
  <si>
    <t>039</t>
  </si>
  <si>
    <t>Podkarpacka Stacja Pogotowia Ratunkowego Samodzielny Publiczny Zakład w Mielcu</t>
  </si>
  <si>
    <t>000000010555</t>
  </si>
  <si>
    <t>035</t>
  </si>
  <si>
    <t>1803011 201</t>
  </si>
  <si>
    <t>Podkarpacka  Stacja Pogotowia Ratunkowego Samodzielny Publiczny Zakład w Mielcu</t>
  </si>
  <si>
    <t>39-300 Mielec,                     ul. Żeromskiego 22</t>
  </si>
  <si>
    <t>067</t>
  </si>
  <si>
    <t>39-204 Żyraków 172</t>
  </si>
  <si>
    <t>066</t>
  </si>
  <si>
    <t xml:space="preserve">ul. Lwowska 22                 38-200 Jasło                          </t>
  </si>
  <si>
    <t>Samodzielne Publiczne Pogotowie Raunkowe w Krośnie</t>
  </si>
  <si>
    <t>ul. Grodzka 45                                 38 - 400  Krosno</t>
  </si>
  <si>
    <t>000000010088</t>
  </si>
  <si>
    <t>030</t>
  </si>
  <si>
    <t xml:space="preserve">ul. Lwowska 22                       38-200 Jasło                         </t>
  </si>
  <si>
    <t>031</t>
  </si>
  <si>
    <t xml:space="preserve">ul. Lwowska 22                   38-200 Jasło                          </t>
  </si>
  <si>
    <t>034</t>
  </si>
  <si>
    <t>004</t>
  </si>
  <si>
    <t>006</t>
  </si>
  <si>
    <t xml:space="preserve">ul.Cergowska 12,                38-450 Dukla                       </t>
  </si>
  <si>
    <t>023</t>
  </si>
  <si>
    <t>ul.Piłsudskiego 2                     38-480 Rymanów</t>
  </si>
  <si>
    <t>014</t>
  </si>
  <si>
    <t xml:space="preserve">ul.  Sienkiewicza 16,                 8-460 Jedlicze                                      </t>
  </si>
  <si>
    <t>015</t>
  </si>
  <si>
    <t>024</t>
  </si>
  <si>
    <t>027</t>
  </si>
  <si>
    <t xml:space="preserve">ul. 3-maja 25                        39-120 Sędziszów Młp.                                              </t>
  </si>
  <si>
    <t>028</t>
  </si>
  <si>
    <t>39-110 Wielopole Skrzyńskie 259</t>
  </si>
  <si>
    <t>029</t>
  </si>
  <si>
    <t>R01  66</t>
  </si>
  <si>
    <t>025</t>
  </si>
  <si>
    <t>Bieszczadzkie Pogotowie Ratunkowe SP ZOZ w Sanoku</t>
  </si>
  <si>
    <t xml:space="preserve">ul.Jezierskiego 21                                 38-500 Sanok                     </t>
  </si>
  <si>
    <t>007</t>
  </si>
  <si>
    <t>008</t>
  </si>
  <si>
    <t>38-713 Lutowiska 77</t>
  </si>
  <si>
    <t xml:space="preserve">ul. 3 Maja 62                      36-200 Brzozów                         </t>
  </si>
  <si>
    <t>011</t>
  </si>
  <si>
    <t xml:space="preserve">ul. 3 Maja 62                      36-200 Brzozów                </t>
  </si>
  <si>
    <t>012</t>
  </si>
  <si>
    <t>36-245 Nozdrzec 242</t>
  </si>
  <si>
    <t>013</t>
  </si>
  <si>
    <t>38-722 Olszanica 208</t>
  </si>
  <si>
    <t xml:space="preserve">ul. Stawowa 15                                         38-600 Lesko                 </t>
  </si>
  <si>
    <t xml:space="preserve">ul. Stawowa 15                                       38-600 Lesko                 </t>
  </si>
  <si>
    <t xml:space="preserve">Myczków 29                         38-610 Polańczyk             </t>
  </si>
  <si>
    <t>38-607 Cisna 79</t>
  </si>
  <si>
    <t>019</t>
  </si>
  <si>
    <t xml:space="preserve">ul. Zdrojowa 57                       38-610 Polańczyk,                       </t>
  </si>
  <si>
    <t>018</t>
  </si>
  <si>
    <t>38-516 Tarnawa Górna 80</t>
  </si>
  <si>
    <t>003</t>
  </si>
  <si>
    <t xml:space="preserve">ul. Wincentego Witosa 60                                           38-500 Sanok  </t>
  </si>
  <si>
    <t>002</t>
  </si>
  <si>
    <t>38-543 Komańcza 175</t>
  </si>
  <si>
    <t xml:space="preserve"> ul. Grunwaldzka 4                  36-100 Kolbuszowa</t>
  </si>
  <si>
    <t xml:space="preserve">ul. Grunwaldzka 4             36-100 Kolbuszowa  </t>
  </si>
  <si>
    <t xml:space="preserve">ul. Żeromskiego 22              39-300 Mielec  </t>
  </si>
  <si>
    <t>ul. Żeromskiego 22                39-300 Mielec</t>
  </si>
  <si>
    <t>016</t>
  </si>
  <si>
    <t xml:space="preserve"> ul. Żeromskiego 22              39-300 Mielec</t>
  </si>
  <si>
    <t>39-305 Borowa 333a</t>
  </si>
  <si>
    <t xml:space="preserve">ul. Armii Krajowej 5              39-310 Radomyśl Wielki  </t>
  </si>
  <si>
    <t>ul. Ludwiki Uzar-Krysiakowej 20                        39-340 Padew Narodowa</t>
  </si>
  <si>
    <t xml:space="preserve">ul. Stanisława Staszica 4    37-450 Stalowa Wola  </t>
  </si>
  <si>
    <t xml:space="preserve"> ul. Stanisława Staszica 4                                             37-450 Stalowa Wola</t>
  </si>
  <si>
    <t xml:space="preserve"> ul. Stanisława Staszica 4                                               37-450 Stalowa Wola</t>
  </si>
  <si>
    <t xml:space="preserve"> ul. Szpitalna 1                         39-400 Tarnobrzeg</t>
  </si>
  <si>
    <t>ul. Szpitalna 1                           39-400 Tarnobrzeg</t>
  </si>
  <si>
    <t>ul. Pańska 1                              39-432 Gorzyce</t>
  </si>
  <si>
    <t xml:space="preserve"> ul. Curie-Skłodowskiej Marii 1A                                      39-460 Nowa Dęba,</t>
  </si>
  <si>
    <t>ul. Curie-Skłodowskiej Marii 1A                                      39-460 Nowa Dęba</t>
  </si>
  <si>
    <t xml:space="preserve">ul. Zygmunta   Zielińskiego 4                                                    37-500 Jarosław                     </t>
  </si>
  <si>
    <t xml:space="preserve">Wojewódzka Stacja Pogotowia Ratunkowego w Przemyślu SP ZOZ  </t>
  </si>
  <si>
    <t>37-700 Przemyśl                               ul. Juliusza Slowackiego 85</t>
  </si>
  <si>
    <t xml:space="preserve">ul.  Zygmunta Zielińskiego 4                                      37-500 Jarosław             </t>
  </si>
  <si>
    <t xml:space="preserve">ul.  Zygmunta Zielińskiego 4                                                                    37-500 Jarosław              </t>
  </si>
  <si>
    <t xml:space="preserve">ul. Legionów 1                     37-550 Radymno             </t>
  </si>
  <si>
    <t xml:space="preserve">ul. Ks.Bronisława Markiewicza 9                      37-560 Pruchnik               </t>
  </si>
  <si>
    <t xml:space="preserve">ul.Płk.Stanisława Dąbka 4,     37-600 Lubaczów               </t>
  </si>
  <si>
    <t xml:space="preserve">ul.Płk.Stanisława Dąbka 4,  37-600 Lubaczów               </t>
  </si>
  <si>
    <t xml:space="preserve">Jędrzejówka 132                         37-610 Narol        </t>
  </si>
  <si>
    <t>021</t>
  </si>
  <si>
    <t xml:space="preserve">ul. T.Kościuszki 86                    37-632 Stary Dzików                  </t>
  </si>
  <si>
    <t>022</t>
  </si>
  <si>
    <t xml:space="preserve">ul. J.Słowackiego 85                37-700 Przemyśl             </t>
  </si>
  <si>
    <t>009</t>
  </si>
  <si>
    <t xml:space="preserve">ul. Monte Cassino 18            37-700 Przemyśl               </t>
  </si>
  <si>
    <t xml:space="preserve">ul. Monte Cassino 18                37-700 Przemyśl              </t>
  </si>
  <si>
    <t xml:space="preserve">ul. Rynek 3                                  37-740 Bircza                    </t>
  </si>
  <si>
    <t xml:space="preserve">Fredropol 40                             37-734 Fredropol             </t>
  </si>
  <si>
    <t>010</t>
  </si>
  <si>
    <t xml:space="preserve">Nienadowa 502A                       37-750 Nienadowa          </t>
  </si>
  <si>
    <t>R01  158</t>
  </si>
  <si>
    <t xml:space="preserve">ul. Słowackiego 30                 37-200 Przeworsk            </t>
  </si>
  <si>
    <t xml:space="preserve">ul. Słowackiego 30                  37-200 Przeworsk            </t>
  </si>
  <si>
    <t xml:space="preserve">ul. Parkowa 1                              37-220 Kańczuga                             </t>
  </si>
  <si>
    <t xml:space="preserve">ul. Józefa Piłsudskiego 28                                    37-530 Sieniawa             </t>
  </si>
  <si>
    <t>Lp.</t>
  </si>
  <si>
    <t>Liczba i rodzaj dodatkowych zespołów ratownictwa medycznego możliwych do uruchomienia wprzypadkach zdarzeń powodujących stan nagłego zagrożenia zdrowotnego znacznej liczby osób</t>
  </si>
  <si>
    <t>Dysponent jednostki (nazwa i adres)</t>
  </si>
  <si>
    <t>Maksymalny czas uruchomienia
( w minutach)</t>
  </si>
  <si>
    <t>2a</t>
  </si>
  <si>
    <t>2b</t>
  </si>
  <si>
    <t>2c</t>
  </si>
  <si>
    <t>specjalistyczne</t>
  </si>
  <si>
    <t>podstawowe</t>
  </si>
  <si>
    <t>1</t>
  </si>
  <si>
    <t>-</t>
  </si>
  <si>
    <t>2</t>
  </si>
  <si>
    <t>3</t>
  </si>
  <si>
    <t>Wojewódzka Stacja Pogotowia Ratunkowego w Rzeszowie                                           ul. Poniatowskiego 4                         35-026 Rzeszów</t>
  </si>
  <si>
    <t>R01 D10</t>
  </si>
  <si>
    <t>Samodzielne Publiczne Pogotowie Ratunkowe W Krośnie 38-400 Krosno ul. Grodzka 45</t>
  </si>
  <si>
    <t>Wyjazdy zespołów ratownictwa medycznego</t>
  </si>
  <si>
    <t>Liczba wyjazdów zespołów ratownictwa medycznego zakończonych przewiezieniem pacjenta do szpitala</t>
  </si>
  <si>
    <r>
      <t xml:space="preserve">Obszar
działania
zespołu
ratownictwa
medycznego </t>
    </r>
    <r>
      <rPr>
        <vertAlign val="superscript"/>
        <sz val="10"/>
        <color rgb="FF000000"/>
        <rFont val="Arial"/>
        <family val="2"/>
        <charset val="238"/>
      </rPr>
      <t>1)</t>
    </r>
  </si>
  <si>
    <t>Adres miejsca
stacjonowania zespołu ratownictwa medycznego</t>
  </si>
  <si>
    <r>
      <t xml:space="preserve">Nazwa zespołu ratownictwa medycznego </t>
    </r>
    <r>
      <rPr>
        <vertAlign val="superscript"/>
        <sz val="10"/>
        <color rgb="FF000000"/>
        <rFont val="Arial"/>
        <family val="2"/>
        <charset val="238"/>
      </rPr>
      <t>2)</t>
    </r>
  </si>
  <si>
    <t>Wyjazdy do stanu nagłego zagrożenia zdrowotnego</t>
  </si>
  <si>
    <t>Wyjazdy niezwiązane ze stanem nagłego zagrożenia zdrowotnego</t>
  </si>
  <si>
    <t>Zgony przed podjęciem albo w trakcie wykonywania medycznych czynności ratunkowych</t>
  </si>
  <si>
    <t>ogółem</t>
  </si>
  <si>
    <t>w tym pacjenci urazowi</t>
  </si>
  <si>
    <t>5a</t>
  </si>
  <si>
    <t>5b</t>
  </si>
  <si>
    <t>5c</t>
  </si>
  <si>
    <t>5d</t>
  </si>
  <si>
    <t>6a</t>
  </si>
  <si>
    <t>6b</t>
  </si>
  <si>
    <t>7a</t>
  </si>
  <si>
    <t>7b</t>
  </si>
  <si>
    <t>0-18 lat</t>
  </si>
  <si>
    <t>&gt; 18 lat</t>
  </si>
  <si>
    <r>
      <t xml:space="preserve">Rejon operacyjny </t>
    </r>
    <r>
      <rPr>
        <vertAlign val="superscript"/>
        <sz val="10"/>
        <color rgb="FF000000"/>
        <rFont val="Arial"/>
        <family val="2"/>
        <charset val="238"/>
      </rPr>
      <t>3)</t>
    </r>
    <r>
      <rPr>
        <sz val="10"/>
        <color rgb="FF000000"/>
        <rFont val="Arial"/>
        <family val="2"/>
        <charset val="238"/>
      </rPr>
      <t xml:space="preserve"> nr:RO18/01 z dyspozytornią medyczną w Rzeszowie DM09-01</t>
    </r>
  </si>
  <si>
    <t>ul. Mickiewicza 77                    37-300 Leżajsk</t>
  </si>
  <si>
    <t>ul. Mickiewicza 77                       37-300 Leżajsk</t>
  </si>
  <si>
    <t xml:space="preserve">Jeżowe 662a                          37-418 Jeżowe  </t>
  </si>
  <si>
    <t>ul. KS.Adolfa Kowala 3                 36-030 Błażowa</t>
  </si>
  <si>
    <t>ul. Poniatowskiego 4                    35-026 Rzeszów</t>
  </si>
  <si>
    <t xml:space="preserve">ul. Lwowska 60                                35-301  Rzeszów  </t>
  </si>
  <si>
    <t>ul. Poniatowskiego 4                   35-026 Rzeszów</t>
  </si>
  <si>
    <t>ul. Poniatowskiego 4                      35-026 Rzeszów</t>
  </si>
  <si>
    <t>ul. Wyzwolenia 4                             35-501 Rzeszów</t>
  </si>
  <si>
    <t>ul. Lwowska 60                      35-301  Rzeszów</t>
  </si>
  <si>
    <t>ul. Podwisłocze 10/5                   35-309 Rzeszów</t>
  </si>
  <si>
    <t>ul. Podwisłocze 10/5              35-309 Rzeszów</t>
  </si>
  <si>
    <t>ul. Ks.Żytkiewicza 2                36-040 Boguchwała</t>
  </si>
  <si>
    <t>ul. Ks Ożoga 11                              36-065  Dynów</t>
  </si>
  <si>
    <t>39-223 Strzegocice 55a</t>
  </si>
  <si>
    <t>38-200 Jasło,                         ul. Lwowska 22</t>
  </si>
  <si>
    <t>38-200 Jasło,                        ul. Lwowska 22</t>
  </si>
  <si>
    <t>ul.Grodzka 45                             38 - 400 KROSNO</t>
  </si>
  <si>
    <t>ul.Grodzka 45                              38 - 400 KROSNO</t>
  </si>
  <si>
    <t>ul.Grodzka 45                            38 - 400 KROSNO</t>
  </si>
  <si>
    <t>38-480 Rymanów, ul.Piłsudskiego 2</t>
  </si>
  <si>
    <t>8-460 Jedlicze,                                     ul.  Sienkiewicza 16</t>
  </si>
  <si>
    <t>ul. Dworska 14,                                    38 - 430 Miejsce Piastowe</t>
  </si>
  <si>
    <t>ul.Wyszyńskiego 54,                           39-100 Ropczyce</t>
  </si>
  <si>
    <t>ul. 3-Maja 25                                        39-120 Sędziszów Młp.</t>
  </si>
  <si>
    <t>ul.Sportowa 20                          38-100 Strzyżów</t>
  </si>
  <si>
    <t xml:space="preserve">    ul.Sportowa 20                      38-100 Strzyżów</t>
  </si>
  <si>
    <t>38-713 Lutowiska 14</t>
  </si>
  <si>
    <t>38-607 Cisna 97</t>
  </si>
  <si>
    <t>1811011 - Mielec miasto;
1811022 - Borowa;
1811032 - Czermin;
1811042 - Gawłuszowice;
1811052 - Mielec obszar wiejski;
1811062 - Padew Narodowa;
1811074 - Przecław miasto;
1811075 - Przecław obszar wiejski ;
1811084 - Radomyśl Wielki miasto;
1811085 - Radomyśl Wielki obszar wiejski;
1811092 - Tuszów Narodowy;
1811102 - Wadowice Górne.</t>
  </si>
  <si>
    <t>ul. Żeromskiego 22,              39-300 Mielec</t>
  </si>
  <si>
    <t>ul. Żeromskiego 22,             39-300 Mielec</t>
  </si>
  <si>
    <t>Borowa 333a,                    39-305 Borowa</t>
  </si>
  <si>
    <t>ul. Armii Krajowej 5,             39-310 Radomyśl Wielki</t>
  </si>
  <si>
    <t>ul. Szpitalna 1                   39-400 Tarnobrzeg</t>
  </si>
  <si>
    <t>ul. Pańska 1                      39-432 Gorzyce</t>
  </si>
  <si>
    <t>ul.M.C.Skłodowskiej 1A  39-460 Nowa Dęba</t>
  </si>
  <si>
    <t>ul.M.C.Skłodowskiej 1A   39-460 Nowa Dęba</t>
  </si>
  <si>
    <t>1809011 - Lubaczów miasto;
1809024 - Cieszanów miasto;
1809025 - Cieszanów obszar wiejski;
1809032 - Horyniec-Zdrój;
1809042 - Lubaczów obszar wiejski;
1809064 - Oleszyce miasto;
1809065 - Oleszyce obszar wiejski ;
1809072 - Stary Dzików;
1809082 - Wielkie Oczy.</t>
  </si>
  <si>
    <t>Razem za województwo</t>
  </si>
  <si>
    <r>
      <rPr>
        <sz val="10"/>
        <color rgb="FF000000"/>
        <rFont val="Arial"/>
        <family val="2"/>
        <charset val="238"/>
      </rPr>
      <t>1) Stosuje się 7-znakowy kod TERYT w zakresie systemu identyfikatorów i nazw jednostek podziału administracyjnego; nie używa się kodów zakończonych cyfrą „3”, kolejne pozycje obszaru działania oddziela się średnikiem i spacją.</t>
    </r>
    <r>
      <rPr>
        <sz val="10"/>
        <color rgb="FF000000"/>
        <rFont val="Arial"/>
        <family val="2"/>
        <charset val="238"/>
      </rPr>
      <t xml:space="preserve">
2) Nazwy nadawane zgodnie z procedurami tworzonymi i wprowadzanymi do stosowania przez ministra właściwego do spraw zdrowia.</t>
    </r>
    <r>
      <rPr>
        <sz val="10"/>
        <color rgb="FF000000"/>
        <rFont val="Arial"/>
        <family val="2"/>
        <charset val="238"/>
      </rPr>
      <t xml:space="preserve">
3) Jest identyfikowany przez numer województwa – 2 cyfry kodu TERYT/numer kolejny rejonu na obszarze województwa – 2 cyfry.</t>
    </r>
    <r>
      <rPr>
        <sz val="10"/>
        <color rgb="FF000000"/>
        <rFont val="Arial"/>
        <family val="2"/>
        <charset val="238"/>
      </rPr>
      <t xml:space="preserve">
4) Kody nadawane zgodnie z procedurami tworzonymi i wprowadzanymi do stosowania przez ministra właściwego do spraw zdrowia</t>
    </r>
    <r>
      <rPr>
        <sz val="10"/>
        <color rgb="FF000000"/>
        <rFont val="Arial"/>
        <family val="2"/>
        <charset val="238"/>
      </rPr>
      <t xml:space="preserve">
</t>
    </r>
  </si>
  <si>
    <t xml:space="preserve"> </t>
  </si>
  <si>
    <t xml:space="preserve"> ul. Hrabska 4                    37-100 Łańcut</t>
  </si>
  <si>
    <t xml:space="preserve"> ul. Hrabska 4                     37-100 Łańcut</t>
  </si>
  <si>
    <t>1812032 - Jeżowe; 1816082 - Kamień;
1812055 - Nisko obszar wiejski;
1816115 - Sokołów Młp. obszar wiejski; 1812065 - Rudnik nad Sanem obszar wiejski;</t>
  </si>
  <si>
    <t>u. Sienkiewicza 41                            36-050 Sokołów Młp.</t>
  </si>
  <si>
    <t xml:space="preserve"> ul. Kwiatkowskiego 20        39 -200 Dębica</t>
  </si>
  <si>
    <t xml:space="preserve"> ul. Kwiatkowskiego 20       39 -200 Dębica</t>
  </si>
  <si>
    <t xml:space="preserve">ul. Józefa Piłsudskiego 28                                    37-530 Sieniawa   </t>
  </si>
  <si>
    <t>Wyjazdy zespołów ratownictwa medycznego, licząc od chwili przyjęcia zgłoszenia przez dyspozytora medycznego do przybycia zespołu ratownictwa medycznego na miejsce zdarzenia</t>
  </si>
  <si>
    <t>Kryterium gęstości zaludnienia</t>
  </si>
  <si>
    <t xml:space="preserve">Mediana czasu dotarcia na miejsce zdarzenia
[gg:mm:ss]
</t>
  </si>
  <si>
    <t xml:space="preserve">Maksymalny czas dotarcia na miejsce zdarzenia
[gg:mm:ss]
</t>
  </si>
  <si>
    <t>Liczba wyjazdów przekraczających maksymalny czas dotarcia na miejsce zdarzenia</t>
  </si>
  <si>
    <t>Średni czas interwencji zespołu ratownictwa medycznego od przyjęcia zgłoszenia o zdarzeniu do powrotu do gotowości operacyjnej
[gg:mm:ss]</t>
  </si>
  <si>
    <t>Maksymalny czas interwencji zespołu ratownictwa medycznego od przyjęcia zgłoszenia o zdarzeniu do powrotu do gotowości operacyjnej
[gg:mm:ss]</t>
  </si>
  <si>
    <r>
      <t xml:space="preserve">Nazwa ZRM </t>
    </r>
    <r>
      <rPr>
        <b/>
        <vertAlign val="superscript"/>
        <sz val="9"/>
        <color rgb="FF000000"/>
        <rFont val="Arial"/>
        <family val="2"/>
        <charset val="238"/>
      </rPr>
      <t xml:space="preserve">1) </t>
    </r>
    <r>
      <rPr>
        <b/>
        <sz val="9"/>
        <color rgb="FF000000"/>
        <rFont val="Arial"/>
        <family val="2"/>
        <charset val="238"/>
      </rPr>
      <t xml:space="preserve">i obszar działania </t>
    </r>
    <r>
      <rPr>
        <b/>
        <vertAlign val="superscript"/>
        <sz val="9"/>
        <color rgb="FF000000"/>
        <rFont val="Arial"/>
        <family val="2"/>
        <charset val="238"/>
      </rPr>
      <t xml:space="preserve">2) </t>
    </r>
    <r>
      <rPr>
        <b/>
        <sz val="9"/>
        <color rgb="FF000000"/>
        <rFont val="Arial"/>
        <family val="2"/>
        <charset val="238"/>
      </rPr>
      <t>z opisem</t>
    </r>
  </si>
  <si>
    <t>Miasta powyżej 10 tys. mieszkańców</t>
  </si>
  <si>
    <t>Poza miastem powyżej 10 tys. mieszkańców</t>
  </si>
  <si>
    <t xml:space="preserve">R01 20                                                                         </t>
  </si>
  <si>
    <t xml:space="preserve">R01 28                                                                         </t>
  </si>
  <si>
    <t xml:space="preserve"> R01 30</t>
  </si>
  <si>
    <t>Miasta powyżej 10 tyś. mieszkańców</t>
  </si>
  <si>
    <t>Poza miastem powyżej 10 tyś. mieszkańców</t>
  </si>
  <si>
    <t>Województwo podkarpackie</t>
  </si>
  <si>
    <t xml:space="preserve">1) Nazwy nadawane zgodnie z procedurami tworzonymi i wprowadzanymi do stosowania przez ministra właściwego do spraw zdrowia.
2) Stosuje się 7-znakowy kod TERYT w zakresie systemu identyfikatorów i nazw jednostek podziału administracyjnego; nie używa się kodów zakończonych cyfrą „3”, kolejne pozycje obszaru działania oddziela się średnikiem i spacją.
3) Jest identyfikowany przez numer województwa – 2 cyfry kodu TERYT/numer kolejny rejonu na obszarze województwa – 2 cyfry
</t>
  </si>
  <si>
    <t>,</t>
  </si>
  <si>
    <t>1816011 - Dynów miasto; 1816052 - Dynów obszar wiejski;
1816024 - Błażowa miasto;
1816025 - Błażowa obszar wiejski; 1816072 - Hyżne; 1814042 - Jawornik Polski;
1816102 - Lubenia.</t>
  </si>
  <si>
    <t xml:space="preserve">R01 36                                                                             </t>
  </si>
  <si>
    <t>1803011 - Dębica miasto;
1803024 - Brzostek miasto;
1803025 - Brzostek obszar wiejski;
1803032 - Czarna;
1803042 - Dębica obszar wiejski;
1803052 - Jodłowa;
1803072 - Żyraków.</t>
  </si>
  <si>
    <t xml:space="preserve">R01 38   </t>
  </si>
  <si>
    <t xml:space="preserve">R01 40  </t>
  </si>
  <si>
    <t xml:space="preserve">R01 42  </t>
  </si>
  <si>
    <t xml:space="preserve">R01 44                                                                            </t>
  </si>
  <si>
    <t xml:space="preserve">R01 50                                                                      </t>
  </si>
  <si>
    <t xml:space="preserve">R01 70                                                                </t>
  </si>
  <si>
    <t xml:space="preserve">R01 72    </t>
  </si>
  <si>
    <t xml:space="preserve">R01 74    </t>
  </si>
  <si>
    <t>1801032  - Czarna;                                                                             1801085  - Ustrzyki Dolne obszar wiejski                                                                 1801052 -  Lutowiska.</t>
  </si>
  <si>
    <t xml:space="preserve">R01 76                                                        </t>
  </si>
  <si>
    <t xml:space="preserve">R01 78  </t>
  </si>
  <si>
    <t xml:space="preserve">R01 80  </t>
  </si>
  <si>
    <t xml:space="preserve">R01 94                                                                           </t>
  </si>
  <si>
    <t xml:space="preserve">R01 96                                                                         </t>
  </si>
  <si>
    <t xml:space="preserve">R01 102                                                                      </t>
  </si>
  <si>
    <t xml:space="preserve">R01 104                                                                     </t>
  </si>
  <si>
    <t xml:space="preserve">R01 116                                                                     </t>
  </si>
  <si>
    <t xml:space="preserve">R01 128                                                                                 </t>
  </si>
  <si>
    <t xml:space="preserve">        R01 130           </t>
  </si>
  <si>
    <t xml:space="preserve">R01 23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</si>
  <si>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</si>
  <si>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</si>
  <si>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</si>
  <si>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R01 138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</si>
  <si>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25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</si>
  <si>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</si>
  <si>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</si>
  <si>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</si>
  <si>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27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</si>
  <si>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</si>
  <si>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R01 148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</si>
  <si>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</si>
  <si>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</si>
  <si>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</si>
  <si>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</si>
  <si>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R01 158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</si>
  <si>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</si>
  <si>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</si>
  <si>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R01 164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</si>
  <si>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Tabela nr 6 - Lotnicze zespoły ratownictwa medycznego</t>
  </si>
  <si>
    <t>Województwo</t>
  </si>
  <si>
    <t>Nazwa,adres, miejsca stacjionowania lotniczego zespołu ratownictwa medycznego</t>
  </si>
  <si>
    <t>Czas dyżuru</t>
  </si>
  <si>
    <t>podkarpackie</t>
  </si>
  <si>
    <t>7.00-20.00</t>
  </si>
  <si>
    <t>Dysponent jednostki</t>
  </si>
  <si>
    <t>Jednostka organizacyjna podmiotu leczniczego,
w którego strukturach funkcjonuje szpitalny oddział ratunkowy</t>
  </si>
  <si>
    <t>Lądowisko zlokalizowane bezpośrednio przy szpitalnym oddziale ratunkowym (podać odległość w metrach od szpitalnego oddziału ratunkowego)</t>
  </si>
  <si>
    <t xml:space="preserve">Lądowisko w odległości wymagającej użycia specjalistycznych środków transportu sanitarnego
(podać odległość w metrach od szpitalnego oddziału ratunkowego)
</t>
  </si>
  <si>
    <t>Liczba stanowisk resuscytacyjnych</t>
  </si>
  <si>
    <t>Liczba stanowisk intensywnej terapii</t>
  </si>
  <si>
    <t>Liczba stanowisk obserwacyjnych</t>
  </si>
  <si>
    <t>3a</t>
  </si>
  <si>
    <t>3b</t>
  </si>
  <si>
    <t>3c</t>
  </si>
  <si>
    <t>3d</t>
  </si>
  <si>
    <t>Nazwa</t>
  </si>
  <si>
    <t>Adres</t>
  </si>
  <si>
    <t>Nazwa jednostki organizacyjnej</t>
  </si>
  <si>
    <t>Adres jednostki organizacyjnej</t>
  </si>
  <si>
    <t xml:space="preserve"> całodobowe</t>
  </si>
  <si>
    <t>nieprzystosowane do startów i lądowań w nocy</t>
  </si>
  <si>
    <t>Powiat: brzozowski</t>
  </si>
  <si>
    <t>Szpital Specjalistyczny w Brzozowie Podkarpacki Ośrodek Onkologiczny im. Ks. B.Markiewicza</t>
  </si>
  <si>
    <t>000000010076</t>
  </si>
  <si>
    <t>01</t>
  </si>
  <si>
    <t>1802014 Brzozów</t>
  </si>
  <si>
    <t>tak</t>
  </si>
  <si>
    <t>Powiat: dębicki</t>
  </si>
  <si>
    <t>Zespół Opieki Zdrowotnej w Dębicy</t>
  </si>
  <si>
    <t>000000010193</t>
  </si>
  <si>
    <t>1803011 Dębica</t>
  </si>
  <si>
    <t>tak, 80</t>
  </si>
  <si>
    <t>Powiat: jasielski</t>
  </si>
  <si>
    <t>Szpital Specjalistyczny w Jaśle</t>
  </si>
  <si>
    <t>000000010074</t>
  </si>
  <si>
    <t>1805011 Jasło</t>
  </si>
  <si>
    <t>nie</t>
  </si>
  <si>
    <t xml:space="preserve"> -</t>
  </si>
  <si>
    <t>Powiat: jarosławski</t>
  </si>
  <si>
    <t>Centrum Opieki Medycznej</t>
  </si>
  <si>
    <t>ul. 3 Maja 70,                  37-500 Jarosław</t>
  </si>
  <si>
    <t>000000010150</t>
  </si>
  <si>
    <t>05</t>
  </si>
  <si>
    <t>Szpital</t>
  </si>
  <si>
    <t>Powiat: krośnieński</t>
  </si>
  <si>
    <t>Wojewódzki Szpital Podkarpacki im. Jana Pawła II w Krośnie</t>
  </si>
  <si>
    <t>000000010080</t>
  </si>
  <si>
    <t>30</t>
  </si>
  <si>
    <t>1861011 Miasto Krosno</t>
  </si>
  <si>
    <t>120 m w linii prostej (po drodze 300m)</t>
  </si>
  <si>
    <t>Powiat: leski</t>
  </si>
  <si>
    <t xml:space="preserve">Samodzielny Publiczny Zespół Opieki Zdrowotnej w Lesku         </t>
  </si>
  <si>
    <t>000000010077</t>
  </si>
  <si>
    <t>Szpital Powiatowy</t>
  </si>
  <si>
    <t>38-600 Lesko ul.Kochanowskiego 2</t>
  </si>
  <si>
    <t>1821034 Lesko-miasto</t>
  </si>
  <si>
    <t xml:space="preserve">tak, 140          </t>
  </si>
  <si>
    <t>Powiat: leżajski</t>
  </si>
  <si>
    <t>Samodzielny Publiczny Zespół Opieki Zdrowotnej w  Leżajsku</t>
  </si>
  <si>
    <t>000000009967</t>
  </si>
  <si>
    <t>Szpital p.w.Matki Bożej  Pocieszenia</t>
  </si>
  <si>
    <t>1808011  Leżajsk</t>
  </si>
  <si>
    <t>­</t>
  </si>
  <si>
    <t>Powiat: lubaczowski</t>
  </si>
  <si>
    <t>Samodzielny Publiczny Zakład Opieki Zdrowotnej w Lubaczowie</t>
  </si>
  <si>
    <t>000000010196</t>
  </si>
  <si>
    <t>Szpita Powiatowy im.dr.Ludwika Rydygiera</t>
  </si>
  <si>
    <t>1809011 Lubaczów</t>
  </si>
  <si>
    <t>tak, 50</t>
  </si>
  <si>
    <t>Powiat: mielecki</t>
  </si>
  <si>
    <t>Szpita Specjalistyczny im. Edmunda Biernackiego w Mielcu</t>
  </si>
  <si>
    <t>000000009957</t>
  </si>
  <si>
    <t>1811011-Mielec</t>
  </si>
  <si>
    <t>Powiat: przemyski</t>
  </si>
  <si>
    <t>Wojewódzki Szpital im. Św. Ojca Pio w Przemyślu</t>
  </si>
  <si>
    <t>ul. Monte Cassino 18
37-700 Przemyśl</t>
  </si>
  <si>
    <t>000000010152</t>
  </si>
  <si>
    <t>Wojewódzki Szpital im.  Św. Ojca Pio w Przemyślu</t>
  </si>
  <si>
    <t>1862011 Przemyśl</t>
  </si>
  <si>
    <t>Powiat: rzeszowski</t>
  </si>
  <si>
    <t>Kliniczny Szpital Wojewódzki Nr 2 im. Św.Jadwigi Królowej w Rzeszowie</t>
  </si>
  <si>
    <t>000000009968</t>
  </si>
  <si>
    <t>Szpital Ogólny</t>
  </si>
  <si>
    <t>ul. Lwowska 60                            35 - 301 Rzeszów</t>
  </si>
  <si>
    <t>1863011 Rzeszów</t>
  </si>
  <si>
    <t xml:space="preserve">tak                </t>
  </si>
  <si>
    <t>Powiat: sanocki</t>
  </si>
  <si>
    <t>Samodzielny Publiczny Zespół Opieki Zdrowotnej
w Sanoku</t>
  </si>
  <si>
    <t>ul. 800-lecia 26                   38-500 Sanok</t>
  </si>
  <si>
    <t>000000010075</t>
  </si>
  <si>
    <t>Szpital Specjalistyczny</t>
  </si>
  <si>
    <t>1817011 Sanok</t>
  </si>
  <si>
    <t>Powiat: stalowowolski</t>
  </si>
  <si>
    <t>SPZZOZ Powiatowy Szpital Specjalistyczny w Stalowej Woli</t>
  </si>
  <si>
    <t>000000010188</t>
  </si>
  <si>
    <t>Powiatowy Szpital Specjalistyczny</t>
  </si>
  <si>
    <t>1818011 Stalowa Wola</t>
  </si>
  <si>
    <t>Powiat: tarnobrzeski</t>
  </si>
  <si>
    <t>Wojewódzki Szpital im. Zofii z Zamoyskich Tarnowskiej w Tarnobrzegu</t>
  </si>
  <si>
    <t>000000010157</t>
  </si>
  <si>
    <t>02</t>
  </si>
  <si>
    <t>1864011 Tarnobrzeg</t>
  </si>
  <si>
    <t>brak</t>
  </si>
  <si>
    <t>Razem:</t>
  </si>
  <si>
    <t>Powiat</t>
  </si>
  <si>
    <t>Nazwa szpitala</t>
  </si>
  <si>
    <t>Adres szpitala</t>
  </si>
  <si>
    <t>Adres lokalizacji oddziału szpitalnego</t>
  </si>
  <si>
    <t>Oddział szpitalny wyspecjalizowany w zakresie udzielania świadczeń zdrowotnych niezbędnych dla ratownictwa medycznego</t>
  </si>
  <si>
    <t>8a</t>
  </si>
  <si>
    <t>8b</t>
  </si>
  <si>
    <t>8c</t>
  </si>
  <si>
    <t>8d</t>
  </si>
  <si>
    <t>8e</t>
  </si>
  <si>
    <t>Nazwa własna oddzialu szpitalnego</t>
  </si>
  <si>
    <t>Liczba łóżek według stanu w dniu 31 XII</t>
  </si>
  <si>
    <t>kod świadcz.</t>
  </si>
  <si>
    <t>bieszczadzki</t>
  </si>
  <si>
    <t>Samodzielny Publiczny Zespół Opieki Zdrowotnej   w Ustrzykach  Dln.</t>
  </si>
  <si>
    <t>38-700 Ustrzyki Dolne                          ul. 29 Listopada 57</t>
  </si>
  <si>
    <t>000000010078</t>
  </si>
  <si>
    <t>38-700 Ustrzyki Dolne   ul. 29 Listopada 57</t>
  </si>
  <si>
    <t>07</t>
  </si>
  <si>
    <t>09R/010024</t>
  </si>
  <si>
    <t>Dziecięcy</t>
  </si>
  <si>
    <t>4401</t>
  </si>
  <si>
    <t>9</t>
  </si>
  <si>
    <t>28</t>
  </si>
  <si>
    <t>brzozowski</t>
  </si>
  <si>
    <t>Szpital Specjalistyczny w Brzozowie Podkarpacki Osrodek Onkologiczny                        im. ks. B. Markiewicza</t>
  </si>
  <si>
    <t>36-200 Brzozów,               ul. Bielawskiego 18</t>
  </si>
  <si>
    <t>36-200 Brzozów, ul.Bielawskiego 18</t>
  </si>
  <si>
    <t>09R/010001</t>
  </si>
  <si>
    <t>Ginekologiczno-Położniczy</t>
  </si>
  <si>
    <t>057</t>
  </si>
  <si>
    <t>Chirurgii Ogólnej</t>
  </si>
  <si>
    <t>4500</t>
  </si>
  <si>
    <t>35</t>
  </si>
  <si>
    <t>Kardiologiczny</t>
  </si>
  <si>
    <t>103</t>
  </si>
  <si>
    <t>Neurologii z Pododdziałem Udarowym</t>
  </si>
  <si>
    <t>Anestezjologii i Intensywnej Terapii</t>
  </si>
  <si>
    <t>Ortopedii Onkologicznej</t>
  </si>
  <si>
    <t>074</t>
  </si>
  <si>
    <t>dębicki</t>
  </si>
  <si>
    <t>Zespół Opieki Zdrowotnej</t>
  </si>
  <si>
    <t>39-200 Debica,                     ul. Krakowska 91</t>
  </si>
  <si>
    <t>39-200 Dębica,                     ul. Krakowska 91</t>
  </si>
  <si>
    <t>09R/010002</t>
  </si>
  <si>
    <t>Chorób Wewnętrznych i Kardiologii</t>
  </si>
  <si>
    <t>Chirurgii Ogólnej z Pododdziałem Gastroenterologii</t>
  </si>
  <si>
    <t>Ginekologiczno - Położniczy z Pododdziałem Ginekologii Onkologicznej</t>
  </si>
  <si>
    <t>29</t>
  </si>
  <si>
    <t>Neurologiczny</t>
  </si>
  <si>
    <t>22</t>
  </si>
  <si>
    <t>Obserwacyjno - Zakaźny i Chorób Wątroby</t>
  </si>
  <si>
    <t>08</t>
  </si>
  <si>
    <t>Anestezjologii i Intensywnej Terepii</t>
  </si>
  <si>
    <t>25</t>
  </si>
  <si>
    <t>39-218 Straszęcin 295</t>
  </si>
  <si>
    <t>Psychiatryczny I</t>
  </si>
  <si>
    <t>Psychiatryczny II</t>
  </si>
  <si>
    <t>Psychiatryczny III</t>
  </si>
  <si>
    <t>Psych. Sądowej o wzmoc. zabezp.</t>
  </si>
  <si>
    <t>188</t>
  </si>
  <si>
    <t>jarosławski</t>
  </si>
  <si>
    <t>Centrum Opieki Medycznej w Jarosławiu</t>
  </si>
  <si>
    <t>37 – 500 Jarosław,           ul. 3 Maja 70</t>
  </si>
  <si>
    <t>37 – 500 Jarosław,                      ul. 3 Maja 70</t>
  </si>
  <si>
    <t>060</t>
  </si>
  <si>
    <t>09R/010003</t>
  </si>
  <si>
    <t>063</t>
  </si>
  <si>
    <t>Urazowo- Ortopedyczny</t>
  </si>
  <si>
    <t>141</t>
  </si>
  <si>
    <t>4580</t>
  </si>
  <si>
    <t>20</t>
  </si>
  <si>
    <t>Chirurgiczny</t>
  </si>
  <si>
    <t>061</t>
  </si>
  <si>
    <t>Intensywnej Terapii i Anestezjologii</t>
  </si>
  <si>
    <t>Położniczo Ginekologczny</t>
  </si>
  <si>
    <t>062</t>
  </si>
  <si>
    <t>078</t>
  </si>
  <si>
    <t>Obserwacyno-Zakaźny z Pododdziałem hepatologicznym i Osrodkiem Leczenia WZW</t>
  </si>
  <si>
    <t>Neurologiczny z pododdz. Udarowym</t>
  </si>
  <si>
    <t>142</t>
  </si>
  <si>
    <t>Specjalistyczny Psychiatryczny Zespół Opieki Zdrowotnej im. prof. Antoniego Kępińskiego w Jarosławiu</t>
  </si>
  <si>
    <t>37-500 Jarosław,                      ul. Kościuszki 18</t>
  </si>
  <si>
    <t>000000010148</t>
  </si>
  <si>
    <t>Psychiatrii Sądowej o wzmocnionym zabezpieczeniu</t>
  </si>
  <si>
    <t>09R/010041</t>
  </si>
  <si>
    <t>Psychatryczny II</t>
  </si>
  <si>
    <t>040</t>
  </si>
  <si>
    <t>jasielski</t>
  </si>
  <si>
    <t>38-200 Jasło                        ul. Lwowska 22</t>
  </si>
  <si>
    <t>38-200 Jasło                       ul. Lwowska 22</t>
  </si>
  <si>
    <t>53, 07</t>
  </si>
  <si>
    <t>09R/010004</t>
  </si>
  <si>
    <t>Geriatryczny</t>
  </si>
  <si>
    <t>094</t>
  </si>
  <si>
    <t>48</t>
  </si>
  <si>
    <t>Pediatrii i Alergologii</t>
  </si>
  <si>
    <t>28,36</t>
  </si>
  <si>
    <t>05,24</t>
  </si>
  <si>
    <t>038</t>
  </si>
  <si>
    <t>Otolaryngologiczny</t>
  </si>
  <si>
    <t>38-200 Jasło                       ul. Za Bursą 1</t>
  </si>
  <si>
    <t>Psychiatryczny</t>
  </si>
  <si>
    <t>kolbuszowski</t>
  </si>
  <si>
    <t>Samodzielny Publiczy Zespół Opieki Zdrowotnej Szpital Powiatowy im. J.P. II</t>
  </si>
  <si>
    <t>36-100 Kolbuszowa,                ul. Grunwaldzka 4</t>
  </si>
  <si>
    <t>000000009966</t>
  </si>
  <si>
    <t>36-100 Kolbuszowa                    ul. Grunwaldzka 4</t>
  </si>
  <si>
    <t>05,25,</t>
  </si>
  <si>
    <t>09R/010005</t>
  </si>
  <si>
    <t>Urologii</t>
  </si>
  <si>
    <t>169</t>
  </si>
  <si>
    <t>4640</t>
  </si>
  <si>
    <t>18</t>
  </si>
  <si>
    <t>34</t>
  </si>
  <si>
    <t>160</t>
  </si>
  <si>
    <t>4260</t>
  </si>
  <si>
    <t>4</t>
  </si>
  <si>
    <t>Nefrologii</t>
  </si>
  <si>
    <t>4130</t>
  </si>
  <si>
    <t>57</t>
  </si>
  <si>
    <t>16</t>
  </si>
  <si>
    <t>m. Krosno</t>
  </si>
  <si>
    <t>38-400 Krosno                    ul. Korczyńska 57</t>
  </si>
  <si>
    <t>38-400 Krosno                   ul. Korczyńska 57</t>
  </si>
  <si>
    <t>Chirurgii Ogólnej, Onkologicznej i Naczyniowej</t>
  </si>
  <si>
    <t>05, 39,40</t>
  </si>
  <si>
    <t>09R/010040</t>
  </si>
  <si>
    <t>Urazowo-Ortopedyczny</t>
  </si>
  <si>
    <t>42</t>
  </si>
  <si>
    <t>Chorób Wewnętrznych i Metabolicznych</t>
  </si>
  <si>
    <t>Gastroenterologiczny</t>
  </si>
  <si>
    <t>225</t>
  </si>
  <si>
    <t>47</t>
  </si>
  <si>
    <t>020</t>
  </si>
  <si>
    <t>Okulistyczny i Okulistyki Dziecięcej</t>
  </si>
  <si>
    <t>4600, 4601</t>
  </si>
  <si>
    <t>Urologii i Urologii Onkologicznej</t>
  </si>
  <si>
    <t>Neurologiczny z Pododdziałem Udarów Mózgowych</t>
  </si>
  <si>
    <t>125,245</t>
  </si>
  <si>
    <t>4610, 4611</t>
  </si>
  <si>
    <t>26 ,61</t>
  </si>
  <si>
    <t>INTERCARD Sp z o.o. Centrum Kardiologii Inwazyjnej, Elektroterapii  i Angiologii NZOZ</t>
  </si>
  <si>
    <t>000000020109</t>
  </si>
  <si>
    <t>53, 37, 07</t>
  </si>
  <si>
    <t>09R/030797</t>
  </si>
  <si>
    <t>Intensywnego Nadzoru Kardiologicznego</t>
  </si>
  <si>
    <t>leski</t>
  </si>
  <si>
    <t>SP ZOZ- Szpital Powiatowy w Lesku</t>
  </si>
  <si>
    <t>15</t>
  </si>
  <si>
    <t>09R/010006</t>
  </si>
  <si>
    <t>Pododdział Urazowo-Ortopedyczny</t>
  </si>
  <si>
    <t>055</t>
  </si>
  <si>
    <t>14</t>
  </si>
  <si>
    <t>Położniczo-Ginekologiczny</t>
  </si>
  <si>
    <t>Chorób wewnętrznych</t>
  </si>
  <si>
    <t>086</t>
  </si>
  <si>
    <t>leżajski</t>
  </si>
  <si>
    <t>SP ZOZ -Szpital  p.w. Matki Bożej Pocieszenia w Leżajsku</t>
  </si>
  <si>
    <t>37-300 Leżajsk                      ul.Leśna 22</t>
  </si>
  <si>
    <t>37-300 Leżajsk ul.Leśna 22</t>
  </si>
  <si>
    <t>087</t>
  </si>
  <si>
    <t>4000</t>
  </si>
  <si>
    <t>07,47</t>
  </si>
  <si>
    <t>09R/010007</t>
  </si>
  <si>
    <t>Urazowo-ortopedyczny</t>
  </si>
  <si>
    <t>Chirurgii ogólnej</t>
  </si>
  <si>
    <t>Udarowy</t>
  </si>
  <si>
    <t>081</t>
  </si>
  <si>
    <t xml:space="preserve">Intensywnej opieki medycznej i Anestezjologii  </t>
  </si>
  <si>
    <t>4220</t>
  </si>
  <si>
    <t>4700</t>
  </si>
  <si>
    <t>Ginekologiczno-położniczy</t>
  </si>
  <si>
    <t>4450</t>
  </si>
  <si>
    <t>088</t>
  </si>
  <si>
    <t>07,53</t>
  </si>
  <si>
    <t>lubaczowski</t>
  </si>
  <si>
    <t>SP ZOZ- Szpital Powiatowy im.L.Rydygiera</t>
  </si>
  <si>
    <t>37-600 Lubaczów,               ul. Mickiewicza 168</t>
  </si>
  <si>
    <t>37-600 Lubaczów, ul.Mickiewicza 168</t>
  </si>
  <si>
    <t>Anestezjologii i intensywnej terapii</t>
  </si>
  <si>
    <t>5</t>
  </si>
  <si>
    <t>09R/010008</t>
  </si>
  <si>
    <t>Pediatryczny</t>
  </si>
  <si>
    <t>Chirurgiczny ogólny</t>
  </si>
  <si>
    <t>Chirurgii urazowo-ortopedycznej</t>
  </si>
  <si>
    <t>łańcucki</t>
  </si>
  <si>
    <t>CENTRUM MEDYCZNE W ŁAŃCUCIE Sp. z oo</t>
  </si>
  <si>
    <t>ul. Paderewskiego 5, 37-100 Łańcut</t>
  </si>
  <si>
    <t>000000023148</t>
  </si>
  <si>
    <t>37-100 Łańcut                  ul. Paderewskiego 5</t>
  </si>
  <si>
    <t>09R/030686</t>
  </si>
  <si>
    <t>25 </t>
  </si>
  <si>
    <t>Chorób Wewnętrznych</t>
  </si>
  <si>
    <t>08 </t>
  </si>
  <si>
    <t>28 </t>
  </si>
  <si>
    <t>29 </t>
  </si>
  <si>
    <t>22 </t>
  </si>
  <si>
    <t>097</t>
  </si>
  <si>
    <t>Kliniczny Oddział Geriatryczny</t>
  </si>
  <si>
    <t>104</t>
  </si>
  <si>
    <t>48 </t>
  </si>
  <si>
    <t>Kliniczny Oddział Psychiatrii dla Dzieci i Młodzieży</t>
  </si>
  <si>
    <t>30 </t>
  </si>
  <si>
    <t>Urologiczny</t>
  </si>
  <si>
    <t>153</t>
  </si>
  <si>
    <t>mielecki</t>
  </si>
  <si>
    <t>Szpital Specjalistyczny im. E. Biernackiego</t>
  </si>
  <si>
    <t>39-300 Mielec,                              ul. Żeromskiego 22</t>
  </si>
  <si>
    <t>09R/010010</t>
  </si>
  <si>
    <t>Chirurgii Urazowo-Ortopedycznej</t>
  </si>
  <si>
    <t>Neurologii</t>
  </si>
  <si>
    <t>083</t>
  </si>
  <si>
    <t>099</t>
  </si>
  <si>
    <t>075</t>
  </si>
  <si>
    <t>Chirurgii Naczyniowej</t>
  </si>
  <si>
    <t>000000012184</t>
  </si>
  <si>
    <t>4100</t>
  </si>
  <si>
    <t>53</t>
  </si>
  <si>
    <t>09R/030690</t>
  </si>
  <si>
    <t>Intensywnej opieki kardiologicznej</t>
  </si>
  <si>
    <t>4106</t>
  </si>
  <si>
    <t>niżański</t>
  </si>
  <si>
    <t>Samodzielny Publiczny Zespół Zakładów Opieki Zdrowotnej w Nisku</t>
  </si>
  <si>
    <t>37-400 Nisko,                               ul. Kościuszki 1</t>
  </si>
  <si>
    <t>000000010158</t>
  </si>
  <si>
    <t>37-400 Nisko,                      ul. Kościuszki 1</t>
  </si>
  <si>
    <t>09R/010011</t>
  </si>
  <si>
    <t>Ortopedyczny</t>
  </si>
  <si>
    <t>091</t>
  </si>
  <si>
    <t>Ginekologiczno – Położniczy</t>
  </si>
  <si>
    <t>przemyski</t>
  </si>
  <si>
    <t>Wojewódzki Podkarpacki Szpital Psychiatryczny im. Eugeniusza Brzezickiego w Żurawicy</t>
  </si>
  <si>
    <t>37-700 Żurawica                    ul. Różana 9</t>
  </si>
  <si>
    <t>000000010147</t>
  </si>
  <si>
    <t>37-700 Żurawica                     ul. Różana</t>
  </si>
  <si>
    <t>Psychiatryczny Ogólny Nr 1</t>
  </si>
  <si>
    <t>09R/010043</t>
  </si>
  <si>
    <t>Terapii Uzależnienia od Alkoholu</t>
  </si>
  <si>
    <t>Leczenia Alkoholowych Zespołów Abstynencyjnych</t>
  </si>
  <si>
    <t>Psychogeriatryczny</t>
  </si>
  <si>
    <t>m. Przemyśl</t>
  </si>
  <si>
    <t>Wojewódzki Szpital  im. Św. Ojca Pio  w Przemyślu</t>
  </si>
  <si>
    <t>ul. Monte Cassino 18                37-700 Przemyśl</t>
  </si>
  <si>
    <t>ul. Monte Cassino 18                 37-700 Przemyśl</t>
  </si>
  <si>
    <t>09R/010037</t>
  </si>
  <si>
    <t>10</t>
  </si>
  <si>
    <t>Chirurgii Ogólnej z Pododdziałem Chirurgii Onkologicznej</t>
  </si>
  <si>
    <t>38</t>
  </si>
  <si>
    <t>Okulistyczny</t>
  </si>
  <si>
    <t>4600</t>
  </si>
  <si>
    <t>7</t>
  </si>
  <si>
    <t>23</t>
  </si>
  <si>
    <t>Otolaryngologiczny z Pododdziałem Laryngologii Dziecięcej</t>
  </si>
  <si>
    <t>4610</t>
  </si>
  <si>
    <t>26</t>
  </si>
  <si>
    <t>Oddział Urologiczny z Pododdziałem Urologii Onkologicznej</t>
  </si>
  <si>
    <t>Obserwacyjno-Zakaźny</t>
  </si>
  <si>
    <t>101</t>
  </si>
  <si>
    <t>Chirurgiczny dla Dzieci</t>
  </si>
  <si>
    <t>przeworski</t>
  </si>
  <si>
    <t>Samodzielny Publiczny Zakład Opieki Zdrowotnej w Przeworsku</t>
  </si>
  <si>
    <t>37-200 Przeworsk                ul. Szpitalna 16</t>
  </si>
  <si>
    <t>000000010130</t>
  </si>
  <si>
    <t>37-200 Przeworsk           ul. Szpitalna 16</t>
  </si>
  <si>
    <t>068</t>
  </si>
  <si>
    <t>27</t>
  </si>
  <si>
    <t>09R/010014</t>
  </si>
  <si>
    <t>071</t>
  </si>
  <si>
    <t>073</t>
  </si>
  <si>
    <t>Ortopedii i Traumatologii Narządu Ruchu</t>
  </si>
  <si>
    <t>076</t>
  </si>
  <si>
    <t>ropczycko - sędziszowski</t>
  </si>
  <si>
    <t>ZOZ Ropczyce - Szpital Powiatowy w Sędziszowie Młp.</t>
  </si>
  <si>
    <t>39-120 Sędziszów Młp.                               ul. Wyspiańskiego 14</t>
  </si>
  <si>
    <t>000000009960</t>
  </si>
  <si>
    <t>161</t>
  </si>
  <si>
    <t>40</t>
  </si>
  <si>
    <t>09R/010015</t>
  </si>
  <si>
    <t>163</t>
  </si>
  <si>
    <t>m. Rzeszów</t>
  </si>
  <si>
    <t>35-301 Rzeszów,                   ul. Lwowska 60</t>
  </si>
  <si>
    <t>35-301 Rzeszów,                ul. Lwowska 60</t>
  </si>
  <si>
    <t>Klinika Chorób Wewnętrznych, Nefrologii i Endokrynologii z Pracownią Medycyny Nuklearnej i Ośrodkiem Dializoterapii</t>
  </si>
  <si>
    <t>07, 44, 57, 13</t>
  </si>
  <si>
    <t>09R/010046</t>
  </si>
  <si>
    <t>Klinika  Neurochirurgii  i Neurotraumatologii z Pododdziałem Urazów Kręgosłupa</t>
  </si>
  <si>
    <t>4570</t>
  </si>
  <si>
    <t>21</t>
  </si>
  <si>
    <t>013, 014</t>
  </si>
  <si>
    <t>4580, 4581</t>
  </si>
  <si>
    <t>25, 25</t>
  </si>
  <si>
    <t>32</t>
  </si>
  <si>
    <t>Klinika Intensywnej Terapii                                                     i Anestezjologii z Ośrodkiem Ostrych Zatruć</t>
  </si>
  <si>
    <t>39</t>
  </si>
  <si>
    <t>01,69</t>
  </si>
  <si>
    <t>Klinika Onkohematologii Dziecięcej</t>
  </si>
  <si>
    <t>162</t>
  </si>
  <si>
    <t>60</t>
  </si>
  <si>
    <t>46</t>
  </si>
  <si>
    <t>Klinika Neurologii  z Pododdziałem Leczenia Udaru Mózgu</t>
  </si>
  <si>
    <t>59</t>
  </si>
  <si>
    <t>35-055 Rzeszów                      ul. Szopena 2</t>
  </si>
  <si>
    <t>000000009964</t>
  </si>
  <si>
    <t>Klinika Chirurgii Ogólnej i Onkologicznej</t>
  </si>
  <si>
    <t>50</t>
  </si>
  <si>
    <t>05,40</t>
  </si>
  <si>
    <t>09R/010044</t>
  </si>
  <si>
    <t>Klinika Gastroenterologii i Hepatologii z Pododdziałem Chorób Wewnętrznych</t>
  </si>
  <si>
    <t>07, 47, 43, 44</t>
  </si>
  <si>
    <t>Klinika Nefrologii</t>
  </si>
  <si>
    <t>Klinika Ginekologii, Ginekologii Onkologicznej i Położnictwa</t>
  </si>
  <si>
    <t>Klinika Okulistyki</t>
  </si>
  <si>
    <t>Klinika Chirurgii Szczękowo - Twarzowej</t>
  </si>
  <si>
    <t>06</t>
  </si>
  <si>
    <t>Klinika Anesteziologii i Intensywnej Terapii</t>
  </si>
  <si>
    <t>Klinika Urologii i Urologii Onkologicznej</t>
  </si>
  <si>
    <t>35-001 Rzeszów                      ul. Rycerska 2</t>
  </si>
  <si>
    <t>Klinika Gruźlicy i Chorób Płuc</t>
  </si>
  <si>
    <t>42, 08</t>
  </si>
  <si>
    <t>004, 066</t>
  </si>
  <si>
    <t>Klinika Chirurgii Klatki Piersiowej</t>
  </si>
  <si>
    <t>4520</t>
  </si>
  <si>
    <t>04</t>
  </si>
  <si>
    <t>Samodzielny Publiczny Zakład Opieki Zdrowotnej MSWiA w Rzeszowie</t>
  </si>
  <si>
    <t>35-111 Rzeszów                 ul. Krakowska 16</t>
  </si>
  <si>
    <t>000000018635</t>
  </si>
  <si>
    <t>01,07,42,43,44,47,48,50,53,55,57,67,22,33</t>
  </si>
  <si>
    <t>09R/010047</t>
  </si>
  <si>
    <t>131</t>
  </si>
  <si>
    <t>129</t>
  </si>
  <si>
    <t>01,12,31,33,53,85,04,37,91</t>
  </si>
  <si>
    <t>01,04,05,09,24,25,33,34,39,40,42,47</t>
  </si>
  <si>
    <t>Anestezjologii  i Intensywnej Terapii</t>
  </si>
  <si>
    <t>01,07,15,22,24,25,26,28,29,34,35,39,40,42,43,44,47,51,53,70</t>
  </si>
  <si>
    <t>SP ZOZ Nr 1- Szpital Miejski                                  im. Jana Pawła II</t>
  </si>
  <si>
    <t>35-241 Rzeszów                 ul. Rycerska 4</t>
  </si>
  <si>
    <t>000000009958</t>
  </si>
  <si>
    <t>35-241 Rzeszów                         ul. Rycerska 4</t>
  </si>
  <si>
    <t>109</t>
  </si>
  <si>
    <t>41</t>
  </si>
  <si>
    <t>09R/010016</t>
  </si>
  <si>
    <t>232</t>
  </si>
  <si>
    <t>24</t>
  </si>
  <si>
    <t>34,24</t>
  </si>
  <si>
    <t>110</t>
  </si>
  <si>
    <t>Okulistyki</t>
  </si>
  <si>
    <t>150</t>
  </si>
  <si>
    <t>108</t>
  </si>
  <si>
    <t>Pediatryczno-Pulmonologiczny</t>
  </si>
  <si>
    <t>111</t>
  </si>
  <si>
    <t>Kardiologiczny z Pododdziałem Chorób Wewnętrznych</t>
  </si>
  <si>
    <t>114</t>
  </si>
  <si>
    <t>Polsko-Amerykańskie Kliniki Serca v Oddział Kardiologii Inwazyjnej i Angiologii
(Rzeszowskie Centrum Chirurgii Naczyniowej i Endowaskularnej)</t>
  </si>
  <si>
    <t>ul. ks. Józefa Jałowego 10</t>
  </si>
  <si>
    <t>Szpital Specjalistyczny Pro-Familia Tomasz Łoziński spółka komandytowa</t>
  </si>
  <si>
    <t>ul. Witolda 6B</t>
  </si>
  <si>
    <t xml:space="preserve"> 000000024008</t>
  </si>
  <si>
    <t>046</t>
  </si>
  <si>
    <t>76</t>
  </si>
  <si>
    <t>09R/030944</t>
  </si>
  <si>
    <t>Nowe Techniki Medyczne Szpital Specjalistyczny im. Św. Rodziny Sp. z o.o.</t>
  </si>
  <si>
    <t>Rudna Mała 600,                 36-060 Głogów Małopolski</t>
  </si>
  <si>
    <t>000000152360</t>
  </si>
  <si>
    <t>Rudna Mała 600, 36-060 Głogów Małopolski</t>
  </si>
  <si>
    <t>09R/031114</t>
  </si>
  <si>
    <t>Chirurgii Klatki Piersiowej (Torakochirurgia)</t>
  </si>
  <si>
    <t>sanocki</t>
  </si>
  <si>
    <t>Podkarpackie Centrum Interwencji Sercowo - Naczyniowych</t>
  </si>
  <si>
    <t>38-500 Sanok                      ul. 800-lecia 26</t>
  </si>
  <si>
    <t>000000022021</t>
  </si>
  <si>
    <t>1817011</t>
  </si>
  <si>
    <t>11</t>
  </si>
  <si>
    <t>09R/030832</t>
  </si>
  <si>
    <t>Intensywnego Nadzoru Kardiologicznego ze stanowiskiem Intensywnej Terapii</t>
  </si>
  <si>
    <t>6</t>
  </si>
  <si>
    <t>SP ZOZ Szpital Specjalistyczny</t>
  </si>
  <si>
    <t>38-500 Sanok                           ul. 800-lecia 26</t>
  </si>
  <si>
    <t>Chirurgii Ogólnej i Naczyniowej z Pododdziałem Urologicznym</t>
  </si>
  <si>
    <t>4500, 4530, 4640</t>
  </si>
  <si>
    <t>05,34,39</t>
  </si>
  <si>
    <t>09R/010019</t>
  </si>
  <si>
    <t>135</t>
  </si>
  <si>
    <t>Neurologiczny z Pododdziałem Udarowym</t>
  </si>
  <si>
    <t>4272</t>
  </si>
  <si>
    <t>4348</t>
  </si>
  <si>
    <t>166</t>
  </si>
  <si>
    <t>Wewnętrzny</t>
  </si>
  <si>
    <t>stalowowolski</t>
  </si>
  <si>
    <t>SP ZOZ Powiatowy Szpital Specjalistyczny</t>
  </si>
  <si>
    <t>37-450 Stalowa Wola       ul. Staszica 4</t>
  </si>
  <si>
    <t>09R/010021</t>
  </si>
  <si>
    <t>05,34</t>
  </si>
  <si>
    <t>127</t>
  </si>
  <si>
    <t>53, 37</t>
  </si>
  <si>
    <t>Nefrologii i Dializoterapii</t>
  </si>
  <si>
    <t>126</t>
  </si>
  <si>
    <t>strzyżowski</t>
  </si>
  <si>
    <t>ZOZ-Szpital Powiatowy w Strzyżowie</t>
  </si>
  <si>
    <t>38-100 Strzyżów                    ul.700-lecia 1</t>
  </si>
  <si>
    <t>000000009963</t>
  </si>
  <si>
    <t>09R/010022</t>
  </si>
  <si>
    <t>Chirurgii z Pododdziałem Urazowo-Ortopedycznym</t>
  </si>
  <si>
    <t>37</t>
  </si>
  <si>
    <t>05, 25</t>
  </si>
  <si>
    <t>tarnobrzeski</t>
  </si>
  <si>
    <t>39-400 Tarnobrzeg          ul. Szpitalna 1</t>
  </si>
  <si>
    <t>05; 24; 40</t>
  </si>
  <si>
    <t>09R/010038</t>
  </si>
  <si>
    <t>Kardiologiczny z Intensywnym Nadzorem Kardiologicznym</t>
  </si>
  <si>
    <t>132</t>
  </si>
  <si>
    <t>25; 33</t>
  </si>
  <si>
    <t>8</t>
  </si>
  <si>
    <t>134</t>
  </si>
  <si>
    <t>Samodzielny Publiczny Zespół Zakładów Opieki Zdrowotnej w Nowej Dębie</t>
  </si>
  <si>
    <t>39-460 Nowa Dęba
ul. Skłodowskiej 1a</t>
  </si>
  <si>
    <t>000000010159</t>
  </si>
  <si>
    <t>39-460 Nowa Dęba                          ul. Skłodowskiej 1a</t>
  </si>
  <si>
    <t>Chirurgi ogólnej</t>
  </si>
  <si>
    <t>09R/010012</t>
  </si>
  <si>
    <t>Chorób wewnetrznych z pododdziałem chorób płuc</t>
  </si>
  <si>
    <t>4000, 4272</t>
  </si>
  <si>
    <t>Szpitalny oddział ratunkowy</t>
  </si>
  <si>
    <t>Lp</t>
  </si>
  <si>
    <t>Dysponent jednostki      (nazwa i adres)</t>
  </si>
  <si>
    <t>Stan nagłego zagrożenia zdrowotnego</t>
  </si>
  <si>
    <t>Inne</t>
  </si>
  <si>
    <t>Liczba zgonów                      w szpitalnym oddziale ratunkowym</t>
  </si>
  <si>
    <t>liczba pacjentów przekazanych przez zespoły ratownictwa medycznego</t>
  </si>
  <si>
    <t>w tym pacjenci urazowi:</t>
  </si>
  <si>
    <t>4 b</t>
  </si>
  <si>
    <t>4 d</t>
  </si>
  <si>
    <t>4 e</t>
  </si>
  <si>
    <t>5 b</t>
  </si>
  <si>
    <t>6 b</t>
  </si>
  <si>
    <t>&gt;18 lat</t>
  </si>
  <si>
    <t>Szpital Specjalistyczny w Brzozowie Podkarpacki Ośrodek Onkologiczny im. Ks. B. Markiewicza                                        36-200 Brzozów,                                              ul. Ks. J.Bielawskiego 18</t>
  </si>
  <si>
    <t>Zespół Opieki Zdrowotnej w Dębicy,  39 - 200 Dębica,                                                ul. Krakowska 91</t>
  </si>
  <si>
    <t>Szpital Specjalistyczny w Jaśle                                                    38-200 Jasło                                                       ul. Lwowska 22</t>
  </si>
  <si>
    <t>Centrum Opieki Medycznej, ul. 3 Maja 70; 37-500 Jarosław</t>
  </si>
  <si>
    <t>Samodzielny Publiczny Zespół Opieki Zdrowotnej w Lesku                                         38-600 Lesko ul.Kochanowskiego 2</t>
  </si>
  <si>
    <t>krośnieński</t>
  </si>
  <si>
    <t>Wojewódzki Szpital Podkarpacki im. Jana Pawła II 38-400 Krosno                                  ul. Korczyńska 57</t>
  </si>
  <si>
    <t>Szpital Specjalistyczny  im. Edmunda Biernackiego w Mielcu   39-300 Mielec                                                         ul. Żeromskiego 22</t>
  </si>
  <si>
    <t>Samodzielny Publiczny Zakład Opieki Zdrowotnej                                                        37-600 Lubaczów,                                              ul. Mickiewicza 168</t>
  </si>
  <si>
    <t>rzeszowki</t>
  </si>
  <si>
    <t>Kliniczny Szpital Wojewódzki Nr 2  im. Św. Jadwigi Królowej w Rzeszowie,  ul. Lwowska 60                     35 - 301 Rzeszów</t>
  </si>
  <si>
    <t>Samodzielny Publiczny Zespół  Opieki Zdrowotnej  w Sanoku                                                   38-500 Sanok                                                          ul. 800-lecia 26</t>
  </si>
  <si>
    <t>SPZZOZ Powiatowy Szpital Specjalistyczny w Stalowej Woli                                                      37-450 Stalowa Wola                                         ul. Staszica 4</t>
  </si>
  <si>
    <t>Wojewódzki Szpital im. Zofii z Zamoyskich Tarnowskiej w Tarnobrzegu ul. Szpitalna 1,                     39-400 Tarnobrzeg</t>
  </si>
  <si>
    <t>Izba przyjęć szpitala</t>
  </si>
  <si>
    <t>Nazwa i adres szpitala</t>
  </si>
  <si>
    <t>Liczba zgonów w izbie przyjęć</t>
  </si>
  <si>
    <t xml:space="preserve"> w tym pacjenci urazowi</t>
  </si>
  <si>
    <t>4c</t>
  </si>
  <si>
    <t>4d</t>
  </si>
  <si>
    <t>1.</t>
  </si>
  <si>
    <t>SP ZOZ w Ustrzykach Dolnych                                  ul. 29 Listopada 57,                                             38-700 Ustrzyki Dolne</t>
  </si>
  <si>
    <t>Specjalistyczny Psychiatryczny Zespół Opieki Zdrowotnej im. Prof. Antoniego Kępińskiego w Jarosławiu,                                                              37-500 Jarosław,                                         ul. Kościuszki 18</t>
  </si>
  <si>
    <t>SPZOZ w Kolbuszowej                          ul. Grunwaldzka 4, 36-100 Kolbuszowa</t>
  </si>
  <si>
    <t>krośnieński                m. Krosno</t>
  </si>
  <si>
    <t>INTERCARD Sp z o.o Centrum Kardiologii Inwazyjnej, Elektroterapii  i Angiologii NZOZ  38-400 Krosno,  ul Korczyńska 57</t>
  </si>
  <si>
    <t>CENTUM MEDYCZNE w Łańcucie sp. z.o.o  ul. Paderewskiego  5,                            37-100 Łańcut</t>
  </si>
  <si>
    <t>Polsko - Amerykańskie Kliniki Serca V Oddział Kardiologii Inwazyjnej i Angiologii,  39-300 Mielec, ul. Żeromskiego 22</t>
  </si>
  <si>
    <t>Samodzielny Publiczny Zespół Zakładów Opieki Zdrowotnej w Nisku                                              37-400 Nisko, ul. Kościuszki 1</t>
  </si>
  <si>
    <t>Wojewódzki Podkarpacki Szpital Psychiatryczny im. prof. Eugeniusza Brzezickiego w Żurawicy                                     37-700 Żurawica, ul. Różana 9</t>
  </si>
  <si>
    <t>ZOZ Szpital Powiatowy                                                      ul. Wyspiańskiego 14, 39-120 Sędziszów Młp.</t>
  </si>
  <si>
    <t>rzeszowski                 M. Rzeszów</t>
  </si>
  <si>
    <t>SP ZOZ MSWiA w Rzeszowie
ul. Krakowska 16, 35-111 Rzeszów</t>
  </si>
  <si>
    <t>Nowe Techniki Medyczne Szpital Specjalistyczny im. Św. Rodziny Sp. z o.o.                                                        36-060 Głogów Młp.,                         Rudna Mała 600</t>
  </si>
  <si>
    <t>Szpital Specjalistyczny Pro-Familia Tomasz Łoziński Spółka Komandytowa
ul. Witolda 6B
35-302 Rzeszów</t>
  </si>
  <si>
    <t>American Heart of Poland S.A. 43-450 Ustroń, ul. Sanatoryjna 1; Polsko-Amerykańskie Kliniki Serca V Oddział Kardiologii Inwazyjnej i Angiologii 39-300 Mielec, ul. Żeromskiego 22  ,  Rzeszowskie Centrum Chirurgii Naczyniowej i Endowaskularnej PAKS IX Rzeszów,                                              ul. Ks. Jałowego 10, 35-010 Rzeszów</t>
  </si>
  <si>
    <t>SP ZOZ nr 1  Szpital Miejski im. Jana Pawła II  ul. Rycerska 4                             35-241 Rzeszów</t>
  </si>
  <si>
    <t>Wojewódzka Stacja Pogotowia Ratunkowego  Rzeszów                          ul. Poniatowskiego 4                                          35-026 Rzeszów</t>
  </si>
  <si>
    <t>Podkarpackie Centrum Interwencji Sercwowo-Naczyniowych w Sanoku                                         ul. 800-lecia 26,38-500 Sanok</t>
  </si>
  <si>
    <t>Samodzielny Publiczny Zespół Zakładów Opieki Zdrowotnej w Nowej Dębie   ul. M.C.Skłodowskiej 1a, 39-460 Nowa Dęba</t>
  </si>
  <si>
    <t>Podmiot leczniczy, w którego strukturach działa centrum urazowe</t>
  </si>
  <si>
    <t>Liczba pacjentów zakwalifikowanych jako pacjent urazowy przez:</t>
  </si>
  <si>
    <t>Średni czas pobytu pacjenta urazowego w centrum urazowym
(dni)</t>
  </si>
  <si>
    <t>Maksymalny czas pobytu pacjenta w centrum urazowym
(dni)</t>
  </si>
  <si>
    <t>Liczba zgonów pacjentów urazowych</t>
  </si>
  <si>
    <t xml:space="preserve"> kierownika zespołu ratownictwa medycznego</t>
  </si>
  <si>
    <t>kierownika zespołu urazowego</t>
  </si>
  <si>
    <t>Kliniczny Szpital Wojewódzki  Nr 2 im. Św. Jadwigi Królowej</t>
  </si>
  <si>
    <t>ul. Lwowska 60                        35 - 301 Rzeszów</t>
  </si>
  <si>
    <t>Liczba pacjentów zakwalifikowanych jako pacjent urazowy dzieciecy przez:</t>
  </si>
  <si>
    <t>Średni czas pobytu pacjenta uraowego w centrum urazowym dla dzieci
(dni)</t>
  </si>
  <si>
    <t>Maksymalny czas pobytu pacjenta w centrum urazowym dla dzieci
(dni)</t>
  </si>
  <si>
    <t>Liczba zgonów pacjentów urazowych dziecięcych</t>
  </si>
  <si>
    <t>kierownika zespołu urazowego dziecięcego</t>
  </si>
  <si>
    <r>
      <t>Kod dyspozytorni medycznej</t>
    </r>
    <r>
      <rPr>
        <vertAlign val="superscript"/>
        <sz val="11"/>
        <color rgb="FF000000"/>
        <rFont val="Arial"/>
        <family val="2"/>
        <charset val="238"/>
      </rPr>
      <t>1)</t>
    </r>
  </si>
  <si>
    <t>Okres czasu w jakim funkcjonowała wskazana liczba stanowisk dyspozytorów medycznych w danej lokalizacji w ciągu roku</t>
  </si>
  <si>
    <t>Liczba stanowisk dyspozytorów medycznych w danej lokalizacji</t>
  </si>
  <si>
    <t>Liczba dyspozytorów medycznych wykonujących zadania w danej lokalizacji</t>
  </si>
  <si>
    <t>liczba dyspozytorów medycznych posiadających wykształcenie wymagane dla pielęgniarki systemu lub ratownika medycznego</t>
  </si>
  <si>
    <t>liczba dyspozytorów medycznych, o których mowa w art. 58 ust. 3 ustawy z dnia 8 września 2006 r. o Państwowym Ratownictwie Medycznym (Dz. U. z 2017 r. poz. 2195, z późn. zm.)</t>
  </si>
  <si>
    <t>DM09 01</t>
  </si>
  <si>
    <t>1) Kody nadawane zgodnie z procedurami tworzonymi i wprowadzanymi do stosowania przez ministra właściwego do spraw zdrowia.</t>
  </si>
  <si>
    <t>Miesiąc</t>
  </si>
  <si>
    <t>Liczba odebranych
połączeń</t>
  </si>
  <si>
    <t>Liczba połączeń
rozłączonych przed
podjęciem obsługi</t>
  </si>
  <si>
    <t>Średni czas oczekiwania
na połączenie [mm:ss]</t>
  </si>
  <si>
    <t>Średni czas trwania
połączenia [mm:ss]</t>
  </si>
  <si>
    <t>Łączny średni czas
obsługi zgłoszenia (czas
oczekiwania + czas
trwania połączenia) [mm:ss]</t>
  </si>
  <si>
    <t>ze 112</t>
  </si>
  <si>
    <t>z 999</t>
  </si>
  <si>
    <t>suma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</si>
  <si>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</si>
  <si>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</si>
  <si>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</si>
  <si>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</si>
  <si>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</si>
  <si>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</si>
  <si>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</si>
  <si>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</si>
  <si>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</si>
  <si>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</si>
  <si>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</si>
  <si>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</si>
  <si>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Suma</t>
  </si>
  <si>
    <t>Średnia</t>
  </si>
  <si>
    <t>L.p.</t>
  </si>
  <si>
    <t>Rodzaj jednostki systemu Państwowe Ratownictwo Medyczne</t>
  </si>
  <si>
    <t>Liczba wszystkich lekarzy</t>
  </si>
  <si>
    <t>W tym liczba lekarzy systemu Państwowe Ratownictwo Medyczne</t>
  </si>
  <si>
    <t>Liczba wszystkich pielęgniarek</t>
  </si>
  <si>
    <t>W tym liczba pielęgniarek systemu Państwowe Ratownictwo Medyczne</t>
  </si>
  <si>
    <t>Liczba ratowników medycznych</t>
  </si>
  <si>
    <t>2d</t>
  </si>
  <si>
    <r>
      <t xml:space="preserve">Numer księgi rejestrowej podmiotu wykonującego działalność leczniczą 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</si>
  <si>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 xml:space="preserve">Kod TERYT lokalizacji jednostki z opisem </t>
    </r>
    <r>
      <rPr>
        <vertAlign val="superscript"/>
        <sz val="11"/>
        <color rgb="FF000000"/>
        <rFont val="Arial"/>
        <family val="2"/>
        <charset val="238"/>
      </rPr>
      <t>2)</t>
    </r>
  </si>
  <si>
    <t>szpitalny oddział ratunkowy</t>
  </si>
  <si>
    <t>zespół ratownictwa medycznego</t>
  </si>
  <si>
    <t>lotniczy zespół ratownictwa medycznego</t>
  </si>
  <si>
    <t>Szpitalne Oddziały Ratunkowe</t>
  </si>
  <si>
    <t>Szpital Specjalistyczny w Brzozowie Podkarpacki Ośrodek Onkologiczny</t>
  </si>
  <si>
    <t>1803011                   Dębica</t>
  </si>
  <si>
    <t>1805011                 Jasło</t>
  </si>
  <si>
    <t>1804011 Jarosław</t>
  </si>
  <si>
    <t>Wojewódzki Szpital Podkarpacki im. Jana Pawła II   w Krośnie</t>
  </si>
  <si>
    <t>1861011 Krosno</t>
  </si>
  <si>
    <t>Samodzielny Publiczny Zespół Opieki Zdrowotnej w Lesku</t>
  </si>
  <si>
    <t>1821034                   Lesko</t>
  </si>
  <si>
    <t>SP ZOZ  w  Leżajsku</t>
  </si>
  <si>
    <t>1808011              Leżajsk</t>
  </si>
  <si>
    <t>SzpitalSpecjalistyczny  im. E. Biernackiego w Mielcu</t>
  </si>
  <si>
    <t>1811011                 Mielec</t>
  </si>
  <si>
    <t>12</t>
  </si>
  <si>
    <t xml:space="preserve">Samodzielny Publiczny Zespół Opieki Zdrowotnej   w Sanoku  </t>
  </si>
  <si>
    <t>ul. 800-lecia 26                      38-500 Sanok</t>
  </si>
  <si>
    <t>1817011           Sanok</t>
  </si>
  <si>
    <t>Zespoły Ratownictwa Medycznego</t>
  </si>
  <si>
    <t>Samodzielne Publiczne Pogotowie Ratunkowe w Krośnie</t>
  </si>
  <si>
    <t>Wojewódzka Stacja Pogotowia Ratunkowego w Przemyślu Samodzielny Publiczny Zakład Opieki Zdrowtnej</t>
  </si>
  <si>
    <t>000000200222</t>
  </si>
  <si>
    <t>ul. Poniatowskiego 4,                           35-026 Rzeszów</t>
  </si>
  <si>
    <t>ul. Jezierskiego 21              38-500 Sanok</t>
  </si>
  <si>
    <t>000000201516</t>
  </si>
  <si>
    <t>razem</t>
  </si>
  <si>
    <t>Lotnicze Pogotowie Ratunkowe</t>
  </si>
  <si>
    <t>000000018716</t>
  </si>
  <si>
    <t>1817011                         Sanok</t>
  </si>
  <si>
    <t xml:space="preserve">  </t>
  </si>
  <si>
    <t xml:space="preserve">   </t>
  </si>
  <si>
    <t xml:space="preserve">Tabela nr 16 – Rejony operacyjne i miejsca stacjonowania planowanych do uruchomienia zespołów ratownictwa medycznego
</t>
  </si>
  <si>
    <r>
      <t>Numer rejonu operacyjnego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</si>
  <si>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t>Nazwa i opis rejonu operacyjnego</t>
    </r>
    <r>
      <rPr>
        <vertAlign val="superscript"/>
        <sz val="11"/>
        <color rgb="FF000000"/>
        <rFont val="Arial"/>
        <family val="2"/>
        <charset val="238"/>
      </rPr>
      <t>2)</t>
    </r>
  </si>
  <si>
    <r>
      <t xml:space="preserve">Kod dyspozytorni medycznej </t>
    </r>
    <r>
      <rPr>
        <vertAlign val="superscript"/>
        <sz val="11"/>
        <color rgb="FF000000"/>
        <rFont val="Arial"/>
        <family val="2"/>
        <charset val="238"/>
      </rPr>
      <t>3)</t>
    </r>
  </si>
  <si>
    <t>Liczba zespołów ratownictwa medycznego w danym rejonie operacyjnym</t>
  </si>
  <si>
    <r>
      <t xml:space="preserve">Obszar działania zespołu ratownictwa medycznego </t>
    </r>
    <r>
      <rPr>
        <vertAlign val="superscript"/>
        <sz val="11"/>
        <color rgb="FF000000"/>
        <rFont val="Arial"/>
        <family val="2"/>
        <charset val="238"/>
      </rPr>
      <t>4)</t>
    </r>
  </si>
  <si>
    <r>
      <t xml:space="preserve">Miejsce stacjonowania zespołu ratownictwa medycznego </t>
    </r>
    <r>
      <rPr>
        <vertAlign val="superscript"/>
        <sz val="11"/>
        <color rgb="FF000000"/>
        <rFont val="Arial"/>
        <family val="2"/>
        <charset val="238"/>
      </rPr>
      <t>5)</t>
    </r>
  </si>
  <si>
    <t>Liczba dni w roku pozostawania w gotowości zespołu ratownictwa medyczngo</t>
  </si>
  <si>
    <r>
      <t xml:space="preserve">Dni tygodnia pozostawania w gotowości zespołu ratownictwa medycznego </t>
    </r>
    <r>
      <rPr>
        <vertAlign val="superscript"/>
        <sz val="11"/>
        <color rgb="FF000000"/>
        <rFont val="Arial"/>
        <family val="2"/>
        <charset val="238"/>
      </rPr>
      <t>6)</t>
    </r>
  </si>
  <si>
    <t>Planowany termin uruchomienia zespołu ratownictwa medycznego</t>
  </si>
  <si>
    <t>Uwagi</t>
  </si>
  <si>
    <t>10a</t>
  </si>
  <si>
    <t>10b</t>
  </si>
  <si>
    <t xml:space="preserve">od
dd-mm
</t>
  </si>
  <si>
    <t xml:space="preserve">do
dd-mm
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</si>
  <si>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7-znakowy kod TERYT w zakresie systemu identyfikatorów i nazw jednostek podziału administracyjnego; nie używa się kodów zakończonych cyfrą „3”, kolejne pozycje obszaru działania oddziela się średnikiem i spacją.
5) Wskazuje się nazwę miejscowości lub dzielnicy, w której stacjonuje zespół ratownictwa medycznego; nie podaje się danych adresowych miejsca stacjonowania.
6) Wymienia się dni tygodnia, a w przypadku, gdy zespół ratownictwa medycznego nie pozostaje w całodobowej gotowości, wskazuje się godziny pozostawania w gotowości
</t>
  </si>
  <si>
    <t>Jednostka organizacyjna podmiotu
leczniczego, w którego strukturach
planuje się utworzyć szpitalny oddział
ratunkowy</t>
  </si>
  <si>
    <t>Lądowisko w odległości wymagającej użycia specjalistycznych środków transportu sanitarnego (podać odległość w metrach od szpitalnego oddziału ratunkowego)</t>
  </si>
  <si>
    <t>Planowany termin uruchomienia szpitalnego oddziału medyucznegop</t>
  </si>
  <si>
    <r>
      <t xml:space="preserve">Kod TERYT z opisem </t>
    </r>
    <r>
      <rPr>
        <vertAlign val="superscript"/>
        <sz val="11"/>
        <color rgb="FF000000"/>
        <rFont val="Arial"/>
        <family val="2"/>
        <charset val="238"/>
      </rPr>
      <t>1)</t>
    </r>
  </si>
  <si>
    <t>1) Stosuje się 7-znakowy kod TERYT miejscowości lub dzielnicy w zakresie systemu identyfikatorów i nazw jednostek podziału administracyjnego, w której znajduje się planowany do uruchomienia szpitalny oddział ratunkowy.</t>
  </si>
  <si>
    <t xml:space="preserve">R01 D08  </t>
  </si>
  <si>
    <t xml:space="preserve">R01 D06  </t>
  </si>
  <si>
    <t xml:space="preserve">R01 D04  </t>
  </si>
  <si>
    <t xml:space="preserve">R01 D02  </t>
  </si>
  <si>
    <t>R01 166</t>
  </si>
  <si>
    <t>1813092 201</t>
  </si>
  <si>
    <t xml:space="preserve"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Zgodnie z rozporządzeniem Ministra Zdrowia z dnia 17 maja 2012 r. w sprawie systemu resortowych kodów identyfikacyjnych oraz szczegółowego sposobu ich nadawania (Dz. U. poz. 594 oraz z 2017 r. poz. 999).
3) Stosuje się 7-znakowy kod TERYT miejscowości lub dzielnicy w zakresie systemu identyfikatorów i nazw jednostek podziału administracyjnego, w której znajduje się szpitalny oddział ratunkowy.
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</si>
  <si>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Zgodnie z rozporządzeniem Ministra Zdrowia z dnia 17 maja 2012 r. w sprawie systemu resortowych kodów identyfikacyjnych oraz szczegółowego sposobu ich nadawania.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</si>
  <si>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oznaczenia „S” dla specjalistycznych zespołów ratownictwa medycznego i „P” dla podstawowych zespołów ratownictwa medycznego, o których mowa w art. 36 ust. 1 ustawy z dnia 8 września 2006 r. o Państwowym Ratownictwie Medycznym (Dz. U. z 2017 r. poz. 2195, z póź. zm.).
5) Jest identyfikowany 10-znakowym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6) Nazwy nadawane zgodnie z procedurami tworzonymi i wprowadzanymi do stosowania przez ministra właściwego do spraw zdrowia.
7)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8)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9) Zgodnie z rozporządzeniem Ministra Zdrowia z dnia 17 maja 2012 r. w sprawie systemu resortowych kodów identyfikacyjnych oraz szczegółowego sposobu ich nadawania (Dz. U. poz. 594 oraz z 2017 r. poz. 999).
</t>
  </si>
  <si>
    <t>Uniwersytecki Szpital Kliniczny   im. Fryderyka Chopina w Rzeszowie</t>
  </si>
  <si>
    <t>ul.Chemików 3                  37-310 Nowa Sarzyna</t>
  </si>
  <si>
    <t>ul.  Kolejowa 20                       37-400 Nisko</t>
  </si>
  <si>
    <t>ul. Grunwaldzka 4,           36-100 Kolbuszowa</t>
  </si>
  <si>
    <t>00:48:03</t>
  </si>
  <si>
    <t>00:10:32</t>
  </si>
  <si>
    <t>00:16:49</t>
  </si>
  <si>
    <t>01:06:01</t>
  </si>
  <si>
    <t>01:07:38</t>
  </si>
  <si>
    <t>00:14:56</t>
  </si>
  <si>
    <t>01:08:30</t>
  </si>
  <si>
    <t>00:16:06</t>
  </si>
  <si>
    <t>00:08:53</t>
  </si>
  <si>
    <t>00:17:00</t>
  </si>
  <si>
    <t>00:08:28</t>
  </si>
  <si>
    <t>00:47:35</t>
  </si>
  <si>
    <t>00:15:20</t>
  </si>
  <si>
    <t>03:49:37</t>
  </si>
  <si>
    <t>00:18:41</t>
  </si>
  <si>
    <t>00:10:27</t>
  </si>
  <si>
    <t>00:09:27</t>
  </si>
  <si>
    <t>00:18:31</t>
  </si>
  <si>
    <t>00:40:59</t>
  </si>
  <si>
    <t>00:14:28</t>
  </si>
  <si>
    <t>00:16:24</t>
  </si>
  <si>
    <t>00:10:18</t>
  </si>
  <si>
    <t>00:18:23</t>
  </si>
  <si>
    <t>00:56:59</t>
  </si>
  <si>
    <t>00:16:02</t>
  </si>
  <si>
    <t>00:07:53</t>
  </si>
  <si>
    <t>00:15:50</t>
  </si>
  <si>
    <t>00:11:49</t>
  </si>
  <si>
    <t>00:14:25</t>
  </si>
  <si>
    <t>03:32:49</t>
  </si>
  <si>
    <t>00:50:45</t>
  </si>
  <si>
    <t>00:45:44</t>
  </si>
  <si>
    <t>00:13:41</t>
  </si>
  <si>
    <t>00:35:19</t>
  </si>
  <si>
    <t>00:07:54</t>
  </si>
  <si>
    <t>00:07:50</t>
  </si>
  <si>
    <t>00:16:14</t>
  </si>
  <si>
    <t>00:09:15</t>
  </si>
  <si>
    <t>00:48:57</t>
  </si>
  <si>
    <t>01:05:04</t>
  </si>
  <si>
    <t>00:16:21</t>
  </si>
  <si>
    <t>00:50:02</t>
  </si>
  <si>
    <t>00:49:24</t>
  </si>
  <si>
    <t>00:09:36</t>
  </si>
  <si>
    <t>00:12:34</t>
  </si>
  <si>
    <t>00:13:40</t>
  </si>
  <si>
    <t>00:37:42</t>
  </si>
  <si>
    <t>00:54:16</t>
  </si>
  <si>
    <t>00:15:34</t>
  </si>
  <si>
    <t>00:27:59</t>
  </si>
  <si>
    <t>1814011 - Przeworsk miasto;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</si>
  <si>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1814011 - Przeworsk miasto;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</si>
  <si>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1862011 - Przemyśl miasto;                            1813032 - Fredropol ;
1813042 - Krasiczyn;                                             1801085 - Ustrzyki Dolne obszar wiejski;
1813082 - Przemyśl obszar wiejski.</t>
  </si>
  <si>
    <t>1804021 - Radymno miasto;                             1804082 - Radymno obszar wiejski;
1804032 - Chłopice;
1804052 - Laszki;                                             1813072 - Orły;                                                   1813092 - Stubno.</t>
  </si>
  <si>
    <t>1804011 - Jarosław miasto;
1804042 - Jarosław obszar wiejski;
1804062 - Pawłosiów;                                   1804052 - Laszki;                                        1804032 - Chłopice;                                     1804102 - Roźwienica;
1804112 - Wiązownica.</t>
  </si>
  <si>
    <t>00:00:06</t>
  </si>
  <si>
    <t>00:00:05</t>
  </si>
  <si>
    <t>00:00:12</t>
  </si>
  <si>
    <t>00:06:60</t>
  </si>
  <si>
    <t>00:03:50</t>
  </si>
  <si>
    <t>00:03:21</t>
  </si>
  <si>
    <t>00:03:48</t>
  </si>
  <si>
    <t>00:00:07</t>
  </si>
  <si>
    <t>00:03:28</t>
  </si>
  <si>
    <t>00:06:21</t>
  </si>
  <si>
    <t>00:06:33</t>
  </si>
  <si>
    <t>00:03:32</t>
  </si>
  <si>
    <t>00:03:38</t>
  </si>
  <si>
    <t>00:00:13</t>
  </si>
  <si>
    <t>00:02:49</t>
  </si>
  <si>
    <t>00:02:55</t>
  </si>
  <si>
    <t>00:06:28</t>
  </si>
  <si>
    <t>00:06:20</t>
  </si>
  <si>
    <t>00:03:31</t>
  </si>
  <si>
    <t>00:03:01</t>
  </si>
  <si>
    <t>00:06:32</t>
  </si>
  <si>
    <t>00:03:23</t>
  </si>
  <si>
    <t>00:06:18</t>
  </si>
  <si>
    <t>00:06:31</t>
  </si>
  <si>
    <t>00:03:05</t>
  </si>
  <si>
    <t>00:03:36</t>
  </si>
  <si>
    <t>00:03:11</t>
  </si>
  <si>
    <t>00:03:30</t>
  </si>
  <si>
    <t>00:02:57</t>
  </si>
  <si>
    <t>00:06:45</t>
  </si>
  <si>
    <t>00:03:39</t>
  </si>
  <si>
    <t>00:06:47</t>
  </si>
  <si>
    <t>00:02:59</t>
  </si>
  <si>
    <t>00:06:43</t>
  </si>
  <si>
    <t>Wojewódzka Stacja Pogotowia Ratunkowego w Przemyślu SP ZOZ                                                  37-700 Przemyśl                               ul. Juliusza Slowackiego 85</t>
  </si>
  <si>
    <t>1863011 - Rzeszów miasto;
1816034 - Boguchwała miasto;
1816035 - Boguchwała obszar wiejski;
1816064 - Głogów Małopolski miasto;
1816065 - Głogów Małopolski obszar wiejski;
1816122 - Świlcza;
1816132 - Trzebownisko;                                                                            1816082 - Kamień;
1816114 - Sokołów Młp. miasto;
1816115 - Sokołów Młp. obszar wiejski.</t>
  </si>
  <si>
    <t>1812022 - Jarocin;
1812032 - Jeżowe;
1812054 - Nisko miasto;
1812055 - Nisko obszar wiejski;
1812064 - Rudnik nad Sanem miasto;
1812065 - Rudnik nad Sanem obszar wiejski;
1812074 - Ulanów miasto;
1812075 - Ulanów obszar wiejski;                                                             1812012 - Harasiuki.</t>
  </si>
  <si>
    <t>1812032 - Jeżowe;                                                                                       1816082 - Kamień;
1812055 - Nisko obszar wiejski;
1816115 - Sokołów Młp. obszar wiejski;                                                1812065 - Rudnik nad Sanem obszar wiejski.</t>
  </si>
  <si>
    <t>1808054 - Nowa Sarzyna miasto;
1808055 - Nowa Sarzyna obszar wiejski;                                                   1808042 - Leżajsk obszar wiejski;                                                              1812042 - Krzeszów;
1812065 - Rudnik nad Sanem obszar wiejski.</t>
  </si>
  <si>
    <t>1816082 - Kamień;
1816114 - Sokołów Młp. miasto;
1816115 - Sokołów Młp. obszar wiejski;                                                           1816065 - Głogów Małopolski obszar wiejski;
1816132 - Trzebownisko;                                                                            1812032 - Jeżowe.</t>
  </si>
  <si>
    <t>1863011 - Rzeszów miasto;
1816064 - Głogów Małopolski miasto;
1816065 - Głogów Małopolski obszar wiejski;
1816122 - Świlcza;
1816132 - Trzebownisko;                                                                                  1816082 - Kamień;
1816114 - Sokołów Młp. miasto;
1816115 - Sokołów Młp. obszar wiejski.</t>
  </si>
  <si>
    <t>1863011 - Rzeszów miasto;                                                                       1816102 - Lubenia;
1816034 - Boguchwała miasto;
1816035 - Boguchwała obszar wiejski.</t>
  </si>
  <si>
    <t>1803011 - Dębica miasto;
1803024 - Brzostek miasto;
1803025 - Brzostek obszar wiejski;
1803032 - Czarna;
1803042 - Dębica obszar wiejski;
1803052 - Jodłowa;                                                                                      1803072 - Żyraków.</t>
  </si>
  <si>
    <t>1803064 - Pilzno miasto;
1803065 - Pilzno obszar wiejski;                                                                 1803024 - Brzostek miasto;
1803025 - Brzostek obszar wiejski;
1803052 - Jodłowa.</t>
  </si>
  <si>
    <t>1803011 - Dębica miasto;
1803032 - Czarna;
1803042 - Dębica obszar wiejski;                                                              1811075 - Przecław obszar wiejski;
1803072 - Żyraków.</t>
  </si>
  <si>
    <t>1805062 - Krempna;
1805072 - Nowy Żmigród;                                                                       1807012 - Chorkówka;
1807025 - Dukla obszar wiejski;
1805082 - Osiek Jasielski.</t>
  </si>
  <si>
    <t>1807024 - Dukla miasto;
1807025 - Dukla obszar wiejski;
1807102 - Jaśliska;                                                                                      1805072 - Nowy Żmigród;                                                                             1807035 - Iwonicz-Zdrój obszar wiejski.</t>
  </si>
  <si>
    <t>1807012 - Chorkówka;
1807044 - Jedlicze miasto;
1807045 - Jedlicze obszar wiejski;                                                                                             1805112 - Tarnowiec;
1807092 - Wojaszówka.</t>
  </si>
  <si>
    <t>1807012 - Chorkówka;
1807034 - Iwonicz-Zdrój miasto;
1807035 - Iwonicz-Zdrój obszar wiejski;
1807072 - Miejsce Piastowe;                                                                            1807085 - Rymanów obszar wiejski;                                                      1807025 - Dukla obszar wiejski.</t>
  </si>
  <si>
    <t>1815012 - Iwierzyce;
1815022 - Ostrów;                                                                                         1815034 - Ropczyce miasto;
1815035 - Ropczyce obszar wiejski;
1815044 - Sędziszów Młp. miasto;
1815045 - Sędziszów Młp. obszar wiejski;
1815052 - Wielopole Skrzyńskie.</t>
  </si>
  <si>
    <t>1815012 - Iwierzyce;
1815022 - Ostrów;                                                                                          1815034 - Ropczyce miasto;
1815035 - Ropczyce obszar wiejski;
1815044 - Sędziszów Młp. miasto;
1815045 - Sędziszów Młp. obszar wiejski;
1815052 - Wielopole Skrzyńskie.</t>
  </si>
  <si>
    <t>1815012 - Iwierzyce;                                                                                       1815035 - Ropczyce obszar wiejski;
1815045 - Sędziszów Młp. obszar wiejski;
1815052 - Wielopole Skrzyńskie;                                                               1819022 - Frysztak;
1819052 - Wiśniowa;                                                                            1819045 - Strzyżów obszar wiejski;                                                          1819012 - Czudec.</t>
  </si>
  <si>
    <t>1801084  - Ustrzyki Dolne miasto;                                                              1801085  - Ustrzyki Dolne obszar wiejski.</t>
  </si>
  <si>
    <t>1801084  - Ustrzyki Dolne miasto;                                                             1801085  - Ustrzyki Dolne obszar wiejski .</t>
  </si>
  <si>
    <t>1802014 - Brzozów miasto;
1802015 - Brzozów obszar wiejski;                                                       1802032 - Dydnia;
1802042 - Haczów;
1802052 - Jasienica Rosielna;                                                                    1802062 - Nozdrzec;                                                                         1802022 - Domaradz.</t>
  </si>
  <si>
    <t>1802014 - Brzozów miasto;
1802015 - Brzozów obszar wiejski;                                                         1802032 - Dydnia;
1802042 - Haczów;
1802052 - Jasienica Rosielna;                                                                1802062 - Nozdrzec;                                                                                  1802022 - Domaradz.</t>
  </si>
  <si>
    <t>1802022 - Domaradz;                                                                               1816052 - Dynów obszar wiejski;
1816025 - Błażowa obszar wiejski;
1802062 - Nozdrzec.</t>
  </si>
  <si>
    <t>1821034 - Lesko miasto;
1821035 - Lesko obszar wiejski;                                                          1821052 - Solina;
1821042 - Olszanica.</t>
  </si>
  <si>
    <t>1821034 - Lesko miasto;
1821035 - Lesko obszar wiejski;                                                           1821052 - Solina;
1821042 - Olszanica.</t>
  </si>
  <si>
    <t>1821042 - Olszanica;
1821052 - Solina;                                                                                            1821012 - Baligród.</t>
  </si>
  <si>
    <t>1821012 - Baligród;                                                                                 1817042 - Komańcza;                                                                                1801052 - Lutowiska;
1821022 - Cisna.</t>
  </si>
  <si>
    <t>1821052 - Solina;                                                                                               1801032 - Czarna;
1801085 - Ustrzyki Dln obszar wiejski;                                                           Akwen wodny -Jezioro Solińskie.</t>
  </si>
  <si>
    <t>1817042 - Komańcza;                                                                                 1817032 - Bukowsko;
1817075 - Zagórz obszar wiejski.</t>
  </si>
  <si>
    <t>1806024 - Kolbuszowa miasto;
1806025 - Kolbuszowa obszar wiejski;                                               1806012 - Cmolas;
1806062 - Dzikowiec;
1806032 - Majdan Królewski;
1806042 - Niwiska;
1806052 - Raniżów.</t>
  </si>
  <si>
    <t>1806024 - Kolbuszowa miasto;
1806025 - Kolbuszowa obszar wiejski;                                                  1806012 - Cmolas;
1806062 - Dzikowiec;
1806032 - Majdan Królewski;
1806042 - Niwiska;
1806052 - Raniżów.</t>
  </si>
  <si>
    <t>1811011 - Mielec miasto;           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</si>
  <si>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1811011 - Mielec miasto;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</si>
  <si>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1811074 - Przecław miasto;
1811075 - Przecław obszar wiejski;
1811084 - Radomyśl Wielki miasto;
1811085 - Radomyśl Wielki obszar wiejski;                                           1803032 - Czarna;
1803072 - Żyraków.
1811102 - Wadowice Górne.</t>
  </si>
  <si>
    <t>1820022 - Gorzyce;                                                                                           1818042 - Radomyśl nad Sanem;
1818062 - Zaleszany.</t>
  </si>
  <si>
    <t>1820044 - Nowa Dęba miasto;
1820045 - Nowa Dęba obszar wiejski;                                                                1818022 - Bojanów;                                                                                               1806032 - Majdan Królewski.</t>
  </si>
  <si>
    <t>1820044 - Nowa Dęba miasto;
1820045 - Nowa Dęba obszar wiejski;                                                    1818022 - Bojanów;                                                                                   1806032 - Majdan Królewski.</t>
  </si>
  <si>
    <t>1804011 - Jarosław miasto;
1804042 - Jarosław obszar wiejski;
1804062 - Pawłosiów;                                                                                  1804052 - Laszki;                                                                                           1804032 - Chłopice;                                                                                           1804102 - Roźwienica;
1804112 - Wiązownica.</t>
  </si>
  <si>
    <t>1804011 - Jarosław miasto;
1804042 - Jarosław obszar wiejski;
1804062 - Pawłosiów;                                                                                               1804052 - Laszki;                                                                                              1804032 - Chłopice;                                                                                      1804102 - Roźwienica;
1804112 - Wiązownica.</t>
  </si>
  <si>
    <t>1804021 - Radymno miasto;                                                                  1804082 - Radymno obszar wiejski;
1804032 - Chłopice;
1804052 - Laszki;                                                                                          1813072 - Orły;                                                                                               1813092 - Stubno.</t>
  </si>
  <si>
    <t>1809024 - Cieszanów miasto;
1809025 - Cieszanów obszar wiejski;
1809064 - Oleszyce miasto;
1809065 - Oleszyce obszar wiejski;
1809072 - Stary Dzików;
1814022 - Adamówka;                                                                                 1804112 - Wiązownica.</t>
  </si>
  <si>
    <t>1862011 - Przemyśl miasto;                                                                         1813032 - Fredropol ;
1813042 - Krasiczyn;                                                                                  1801085 - Ustrzyki Dolne obszar wiejski;
1813082 - Przemyśl obszar wiejski.</t>
  </si>
  <si>
    <t>1814011 - Przeworsk miasto;                                         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</si>
  <si>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1814011 - Przeworsk miasto;                                                                     1814022 - Adamówka;
1814032 - Gać;
1814042 - Jawornik Polski;
1814054 - Kańczuga miasto;
1814055 - Kańczuga obszar wiejski;
1814062 - Przeworsk obszar wiejski;
1814074 - Sieniawa miasto;
1814075 - Sieniawa obszar wiejski;
1814082 - Tryńcza;
1814092 - Zarzecze.</t>
  </si>
  <si>
    <t>1814032 - Gać;
1814042 - Jawornik Polski;
1814054 - Kańczuga miasto;
1814055 - Kańczuga obszar wiejski;                                                   1804075 - Pruchnik obszar wiejski;                                                   1810052 - Markowa;
1814092 - Zarzecze.</t>
  </si>
  <si>
    <t>1807034 - Iwonicz-Zdrój miasto;
1807035 - Iwonicz-Zdrój obszar wiejski;
1807102 - Jaśliska;                                                                                 1802042 - Haczów;                                                                                   1817082 - Zarszyn;                                                                                       1817022 - Besko;
1807084 - Rymanów miasto;
1807085 - Rymanów obszar wiejski.</t>
  </si>
  <si>
    <t>Zespół Opieki Zdrowotnej w Strzyżowie                                                    ul. 700-lecia 1, 38-100 Strzyżów</t>
  </si>
  <si>
    <t>ul. Żeromskiego22,                39-300 Mielec</t>
  </si>
  <si>
    <t xml:space="preserve">ul. Słowackiego 30                 37-200 Przeworsk         </t>
  </si>
  <si>
    <t>Wojewódzka Stacja Pogotowia Ratunkowego w Przemyślu                                      SP ZOZ                                                          37-700 Przemyśl                               ul. Juliusza Slowackiego 85</t>
  </si>
  <si>
    <t>Wojewódzki Szpital im. Św. Ojca Pio w Przemyślu                                                    ul. Monte Cassino 18                                  37-700 Przemyśl</t>
  </si>
  <si>
    <t>Samodzielny Publiczny Zespół Opieki Zdrowotnej  w   Leżajsku                          37-300 Leżajsk ul .Leśna 22</t>
  </si>
  <si>
    <t>al. Wyzwolenia 4                       35-501 Rzeszów</t>
  </si>
  <si>
    <t xml:space="preserve">tak, 200                    </t>
  </si>
  <si>
    <t>R01 D12</t>
  </si>
  <si>
    <t>R01 D14</t>
  </si>
  <si>
    <t xml:space="preserve">ul.Płk.Stanisława Dąbka 4,     37-600 Lubaczów         </t>
  </si>
  <si>
    <t>1) Nazwy nadawane zgodnie z procedurami tworzonymi i wprowadzanymi do stosowania przez ministra właściwego do spraw zdrowia</t>
  </si>
  <si>
    <t>31</t>
  </si>
  <si>
    <t>006,188</t>
  </si>
  <si>
    <t>28, 47, 44, 43,54</t>
  </si>
  <si>
    <t>Klinika Kardiochirurgii z Pododdziałem Chirurgii Naczyniowej</t>
  </si>
  <si>
    <t>107, 191</t>
  </si>
  <si>
    <t>4560, 4530</t>
  </si>
  <si>
    <t>12,39</t>
  </si>
  <si>
    <t>Klinika Chirurgii Dziecięcej z Pododdziałem Urologii, Pododdziałem Otolaryngologii i Pododdziałem Kardiochirurgii Dziecięcej</t>
  </si>
  <si>
    <t>03,35,26.12</t>
  </si>
  <si>
    <t>I Klinika Pediatrii i Gastroenterologii Dziecęcej z  Pododdział Kardiologii Dziecięcej</t>
  </si>
  <si>
    <t>II Klinika Pediatrii, Endokrynologii i Diabetologii Dziecięcej</t>
  </si>
  <si>
    <t>28, 44, 43</t>
  </si>
  <si>
    <t>58</t>
  </si>
  <si>
    <t>063 , 064</t>
  </si>
  <si>
    <t>42,36</t>
  </si>
  <si>
    <t>Chorób Wewnętrznych i Gastroeneterologii</t>
  </si>
  <si>
    <t>37-723 Stubno 69</t>
  </si>
  <si>
    <t xml:space="preserve"> ul. Pionierska 10              38-700 Ustrzyki Dolne </t>
  </si>
  <si>
    <t>38-610 Polańczyk,  Myczków 29</t>
  </si>
  <si>
    <t>116</t>
  </si>
  <si>
    <t>Domaradz</t>
  </si>
  <si>
    <t>Brzostek</t>
  </si>
  <si>
    <t>R01 90 W</t>
  </si>
  <si>
    <t>Horyniec Zdrój</t>
  </si>
  <si>
    <t>Hyżne</t>
  </si>
  <si>
    <t xml:space="preserve">1809011 - Lubaczów miasto;                                    1809042 - Lubaczów obszar wiejski;
1809024 - Cieszanów miasto;
1809025 - Cieszanów obszar wiejski;
1809032 - Horyniec Zdrój;
1809054 - Narol miasto;
1809055 - Narol obszar wiejski.   </t>
  </si>
  <si>
    <t>Uniwersytecki Szpital Kliniczny  im. Fryderyka Chopina w Rzeszowie                           ul. Szopena 2, 35-055 Rzeszów</t>
  </si>
  <si>
    <t>Samodzielny Publiczny Zakład Opieki Zdrowotnej  w Przeworsku,                    37-200 Przeworsk, ul. Szpitalna 16</t>
  </si>
  <si>
    <r>
      <t>Numer księgi rejestrowej podmiotu wykonującego działalność leczniczą</t>
    </r>
    <r>
      <rPr>
        <vertAlign val="superscript"/>
        <sz val="10"/>
        <color indexed="8"/>
        <rFont val="Arial"/>
        <family val="2"/>
        <charset val="238"/>
      </rPr>
      <t>1)</t>
    </r>
  </si>
  <si>
    <r>
      <t>Kod TERYT lokalizacji oddziału szpitalnego</t>
    </r>
    <r>
      <rPr>
        <vertAlign val="superscript"/>
        <sz val="10"/>
        <color indexed="8"/>
        <rFont val="Arial"/>
        <family val="2"/>
        <charset val="238"/>
      </rPr>
      <t>2)</t>
    </r>
  </si>
  <si>
    <r>
      <t>VII część kodu resortowego</t>
    </r>
    <r>
      <rPr>
        <vertAlign val="superscript"/>
        <sz val="10"/>
        <color indexed="8"/>
        <rFont val="Arial"/>
        <family val="2"/>
        <charset val="238"/>
      </rPr>
      <t>3)</t>
    </r>
  </si>
  <si>
    <r>
      <t xml:space="preserve">Specjalność zgodnie z VIII częścia kodu resortowego </t>
    </r>
    <r>
      <rPr>
        <vertAlign val="superscript"/>
        <sz val="10"/>
        <color indexed="8"/>
        <rFont val="Arial"/>
        <family val="2"/>
        <charset val="238"/>
      </rPr>
      <t>3)</t>
    </r>
  </si>
  <si>
    <r>
      <t>Dziedzina medyczna zgodnie z X częścią kodu resortowego</t>
    </r>
    <r>
      <rPr>
        <vertAlign val="superscript"/>
        <sz val="10"/>
        <color indexed="8"/>
        <rFont val="Arial"/>
        <family val="2"/>
        <charset val="238"/>
      </rPr>
      <t>3)</t>
    </r>
  </si>
  <si>
    <t>016, 246</t>
  </si>
  <si>
    <t>147</t>
  </si>
  <si>
    <t>Okulistyczny z pododdziałem okulistyki dziecięcej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</si>
  <si>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605)”
2) Stosuje się 7-znakowy kod TERYT miejscowości lub dzielnicy w zakresie systemu identyfikatorów i nazw jednostek podziału administracyjnego, w której znajduje się jednostka organizacyjna.
3) Zgodnie z rozporządzeniem Ministra Zdrowia z dnia 17 maja 2012 r. w sprawie systemu resortowych kodów identyfikacyjnych oraz szczegółowego sposobu ich nadawania (Dz. U. poz. 594 oraz z 2017 r. poz. 999).</t>
  </si>
  <si>
    <t>ul. Kolejowa 20                  37-400 Nisko</t>
  </si>
  <si>
    <t>ul.Chemików 3                 37-310 Nowa Sarzyna</t>
  </si>
  <si>
    <r>
      <t xml:space="preserve">Klinika Pulmonologii z </t>
    </r>
    <r>
      <rPr>
        <sz val="9"/>
        <color indexed="8"/>
        <rFont val="Arial"/>
        <family val="2"/>
        <charset val="238"/>
      </rPr>
      <t>Podziałem Alergologii</t>
    </r>
  </si>
  <si>
    <t>1802022 - Domaradz                              
1802052 - Jasienica Rosielna;                   1816025 - Błażowa obszar wiejski;                                                                                     1816102 - Lubenia;                                1819032 - Niebylec.</t>
  </si>
  <si>
    <t>0</t>
  </si>
  <si>
    <t xml:space="preserve"> ul. Łukasiewicza  11              38-100 Strzyżów                        </t>
  </si>
  <si>
    <t>1803064 201</t>
  </si>
  <si>
    <r>
      <t>Numer rejonu operacyjnego</t>
    </r>
    <r>
      <rPr>
        <b/>
        <vertAlign val="superscript"/>
        <sz val="8"/>
        <color indexed="8"/>
        <rFont val="Arial"/>
        <family val="2"/>
        <charset val="238"/>
      </rPr>
      <t>1)</t>
    </r>
  </si>
  <si>
    <r>
      <t>Nazwa i opis rejonu operacyjnego</t>
    </r>
    <r>
      <rPr>
        <b/>
        <vertAlign val="superscript"/>
        <sz val="8"/>
        <color indexed="8"/>
        <rFont val="Arial"/>
        <family val="2"/>
        <charset val="238"/>
      </rPr>
      <t>2)</t>
    </r>
  </si>
  <si>
    <r>
      <t>Kod dyspozytorni medycznej</t>
    </r>
    <r>
      <rPr>
        <b/>
        <vertAlign val="superscript"/>
        <sz val="8"/>
        <color indexed="8"/>
        <rFont val="Arial"/>
        <family val="2"/>
        <charset val="238"/>
      </rPr>
      <t>3)</t>
    </r>
  </si>
  <si>
    <r>
      <t>Liczba i rodzaj zespołów ratownictwa medycznego</t>
    </r>
    <r>
      <rPr>
        <b/>
        <vertAlign val="superscript"/>
        <sz val="8"/>
        <color indexed="8"/>
        <rFont val="Arial"/>
        <family val="2"/>
        <charset val="238"/>
      </rPr>
      <t>4</t>
    </r>
    <r>
      <rPr>
        <b/>
        <sz val="8"/>
        <color indexed="8"/>
        <rFont val="Arial1"/>
        <charset val="238"/>
      </rPr>
      <t>) w danym rejonie opracyjnym</t>
    </r>
  </si>
  <si>
    <r>
      <t>Obszar działania zespołu ratownictwa medycznego</t>
    </r>
    <r>
      <rPr>
        <b/>
        <vertAlign val="superscript"/>
        <sz val="8"/>
        <color indexed="8"/>
        <rFont val="Arial"/>
        <family val="2"/>
        <charset val="238"/>
      </rPr>
      <t>5)</t>
    </r>
  </si>
  <si>
    <r>
      <t>Kod zespołu ratownictwa medycznego</t>
    </r>
    <r>
      <rPr>
        <b/>
        <vertAlign val="superscript"/>
        <sz val="8"/>
        <color indexed="8"/>
        <rFont val="Arial"/>
        <family val="2"/>
        <charset val="238"/>
      </rPr>
      <t>6)</t>
    </r>
  </si>
  <si>
    <r>
      <t>Nazwa zespołu ratownictwa medycznego</t>
    </r>
    <r>
      <rPr>
        <b/>
        <vertAlign val="superscript"/>
        <sz val="8"/>
        <color indexed="8"/>
        <rFont val="Arial"/>
        <family val="2"/>
        <charset val="238"/>
      </rPr>
      <t>7)</t>
    </r>
  </si>
  <si>
    <r>
      <t>Kod TERYT miejsca stacjonowania</t>
    </r>
    <r>
      <rPr>
        <b/>
        <vertAlign val="superscript"/>
        <sz val="8"/>
        <color indexed="8"/>
        <rFont val="Arial"/>
        <family val="2"/>
        <charset val="238"/>
      </rPr>
      <t>8)</t>
    </r>
  </si>
  <si>
    <r>
      <t>Miejsce stacjonowania zespołu ratownictwa medycznego</t>
    </r>
    <r>
      <rPr>
        <b/>
        <vertAlign val="superscript"/>
        <sz val="8"/>
        <color indexed="8"/>
        <rFont val="Arial"/>
        <family val="2"/>
        <charset val="238"/>
      </rPr>
      <t>9)</t>
    </r>
  </si>
  <si>
    <t>Liczba dni w roku pozostawania w gotowości zespołu ratownictwa medycznego</t>
  </si>
  <si>
    <r>
      <t>Dni tygodnia pozostawania w gotowości zespołu ratownictwa medycznego</t>
    </r>
    <r>
      <rPr>
        <b/>
        <vertAlign val="superscript"/>
        <sz val="8"/>
        <color indexed="8"/>
        <rFont val="Arial"/>
        <family val="2"/>
        <charset val="238"/>
      </rPr>
      <t>10)</t>
    </r>
  </si>
  <si>
    <t>uwagi</t>
  </si>
  <si>
    <t>13a</t>
  </si>
  <si>
    <t>13b</t>
  </si>
  <si>
    <t>Leżajsk</t>
  </si>
  <si>
    <t xml:space="preserve"> Leżajsk</t>
  </si>
  <si>
    <t>1808054 - Nowa Sarzyna miasto;
1808055 - Nowa Sarzyna obszar wiejski;                                              1808042 - Leżajsk obszar wiejski;                                       1812042 - Krzeszów;
1812065 - Rudnik nad Sanem obszar wiejski.</t>
  </si>
  <si>
    <t xml:space="preserve">1808054 201
</t>
  </si>
  <si>
    <t>Nowa Sarzyna</t>
  </si>
  <si>
    <t xml:space="preserve"> 01.01</t>
  </si>
  <si>
    <t>7.00-19.00</t>
  </si>
  <si>
    <t>Łańcut</t>
  </si>
  <si>
    <t>7.00-23.00</t>
  </si>
  <si>
    <t>1812012 - Harasiuki;
1812042 - Krzeszów;                                                   1812064 - Rudnik nad Sanem miasto;
1812065 - Rudnik nad Sanem obszar wiejski;
1812074 - Ulanów miasto;
1812075 - Ulanów obszar wiejski.</t>
  </si>
  <si>
    <t>Krzeszów</t>
  </si>
  <si>
    <t>1812032 - Jeżowe;                                               1816082 - Kamień;
1812055 - Nisko obszar wiejski;
1816115 - Sokołów Młp. obszar wiejski;                                            1812065 - Rudnik nad Sanem obszar wiejski.</t>
  </si>
  <si>
    <t>Jeżowe</t>
  </si>
  <si>
    <t>1812022 - Jarocin;
1812032 - Jeżowe;
1812054 - Nisko miasto;
1812055 - Nisko obszar wiejski;
1812064 - Rudnik nad Sanem miasto;
1812065 - Rudnik nad Sanem obszar wiejski;
1812074 - Ulanów miasto;
1812075 - Ulanów obszar wiejski;                           1812012 - Harasiuki.</t>
  </si>
  <si>
    <t>Nisko</t>
  </si>
  <si>
    <t>Błażowa</t>
  </si>
  <si>
    <t>Sokołów Młp.</t>
  </si>
  <si>
    <t>1863011 - Rzeszów miasto;
1816034 - Boguchwała miasto;
1816035 - Boguchwała obszar wiejski;
1816064 - Głogów Małopolski miasto;
1816065 - Głogów Małopolski obszar wiejski;
1816122 - Świlcza;
1816132 - Trzebownisko;                                                    1816082 - Kamień;
1816114 - Sokołów Młp. miasto;
1816115 - Sokołów Młp. obszar wiejski.</t>
  </si>
  <si>
    <t>Rzeszów zachodnia część miasta od rzeki Wisłok</t>
  </si>
  <si>
    <t>Rzeszów wschodnia część miasta od rzeki Wisłok</t>
  </si>
  <si>
    <t>1863011 - Rzeszów miasto;
1816064 - Głogów Małopolski miasto;
1816065 - Głogów Małopolski obszar wiejski;
1816122 - Świlcza;
1816132 - Trzebownisko;                                                1816082 - Kamień;
1816114 - Sokołów Młp. miasto;
1816115 - Sokołów Młp. obszar wiejski.</t>
  </si>
  <si>
    <t>Rzeszów wschodnia lub zachodnia część  miasta od rzeki Wisłok</t>
  </si>
  <si>
    <t>1863011 - Rzeszów miasto;                              1816102 - Lubenia;
1816034 - Boguchwała miasto;
1816035 - Boguchwała obszar wiejski.</t>
  </si>
  <si>
    <t>Boguchwała</t>
  </si>
  <si>
    <t>Dynów</t>
  </si>
  <si>
    <t>Dębica</t>
  </si>
  <si>
    <t>1803011 - Dębica miasto;
1803024 - Brzostek miasto;
1803025 - Brzostek obszar wiejski;
1803032 - Czarna;
1803042 - Dębica obszar wiejski;                                  1803052 - Jodłowa;
1803072 - Żyraków.</t>
  </si>
  <si>
    <t>1803011 2 01</t>
  </si>
  <si>
    <t>1803011 - Dębica miasto;
1803024 - Brzostek miasto;
1803025 - Brzostek obszar wiejski;
1803032 - Czarna;
1803042 - Dębica obszar wiejski;
1803052 - Jodłowa;                                            1803072 - Żyraków.</t>
  </si>
  <si>
    <t>1803064 - Pilzno miasto;
1803065 - Pilzno obszar wiejski;                               1803024 - Brzostek miasto;
1803025 - Brzostek obszar wiejski;
1803052 - Jodłowa.</t>
  </si>
  <si>
    <t xml:space="preserve">Pilzno                        </t>
  </si>
  <si>
    <t>15.09</t>
  </si>
  <si>
    <t>1803011 - Dębica miasto;
1803032 - Czarna;
1803042 - Dębica obszar wiejski;                                          1811075 - Przecław obszar wiejski;
1803072 - Żyraków.</t>
  </si>
  <si>
    <t xml:space="preserve"> Żyraków</t>
  </si>
  <si>
    <t>Jasło</t>
  </si>
  <si>
    <t>1805062 - Krempna;
1805072 - Nowy Żmigród;                                       1807012 - Chorkówka;
1807025 - Dukla obszar wiejski;
1805082 - Osiek Jasielski.</t>
  </si>
  <si>
    <t>Nowy Żmigród</t>
  </si>
  <si>
    <t>Krosno</t>
  </si>
  <si>
    <t>1807024 - Dukla miasto;
1807025 - Dukla obszar wiejski;
1807102 - Jaśliska;                                                  1805072 - Nowy Żmigród;                                               1807035 - Iwonicz-Zdrój obszar wiejski.</t>
  </si>
  <si>
    <t>Dukla</t>
  </si>
  <si>
    <t>1807034 - Iwonicz-Zdrój miasto;
1807035 - Iwonicz-Zdrój obszar wiejski;
1807102 - Jaśliska;                                                1802042 - Haczów;                                                                1817082 - Zarszyn;                                                 1817022 - Besko;
1807084 - Rymanów miasto;
1807085 - Rymanów obszar wiejski.</t>
  </si>
  <si>
    <t>Rymanów</t>
  </si>
  <si>
    <t>1807012 - Chorkówka;
1807044 - Jedlicze miasto;
1807045 - Jedlicze obszar wiejski;                                     1805112 - Tarnowiec;
1807092 - Wojaszówka.</t>
  </si>
  <si>
    <t>Jedlicze</t>
  </si>
  <si>
    <t>Miejsce Piastowe</t>
  </si>
  <si>
    <t>1815012 - Iwierzyce;
1815022 - Ostrów;                                     1815034 - Ropczyce miasto;
1815035 - Ropczyce obszar wiejski;
1815044 - Sędziszów Młp. miasto;
1815045 - Sędziszów Młp. obszar wiejski;
1815052 - Wielopole Skrzyńskie.</t>
  </si>
  <si>
    <t>Ropczyce</t>
  </si>
  <si>
    <t>Sędziszów Młp</t>
  </si>
  <si>
    <t>Wielopole Skrzyńskie</t>
  </si>
  <si>
    <t>Strzyżów</t>
  </si>
  <si>
    <t>Ustrzyki Dolne</t>
  </si>
  <si>
    <t>1801084  - Ustrzyki Dolne miasto;                       1801085  - Ustrzyki Dolne obszar wiejski.</t>
  </si>
  <si>
    <t>Lutowiska</t>
  </si>
  <si>
    <t>1802014 - Brzozów miasto;
1802015 - Brzozów obszar wiejski; 1802032 - Dydnia;
1802042 - Haczów;
1802052 - Jasienica Rosielna; 1802062 - Nozdrzec;                         1802022 - Domaradz.</t>
  </si>
  <si>
    <t>Brzozów</t>
  </si>
  <si>
    <t>1802014 - Brzozów miasto;
1802015 - Brzozów obszar wiejski; 1802032 - Dydnia;
1802042 - Haczów;
1802052 - Jasienica Rosielna; 1802062 - Nozdrzec;                      1802022 - Domaradz.</t>
  </si>
  <si>
    <t>1802022 - Domaradz;                                           1816052 - Dynów obszar wiejski;
1816025 - Błażowa obszar wiejski;
1802062 - Nozdrzec.</t>
  </si>
  <si>
    <t xml:space="preserve"> Nozdrzec</t>
  </si>
  <si>
    <t>Olszanica</t>
  </si>
  <si>
    <t>1821034 - Lesko miasto;
1821035 - Lesko obszar wiejski;                                               1821052 - Solina;
1821042 - Olszanica.</t>
  </si>
  <si>
    <t>Lesko</t>
  </si>
  <si>
    <t>1821034- Lesko miasto
1821035- Lesko obszar wiejski; 1821052 - Solina;
1821042- Olszanica</t>
  </si>
  <si>
    <t>1821042 - Olszanica;
1821052 - Solina;                             1821012 - Baligród.</t>
  </si>
  <si>
    <t xml:space="preserve">.Solina                               </t>
  </si>
  <si>
    <t>1821012 - Baligród;                        1817042 - Komańcza;                      1801052 - Lutowiska;
1821022 - Cisna.</t>
  </si>
  <si>
    <t>Cisna</t>
  </si>
  <si>
    <t>1821052 - Solina;                                              1801032 - Czarna;
1801085 - Ustrzyki Dln obszar wiejski;                                                      Akwen wodny -Jezioro Solińskie.</t>
  </si>
  <si>
    <t>R01 90  W</t>
  </si>
  <si>
    <t xml:space="preserve">Solina                     </t>
  </si>
  <si>
    <t>15.06.</t>
  </si>
  <si>
    <t xml:space="preserve">Zagórz                            </t>
  </si>
  <si>
    <t>Sanok</t>
  </si>
  <si>
    <t>1817042 - Komańcza;                                                 1817032 - Bukowsko;
1817075 - Zagórz obszar wiejski.</t>
  </si>
  <si>
    <t xml:space="preserve"> Komańcza</t>
  </si>
  <si>
    <t>Kolbuszowa</t>
  </si>
  <si>
    <t>1811011 - Mielec miasto;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</si>
  <si>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Mielec</t>
  </si>
  <si>
    <t>1811011 - Mielec miasto;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</si>
  <si>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 xml:space="preserve"> Borowa</t>
  </si>
  <si>
    <t>1811074 - Przecław miasto;
1811075 - Przecław obszar wiejski;
1811084 - Radomyśl Wielki miasto;
1811085 - Radomyśl Wielki obszar wiejski;                                              1803032 - Czarna;
1803072 - Żyraków.
1811102 - Wadowice Górne.</t>
  </si>
  <si>
    <t>Radomyśl Wielki</t>
  </si>
  <si>
    <t xml:space="preserve"> Padew Narodowa</t>
  </si>
  <si>
    <t>Stalowa Wola</t>
  </si>
  <si>
    <t>Zaklików</t>
  </si>
  <si>
    <t>Tarnobrzeg</t>
  </si>
  <si>
    <t>1820022 - Gorzyce;                                                 1818042 - Radomyśl nad Sanem;
1818062 - Zaleszany.</t>
  </si>
  <si>
    <t xml:space="preserve"> Gorzyce</t>
  </si>
  <si>
    <t>1820044 - Nowa Dęba miasto;
1820045 - Nowa Dęba obszar wiejski; 1818022 - Bojanów;                                            1806032 - Majdan Królewski.</t>
  </si>
  <si>
    <t>Nowa Dęba</t>
  </si>
  <si>
    <t>Jarosław</t>
  </si>
  <si>
    <t>1804011 - Jarosław miasto;
1804042 - Jarosław obszar wiejski;
1804062 - Pawłosiów;                                           1804052 - Laszki;                                                  1804032 - Chłopice;                                                           1804102 - Roźwienica;
1804112 - Wiązownica.</t>
  </si>
  <si>
    <t>1804011 - Jarosław miasto;
1804042 - Jarosław obszar wiejski;
1804062 - Pawłosiów;                                          1804052 - Laszki;                                                                   1804032 - Chłopice;                                                  1804102 - Roźwienica;
1804112 - Wiązownica.</t>
  </si>
  <si>
    <t>1804021 - Radymno miasto;                                1804082 - Radymno obszar wiejski;
1804032 - Chłopice;
1804052 - Laszki;                                                  1813072 - Orły;                                                           1813092 - Stubno.</t>
  </si>
  <si>
    <t>Radymno</t>
  </si>
  <si>
    <t>Pruchnik</t>
  </si>
  <si>
    <t>Lubaczów</t>
  </si>
  <si>
    <t xml:space="preserve"> Narol                               </t>
  </si>
  <si>
    <t xml:space="preserve"> Stary Dzików</t>
  </si>
  <si>
    <t>Przemyśl    wschodnia część miasta od rzeki San</t>
  </si>
  <si>
    <t>1862011 201</t>
  </si>
  <si>
    <t>Przemyśl       wschodnia część miasta od rzeki San</t>
  </si>
  <si>
    <t>Przemyśl     zachodnia część miasta od rzeki San</t>
  </si>
  <si>
    <t>Przemyśl               zachodnia część miasta od rzeki San</t>
  </si>
  <si>
    <t>Bircza</t>
  </si>
  <si>
    <t>1862011 - Przemyśl miasto; 1813032 - Fredropol ;
1813042 - Krasiczyn;                                         1801085 - Ustrzyki Dolne obszar wiejski;
1813082 - Przemyśl obszar wiejski.</t>
  </si>
  <si>
    <t>Fredropol</t>
  </si>
  <si>
    <t xml:space="preserve"> Dubiecko </t>
  </si>
  <si>
    <t>Przeworsk</t>
  </si>
  <si>
    <t>Kańczuga</t>
  </si>
  <si>
    <t>1814074 - Sieniawa miasto;                                      1814075 - Sieniawa obszar wiejski;
1814082 - Tryńcza;                                                       1814022 - Adamówka;                                              1809072 - Stary Dzików;                                      1804112 - Wiązownica;                                           1808022 - Grodzisko Dolne</t>
  </si>
  <si>
    <t>Sieniawa</t>
  </si>
  <si>
    <t>1813092 - Stubno;                                                           1813062 - Medyka;                                                          1804082 - Radymno obszar wiejski;
1809082 - Wielkie Oczy</t>
  </si>
  <si>
    <t>Stubno</t>
  </si>
  <si>
    <t xml:space="preserve">1) Jest identyfikowany przez numer województwa – 2 cyfry kodu TERYT/numer kolejny rejonu na obszarze województwa – 2 cyfry.
2) W opisie rejonu operacyjnego stosuje się 7-znakowy kod TERYT w zakresie systemu identyfikatorów i nazw jednostek podziału administracyjnego; nie używa się kodów zakończonych cyfrą „3”, kolejne pozycje rejonu operacyjnego oddziela się średnikiem i spacją.
3) Kody nadawane zgodnie z procedurami tworzonymi i wprowadzanymi do stosowania przez ministra właściwego do spraw zdrowia.
4) Stosuje się oznaczenia „S” dla specjalistycznych zespołów ratownictwa medycznego i „P” dla podstawowych zespołów ratownictwa medycznego, o których mowa w art. 36 ust. 1 ustawy z dnia 8 września 2006 r. o Państwowym Ratownictwie Medycznym.
5) Stosuje się 7-znakowy kod TERYT w zakresie systemu identyfikatorów i nazw jednostek podziału administracyjnego; nie używa się kodów zakończonych cyfrą „3”, kolejne pozycje obszaru działania oddziela się średnikiem i spacją.
6) Jest identyfikowany 10-znakowym numerem zespołu ratownictwa medycznego, składającym się z 7-znakowego kodu TERYT w zakresie systemu identyfikatorów i nazw jednostek podziału administracyjnego oraz cyfry identyfikującej rodzaju zespołu (kody: 2 – podstawowy, 3 – wodny podstawowy, 4 – specjalistyczny, 5 – wodny specjalistyczny) i dwóch cyfr numeru kolejnego dla danego rodzaju zespołu w miejscu stacjonowania; nie używa się kodów zakończonych cyfrą „3”.
7) Nazwy nadawane zgodnie z procedurami tworzonymi i wprowadzanymi do stosowania przez ministra właściwego do spraw zdrowia.
8) Stosuje się 7-znakowy kod TERYT miejscowości lub dzielnicy w zakresie systemu identyfikatorów i nazw jednostek podziału administracyjnego, w której stacjonuje zespół ratownictwa medycznego; nie używa się kodów zakończonych cyfrą „3”; nie podaje się danych adresowych miejsca stacjonowania.
9) Wskazuje się nazwę miejscowości lub dzielnicy, w której stacjonuje zespół ratownictwa medycznego; nie podaje się danych adresowych miejsca stacjonowania.
10) Wymienia się dni tygodnia, a w przypadku gdy zespół ratownictwa medycznego nie pozostaje w całodobowej gotowości, wskazuje się godziny pozostawania w gotowości
</t>
  </si>
  <si>
    <t xml:space="preserve"> ul. Bujnowskiego 33,                 39-220 Pilzno</t>
  </si>
  <si>
    <t>ul. Podzwierzyniec 74a                  37-100 Łańcut</t>
  </si>
  <si>
    <t xml:space="preserve">ul. Lwowska 22                        38-200 Jasło                         </t>
  </si>
  <si>
    <t xml:space="preserve">ul. Mickiewicza 18               38-230 Nowy Żmigród                    </t>
  </si>
  <si>
    <t xml:space="preserve">ul. Pionierska 10              38-700 Ustrzyki Dolne              </t>
  </si>
  <si>
    <t xml:space="preserve">ul. 3 Maja 62                            36-200 Brzozów                       </t>
  </si>
  <si>
    <t xml:space="preserve">ul. 3 Maja 62                              36-200 Brzozów                          </t>
  </si>
  <si>
    <t xml:space="preserve">ul. Stawowa 15                             38-600 Lesko                             </t>
  </si>
  <si>
    <t xml:space="preserve">ul. Stawowa 15                           38-600 Lesko                       </t>
  </si>
  <si>
    <t xml:space="preserve">ul. Zdrojowa 57                             38-610 Polańczyk, </t>
  </si>
  <si>
    <t xml:space="preserve">ul. Wincentego Witosa 60            38-500 Sanok   </t>
  </si>
  <si>
    <t xml:space="preserve">ul.800-lecia 26                             38-500 Sanok              </t>
  </si>
  <si>
    <t xml:space="preserve">ul. 800-lecia 26                      38-500 Sanok                 </t>
  </si>
  <si>
    <t>ul. Ludwiki Uzar-Krysiakowej 20,                      39-340 Padew Narodowa</t>
  </si>
  <si>
    <t xml:space="preserve">ul. Staszica 4                        37-450 Stalowa Wola                           </t>
  </si>
  <si>
    <t xml:space="preserve">ul. Staszica 4                          37-450 Stalowa Wola                            </t>
  </si>
  <si>
    <t xml:space="preserve">ul. Staszica 4                                       37-450 Stalowa Wola                            </t>
  </si>
  <si>
    <t xml:space="preserve">ul. Targowa 2                              37-470 Zaklików                       </t>
  </si>
  <si>
    <t xml:space="preserve">    ul. Legionów 1                          37-550 Radymno         </t>
  </si>
  <si>
    <t xml:space="preserve">  ul. Ks.Bronisława Markiewicza 9                                 37-560 Pruchnik             </t>
  </si>
  <si>
    <t xml:space="preserve">37-610 Jędrzejówka 132       </t>
  </si>
  <si>
    <t xml:space="preserve">ul. T.Kościuszki 86                      37-632 Stary Dzików                  </t>
  </si>
  <si>
    <t xml:space="preserve">  ul. J.Slowackiego 85                37-700 Przemyśl            </t>
  </si>
  <si>
    <t xml:space="preserve">  ul. J.Słowackiego 85                37-700 Przemyśl           </t>
  </si>
  <si>
    <t xml:space="preserve">ul. Monte Cassino 18        37-700 Przemyśl               </t>
  </si>
  <si>
    <t xml:space="preserve">   ul. Monte Cassino 18          37-700 Przemyśl           </t>
  </si>
  <si>
    <t xml:space="preserve"> ul. Rynek 1                         37-740 Bircza                   </t>
  </si>
  <si>
    <t xml:space="preserve">Fredropol 40                           37-734 Fredropol             </t>
  </si>
  <si>
    <t xml:space="preserve">Nienadowa 502A                           37-750 Nienadowa          </t>
  </si>
  <si>
    <t>37-200 Przeworsk                   ul. Juliusza Słowackiego  30</t>
  </si>
  <si>
    <t xml:space="preserve">ul. Parkowa 1                         37-220 Kańczuga                             </t>
  </si>
  <si>
    <t xml:space="preserve">   ul. Mickiewicza 18                   38-230 Nowy Żmigród</t>
  </si>
  <si>
    <t xml:space="preserve">      ul. Strażacka 4,                              37-470 Zaklików  </t>
  </si>
  <si>
    <t xml:space="preserve">ul. Bielawskiego 18             36-200 Brzozów,                        </t>
  </si>
  <si>
    <t xml:space="preserve">ul. Krakowska 91             39 - 200 Dębica,                        </t>
  </si>
  <si>
    <t xml:space="preserve">ul. Lwowska 22               38-200 Jasło                              </t>
  </si>
  <si>
    <t xml:space="preserve">ul. Korczyńska 57              38-400 Krosno                        </t>
  </si>
  <si>
    <t xml:space="preserve"> ul K.Wielkiego 4                 38-600 Lesko</t>
  </si>
  <si>
    <t xml:space="preserve">ul.Leśna 22                       37-300 Leżajsk  </t>
  </si>
  <si>
    <t xml:space="preserve">ul. Mickiewicza 168         37-600 Lubaczów        </t>
  </si>
  <si>
    <t xml:space="preserve">ul. Żeromskiego 22          39-300 Mielec                    </t>
  </si>
  <si>
    <t xml:space="preserve">ul. Lwowska 60              35-301 Rzeszów        </t>
  </si>
  <si>
    <t xml:space="preserve">ul. Staszica 4                       37-450 Stalowa Wola           </t>
  </si>
  <si>
    <t xml:space="preserve">ul. Szpitalna 1                    39-400 Tarnobrzeg               </t>
  </si>
  <si>
    <t xml:space="preserve">ul. Szpitalna 1                      39-400 Tarnobrzeg              </t>
  </si>
  <si>
    <t xml:space="preserve">ul. Staszica 4                       37-450 Stalowa Wola                    </t>
  </si>
  <si>
    <t xml:space="preserve">ul. 800-lecia 26                   38-500 Sanok                 </t>
  </si>
  <si>
    <t xml:space="preserve"> ul. Żeromskiego 22   39-300 Mielec </t>
  </si>
  <si>
    <t xml:space="preserve">ul.  Leśna  22               37-300  Leżajsk          </t>
  </si>
  <si>
    <t xml:space="preserve">ul.Kochanowskiego 2      38-600 Lesko </t>
  </si>
  <si>
    <t xml:space="preserve">ul. Korczyńska 57          38-400 Krosno                          </t>
  </si>
  <si>
    <t xml:space="preserve">ul. Lwowska 22            38-200 Jasło                     </t>
  </si>
  <si>
    <t xml:space="preserve">ul. Krakowska 91             39 - 200 Dębica                   </t>
  </si>
  <si>
    <t xml:space="preserve">ul. Bielawskiego 18 36-200 Brzozów                                  </t>
  </si>
  <si>
    <t>ul. 3 Maja 70               37-500 Jarosław</t>
  </si>
  <si>
    <t>1805022 - Brzyska;
1805042 - Jasło obszar wiejski;
1805054 - Kołaczyce miasto;
1805055 - Kołaczyce obszar wiejski;
1803024 - Brzostek miasto;
1803025 - Brzostek obszar wiejski;                                           1803052 - Jodłowa;                              1803065 - Pilzno obszar wiejski;               1819022 - Frysztak;
1819052 - Wiśniowa;                          1815052 - Wielopole Skrzyńskie.</t>
  </si>
  <si>
    <t>R01 172</t>
  </si>
  <si>
    <t>1809032 201</t>
  </si>
  <si>
    <t>1802022 201</t>
  </si>
  <si>
    <t>R01 174</t>
  </si>
  <si>
    <t>R01 176</t>
  </si>
  <si>
    <t>1816072 201</t>
  </si>
  <si>
    <t>R01 178</t>
  </si>
  <si>
    <t xml:space="preserve">Filia LPR w Sanoku
38-500 Sanok,                                      ul. Biała Góra
</t>
  </si>
  <si>
    <t xml:space="preserve">  ul. Południowa 115b/1             39-100 Ropczyce                           </t>
  </si>
  <si>
    <t xml:space="preserve">ul. Pionierska 10             38-700 Ustrzyki Dolne  </t>
  </si>
  <si>
    <t>Powiat:</t>
  </si>
  <si>
    <t xml:space="preserve">ul. Żeromskiego 22     39-300 Mielec,                        </t>
  </si>
  <si>
    <t xml:space="preserve">ul. Żeromskiego 22 39-300 Mielec,                         </t>
  </si>
  <si>
    <t xml:space="preserve">ul. Żeromskiego 22 39-300 Mielec,                     </t>
  </si>
  <si>
    <t xml:space="preserve"> ul. J.Słowackiego 85           37-700 Przemyśl              </t>
  </si>
  <si>
    <t xml:space="preserve">Wojewódzka Stacja Pogotowia Ratunkowego w Przemyślu  SP ZOZ  </t>
  </si>
  <si>
    <t xml:space="preserve">Szpital Specjalistyczny </t>
  </si>
  <si>
    <t xml:space="preserve">Szpita Specjalistyczny </t>
  </si>
  <si>
    <r>
      <t>Numer księgi rejestrowej podmiotu wykonującego działalnośc leczniczą</t>
    </r>
    <r>
      <rPr>
        <vertAlign val="superscript"/>
        <sz val="11"/>
        <color indexed="8"/>
        <rFont val="Arial"/>
        <family val="2"/>
        <charset val="238"/>
      </rPr>
      <t>1)</t>
    </r>
  </si>
  <si>
    <r>
      <t>V część kodu resortowego</t>
    </r>
    <r>
      <rPr>
        <vertAlign val="superscript"/>
        <sz val="11"/>
        <color indexed="8"/>
        <rFont val="Arial"/>
        <family val="2"/>
        <charset val="238"/>
      </rPr>
      <t>2)</t>
    </r>
  </si>
  <si>
    <r>
      <t xml:space="preserve">Kod TERYT </t>
    </r>
    <r>
      <rPr>
        <vertAlign val="superscript"/>
        <sz val="11"/>
        <color indexed="8"/>
        <rFont val="Arial"/>
        <family val="2"/>
        <charset val="238"/>
      </rPr>
      <t>3)</t>
    </r>
  </si>
  <si>
    <r>
      <t>W</t>
    </r>
    <r>
      <rPr>
        <sz val="12"/>
        <color indexed="8"/>
        <rFont val="Arial"/>
        <family val="2"/>
        <charset val="238"/>
      </rPr>
      <t xml:space="preserve">ojewódzki </t>
    </r>
    <r>
      <rPr>
        <sz val="11"/>
        <color rgb="FF000000"/>
        <rFont val="Arial"/>
        <family val="2"/>
        <charset val="238"/>
      </rPr>
      <t xml:space="preserve"> Szpital</t>
    </r>
  </si>
  <si>
    <r>
      <t>Numer rejonu operacyjnego</t>
    </r>
    <r>
      <rPr>
        <vertAlign val="superscript"/>
        <sz val="11"/>
        <color indexed="8"/>
        <rFont val="Arial"/>
        <family val="2"/>
        <charset val="238"/>
      </rPr>
      <t>1)</t>
    </r>
  </si>
  <si>
    <r>
      <t>Nazwa i opis rejonu operacyjnego</t>
    </r>
    <r>
      <rPr>
        <vertAlign val="superscript"/>
        <sz val="11"/>
        <color indexed="8"/>
        <rFont val="Arial"/>
        <family val="2"/>
        <charset val="238"/>
      </rPr>
      <t>2)</t>
    </r>
  </si>
  <si>
    <r>
      <t xml:space="preserve">Kod dyspozytorni medycznej </t>
    </r>
    <r>
      <rPr>
        <vertAlign val="superscript"/>
        <sz val="11"/>
        <color indexed="8"/>
        <rFont val="Arial"/>
        <family val="2"/>
        <charset val="238"/>
      </rPr>
      <t>3)</t>
    </r>
  </si>
  <si>
    <r>
      <t>Liczba i rodzaj zespołów ratownictwa medycznego</t>
    </r>
    <r>
      <rPr>
        <vertAlign val="superscript"/>
        <sz val="11"/>
        <color indexed="8"/>
        <rFont val="Arial"/>
        <family val="2"/>
        <charset val="238"/>
      </rPr>
      <t>4</t>
    </r>
    <r>
      <rPr>
        <sz val="11"/>
        <color rgb="FF000000"/>
        <rFont val="Arial"/>
        <family val="2"/>
        <charset val="238"/>
      </rPr>
      <t>) w danym rejonie operacyjnym</t>
    </r>
  </si>
  <si>
    <r>
      <t xml:space="preserve">Kod zespołu ratownictwa medycznego </t>
    </r>
    <r>
      <rPr>
        <vertAlign val="superscript"/>
        <sz val="11"/>
        <color indexed="8"/>
        <rFont val="Arial"/>
        <family val="2"/>
        <charset val="238"/>
      </rPr>
      <t>5)</t>
    </r>
  </si>
  <si>
    <r>
      <t xml:space="preserve">Nazwa zespołu ratownictwa medycznego </t>
    </r>
    <r>
      <rPr>
        <vertAlign val="superscript"/>
        <sz val="11"/>
        <color indexed="8"/>
        <rFont val="Arial"/>
        <family val="2"/>
        <charset val="238"/>
      </rPr>
      <t>6)</t>
    </r>
  </si>
  <si>
    <r>
      <t>Kod TERYT miejsca stacjonowania</t>
    </r>
    <r>
      <rPr>
        <vertAlign val="superscript"/>
        <sz val="11"/>
        <color indexed="8"/>
        <rFont val="Arial"/>
        <family val="2"/>
        <charset val="238"/>
      </rPr>
      <t>7)</t>
    </r>
  </si>
  <si>
    <r>
      <t>Numer księgi rejestrowej podmiotu leczniczego dysponenta jednostki</t>
    </r>
    <r>
      <rPr>
        <vertAlign val="superscript"/>
        <sz val="11"/>
        <color indexed="8"/>
        <rFont val="Arial"/>
        <family val="2"/>
        <charset val="238"/>
      </rPr>
      <t>8)</t>
    </r>
  </si>
  <si>
    <r>
      <t>VII część kodu resortowego jednostki systemu</t>
    </r>
    <r>
      <rPr>
        <vertAlign val="superscript"/>
        <sz val="11"/>
        <color indexed="8"/>
        <rFont val="Arial"/>
        <family val="2"/>
        <charset val="238"/>
      </rPr>
      <t>9)</t>
    </r>
  </si>
  <si>
    <r>
      <t>IV część kodu resortowego określającego formę organizacyjno-prawną podmiotu wykonującego działalność leczniczą</t>
    </r>
    <r>
      <rPr>
        <vertAlign val="superscript"/>
        <sz val="11"/>
        <color indexed="8"/>
        <rFont val="Arial"/>
        <family val="2"/>
        <charset val="238"/>
      </rPr>
      <t>9)</t>
    </r>
  </si>
  <si>
    <t>ul. Krakowska 16,                      35-111 Rzeszów,</t>
  </si>
  <si>
    <t>1803024  201</t>
  </si>
  <si>
    <t>1803024 201</t>
  </si>
  <si>
    <t xml:space="preserve">Samodzielny Publiczny Zakład Opieki Zdrowotnej Ministerstwa Spraw Wewnętrznych i Administracji
w Rzeszowie
</t>
  </si>
  <si>
    <t>ul. Krakowska 16, 35-111 Rzeszów</t>
  </si>
  <si>
    <t>ul. Ks Ożoga 32                                   36-065 Dynów</t>
  </si>
  <si>
    <t>36-230 Domaradz 345</t>
  </si>
  <si>
    <t>079</t>
  </si>
  <si>
    <t>ul. Jana Pawła II 11a         39-200 Dębica</t>
  </si>
  <si>
    <t>ul. Jana Pawła II 11a   39-200 Dębica</t>
  </si>
  <si>
    <t xml:space="preserve"> ul. Jana Pawła II 11a       39-200 Dębica</t>
  </si>
  <si>
    <t>ul. Mariana Nałęcza Mysłowskiego 7                       39-230 Brzostek</t>
  </si>
  <si>
    <t xml:space="preserve"> ul Sanatoryjna 5         37-620 Horyniec Zdrój  </t>
  </si>
  <si>
    <t>Tabela nr 13 – Stanowiska dyspozytorów medycznych – dane za rok 2023</t>
  </si>
  <si>
    <t>TABELA 3 – Dodatkowe zespoły ratownictwa medycznego – stan na dzień 1 stycznia  2024r.</t>
  </si>
  <si>
    <t>Tabela nr 7 – Szpitalne oddziały ratunkowe – stan na dzień 1 stycznia  2024 r.</t>
  </si>
  <si>
    <t>Tabela nr 8 –Jednostki organizacyjne szpitala wyspecjalizowane w zakresie udzielania świadczeń zdrowotnych niezbędnych dla ratownictwa medycznego  stan na dzień 1 stycznia 2024r.</t>
  </si>
  <si>
    <t>Tabela nr 9 – Liczba przyjęć pacjentów w szpitalnym oddziale ratunkowym w roku 2023r.</t>
  </si>
  <si>
    <t>Tabela nr 11– Centra urazowe – dane za rok 2023.</t>
  </si>
  <si>
    <t>37-120 Markowa Markowa 1362</t>
  </si>
  <si>
    <t>R01 168</t>
  </si>
  <si>
    <t>R01 170</t>
  </si>
  <si>
    <t>Tabela nr 12– Centra urazowe dla dzieci – dane za rok 2023</t>
  </si>
  <si>
    <t>37-207 Gać 112</t>
  </si>
  <si>
    <t>Tabela nr 4 – Wyjazdy zespołów ratownictwa medycznego w 2023 roku. (dane wygenerowano z SWD PRM w dniu 15.01.2024r.)</t>
  </si>
  <si>
    <t>19</t>
  </si>
  <si>
    <t>43</t>
  </si>
  <si>
    <t>49</t>
  </si>
  <si>
    <t>52</t>
  </si>
  <si>
    <t>55</t>
  </si>
  <si>
    <t>61</t>
  </si>
  <si>
    <t>64</t>
  </si>
  <si>
    <t>67</t>
  </si>
  <si>
    <t>70</t>
  </si>
  <si>
    <t>73</t>
  </si>
  <si>
    <t>79</t>
  </si>
  <si>
    <t>82</t>
  </si>
  <si>
    <t>85</t>
  </si>
  <si>
    <t>88</t>
  </si>
  <si>
    <t>91</t>
  </si>
  <si>
    <t>94</t>
  </si>
  <si>
    <t>97</t>
  </si>
  <si>
    <t>00:06:38</t>
  </si>
  <si>
    <t>00:20:24</t>
  </si>
  <si>
    <t>00:44:59</t>
  </si>
  <si>
    <t>03:13:03</t>
  </si>
  <si>
    <t>00:14:09</t>
  </si>
  <si>
    <t>00:48:17</t>
  </si>
  <si>
    <t>00:56:45</t>
  </si>
  <si>
    <t>03:14:01</t>
  </si>
  <si>
    <t>00:07:09</t>
  </si>
  <si>
    <t>00:15:16</t>
  </si>
  <si>
    <t>00:50:06</t>
  </si>
  <si>
    <t>02:34:37</t>
  </si>
  <si>
    <t>01:06:13</t>
  </si>
  <si>
    <t>03:02:42</t>
  </si>
  <si>
    <t>00:20:54</t>
  </si>
  <si>
    <t>01:03:56</t>
  </si>
  <si>
    <t>01:46:42</t>
  </si>
  <si>
    <t>00:09:49</t>
  </si>
  <si>
    <t>00:37:58</t>
  </si>
  <si>
    <t>01:02:55</t>
  </si>
  <si>
    <t>03:19:14</t>
  </si>
  <si>
    <t>00:06:54</t>
  </si>
  <si>
    <t>00:34:02</t>
  </si>
  <si>
    <t>00:41:59</t>
  </si>
  <si>
    <t>02:04:45</t>
  </si>
  <si>
    <t>00:13:16</t>
  </si>
  <si>
    <t>00:54:40</t>
  </si>
  <si>
    <t>02:27:51</t>
  </si>
  <si>
    <t>00:08:26</t>
  </si>
  <si>
    <t>00:42:43</t>
  </si>
  <si>
    <t>00:54:39</t>
  </si>
  <si>
    <t>02:50:33</t>
  </si>
  <si>
    <t>01:17:54</t>
  </si>
  <si>
    <t>03:55:55</t>
  </si>
  <si>
    <t>00:07:36</t>
  </si>
  <si>
    <t>00:34:12</t>
  </si>
  <si>
    <t>01:54:04</t>
  </si>
  <si>
    <t>00:14:44</t>
  </si>
  <si>
    <t>00:51:16</t>
  </si>
  <si>
    <t>01:04:40</t>
  </si>
  <si>
    <t>02:36:49</t>
  </si>
  <si>
    <t>00:11:30</t>
  </si>
  <si>
    <t>00:49:02</t>
  </si>
  <si>
    <t>01:09:16</t>
  </si>
  <si>
    <t>00:14:34</t>
  </si>
  <si>
    <t>00:50:24</t>
  </si>
  <si>
    <t>01:05:49</t>
  </si>
  <si>
    <t>04:13:24</t>
  </si>
  <si>
    <t>00:18:20</t>
  </si>
  <si>
    <t>00:24:43</t>
  </si>
  <si>
    <t>01:44:57</t>
  </si>
  <si>
    <t>00:35:39</t>
  </si>
  <si>
    <t>01:08:12</t>
  </si>
  <si>
    <t>03:08:15</t>
  </si>
  <si>
    <t>00:28:14</t>
  </si>
  <si>
    <t>00:48:51</t>
  </si>
  <si>
    <t>02:20:57</t>
  </si>
  <si>
    <t>00:17:31</t>
  </si>
  <si>
    <t>00:41:22</t>
  </si>
  <si>
    <t>01:03:40</t>
  </si>
  <si>
    <t>02:55:11</t>
  </si>
  <si>
    <t>00:11:08</t>
  </si>
  <si>
    <t>00:22:26</t>
  </si>
  <si>
    <t>01:03:31</t>
  </si>
  <si>
    <t>02:05:52</t>
  </si>
  <si>
    <t>00:15:17</t>
  </si>
  <si>
    <t>00:59:43</t>
  </si>
  <si>
    <t>01:25:20</t>
  </si>
  <si>
    <t>03:52:04</t>
  </si>
  <si>
    <t>00:11:04</t>
  </si>
  <si>
    <t>00:26:00</t>
  </si>
  <si>
    <t>01:05:47</t>
  </si>
  <si>
    <t>01:45:06</t>
  </si>
  <si>
    <t>00:13:23</t>
  </si>
  <si>
    <t>00:43:48</t>
  </si>
  <si>
    <t>01:15:53</t>
  </si>
  <si>
    <t>03:52:51</t>
  </si>
  <si>
    <t>00:53:41</t>
  </si>
  <si>
    <t>00:57:39</t>
  </si>
  <si>
    <t>03:24:34</t>
  </si>
  <si>
    <t>00:51:58</t>
  </si>
  <si>
    <t>01:15:45</t>
  </si>
  <si>
    <t>02:46:42</t>
  </si>
  <si>
    <t>00:08:55</t>
  </si>
  <si>
    <t>00:56:12</t>
  </si>
  <si>
    <t>00:55:13</t>
  </si>
  <si>
    <t>03:10:43</t>
  </si>
  <si>
    <t>00:14:50</t>
  </si>
  <si>
    <t>00:51:27</t>
  </si>
  <si>
    <t>03:23:29</t>
  </si>
  <si>
    <t>00:10:33</t>
  </si>
  <si>
    <t>00:47:25</t>
  </si>
  <si>
    <t>00:58:53</t>
  </si>
  <si>
    <t>03:42:11</t>
  </si>
  <si>
    <t>00:20:43</t>
  </si>
  <si>
    <t>00:43:21</t>
  </si>
  <si>
    <t>01:17:55</t>
  </si>
  <si>
    <t>03:45:50</t>
  </si>
  <si>
    <t>00:10:14</t>
  </si>
  <si>
    <t>00:47:43</t>
  </si>
  <si>
    <t>01:03:04</t>
  </si>
  <si>
    <t>02:53:50</t>
  </si>
  <si>
    <t>00:20:15</t>
  </si>
  <si>
    <t>01:07:26</t>
  </si>
  <si>
    <t>01:20:49</t>
  </si>
  <si>
    <t>02:48:07</t>
  </si>
  <si>
    <t>00:10:07</t>
  </si>
  <si>
    <t>00:40:28</t>
  </si>
  <si>
    <t>00:45:59</t>
  </si>
  <si>
    <t>01:14:20</t>
  </si>
  <si>
    <t>04:57:25</t>
  </si>
  <si>
    <t>00:11:01</t>
  </si>
  <si>
    <t>00:48:29</t>
  </si>
  <si>
    <t>01:07:06</t>
  </si>
  <si>
    <t>03:26:07</t>
  </si>
  <si>
    <t>00:18:08</t>
  </si>
  <si>
    <t>00:51:41</t>
  </si>
  <si>
    <t>01:19:15</t>
  </si>
  <si>
    <t>03:09:04</t>
  </si>
  <si>
    <t>00:10:20</t>
  </si>
  <si>
    <t>00:47:16</t>
  </si>
  <si>
    <t>01:04:53</t>
  </si>
  <si>
    <t>03:03:27</t>
  </si>
  <si>
    <t>00:19:02</t>
  </si>
  <si>
    <t>00:52:40</t>
  </si>
  <si>
    <t>01:22:52</t>
  </si>
  <si>
    <t>03:07:31</t>
  </si>
  <si>
    <t>00:10:01</t>
  </si>
  <si>
    <t>00:47:58</t>
  </si>
  <si>
    <t>01:06:09</t>
  </si>
  <si>
    <t>03:35:20</t>
  </si>
  <si>
    <t>00:18:32</t>
  </si>
  <si>
    <t>01:00:33</t>
  </si>
  <si>
    <t>00:12:59</t>
  </si>
  <si>
    <t>00:36:32</t>
  </si>
  <si>
    <t>01:10:02</t>
  </si>
  <si>
    <t>03:59:30</t>
  </si>
  <si>
    <t>00:15:00</t>
  </si>
  <si>
    <t>01:10:39</t>
  </si>
  <si>
    <t>01:18:58</t>
  </si>
  <si>
    <t>03:16:14</t>
  </si>
  <si>
    <t>00:07:28</t>
  </si>
  <si>
    <t>00:13:11</t>
  </si>
  <si>
    <t>00:55:50</t>
  </si>
  <si>
    <t>01:07:58</t>
  </si>
  <si>
    <t>01:08:44</t>
  </si>
  <si>
    <t>01:22:29</t>
  </si>
  <si>
    <t>03:43:01</t>
  </si>
  <si>
    <t>00:10:22</t>
  </si>
  <si>
    <t>00:38:16</t>
  </si>
  <si>
    <t>00:56:11</t>
  </si>
  <si>
    <t>04:26:14</t>
  </si>
  <si>
    <t>00:17:16</t>
  </si>
  <si>
    <t>01:05:56</t>
  </si>
  <si>
    <t>01:11:20</t>
  </si>
  <si>
    <t>03:05:26</t>
  </si>
  <si>
    <t>00:10:10</t>
  </si>
  <si>
    <t>00:40:36</t>
  </si>
  <si>
    <t>01:04:07</t>
  </si>
  <si>
    <t>03:34:29</t>
  </si>
  <si>
    <t>00:17:07</t>
  </si>
  <si>
    <t>00:55:48</t>
  </si>
  <si>
    <t>01:20:52</t>
  </si>
  <si>
    <t>04:27:37</t>
  </si>
  <si>
    <t>01:10:00</t>
  </si>
  <si>
    <t>03:06:41</t>
  </si>
  <si>
    <t>00:15:49</t>
  </si>
  <si>
    <t>01:19:30</t>
  </si>
  <si>
    <t>01:18:45</t>
  </si>
  <si>
    <t>04:18:34</t>
  </si>
  <si>
    <t>00:12:27</t>
  </si>
  <si>
    <t>00:25:12</t>
  </si>
  <si>
    <t>00:59:13</t>
  </si>
  <si>
    <t>03:35:44</t>
  </si>
  <si>
    <t>00:37:56</t>
  </si>
  <si>
    <t>01:03:44</t>
  </si>
  <si>
    <t>02:52:37</t>
  </si>
  <si>
    <t>00:08:58</t>
  </si>
  <si>
    <t>02:11:16</t>
  </si>
  <si>
    <t>00:58:40</t>
  </si>
  <si>
    <t>01:07:55</t>
  </si>
  <si>
    <t>03:09:31</t>
  </si>
  <si>
    <t>00:09:17</t>
  </si>
  <si>
    <t>00:25:10</t>
  </si>
  <si>
    <t>00:51:33</t>
  </si>
  <si>
    <t>02:05:34</t>
  </si>
  <si>
    <t>00:17:32</t>
  </si>
  <si>
    <t>00:55:53</t>
  </si>
  <si>
    <t>01:08:33</t>
  </si>
  <si>
    <t>03:13:05</t>
  </si>
  <si>
    <t>00:18:45</t>
  </si>
  <si>
    <t>00:29:50</t>
  </si>
  <si>
    <t>00:59:30</t>
  </si>
  <si>
    <t>02:13:49</t>
  </si>
  <si>
    <t>00:59:05</t>
  </si>
  <si>
    <t>03:10:50</t>
  </si>
  <si>
    <t>00:34:53</t>
  </si>
  <si>
    <t>00:59:04</t>
  </si>
  <si>
    <t>03:19:09</t>
  </si>
  <si>
    <t>00:15:38</t>
  </si>
  <si>
    <t>01:09:11</t>
  </si>
  <si>
    <t>01:11:14</t>
  </si>
  <si>
    <t>03:58:55</t>
  </si>
  <si>
    <t>00:08:30</t>
  </si>
  <si>
    <t>00:33:18</t>
  </si>
  <si>
    <t>00:55:26</t>
  </si>
  <si>
    <t>04:12:56</t>
  </si>
  <si>
    <t>00:15:26</t>
  </si>
  <si>
    <t>00:45:46</t>
  </si>
  <si>
    <t>01:06:50</t>
  </si>
  <si>
    <t>03:51:14</t>
  </si>
  <si>
    <t>00:26:14</t>
  </si>
  <si>
    <t>01:48:25</t>
  </si>
  <si>
    <t>00:13:14</t>
  </si>
  <si>
    <t>00:50:22</t>
  </si>
  <si>
    <t>01:09:15</t>
  </si>
  <si>
    <t>03:06:03</t>
  </si>
  <si>
    <t>00:26:38</t>
  </si>
  <si>
    <t>00:57:41</t>
  </si>
  <si>
    <t>01:40:13</t>
  </si>
  <si>
    <t>00:11:36</t>
  </si>
  <si>
    <t>00:39:50</t>
  </si>
  <si>
    <t>01:07:23</t>
  </si>
  <si>
    <t>00:14:08</t>
  </si>
  <si>
    <t>00:27:35</t>
  </si>
  <si>
    <t>00:58:31</t>
  </si>
  <si>
    <t>02:41:54</t>
  </si>
  <si>
    <t>00:12:02</t>
  </si>
  <si>
    <t>01:02:53</t>
  </si>
  <si>
    <t>04:09:05</t>
  </si>
  <si>
    <t>00:11:41</t>
  </si>
  <si>
    <t>00:25:06</t>
  </si>
  <si>
    <t>01:05:45</t>
  </si>
  <si>
    <t>02:29:34</t>
  </si>
  <si>
    <t>00:13:49</t>
  </si>
  <si>
    <t>00:54:17</t>
  </si>
  <si>
    <t>01:14:13</t>
  </si>
  <si>
    <t>04:54:50</t>
  </si>
  <si>
    <t>00:12:23</t>
  </si>
  <si>
    <t>00:38:39</t>
  </si>
  <si>
    <t>01:12:32</t>
  </si>
  <si>
    <t>02:42:21</t>
  </si>
  <si>
    <t>00:13:26</t>
  </si>
  <si>
    <t>00:40:12</t>
  </si>
  <si>
    <t>01:12:30</t>
  </si>
  <si>
    <t>04:35:54</t>
  </si>
  <si>
    <t>00:22:05</t>
  </si>
  <si>
    <t>00:35:22</t>
  </si>
  <si>
    <t>01:14:06</t>
  </si>
  <si>
    <t>02:08:16</t>
  </si>
  <si>
    <t>00:16:48</t>
  </si>
  <si>
    <t>00:58:34</t>
  </si>
  <si>
    <t>01:21:41</t>
  </si>
  <si>
    <t>04:10:58</t>
  </si>
  <si>
    <t>00:15:05</t>
  </si>
  <si>
    <t>00:53:48</t>
  </si>
  <si>
    <t>01:07:00</t>
  </si>
  <si>
    <t>00:15:51</t>
  </si>
  <si>
    <t>00:45:33</t>
  </si>
  <si>
    <t>01:15:01</t>
  </si>
  <si>
    <t>04:34:55</t>
  </si>
  <si>
    <t>00:07:57</t>
  </si>
  <si>
    <t>01:03:47</t>
  </si>
  <si>
    <t>00:14:51</t>
  </si>
  <si>
    <t>00:40:01</t>
  </si>
  <si>
    <t>01:11:57</t>
  </si>
  <si>
    <t>04:06:53</t>
  </si>
  <si>
    <t>00:09:53</t>
  </si>
  <si>
    <t>00:54:29</t>
  </si>
  <si>
    <t>01:10:19</t>
  </si>
  <si>
    <t>03:51:40</t>
  </si>
  <si>
    <t>00:09:07</t>
  </si>
  <si>
    <t>00:38:50</t>
  </si>
  <si>
    <t>00:53:37</t>
  </si>
  <si>
    <t>04:19:46</t>
  </si>
  <si>
    <t>00:14:48</t>
  </si>
  <si>
    <t>00:53:25</t>
  </si>
  <si>
    <t>01:03:38</t>
  </si>
  <si>
    <t>03:04:08</t>
  </si>
  <si>
    <t>00:08:54</t>
  </si>
  <si>
    <t>00:30:25</t>
  </si>
  <si>
    <t>00:45:48</t>
  </si>
  <si>
    <t>03:28:22</t>
  </si>
  <si>
    <t>01:06:39</t>
  </si>
  <si>
    <t>01:00:01</t>
  </si>
  <si>
    <t>00:09:00</t>
  </si>
  <si>
    <t>00:44:38</t>
  </si>
  <si>
    <t>02:03:16</t>
  </si>
  <si>
    <t>00:16:13</t>
  </si>
  <si>
    <t>00:59:00</t>
  </si>
  <si>
    <t>02:08:40</t>
  </si>
  <si>
    <t>00:34:18</t>
  </si>
  <si>
    <t>00:53:42</t>
  </si>
  <si>
    <t>03:11:56</t>
  </si>
  <si>
    <t>01:06:00</t>
  </si>
  <si>
    <t>01:05:08</t>
  </si>
  <si>
    <t>04:59:00</t>
  </si>
  <si>
    <t>00:09:20</t>
  </si>
  <si>
    <t>01:14:44</t>
  </si>
  <si>
    <t>01:07:04</t>
  </si>
  <si>
    <t>03:27:07</t>
  </si>
  <si>
    <t>00:15:29</t>
  </si>
  <si>
    <t>01:18:52</t>
  </si>
  <si>
    <t>01:26:03</t>
  </si>
  <si>
    <t>04:05:11</t>
  </si>
  <si>
    <t>00:12:04</t>
  </si>
  <si>
    <t>00:59:58</t>
  </si>
  <si>
    <t>02:52:41</t>
  </si>
  <si>
    <t>01:03:32</t>
  </si>
  <si>
    <t>00:58:13</t>
  </si>
  <si>
    <t>02:29:09</t>
  </si>
  <si>
    <t>00:13:09</t>
  </si>
  <si>
    <t>00:23:25</t>
  </si>
  <si>
    <t>00:49:18</t>
  </si>
  <si>
    <t>00:53:43</t>
  </si>
  <si>
    <t>01:25:59</t>
  </si>
  <si>
    <t>01:20:15</t>
  </si>
  <si>
    <t>03:31:46</t>
  </si>
  <si>
    <t>00:04:08</t>
  </si>
  <si>
    <t>00:04:40</t>
  </si>
  <si>
    <t>01:00:30</t>
  </si>
  <si>
    <t>00:56:31</t>
  </si>
  <si>
    <t>01:13:52</t>
  </si>
  <si>
    <t>02:52:36</t>
  </si>
  <si>
    <t>00:14:52</t>
  </si>
  <si>
    <t>00:38:55</t>
  </si>
  <si>
    <t>00:10:16</t>
  </si>
  <si>
    <t>00:39:07</t>
  </si>
  <si>
    <t>01:10:10</t>
  </si>
  <si>
    <t>03:09:11</t>
  </si>
  <si>
    <t>00:12:17</t>
  </si>
  <si>
    <t>01:19:00</t>
  </si>
  <si>
    <t>01:13:11</t>
  </si>
  <si>
    <t>02:46:12</t>
  </si>
  <si>
    <t>00:18:47</t>
  </si>
  <si>
    <t>01:03:52</t>
  </si>
  <si>
    <t>01:27:32</t>
  </si>
  <si>
    <t>03:06:08</t>
  </si>
  <si>
    <t>00:12:25</t>
  </si>
  <si>
    <t>00:54:28</t>
  </si>
  <si>
    <t>01:46:27</t>
  </si>
  <si>
    <t>00:33:19</t>
  </si>
  <si>
    <t>01:01:12</t>
  </si>
  <si>
    <t>02:15:33</t>
  </si>
  <si>
    <t>00:11:28</t>
  </si>
  <si>
    <t>01:01:53</t>
  </si>
  <si>
    <t>01:05:18</t>
  </si>
  <si>
    <t>02:23:31</t>
  </si>
  <si>
    <t>00:08:19</t>
  </si>
  <si>
    <t>00:20:29</t>
  </si>
  <si>
    <t>00:14:40</t>
  </si>
  <si>
    <t>01:02:54</t>
  </si>
  <si>
    <t>02:22:09</t>
  </si>
  <si>
    <t>00:08:20</t>
  </si>
  <si>
    <t>00:23:20</t>
  </si>
  <si>
    <t>00:50:50</t>
  </si>
  <si>
    <t>04:03:47</t>
  </si>
  <si>
    <t>01:14:35</t>
  </si>
  <si>
    <t>01:09:03</t>
  </si>
  <si>
    <t>03:13:13</t>
  </si>
  <si>
    <t>00:07:31</t>
  </si>
  <si>
    <t>00:23:06</t>
  </si>
  <si>
    <t>00:47:14</t>
  </si>
  <si>
    <t>03:02:32</t>
  </si>
  <si>
    <t>02:05:37</t>
  </si>
  <si>
    <t>01:04:48</t>
  </si>
  <si>
    <t>03:50:18</t>
  </si>
  <si>
    <t>00:13:32</t>
  </si>
  <si>
    <t>00:34:48</t>
  </si>
  <si>
    <t>01:21:56</t>
  </si>
  <si>
    <t>03:23:56</t>
  </si>
  <si>
    <t>00:19:55</t>
  </si>
  <si>
    <t>00:36:31</t>
  </si>
  <si>
    <t>01:09:32</t>
  </si>
  <si>
    <t>02:09:04</t>
  </si>
  <si>
    <t>00:13:56</t>
  </si>
  <si>
    <t>01:12:36</t>
  </si>
  <si>
    <t>03:55:39</t>
  </si>
  <si>
    <t>00:15:41</t>
  </si>
  <si>
    <t>00:21:10</t>
  </si>
  <si>
    <t>01:18:21</t>
  </si>
  <si>
    <t>01:29:26</t>
  </si>
  <si>
    <t>00:12:55</t>
  </si>
  <si>
    <t>00:37:27</t>
  </si>
  <si>
    <t>01:11:25</t>
  </si>
  <si>
    <t>06:10:51</t>
  </si>
  <si>
    <t>00:08:14</t>
  </si>
  <si>
    <t>00:30:48</t>
  </si>
  <si>
    <t>00:52:46</t>
  </si>
  <si>
    <t>04:18:35</t>
  </si>
  <si>
    <t>00:17:21</t>
  </si>
  <si>
    <t>00:46:19</t>
  </si>
  <si>
    <t>01:09:28</t>
  </si>
  <si>
    <t>03:47:55</t>
  </si>
  <si>
    <t>00:30:34</t>
  </si>
  <si>
    <t>00:48:45</t>
  </si>
  <si>
    <t>04:47:17</t>
  </si>
  <si>
    <t>00:37:45</t>
  </si>
  <si>
    <t>01:05:31</t>
  </si>
  <si>
    <t>04:09:25</t>
  </si>
  <si>
    <t>00:19:53</t>
  </si>
  <si>
    <t>00:29:32</t>
  </si>
  <si>
    <t>01:03:14</t>
  </si>
  <si>
    <t>03:49:38</t>
  </si>
  <si>
    <t>00:12:48</t>
  </si>
  <si>
    <t>00:56:20</t>
  </si>
  <si>
    <t>03:20:28</t>
  </si>
  <si>
    <t>00:13:46</t>
  </si>
  <si>
    <t>00:38:02</t>
  </si>
  <si>
    <t>00:57:59</t>
  </si>
  <si>
    <t>02:06:20</t>
  </si>
  <si>
    <t>00:13:25</t>
  </si>
  <si>
    <t>01:03:36</t>
  </si>
  <si>
    <t>04:49:59</t>
  </si>
  <si>
    <t>00:22:10</t>
  </si>
  <si>
    <t>00:38:48</t>
  </si>
  <si>
    <t>01:08:38</t>
  </si>
  <si>
    <t>02:54:08</t>
  </si>
  <si>
    <t>01:03:02</t>
  </si>
  <si>
    <t>01:09:34</t>
  </si>
  <si>
    <t>04:05:03</t>
  </si>
  <si>
    <t>00:08:43</t>
  </si>
  <si>
    <t>00:24:12</t>
  </si>
  <si>
    <t>00:44:52</t>
  </si>
  <si>
    <t>02:23:53</t>
  </si>
  <si>
    <t>00:49:34</t>
  </si>
  <si>
    <t>01:02:44</t>
  </si>
  <si>
    <t>02:37:25</t>
  </si>
  <si>
    <t>00:08:27</t>
  </si>
  <si>
    <t>00:35:58</t>
  </si>
  <si>
    <t>00:40:07</t>
  </si>
  <si>
    <t>04:01:41</t>
  </si>
  <si>
    <t>00:17:42</t>
  </si>
  <si>
    <t>00:43:40</t>
  </si>
  <si>
    <t>00:56:57</t>
  </si>
  <si>
    <t>02:30:34</t>
  </si>
  <si>
    <t>00:30:18</t>
  </si>
  <si>
    <t>00:52:15</t>
  </si>
  <si>
    <t>01:35:34</t>
  </si>
  <si>
    <t>01:06:25</t>
  </si>
  <si>
    <t>01:02:31</t>
  </si>
  <si>
    <t>02:47:20</t>
  </si>
  <si>
    <t>00:07:40</t>
  </si>
  <si>
    <t>00:38:59</t>
  </si>
  <si>
    <t>00:50:38</t>
  </si>
  <si>
    <t>04:08:00</t>
  </si>
  <si>
    <t>00:16:35</t>
  </si>
  <si>
    <t>00:43:06</t>
  </si>
  <si>
    <t>01:08:53</t>
  </si>
  <si>
    <t>02:16:14</t>
  </si>
  <si>
    <t>00:07:44</t>
  </si>
  <si>
    <t>00:51:04</t>
  </si>
  <si>
    <t>00:53:38</t>
  </si>
  <si>
    <t>03:20:38</t>
  </si>
  <si>
    <t>00:16:16</t>
  </si>
  <si>
    <t>00:37:46</t>
  </si>
  <si>
    <t>02:44:57</t>
  </si>
  <si>
    <t>00:18:54</t>
  </si>
  <si>
    <t>00:43:37</t>
  </si>
  <si>
    <t>02:28:28</t>
  </si>
  <si>
    <t>00:12:10</t>
  </si>
  <si>
    <t>00:41:56</t>
  </si>
  <si>
    <t>01:06:42</t>
  </si>
  <si>
    <t>03:01:23</t>
  </si>
  <si>
    <t>00:07:12</t>
  </si>
  <si>
    <t>00:32:55</t>
  </si>
  <si>
    <t>00:56:32</t>
  </si>
  <si>
    <t>03:25:25</t>
  </si>
  <si>
    <t>00:39:45</t>
  </si>
  <si>
    <t>03:36:09</t>
  </si>
  <si>
    <t>00:07:21</t>
  </si>
  <si>
    <t>00:40:39</t>
  </si>
  <si>
    <t>00:59:39</t>
  </si>
  <si>
    <t>02:59:43</t>
  </si>
  <si>
    <t>00:15:35</t>
  </si>
  <si>
    <t>00:35:16</t>
  </si>
  <si>
    <t>01:16:00</t>
  </si>
  <si>
    <t>04:06:56</t>
  </si>
  <si>
    <t>00:43:56</t>
  </si>
  <si>
    <t>00:52:29</t>
  </si>
  <si>
    <t>03:34:48</t>
  </si>
  <si>
    <t>00:17:28</t>
  </si>
  <si>
    <t>02:03:33</t>
  </si>
  <si>
    <t>02:40:46</t>
  </si>
  <si>
    <t>00:09:22</t>
  </si>
  <si>
    <t>00:31:54</t>
  </si>
  <si>
    <t>02:19:18</t>
  </si>
  <si>
    <t>00:17:45</t>
  </si>
  <si>
    <t>01:09:21</t>
  </si>
  <si>
    <t>02:22:06</t>
  </si>
  <si>
    <t>00:19:54</t>
  </si>
  <si>
    <t>00:36:52</t>
  </si>
  <si>
    <t>00:55:58</t>
  </si>
  <si>
    <t>02:01:01</t>
  </si>
  <si>
    <t>00:15:31</t>
  </si>
  <si>
    <t>00:46:31</t>
  </si>
  <si>
    <t>01:03:43</t>
  </si>
  <si>
    <t>03:11:02</t>
  </si>
  <si>
    <t>00:29:24</t>
  </si>
  <si>
    <t>00:57:34</t>
  </si>
  <si>
    <t>02:15:15</t>
  </si>
  <si>
    <t>00:15:30</t>
  </si>
  <si>
    <t>00:46:34</t>
  </si>
  <si>
    <t>01:11:03</t>
  </si>
  <si>
    <t>03:20:26</t>
  </si>
  <si>
    <t>00:08:22</t>
  </si>
  <si>
    <t>00:21:14</t>
  </si>
  <si>
    <t>00:52:33</t>
  </si>
  <si>
    <t>03:28:31</t>
  </si>
  <si>
    <t>00:16:26</t>
  </si>
  <si>
    <t>00:43:52</t>
  </si>
  <si>
    <t>01:13:13</t>
  </si>
  <si>
    <t>03:41:23</t>
  </si>
  <si>
    <t>00:18:04</t>
  </si>
  <si>
    <t>00:28:18</t>
  </si>
  <si>
    <t>00:53:36</t>
  </si>
  <si>
    <t>01:22:30</t>
  </si>
  <si>
    <t>01:31:26</t>
  </si>
  <si>
    <t>01:14:43</t>
  </si>
  <si>
    <t>03:34:32</t>
  </si>
  <si>
    <t>00:19:42</t>
  </si>
  <si>
    <t>00:30:03</t>
  </si>
  <si>
    <t>01:01:09</t>
  </si>
  <si>
    <t>02:06:49</t>
  </si>
  <si>
    <t>01:13:20</t>
  </si>
  <si>
    <t>02:12:38</t>
  </si>
  <si>
    <t>00:09:04</t>
  </si>
  <si>
    <t>00:41:52</t>
  </si>
  <si>
    <t>00:57:20</t>
  </si>
  <si>
    <t>02:58:17</t>
  </si>
  <si>
    <t>00:16:46</t>
  </si>
  <si>
    <t>00:52:37</t>
  </si>
  <si>
    <t>01:12:10</t>
  </si>
  <si>
    <t>02:49:40</t>
  </si>
  <si>
    <t>00:11:07</t>
  </si>
  <si>
    <t>00:41:41</t>
  </si>
  <si>
    <t>01:01:48</t>
  </si>
  <si>
    <t>02:49:54</t>
  </si>
  <si>
    <t>00:51:18</t>
  </si>
  <si>
    <t>01:11:29</t>
  </si>
  <si>
    <t>00:11:19</t>
  </si>
  <si>
    <t>00:43:02</t>
  </si>
  <si>
    <t>01:01:21</t>
  </si>
  <si>
    <t>02:40:57</t>
  </si>
  <si>
    <t>00:16:18</t>
  </si>
  <si>
    <t>00:59:09</t>
  </si>
  <si>
    <t>01:10:51</t>
  </si>
  <si>
    <t>03:04:45</t>
  </si>
  <si>
    <t>00:05:46</t>
  </si>
  <si>
    <t>00:28:57</t>
  </si>
  <si>
    <t>01:03:18</t>
  </si>
  <si>
    <t>02:38:55</t>
  </si>
  <si>
    <t>00:45:01</t>
  </si>
  <si>
    <t>01:28:25</t>
  </si>
  <si>
    <t>03:21:49</t>
  </si>
  <si>
    <t>00:18:43</t>
  </si>
  <si>
    <t>00:35:30</t>
  </si>
  <si>
    <t>01:14:05</t>
  </si>
  <si>
    <t>02:43:46</t>
  </si>
  <si>
    <t>00:36:35</t>
  </si>
  <si>
    <t>01:16:58</t>
  </si>
  <si>
    <t>04:34:58</t>
  </si>
  <si>
    <t>01:41:53</t>
  </si>
  <si>
    <t>00:14:13</t>
  </si>
  <si>
    <t>00:27:21</t>
  </si>
  <si>
    <t>00:50:00</t>
  </si>
  <si>
    <t>02:40:12</t>
  </si>
  <si>
    <t>00:14:59</t>
  </si>
  <si>
    <t>00:54:13</t>
  </si>
  <si>
    <t>02:40:52</t>
  </si>
  <si>
    <t>00:24:18</t>
  </si>
  <si>
    <t>00:49:10</t>
  </si>
  <si>
    <t>01:57:01</t>
  </si>
  <si>
    <t>00:14:22</t>
  </si>
  <si>
    <t>02:58:44</t>
  </si>
  <si>
    <t>01:10:15</t>
  </si>
  <si>
    <t>02:13:23</t>
  </si>
  <si>
    <t>00:50:21</t>
  </si>
  <si>
    <t>01:15:39</t>
  </si>
  <si>
    <t>02:50:22</t>
  </si>
  <si>
    <t>00:24:57</t>
  </si>
  <si>
    <t>01:17:02</t>
  </si>
  <si>
    <t>02:08:45</t>
  </si>
  <si>
    <t>04:11:59</t>
  </si>
  <si>
    <t>00:14:45</t>
  </si>
  <si>
    <t>01:10:37</t>
  </si>
  <si>
    <t>02:55:58</t>
  </si>
  <si>
    <t>1813092 - Stubno;                                                                                          1813062 - Medyka;                                                                                         1804082 - Radymno obszar wiejski;
1809082 - Wielkie Oczy.</t>
  </si>
  <si>
    <t>00:14:43</t>
  </si>
  <si>
    <t>00:40:09</t>
  </si>
  <si>
    <t>01:12:38</t>
  </si>
  <si>
    <t>02:37:16</t>
  </si>
  <si>
    <t>1810052 - Markowa;                                                                       1810042 - Łańcut obszar wiejski;                                                                       1814032 - Gać;
1814054 - Kańczuga miasto;
1814055 - Kańczuga obszar wiejski.</t>
  </si>
  <si>
    <t>1810052 - Markowa;                                                                                        1810042 - Łańcut obszar wiejski;                                                                      1814032 - Gać;
1814054 - Kańczuga miasto;
1814055 - Kańczuga obszar wiejski.</t>
  </si>
  <si>
    <t>00:08:37</t>
  </si>
  <si>
    <t>00:14:23</t>
  </si>
  <si>
    <t>01:01:30</t>
  </si>
  <si>
    <t>01:07:37</t>
  </si>
  <si>
    <t>00:12:58</t>
  </si>
  <si>
    <t>00:52:10</t>
  </si>
  <si>
    <t>01:00:56</t>
  </si>
  <si>
    <t>03:25:29</t>
  </si>
  <si>
    <t>00:34:55</t>
  </si>
  <si>
    <t>00:43:35</t>
  </si>
  <si>
    <t>03:51:45</t>
  </si>
  <si>
    <t>00:43:18</t>
  </si>
  <si>
    <t>00:58:55</t>
  </si>
  <si>
    <t>02:39:01</t>
  </si>
  <si>
    <t>00:08:24</t>
  </si>
  <si>
    <t>00:37:00</t>
  </si>
  <si>
    <t>00:43:13</t>
  </si>
  <si>
    <t>02:13:57</t>
  </si>
  <si>
    <t>00:46:14</t>
  </si>
  <si>
    <t>02:49:17</t>
  </si>
  <si>
    <t>00:31:08</t>
  </si>
  <si>
    <t>02:25:01</t>
  </si>
  <si>
    <t>00:49:38</t>
  </si>
  <si>
    <t>00:08:02</t>
  </si>
  <si>
    <t>00:48:18</t>
  </si>
  <si>
    <t>00:50:42</t>
  </si>
  <si>
    <t>02:47:05</t>
  </si>
  <si>
    <t>00:15:04</t>
  </si>
  <si>
    <t>01:04:14</t>
  </si>
  <si>
    <t>01:04:25</t>
  </si>
  <si>
    <t>01:01:10</t>
  </si>
  <si>
    <t>00:49:19</t>
  </si>
  <si>
    <t>04:22:41</t>
  </si>
  <si>
    <t>00:15:19</t>
  </si>
  <si>
    <t>00:40:42</t>
  </si>
  <si>
    <t>01:04:20</t>
  </si>
  <si>
    <t xml:space="preserve">Wojewódzki Szpital Podkarpacki im. Jana Pawła II </t>
  </si>
  <si>
    <t>Pulmonologczyny</t>
  </si>
  <si>
    <t>1 000</t>
  </si>
  <si>
    <t>3 150</t>
  </si>
  <si>
    <t>2 476</t>
  </si>
  <si>
    <t>1 174</t>
  </si>
  <si>
    <t>Ginekologiczny</t>
  </si>
  <si>
    <t>4452</t>
  </si>
  <si>
    <t xml:space="preserve">Ginekologiczno-Położniczy z Pododdziałem Gnekologii Onkologicznej </t>
  </si>
  <si>
    <t xml:space="preserve">Kardiologiczny z Pododdziałam Intensywnego Nadzoru Kardiologicznego </t>
  </si>
  <si>
    <t>53,37,7</t>
  </si>
  <si>
    <t>53, 37,7</t>
  </si>
  <si>
    <t xml:space="preserve">Chorób dzieci z Pododdziałem Pulmonologii Dziecięcej </t>
  </si>
  <si>
    <t>28,42,72,76</t>
  </si>
  <si>
    <t>Pulmonologiczny</t>
  </si>
  <si>
    <t>26,61,72,76</t>
  </si>
  <si>
    <t>53,37,39</t>
  </si>
  <si>
    <t>22,31</t>
  </si>
  <si>
    <t>29,49</t>
  </si>
  <si>
    <t>03,35,72,76</t>
  </si>
  <si>
    <t>34,31</t>
  </si>
  <si>
    <t>05,39,40</t>
  </si>
  <si>
    <t>47,31</t>
  </si>
  <si>
    <t>07,43</t>
  </si>
  <si>
    <t>Klinika Otorynolaryngologii, Otorynolaryngologii  Dzieciecej  i Onkologii Laryngologicznej</t>
  </si>
  <si>
    <t>37-450 Stalowa Wola                             ul. Staszica 4</t>
  </si>
  <si>
    <t>39-120Sędziszów Młp.                             ul. Wyspiańskiego 14</t>
  </si>
  <si>
    <t>Grużlicy i Chorób Płuc</t>
  </si>
  <si>
    <t>133</t>
  </si>
  <si>
    <t>89</t>
  </si>
  <si>
    <t>Klinika Gastroenterologii   Ośrodkiem Kompleksowego Leczenia Nieswoistych Chorób Zapalnych Jelit</t>
  </si>
  <si>
    <t>tak,50</t>
  </si>
  <si>
    <t>136</t>
  </si>
  <si>
    <t xml:space="preserve">ul. Mickiewcza 168    37-600 Lubaczów                                 </t>
  </si>
  <si>
    <t xml:space="preserve">Chorób Wewnętrznych </t>
  </si>
  <si>
    <t>128</t>
  </si>
  <si>
    <t>17</t>
  </si>
  <si>
    <t xml:space="preserve">Neurologiczny z Pododdziałem Udarowym </t>
  </si>
  <si>
    <t>Położniczo-Ginekologiczny i Patologii Ciąży</t>
  </si>
  <si>
    <t>69</t>
  </si>
  <si>
    <t>31.12.</t>
  </si>
  <si>
    <t>01.01.</t>
  </si>
  <si>
    <t>00:00:08</t>
  </si>
  <si>
    <t>00:03:40</t>
  </si>
  <si>
    <t>00:06:59</t>
  </si>
  <si>
    <t>00:03:43</t>
  </si>
  <si>
    <t>00:03:04</t>
  </si>
  <si>
    <t>00:03:10</t>
  </si>
  <si>
    <t>00:03:45</t>
  </si>
  <si>
    <t>00:03:00</t>
  </si>
  <si>
    <t>00:06:40</t>
  </si>
  <si>
    <t>00:03:02</t>
  </si>
  <si>
    <t>00:06:52</t>
  </si>
  <si>
    <t>00:00:10</t>
  </si>
  <si>
    <t>00:03:34</t>
  </si>
  <si>
    <t>00:02:44</t>
  </si>
  <si>
    <t>00:00:11</t>
  </si>
  <si>
    <t>00:02:36</t>
  </si>
  <si>
    <t>00:06:07</t>
  </si>
  <si>
    <t>00:03:37</t>
  </si>
  <si>
    <t>00:02:41</t>
  </si>
  <si>
    <t>00:03:25</t>
  </si>
  <si>
    <t>00:02:34</t>
  </si>
  <si>
    <t>00:05:59</t>
  </si>
  <si>
    <t>00:02:39</t>
  </si>
  <si>
    <t>00:06:11</t>
  </si>
  <si>
    <t>00:02:33</t>
  </si>
  <si>
    <t>00:05:56</t>
  </si>
  <si>
    <t>00:02:38</t>
  </si>
  <si>
    <t>00:06:06</t>
  </si>
  <si>
    <t>00:02:40</t>
  </si>
  <si>
    <t>00:06:01</t>
  </si>
  <si>
    <t>00:03:27</t>
  </si>
  <si>
    <t>00:02:45</t>
  </si>
  <si>
    <t>00:06:12</t>
  </si>
  <si>
    <t>00:02:50</t>
  </si>
  <si>
    <t>00:03:06</t>
  </si>
  <si>
    <t>00:02:54</t>
  </si>
  <si>
    <t>Tabela nr 14 - Liczba połączeń i czas obsługi zgłoszeń w dyspozytorni medycznej w Rzeszowie DM09-01 za rok 2023</t>
  </si>
  <si>
    <t>1816082 - Kamień;
1816114 - Sokołów Młp. miasto;
1816115 - Sokołów Młp. obszar wiejski;                                  1816065 - Głogów Małopolski obszar wiejski;
1816132 - Trzebownisko;                                         1812032 - Jeżowe.</t>
  </si>
  <si>
    <t>1813014 201</t>
  </si>
  <si>
    <t xml:space="preserve">36-024 Hyżne 225,                        </t>
  </si>
  <si>
    <t>Tabela nr 17 – Szpitalne oddziały ratunkowe planowane do uruchomienia – stan na dzień  1 stycznia  2024r.</t>
  </si>
  <si>
    <t>Tabela nr 15- Liczba osób  wykonująca zawód medyczny w jednostkach systemu Państwowe Ratownictwo Medyczne za rok 2023</t>
  </si>
  <si>
    <t xml:space="preserve">ul. Monte Cassino 18                                          37-700 Przemyśl                               </t>
  </si>
  <si>
    <t>Tabela nr 10 – Liczba przyjęć pacjentów w izbie przyjęć szpitala w roku 2023</t>
  </si>
  <si>
    <t>Tabela nr 5 – Czasy dotarcia zespołów ratownictwa medycznego  od 01.01. 2023r.-31.12.2023r. (dane wygenerowane z SWD PRM w dniu 31.01.2024r.)</t>
  </si>
  <si>
    <t>01:06:49</t>
  </si>
  <si>
    <t>03:11:13</t>
  </si>
  <si>
    <t>01:22:17</t>
  </si>
  <si>
    <t>03:11:19</t>
  </si>
  <si>
    <t>00:09:03</t>
  </si>
  <si>
    <t>00:14:49</t>
  </si>
  <si>
    <t>01:09:38</t>
  </si>
  <si>
    <t>00:58:47</t>
  </si>
  <si>
    <t>02:32:58</t>
  </si>
  <si>
    <t>1811011 - Mielec miasto;                                                                       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</si>
  <si>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1811074 - Przecław miasto;
1811075 - Przecław obszar wiejski;
1811084 - Radomyśl Wielki miasto;
1811085 - Radomyśl Wielki obszar wiejski;                                                  1803032 - Czarna;
1803072 - Żyraków.
1811102 - Wadowice Górne.</t>
  </si>
  <si>
    <t>1809024 - Cieszanów miasto;
1809025 - Cieszanów obszar wiejski;
1809064 - Oleszyce miasto;
1809065 - Oleszyce obszar wiejski;
1809072 - Stary Dzików;
1814022 - Adamówka;                        1814075 - Sieniawa obszar wiejski ; 1804112 - Wiązownica.</t>
  </si>
  <si>
    <t xml:space="preserve">ul. Juliusza Słowackiego 30                                          37-200 Przeworsk            </t>
  </si>
  <si>
    <t>1814074 - Sieniawa miasto;                                               1814075 - Sieniawa obszar wiejski;
1814082 - Tryńcza;                                                      1814022 - Adamówka;                                                   1809072 - Stary Dzików;                                                                          1804112 - Wiązownica;                                    1808022 - Grodzisko Dolne.</t>
  </si>
  <si>
    <t>1813092 - Stubno;                                                           1813062 - Medyka;                                                          1804082 - Radymno obszar wiejski;
1809082 - Wielkie Oczy.</t>
  </si>
  <si>
    <t xml:space="preserve">
1810052 - Markowa;                              1810042 - Łańcut obszar wiejski;                            1814032 - Gać;
1814054 - Kańczuga miasto;
1814055 - Kańczuga obszar wiejski.
</t>
  </si>
  <si>
    <t>1820022 - Gorzyce;                               1818042 - Radomyśl nad Sanem;
1818062 - Zaleszany.</t>
  </si>
  <si>
    <t>1821012 - Baligród;                           1817042 - Komańcza;                           1801052 - Lutowiska;
1821022 - Cisna.</t>
  </si>
  <si>
    <t>1821042 - Olszanica;
1821052 - Solina;                            1821012 - Baligród.</t>
  </si>
  <si>
    <t>1802014 - Brzozów miasto;
1802015 - Brzozów obszar wiejski; 1802032 - Dydnia;
1802042 - Haczów;
1802052 - Jasienica Rosielna; 1802062 - Nozdrzec;                          1802022 - Domaradz.</t>
  </si>
  <si>
    <t>1815012 - Iwierzyce;
1815022 - Ostrów;                               1815034 - Ropczyce miasto;
1815035 - Ropczyce obszar wiejski;
1815044 - Sędziszów Młp. miasto;
1815045 - Sędziszów Młp. obszar wiejski;
1815052 - Wielopole Skrzyńskie.</t>
  </si>
  <si>
    <t>1815012 - Iwierzyce;
1815022 - Ostrów;                              1815034 - Ropczyce miasto;
1815035 - Ropczyce obszar wiejski;
1815044 - Sędziszów Młp. miasto;
1815045 - Sędziszów Młp. obszar wiejski;
1815052 - Wielopole Skrzyńskie.</t>
  </si>
  <si>
    <t>1807024 - Dukla miasto;
1807025 - Dukla obszar wiejski;
1807102 - Jaśliska;                                    1805072 - Nowy Żmigród;                      1807035 - Iwonicz-Zdrój obszar wiejski.</t>
  </si>
  <si>
    <t>1805062 - Krempna;
1805072 - Nowy Żmigród;                      1807012 - Chorkówka;
1807025 - Dukla obszar wiejski;
1805082 - Osiek Jasielski.</t>
  </si>
  <si>
    <t>1803011 - Dębica miasto;
1803024 - Brzostek miasto;
1803025 - Brzostek obszar wiejski;
1803032 - Czarna;
1803042 - Dębica obszar wiejski;
1803052 - Jodłowa;                             1803072 - Żyraków.</t>
  </si>
  <si>
    <t>1820044 - Nowa Dęba miasto;
1820045 - Nowa Dęba obszar wiejski;                                         1818022 - Bojanów;                                             1806032 - Majdan Królewski.</t>
  </si>
  <si>
    <t>1809024 - Cieszanów miasto;
1809025 - Cieszanów obszar wiejski;
1809064 - Oleszyce miasto;
1809065 - Oleszyce obszar wiejski;
1809072 - Stary Dzików;
1814022 - Adamówka;                                        1814075 - Sieniawa obszar wiejski;                                   1804112 - Wiązownica.</t>
  </si>
  <si>
    <t>1813025  201</t>
  </si>
  <si>
    <t>1813025 201</t>
  </si>
  <si>
    <t>1815012 - Iwierzyce;                                                1815035 - Ropczyce obszar wiejski;
1815045 - Sędziszów Młp. obszar wiejski;
1815052 - Wielopole Skrzyńskie;                                  1819022 - Frysztak;
1819052 - Wiśniowa;                                                              1819045 - Strzyżów obszar wiejski;                                     1819012 - Czudec.</t>
  </si>
  <si>
    <t>1807012 - Chorkówka;
1807034 - Iwonicz-Zdrój miasto;
1807035 - Iwonicz-Zdrój obszar wiejski;
1807072 - Miejsce Piastowe;                1807085 - Rymanów obszar wiejski; 1807025 - Dukla obszar wiejski.</t>
  </si>
  <si>
    <t>1815012 - Iwierzyce;                              1815035 - Ropczyce obszar wiejski;
1815045 - Sędziszów Młp. obszar wiejski;
1815052 - Wielopole Skrzyńskie; 1819022 - Frysztak;
1819052 - Wiśniowa;                           1819045 - Strzyżów obszar wiejski; 1819012 - Czudec.</t>
  </si>
  <si>
    <t>1802022 - Domaradz;                             1816052 - Dynów obszar wiejski;
1816025 - Błażowa obszar wiejski;
1802062 - Nozdrzec.</t>
  </si>
  <si>
    <t>1821052 - Solina;                                  1801032 - Czarna;
1801085 - Ustrzyki Dln obszar wiejski; Akwen wodny -Jezioro Solińskie.</t>
  </si>
  <si>
    <t>1817042 - Komańcza;                        1817032 - Bukowsko;
1817075 - Zagórz obszar wiejski.</t>
  </si>
  <si>
    <t>1811011 - Mielec miasto;                      1811052 - Mielec obszar wiejski;
1811022 - Borowa;
1811032 - Czermin;
1811042 - Gawłuszowice;
1811062 - Padew Narodowa;
1811074 - Przecław miasto;
1811075 - Przecław obszar wiejski ;
1811084 - Radomyśl Wielki miasto;
1811085 - Radomyśl Wielki obszar wiejski;
1811092 - Tuszów Narodowy;
1811102 - Wadowice Górne.</t>
  </si>
  <si>
    <t>1820044 - Nowa Dęba miasto;
1820045 - Nowa Dęba obszar wiejski; 1818022 - Bojanów;                                1806032 - Majdan Królewski.</t>
  </si>
  <si>
    <t>1804011 - Jarosław miasto;
1804042 - Jarosław obszar wiejski;
1804062 - Pawłosiów;                           1804052 - Laszki;                                            1804032 - Chłopice;                             1804102 - Roźwienica;
1804112 - Wiązownica.</t>
  </si>
  <si>
    <t xml:space="preserve">ul.Płk.Stanisława Dąbka 4,                                            37-600 Lubaczów         </t>
  </si>
  <si>
    <t xml:space="preserve">ul.Płk.Stanisława Dąbka 4,                                             37-600 Lubaczów        </t>
  </si>
  <si>
    <t xml:space="preserve">ul.Zielińskiego Zygmunta 4                            37-500 Jarosław                     </t>
  </si>
  <si>
    <t xml:space="preserve">ul Zielińskiego Zygmunta 4                              37-500 Jarosław          </t>
  </si>
  <si>
    <t xml:space="preserve">ul Zielińskiego Zygmunta 4                               37-500 Jarosław                     </t>
  </si>
  <si>
    <t>1814074 - Sieniawa miasto;                                                                        1814075 - Sieniawa obszar wiejski;
1814082 - Tryńcza;                                                                                                1814022 - Adamówka;                                                                                 1809072 - Stary Dzików;                                                                                 1804112 - Wiązownica;                                                                                  1808022 - Grodzisko Dolne.</t>
  </si>
  <si>
    <t>1812012 - Harasiuki;
1812042 - Krzeszów;                                                                                     1812064 - Rudnik nad Sanem miasto;
1812065 - Rudnik nad Sanem obszar wiejski;
1812074 - Ulanów miasto;
1812075 - Ulanów obszar wiejski.</t>
  </si>
  <si>
    <t>1813012 - Bircza;                                                                                                   1813024 - Dubiecko miasto;
1813025 - Dubiecko obszar wiejski;                                                           1816052 - Dynów obszar wiejski;                                                                1804075 - Pruchnik obszar wiejski;                                                             1814042 - Jawornik Polski;
1813052 - Krzywcza.</t>
  </si>
  <si>
    <t>1862011 - Przemyśl miasto;
1813012 - Bircza;
1813024 - Dubiecko miasto;
1813025 - Dubiecko obszar wiejski;   
1813032 - Fredropol;
1813042 - Krasiczyn;
1813052 - Krzywcza;
1813062 - Medyka;
1813072 - Orły;
1813082 - Przemyśl obszar wiejski;
1813092 - Stubno;
1813102 - Żurawica.</t>
  </si>
  <si>
    <t>1816011 - Dynów miasto;
1816024 - Błażowa miasto;
1816025 - Błażowa obszar wiejski;
1816052 - Dynów obszar wiejski;                                                                     1814042 - Jawornik Polski;                                                                         1802062 - Nozdrzec;                                                                                      1813024 - Dubiecko miasto;
1813025 - Dubiecko obszar wiejski;
1816072 - Hyżne.</t>
  </si>
  <si>
    <t>1813012 - Bircza;
1813024 - Dubiecko miasto;
1813025 - Dubiecko obszar wiejski;                                                       1801085 - Ustrzyki Dolne obszar wiejski;                                              1817062 - Tyrawa Wołoska;
1813042 - Krasiczyn.</t>
  </si>
  <si>
    <t>1813012 - Bircza;                                                   1813024 - Dubiecko miasto;
1813025 - Dubiecko obszar wiejski; 1816052 - Dynów obszar wiejski; 1804075 - Pruchnik obszar wiejski; 1814042 - Jawornik Polski;
1813052 - Krzywcza.</t>
  </si>
  <si>
    <t>1813012 - Bircza;
1813024 - Dubiecko miasto;
1813025 - Dubiecko obszar wiejski; 1801085 - Ustrzyki Dolne obszar wiejski; 1817062 - Tyrawa Wołoska;
1813042 - Krasiczyn.</t>
  </si>
  <si>
    <t>1816011 - Dynów miasto;
1816024 - Błażowa miasto;
1816025 - Błażowa obszar wiejski;
1816052 - Dynów obszar wiejski; 1814042 - Jawornik Polski; 1802062 - Nozdrzec; 1813024 - Dubiecko miasto;
1813025 - Dubiecko obszar wiejski;
1816072 - Hyżne.</t>
  </si>
  <si>
    <t>1862011 - Przemyśl miasto;
1813012 - Bircza;
1813024 - Dubiecko miasto;
1813025 - Dubiecko obszar wiejski;
1813032 - Fredropol;
1813042 - Krasiczyn;
1813052 - Krzywcza;
1813062 - Medyka;
1813072 - Orły;
1813082 - Przemyśl obszar wiejski;
1813092 - Stubno;
1813102 - Żurawica.</t>
  </si>
  <si>
    <r>
      <rPr>
        <b/>
        <u/>
        <sz val="11"/>
        <color indexed="8"/>
        <rFont val="Arial"/>
        <family val="2"/>
        <charset val="238"/>
      </rPr>
      <t xml:space="preserve">Rejon podkarpacki </t>
    </r>
    <r>
      <rPr>
        <sz val="11"/>
        <color indexed="8"/>
        <rFont val="Arial1"/>
        <charset val="238"/>
      </rPr>
      <t xml:space="preserve">1808011 - Leżajsk miasto;
1808022 - Grodzisko Dolne;
1808032 - Kuryłówka;
1808042 - Leżajsk obszar wiejski;
1808054 - Nowa Sarzyna miasto;
1808055 - Nowa Sarzyna obszar wiejski;
1810011 - Łańcut miasto;
1810022 - Białobrzegi;
1810032 - Czarna;
1810042 - Łańcut obszar wiejski;
1810052 - Markowa;
1810062 - Rakszawa;
1810072 - Żołynia;
1812012 - Harasiuki;
1812022 - Jarocin;
1812032 - Jeżowe;
1812042 - Krzeszów;
1812054 - Nisko miasto;
1812055 - Nisko obszar wiejski;
1812064 - Rudnik nad Sanem miasto;
1812065 - Rudnik nad Sanem obszar wiejski;
1812074 - Ulanów miasto;
1812075 - Ulanów obszar wiejski;
1863011 - Rzeszów miasto;
1816011 - Dynów miasto;
1816024 - Błażowa miasto;
1816025 - Błażowa obszar wiejski;
1816034 - Boguchwała miasto;
1816035 - Boguchwała obszar wiejski;
1816042 - Chmielnik;
1816052 - Dynów obszar wiejski;
1816064 - Głogów Małopolski miasto;
1816065 - Głogów Małopolski obszar wiejski;
1816072 - Hyżne;
1816082 - Kamień;
1816092 - Krasne;
1816102 - Lubenia;
1816114 - Sokołów Młp. miasto;
1816115 - Sokołów Młp. obszar wiejski;
1816122 - Świlcza;
1816132 - Trzebownisko;
1816144 - Tyczyn miasto;
1816145 - Tyczyn obszar wiejski; 1803011 - Dębica miasto;
1803024 - Brzostek miasto;
1803025 - Brzostek obszar wiejski;
1803032 - Czarna;
1803042 - Dębica obszar wiejski;
1803052 - Jodłowa;
1803064 - Pilzno miasto;
1803065 - Pilzno obszar wiejski;
1803072 - Żyraków;
1805011 - Jasło miasto;
1805022 - Brzyska;
1805032 - Dębowiec;
1805042 - Jasło obszar wiejski;
1805054 - Kołaczyce miasto;
1805055 - Kołaczyce obszar wiejski;
1805062 - Krempna;
1805072 - Nowy Żmigród;
1805082 - Osiek Jasielski;
1805092 - Skołyszyn;
1805112 - Tarnowiec;
1861011 - Krosno miasto;
1807012 - Chorkówka;
1807024 - Dukla miasto;
1807025 - Dukla obszar wiejski;
1807034 - Iwonicz-Zdrój miasto;
1807035 - Iwonicz-Zdrój obszar wiejski;
1807102 - Jaśliska;
1807044 - Jedlicze miasto;
1807045 - Jedlicze obszar wiejski ;
1807052 - Korczyna;
1807062 - Krościenko Wyżne;
1807072 - Miejsce Piastowe;
1807084 - Rymanów miasto;
1807085 - Rymanów obszar wiejski;
1807092 - Wojaszówka;
1815012 - Iwierzyce;
1815022 - Ostrów; 1815034 - Ropczyce miasto;
1815035 - Ropczyce obszar wiejski;
1815044 - Sędziszów Młp. miasto;
1815045 - Sędziszów Młp. obszar wiejski;
1815052 - Wielopole Skrzyńskie;
1819012 - Czudec;
1819022 - Frysztak;
1819032 - Niebylec;
1819044 - Strzyżów miasto;
1819045 - Strzyżów obszar wiejski;
1819052 - Wiśniowa; 1801032 - Czarna;
1801052 - Lutowiska;
1801084 - Ustrzyki Dolne miasto;
1801085 - Ustrzyki Dolne obszar wiejski;
1802014 - Brzozów miasto;
1802015 - Brzozów obszar wiejski;
1802022 - Domaradz;
1802032 - Dydnia;
1802042 - Haczów;
1802052 - Jasienica Rosielna;
1802062 - Nozdrzec;
1821012 - Baligród;
1821022 - Cisna;
1821034 - Lesko miasto;
1821035 - Lesko obszar wiejski ;
1821042 - Olszanica;
1821052 - Solina;
1817011 - Sanok miasto;
1817022 - Besko;
1817032 - Bukowsko;
1817042 - Komańcza;
1817052 - Sanok obszar wiejski;
1817062 - Tyrawa Wołoska;
1817074 - Zagórz miasto;
1817075 - Zagórz obszar wiejsk;i
1817082 - Zarszyn;
Akwen Wodny –Jezioro Solińskie; 1806012 - Cmolas;
1806062 - Dzikowiec;
1806024 - Kolbuszowa miasto;
1806025 - Kolbuszowa obszar wiejski;
1806032 - Majdan Królewski;
1806042 - Niwiska;
1806052 - Raniżów;
1811011 - Mielec miasto;
1811022 - Borowa;
1811032 - Czermin;
1811042 - Gawłuszowice;
1811052 - Mielec obszar wiejski;
1811062 - Padew Narodowa;
1811074 - Przecław miasto;
1811075 - Przecław obszar wiejski ;
1811084 - Radomyśl Wielki miasto
1811085 - Radomyśl Wielki obszar wiejski;
1811092 - Tuszów Narodowy;
1811102 - Wadowice Górne;
1818011 - Stalowa Wola miasto;
1818022 - Bojanów;
1818032 - Pysznica;
1818042 - Radomyśl nad Sanem;
1818054 - Zaklików miasto;
1818055 - Zaklików obszar wiejski;
1818062 - Zaleszany;
1864011 - Tarnobrzeg miasto;
1820014 - Baranów Sandomierski miasto;
1820015 - Baranów Sandomierski obszar wiejski;
1820022 - Gorzyce;
1820032 - Grębów;
1820044 - Nowa Dęba miasto;
1820045 - Nowa Dęba obszar wiejski; 1804011 - Jarosław miasto;
1804021 - Radymno miasto;
1804032 - Chłopice;
1804042 - Jarosław obszar wiejski;
1804052 - Laszki;
1804062 - Pawłosiów;
1804074 - Pruchnik miasto;
1804075 - Pruchnik obszar wiejski ;
1804082 - Radymno obszar wiejski ;
1804092 - Rokietnica;
1804102 - Roźwienica;
1804112 - Wiązownica;
1809011 - Lubaczów miasto;
1809024 - Cieszanów miasto;
1809025 - Cieszanów obszar wiejski;
1809032 - Horyniec-Zdrój ;
1809042 - Lubaczów obszar wiejski;
1809054 - Narol miasto;
1809055 - Narol obszar wiejski ;
1809064 - Oleszyce miasto;
1809065 - Oleszyce obszar wiejski ;
1809072 - Stary Dzików;
1809082 - Wielkie Oczy;
1862011 - Przemyśl miasto;
</t>
    </r>
    <r>
      <rPr>
        <sz val="11"/>
        <color rgb="FFFF0000"/>
        <rFont val="Arial1"/>
        <charset val="238"/>
      </rPr>
      <t xml:space="preserve">1813014 - Bircza miasto;       1813015 - Bircza obszar wiejski;   </t>
    </r>
    <r>
      <rPr>
        <sz val="11"/>
        <color indexed="8"/>
        <rFont val="Arial1"/>
        <charset val="238"/>
      </rPr>
      <t xml:space="preserve">
</t>
    </r>
    <r>
      <rPr>
        <sz val="11"/>
        <rFont val="Arial1"/>
        <charset val="238"/>
      </rPr>
      <t>1813024 - Dubiecko miasto;
1813025 - Dubiecko obszar wiejski;</t>
    </r>
    <r>
      <rPr>
        <sz val="11"/>
        <color indexed="8"/>
        <rFont val="Arial1"/>
        <charset val="238"/>
      </rPr>
      <t xml:space="preserve">
1813032 - Fredropol;
1813042 - Krasiczyn;
1813052 - Krzywcza;
1813062 - Medyka;
1813072 - Orły;
1813082 - Przemyśl obszar wiejski;
1813092 - Stubno;
1813102 - Żurawica ;
1814011 - Przeworsk miasto;
1814022 - Adamówka;
1814032 - Gać;
</t>
    </r>
    <r>
      <rPr>
        <sz val="11"/>
        <color rgb="FFFF0000"/>
        <rFont val="Arial1"/>
        <charset val="238"/>
      </rPr>
      <t xml:space="preserve">  1814044 - Jawornik Polski miasto;                                      1814045 - Jawornik Polski obszar wiejski;</t>
    </r>
    <r>
      <rPr>
        <sz val="11"/>
        <color indexed="8"/>
        <rFont val="Arial1"/>
        <charset val="238"/>
      </rPr>
      <t xml:space="preserve">
1814054 - Kańczuga miasto ;
1814055 - Kańczuga obszar wiejski ;
1814062 - Przeworsk obszar wiejski;
1814074 - Sieniawa miasto;
1814075 - Sieniawa obszar wiejski ;
1814082 - Tryńcza;
1814092 - Zarzecze.
</t>
    </r>
  </si>
  <si>
    <t>1807012 - Chorkówka;
1807034 - Iwonicz-Zdrój miasto;
1807035 - Iwonicz-Zdrój obszar wiejski;
1807072 - Miejsce Piastowe; 1807085 - Rymanów obszar wiejski;                                         1807025 - Dukla obszar wiejski.</t>
  </si>
  <si>
    <t xml:space="preserve">1811011-Mielec </t>
  </si>
  <si>
    <t>1861011              Krosno</t>
  </si>
  <si>
    <t xml:space="preserve">ul. Bielawskiego 18           36-200 Brzozów,                         </t>
  </si>
  <si>
    <t xml:space="preserve">ul. Krakowska 91          39 - 200 Dębica,                 </t>
  </si>
  <si>
    <t xml:space="preserve">ul. Lwowska 22                    38-200 Jasło                       </t>
  </si>
  <si>
    <t>u. 3 Maja 70                              37-500 Jaroslaw</t>
  </si>
  <si>
    <t xml:space="preserve">ul. Korczyńska 57          38-400 Krosno </t>
  </si>
  <si>
    <t xml:space="preserve">ul. Kazimierza Wlk 4           38-600 Lesko                                 </t>
  </si>
  <si>
    <t xml:space="preserve">ul.  Leśna  22                          37-300  Leżajsk                             </t>
  </si>
  <si>
    <t xml:space="preserve">ul. Mickiewicza 168                37-600 Lubaczów,              </t>
  </si>
  <si>
    <t xml:space="preserve">ul. Żeromskiego 22               39-300 Mielec,                      </t>
  </si>
  <si>
    <t xml:space="preserve">ul. Lwowska 60                   35-301 Rzeszów,         </t>
  </si>
  <si>
    <t xml:space="preserve">ul. Staszica 4                 37-450 Stalowa Wola                        </t>
  </si>
  <si>
    <t xml:space="preserve">ul. Szpitalna 1                       39-400 Tarnobrzeg               </t>
  </si>
  <si>
    <t xml:space="preserve">ul. Grodzka 45                        38-400 Krosno                   </t>
  </si>
  <si>
    <t>ul. Juliusza Słowackiego 85                                              37-700 Przemyśl</t>
  </si>
  <si>
    <t>ul. Biała Góra                           38-500 Sanok
Lotnisko-Sanok</t>
  </si>
  <si>
    <t xml:space="preserve">Lotnicze Pogotowie Ratunkowe
Filia w Sanoku
Lotnisko-Sanok
</t>
  </si>
  <si>
    <t xml:space="preserve">ul. Żeromskiego 22                     39-300 Mielec,                                 </t>
  </si>
  <si>
    <t xml:space="preserve">ul. Grodzka 45                                  38-400 Krosno                               </t>
  </si>
  <si>
    <r>
      <t>Nazwa zespołu ratownictwa medycznego</t>
    </r>
    <r>
      <rPr>
        <vertAlign val="superscript"/>
        <sz val="11"/>
        <color rgb="FF000000"/>
        <rFont val="Arial"/>
        <family val="2"/>
        <charset val="238"/>
      </rPr>
      <t>1)</t>
    </r>
  </si>
  <si>
    <r>
      <rPr>
        <sz val="11"/>
        <rFont val="Arial"/>
        <family val="2"/>
        <charset val="238"/>
      </rPr>
      <t>ul. J.Słowackiego 85                37-700 Przemyśl</t>
    </r>
    <r>
      <rPr>
        <sz val="11"/>
        <color rgb="FFFF0000"/>
        <rFont val="Arial"/>
        <family val="2"/>
        <charset val="238"/>
      </rPr>
      <t xml:space="preserve">             </t>
    </r>
  </si>
  <si>
    <t>1810052 - Markowa;                              1810042 - Łańcut obszar wiejski;                            1814032 - Gać;
1814054 - Kańczuga miasto;
1814055 - Kańczuga obszar wiejski.</t>
  </si>
  <si>
    <t>ul. Żeromskiego 22,                39-300 Mielec</t>
  </si>
  <si>
    <t>Podkarpacka  Stacja Pogotowia Ratunkowego Samodzielny Publiczny Zakład w Mielcu                    39-300 Mielec,                                                      ul. Żeromskiego 22</t>
  </si>
  <si>
    <t>Ginekologiczno-Położniczyz Pododdziałem Ginekologii Onkologicznej</t>
  </si>
  <si>
    <t>Chorób Wewnętrznych i Diabetologii nr 1</t>
  </si>
  <si>
    <t>30, 48</t>
  </si>
  <si>
    <t xml:space="preserve"> Pediatryczny</t>
  </si>
  <si>
    <t xml:space="preserve"> Chorób Wewnętrznych</t>
  </si>
  <si>
    <t>05,40,25,47,34,39</t>
  </si>
  <si>
    <t>07,44,42,47,53,67</t>
  </si>
  <si>
    <t>25,24,32</t>
  </si>
  <si>
    <t>Kardiologii z Pododdziałem Kardioonkologii i Pracownią Elektroterapii</t>
  </si>
  <si>
    <t>53,07 24</t>
  </si>
  <si>
    <t>07,53,42,44,67</t>
  </si>
  <si>
    <t>05,47</t>
  </si>
  <si>
    <t>250</t>
  </si>
  <si>
    <t>07,08,53,42,44,47,67</t>
  </si>
  <si>
    <t>08,07,42,47</t>
  </si>
  <si>
    <t>53,07</t>
  </si>
  <si>
    <t>Rejon podkarpacki</t>
  </si>
  <si>
    <t>utworzenie nowego ZRM                  w ramach zabezpieczonych  środków finansowych przez POW NFZ w Rzeszowie</t>
  </si>
  <si>
    <t>Głogów Młp.</t>
  </si>
  <si>
    <t xml:space="preserve">Sieniawa </t>
  </si>
  <si>
    <t>Ortopedii, Traumatologii, Mikrochirurgii i Chirurgii Ręki</t>
  </si>
  <si>
    <t>Chorób Wewnętrznych z Pododziałem Kardiologi</t>
  </si>
  <si>
    <t>Otolaryngologiczny z Pododdziałem Chirurgii Szczękowo-Twarzowej oraz Pododdziałem Otolaryngologii Dziecięcej</t>
  </si>
  <si>
    <t>Urologii Ogólnej, Urologi Onkologicznej i Czynnościowej</t>
  </si>
  <si>
    <t>07,42,43,44,47</t>
  </si>
  <si>
    <t>Kliniczny Oddział Chorób Zakaźnych z Pododdziałem Hepatologicznym</t>
  </si>
  <si>
    <t>05,40,34</t>
  </si>
  <si>
    <t>Chorob Wewnętrznych i Kardiologii</t>
  </si>
  <si>
    <t>Polsko-Amerykańskie Kliniki Serca V Oddział Kardiologii Inwazyjnej i Angiologii</t>
  </si>
  <si>
    <t>07,51,53,43</t>
  </si>
  <si>
    <t>Urologii  i Urologii Onkologicznej</t>
  </si>
  <si>
    <t>Klinika Psychiatrii Ogólnej</t>
  </si>
  <si>
    <t>Pododdział intensywnej terapii i anestezjologii dla dzieci i noworodków</t>
  </si>
  <si>
    <t>Klinika Noworodków z Pododdziałem Intensywnej Terapii Noworodka</t>
  </si>
  <si>
    <t>63</t>
  </si>
  <si>
    <t>20,01</t>
  </si>
  <si>
    <t>Klinika Ginekologii, Położnictwa i Perinatologii</t>
  </si>
  <si>
    <t>05,39,34,40</t>
  </si>
  <si>
    <t>wydłużenie czasu funkcjonowania  ZRM z 16 godz. na 24 godz.                                     w ramach zabezpieczonych  środków finansowych przez POW NFZ w Rzeszowie</t>
  </si>
  <si>
    <t>1816064 - Głogów Małopolski miasto;
1816065 - Głogów Małopolski obszar wiejski;
1816122 - Świlcza;
1816132 - Trzebownisko;                           1806025 - Kolbuszowa obszar wiejski; 1816115 - Sokołów Młp. obszar wiejski;                        1806052 - Raniżów.</t>
  </si>
  <si>
    <t xml:space="preserve">ul.Cergowska 12                            38-450 Dukla,                      </t>
  </si>
  <si>
    <t xml:space="preserve">ul. Pionierska 10                      38-700 Ustrzyki Dolne              </t>
  </si>
  <si>
    <t xml:space="preserve">Kardiologiczny </t>
  </si>
  <si>
    <t>Chirurgiczny Ogólny z Pododdziałem Urazowo-Ortopedycznym</t>
  </si>
  <si>
    <t xml:space="preserve"> Kardiologiczny </t>
  </si>
  <si>
    <t xml:space="preserve">Kardiologiczno-angiologiczny </t>
  </si>
  <si>
    <t xml:space="preserve">Kardiologii z Pododdziałem Intensywnego Nadzoru Kardiologicznego, Pododdziałem Kardiologii Inwazyjnej,Pododdziałem Kardiochirurgii </t>
  </si>
  <si>
    <t xml:space="preserve">Klinika Kardiologii z Pododdziałem Ostrych Zespołów Wieńcowych </t>
  </si>
  <si>
    <t>Planowane  uruchomienie               w I półroczu 2024r.</t>
  </si>
  <si>
    <t>144</t>
  </si>
  <si>
    <t>Chirurgii Ogólnej z pododdziałem ortopedii i traumatologii narządu ruchu</t>
  </si>
  <si>
    <t>Chorób Wewnętrznych z Pododdziałem Reumatologii</t>
  </si>
  <si>
    <t>Chorób Wewnętrznych z Pododdziałem Gastroenterologicznym</t>
  </si>
  <si>
    <t xml:space="preserve">Chirurgiczny Ogólny z Pododdziałem Chirurgii Naczyniowej i Pododdziałem Neurochirurgii </t>
  </si>
  <si>
    <t>Kardiologii Inwazyjnej</t>
  </si>
  <si>
    <t xml:space="preserve">Psychiatryczny </t>
  </si>
  <si>
    <t xml:space="preserve">Neurologiczny </t>
  </si>
  <si>
    <t xml:space="preserve">141 </t>
  </si>
  <si>
    <t>Chorób Wewnętrznych i Kardiologii z pododdziałem Gastroenterologicznym</t>
  </si>
  <si>
    <t>Chirurgii Ogólnej i Onkologicznej z pododdziałem Urologii</t>
  </si>
  <si>
    <t>Obserwacyjno-Zakażny i WZW</t>
  </si>
  <si>
    <t>Otolaryngologiczny i otolaryngologi  Dziecięcej</t>
  </si>
  <si>
    <t>Anestezjologii i Intensywnej Opieki Medycznej</t>
  </si>
  <si>
    <t>Otonanolaryngologii i Otonanolaryngologii Dziecięcej</t>
  </si>
  <si>
    <t>Neurochiurgiczny</t>
  </si>
  <si>
    <t xml:space="preserve">Neurologii </t>
  </si>
  <si>
    <t>Anestezjologii i Intensywnej Terapii oraz leczenia bólu</t>
  </si>
  <si>
    <t>Wewnętrzny z pododdziałem Gastroenterologicznym</t>
  </si>
  <si>
    <t xml:space="preserve">Chirurgii Ogólnej </t>
  </si>
  <si>
    <t xml:space="preserve">Chirurgii Naczyniowej </t>
  </si>
  <si>
    <t xml:space="preserve">Chirurgiczny </t>
  </si>
  <si>
    <t>Klinika Ginekologii i -Położnictwa z pododdziałem Patologii ciąży</t>
  </si>
  <si>
    <t>Klinika Ortopedii i  Traumatologii Narządu Ruchu Dzieci i Dorosłych w tym:  Oddział Ortopedii Narządu Ruchu  Dzieci</t>
  </si>
  <si>
    <t>R018/01</t>
  </si>
  <si>
    <r>
      <rPr>
        <b/>
        <u/>
        <sz val="9"/>
        <rFont val="Arial"/>
        <family val="2"/>
        <charset val="238"/>
      </rPr>
      <t xml:space="preserve">Rejon podkarpacki
</t>
    </r>
    <r>
      <rPr>
        <sz val="9"/>
        <rFont val="Arial"/>
        <family val="2"/>
        <charset val="238"/>
      </rPr>
      <t xml:space="preserve">1808011 - Leżajsk miasto;
1808022 - Grodzisko Dolne;
1808032 - Kuryłówka;
1808042 - Leżajsk obszar wiejski;
1808054 - Nowa Sarzyna miasto;
1808055 - Nowa Sarzyna obszar wiejski;
1810011 - Łańcut miasto;
1810022 - Białobrzegi;
1810032 - Czarna;
1810042 - Łańcut obszar wiejski;
1810052 - Markowa;
1810062 - Rakszawa;
1810072 - Żołynia;
1812012 - Harasiuki;
1812022 - Jarocin;
1812032 - Jeżowe;
1812042 - Krzeszów;
1812054 - Nisko miasto;
1812055 - Nisko obszar wiejski;
1812064 - Rudnik nad Sanem miasto;
1812065 - Rudnik nad Sanem obszar wiejski;
1812074 - Ulanów miasto;
1812075 - Ulanów obszar wiejski;
1863011 - Rzeszów miasto;
1816011 - Dynów miasto;                                                                         1816052 - Dynów obszar wiejski;
1816024 - Błażowa miasto;
1816025 - Błażowa obszar wiejski;
1816034 - Boguchwała miasto;
1816035 - Boguchwała obszar wiejski;
1816042 - Chmielnik;
1816064 - Głogów Małopolski miasto;
1816065 - Głogów Małopolski obszar wiejski;
1816072 - Hyżne;
1816082 - Kamień;
1816092 - Krasne;
1816102 - Lubenia;
1816114 - Sokołów Młp. miasto;
1816115 - Sokołów Młp. obszar wiejski;
1816122 - Świlcza;
1816132 - Trzebownisko;
1816144 - Tyczyn miasto;
1816145 - Tyczyn obszar wiejski; 1803011 - Dębica miasto;
1803024 - Brzostek miasto;
1803025 - Brzostek obszar wiejski;
1803032 - Czarna;
1803042 - Dębica obszar wiejski;
1803052 - Jodłowa;
1803064 - Pilzno miasto;
1803065 - Pilzno obszar wiejski;
1803072 - Żyraków;
1805011 - Jasło miasto;
1805022 - Brzyska;
1805032 - Dębowiec;
1805042 - Jasło obszar wiejski;
1805054 - Kołaczyce miasto;
1805055 - Kołaczyce obszar wiejski;
1805062 - Krempna;
1805072 - Nowy Żmigród ;
1805082 - Osiek Jasielski ;
1805092 - Skołyszyn;
1805112 - Tarnowiec;
1861011 - Krosno miasto;
1807012 - Chorkówka;
1807024 - Dukla miasto;
1807025 - Dukla obszar wiejski;
1807034 - Iwonicz-Zdrój miasto;
1807035 - Iwonicz-Zdrój obszar wiejski;
1807102 - Jaśliska;
1807044 - Jedlicze miasto;
1807045 - Jedlicze obszar wiejski ;
1807052 - Korczyna;
1807062 - Krościenko Wyżne;
1807072 - Miejsce Piastowe;
1807084 - Rymanów miasto;
1807085 - Rymanów obszar wiejski;
1807092 - Wojaszówka;
1815012 - Iwierzyce;
1815022 - Ostrów; 1815034 - Ropczyce miasto;
1815035 - Ropczyce obszar wiejski;
1815044 - Sędziszów Młp. miasto;
1815045 - Sędziszów Młp. obszar wiejski;
1815052 - Wielopole Skrzyńskie;
1819012 - Czudec;
1819022 - Frysztak;
1819032 - Niebylec;
1819044 - Strzyżów miasto;
1819045 - Strzyżów obszar wiejski;
1819052 - Wiśniowa;      1801032 - Czarna;
1801052 - Lutowiska;
1801084 - Ustrzyki Dolne miasto;
1801085 - Ustrzyki Dolne obszar wiejski;
1802014 - Brzozów miasto;
1802015 - Brzozów obszar wiejski;
1802022 - Domaradz;
1802032 - Dydnia;
1802042 - Haczów;
1802052 - Jasienica Rosielna;
1802062 - Nozdrzec;
1821012 - Baligród;
1821022 - Cisna;
1821034 - Lesko miasto;
1821035 - Lesko obszar wiejski ;
1821042 - Olszanica;
1821052 - Solina;
1817011 - Sanok miasto;
1817022 - Besko;
1817032 - Bukowsko;
1817042 - Komańcza;
1817052 - Sanok obszar wiejski;
1817062 - Tyrawa Wołoska;
1817074 - Zagórz miasto;
1817075 - Zagórz obszar wiejsk;i
1817082 - Zarszyn;
Akwen Wodny –Jezioro Solińskie; 1806012 - Cmolas;
1806062 - Dzikowiec;
1806024 - Kolbuszowa miasto;
1806025 - Kolbuszowa obszar wiejski;
1806032 - Majdan Królewski;
1806042 - Niwiska;
1806052 - Raniżów;
1811011 - Mielec miasto;
1811022 - Borowa;
1811032 - Czermin;
1811042 - Gawłuszowice;
1811052 - Mielec obszar wiejski;
1811062 - Padew Narodowa;
1811074 - Przecław miasto;
1811075 - Przecław obszar wiejski ;
1811084 - Radomyśl Wielki miasto
1811085 - Radomyśl Wielki obszar wiejski;
1811092 - Tuszów Narodowy;
1811102 - Wadowice Górne;
1818011 - Stalowa Wola miasto;
1818022 - Bojanów;
1818032 - Pysznica;
1818042 - Radomyśl nad Sanem;
1818054 - Zaklików miasto;
1818055 - Zaklików obszar wiejski;
1818062 - Zaleszany;
1864011 - Tarnobrzeg miasto;
1820014 - Baranów Sandomierski miasto;
1820015 - Baranów Sandomierski obszar wiejski;
1820022 - Gorzyce;
1820032 - Grębów;
1820044 - Nowa Dęba miasto;
1820045 - Nowa Dęba obszar wiejski;            1804011 - Jarosław miasto;
1804021 - Radymno miasto;
1804032 - Chłopice;
1804042 - Jarosław obszar wiejski;
1804052 - Laszki;
1804062 - Pawłosiów;
1804074 - Pruchnik miasto;
1804075 - Pruchnik obszar wiejski ;
1804082 - Radymno obszar wiejski ;
1804092 - Rokietnica;
1804102 - Roźwienica;
1804112 - Wiązownica;
1809011 - Lubaczów miasto;
1809024 - Cieszanów miasto;
1809025 - Cieszanów obszar wiejski;
1809032 - Horyniec-Zdrój ;
1809042 - Lubaczów obszar wiejski;
1809054 - Narol miasto;
1809055 - Narol obszar wiejski ;
1809064 - Oleszyce miasto;
1809065 - Oleszyce obszar wiejski ;
1809072 - Stary Dzików;
1809082 - Wielkie Oczy;
1862011 - Przemyśl miasto;
1813014 - Bircza miasto;                    1813015 - Bircza obszar wiejski;
1813024 - Dubiecko miasto;
1813025 - Dubiecko obszar wiejski;
1813032 - Fredropol;                    
1813042 - Krasiczyn;
1813052 - Krzywcza;
1813062 - Medyka;
1813072 - Orły;
1813082 - Przemyśl obszar wiejski;
1813092 - Stubno;
1813102 - Żurawica ;
1814011 - Przeworsk miasto;
1814022 - Adamówka;
1814032 - Gać;               1814044 - Jawornik Polski miasto;                                           1814045 - Jawornik Polski obszar wiejski;
1814054 - Kańczuga miasto ;
1814055 - Kańczuga obszar wiejski ;
1814062 - Przeworsk obszar wiejski;
1814074 - Sieniawa miasto;
1814075 - Sieniawa obszar wiejski ;
1814082 - Tryńcza;
1814092 - Zarzecze.
</t>
    </r>
    <r>
      <rPr>
        <b/>
        <sz val="9"/>
        <rFont val="Arial"/>
        <family val="2"/>
        <charset val="238"/>
      </rPr>
      <t xml:space="preserve">
</t>
    </r>
  </si>
  <si>
    <t>1816011 - Dynów miasto;
1816024 - Błażowa miasto;
1816025 - Błażowa obszar wiejski;                  1816052 - Dynów obszar wiejski;                 1816072 - Hyżne;                                                    1814044 - Jawornik Polski miasto;                                        1814045 - Jawornik Polski obszar wiejski;
1816102 - Lubenia.</t>
  </si>
  <si>
    <t>1816011 - Dynów miasto;
1816024 - Błażowa miasto;
1816025 - Błażowa obszar wiejski;
1816052 - Dynów obszar wiejski;                                 1814044 - Jawornik Polski miasto;      1814045 - Jawornik Polski obszar wiejski;                                     1802062 - Nozdrzec;                                                               1813024 - Dubiecko miasto;
1813025 - Dubiecko obszar wiejski;
1816072 - Hyżne.</t>
  </si>
  <si>
    <t>1862011 - Przemyśl miasto;
1813014 - Bircza miasto;       1813015 - Bircza obszar wiejski;
1813024 - Dubiecko miasto;
1813025 - Dubiecko obszar wiejski;
1813032 - Fredropol;
1813042 - Krasiczyn;
1813052 - Krzywcza;
1813062 - Medyka;
1813072 - Orły;
1813082 - Przemyśl obszar wiejski;
1813092 - Stubno;
1813102 - Żurawica.</t>
  </si>
  <si>
    <t>1813014 - Bircza miasto;       1813015 - Bircza obszar wiejski;
1813024 - Dubiecko miasto;
1813025 - Dubiecko obszar wiejski;                                        1801085 - Ustrzyki Dolne obszar wiejski;                                                     1817062 - Tyrawa Wołoska;
1813042 - Krasiczyn.</t>
  </si>
  <si>
    <t>1813014 - Bircza miasto;       1813015 - Bircza obszar wiejski;                         1813024 - Dubiecko miasto;
1813025 - Dubiecko obszar wiejski;                                   1816052 - Dynów obszar wiejski; 1804075 - Pruchnik obszar wiejski;                                           1814044 - Jawornik Polski miasto;                                      1814045 - Jawornik Polski obszar wiejski;
1813052 - Krzywcza.</t>
  </si>
  <si>
    <t>1814011 - Przeworsk miasto; 1814022 - Adamówka;
1814032 - Gać;
1814044 - Jawornik Polski miasto;                                        1814045 - Jawornik Polski obszar wiejski;
1814054 - Kańczuga miasto;
1814055 - Kańczuga obszar wiejski;
1814062 - Przeworsk obszar wiejski;
1814074 - Sieniawa miasto;
1814075 - Sieniawa obszar wiejski;
1814082 - Tryńcza;
1814092 - Zarzecze.</t>
  </si>
  <si>
    <t>1814011 - Przeworsk miasto; 1814022 - Adamówka;
1814032 - Gać;
1814044 - Jawornik Polski miasto;                                       1814045 - Jawornik Polski obszar wiejski;
1814054 - Kańczuga miasto;
1814055 - Kańczuga obszar wiejski;
1814062 - Przeworsk obszar wiejski;
1814074 - Sieniawa miasto;
1814075 - Sieniawa obszar wiejski;
1814082 - Tryńcza;
1814092 - Zarzecze.</t>
  </si>
  <si>
    <t>1814032 - Gać;
1814044 - Jawornik Polski miasto;      1814045 - Jawornik Polski obszar wiejski;
1814054 - Kańczuga miasto;
1814055 - Kańczuga obszar wiejski;             1804075 - Pruchnik obszar wiejski;                1810052 - Markowa;
1814092 - Zarzecze.</t>
  </si>
  <si>
    <t>1816144 - Tyczyn miasto;
1816145 - Tyczyn obszar wiejski;                
1816025 - Błażowa obszar wiejski;
1816042 - Chmielnik;
1816072 - Hyżne;                                         1814044 - Jawornik Polski miasto;                                    1814045 - Jawornik Polski obszar wiejski;                                                  1810042 - Łańcut obszar wiejski;
1810052 - Markowa.</t>
  </si>
  <si>
    <t xml:space="preserve"> ul. Ks. Bronisława Markiewicza 19,                  38 - 430 Miejsce Piastowe                                    </t>
  </si>
  <si>
    <t xml:space="preserve">ul. Rymanowska 45                     38-500 Sanok             </t>
  </si>
  <si>
    <t xml:space="preserve">ul. Rymanowska 45               38-500 Sanok                </t>
  </si>
  <si>
    <t>01.01.2025r.</t>
  </si>
  <si>
    <t xml:space="preserve"> Tabela nr 1– Rejony operacyjne i miejsca stacjonowania zespołów ratownictwa medycznego-  obowiązuje od 1 stycznia 2024 r.                                                                                                                                                                                                                                                                           Tabela stanowi podstawę do zawarcia umów, o których mowa w art. 49 ust. 2 ustawy z dnia 8 września 2006 r. o Państwowym Ratownictwie Medycznym (Dz. U. z 2021 r. poz. 2053, z późn. zm.).</t>
  </si>
  <si>
    <t xml:space="preserve">Tabela nr 2 – Zespoły ratownictwa medycznego włączone do systemu Państwowe Ratownictwo Medyczne – stan na dzień 1 kwietnia 2024r.
</t>
  </si>
  <si>
    <t>Psychiatryczny I z Pododziałem Psychiatrii Sądowej o podstawowym Zabezpieczeniu I</t>
  </si>
  <si>
    <t>039/055</t>
  </si>
  <si>
    <t>4700/4730</t>
  </si>
  <si>
    <t>Psychatryczny III z Pododziałem Psychiatrii Sądowej o podstawowym Zabezpieczeniu III</t>
  </si>
  <si>
    <t>040/052</t>
  </si>
  <si>
    <t>Psychiatrii Sądowej o podstawowym zabezpieczeniu z Pododdziałem Psychiatrii Ogólnej</t>
  </si>
  <si>
    <t>043/044</t>
  </si>
  <si>
    <t>4730/4700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</si>
</sst>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.000"/>
    <numFmt numFmtId="165" formatCode="hh&quot;:&quot;mm&quot;:&quot;ss"/>
    <numFmt numFmtId="166" formatCode="hh&quot;:&quot;mm&quot; &quot;AM/PM"/>
    <numFmt numFmtId="167" formatCode="yyyy\-mm\-dd"/>
    <numFmt numFmtId="168" formatCode="000000000000"/>
    <numFmt numFmtId="169" formatCode="&quot; &quot;#,##0.00&quot;      &quot;;&quot;-&quot;#,##0.00&quot;      &quot;;&quot;-&quot;#&quot;      &quot;;&quot; &quot;@&quot; &quot;"/>
    <numFmt numFmtId="170" formatCode="&quot; &quot;#,##0.00,&quot;     &quot;;&quot;-&quot;#,##0.00,&quot;     &quot;;&quot;-&quot;#&quot;      &quot;;&quot; &quot;@&quot; &quot;"/>
    <numFmt numFmtId="171" formatCode="&quot; &quot;#,##0.00,&quot;   &quot;;&quot;-&quot;#,##0.00,&quot;   &quot;;&quot;-&quot;00&quot;    &quot;;&quot; &quot;@&quot; &quot;"/>
    <numFmt numFmtId="172" formatCode="[$-415]General"/>
    <numFmt numFmtId="173" formatCode="[$-415]0%"/>
    <numFmt numFmtId="174" formatCode="#,##0.00&quot; &quot;[$zł-415];[Red]&quot;-&quot;#,##0.00&quot; &quot;[$zł-415]"/>
    <numFmt numFmtId="175" formatCode="dd\-mmm"/>
  </numFmts>
  <fonts count="76">
    <font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0"/>
      <color rgb="FFFFFFFF"/>
      <name val="Arial"/>
      <family val="2"/>
      <charset val="238"/>
    </font>
    <font>
      <i/>
      <sz val="11"/>
      <color rgb="FF7F7F7F"/>
      <name val="Calibri"/>
      <family val="2"/>
      <charset val="238"/>
    </font>
    <font>
      <u/>
      <sz val="10"/>
      <color rgb="FF0000FF"/>
      <name val="Arial"/>
      <family val="2"/>
      <charset val="238"/>
    </font>
    <font>
      <sz val="10"/>
      <color rgb="FF000000"/>
      <name val="Arial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u/>
      <sz val="10"/>
      <color rgb="FF0000EE"/>
      <name val="Arial"/>
      <family val="2"/>
      <charset val="238"/>
    </font>
    <font>
      <sz val="10"/>
      <color rgb="FF996600"/>
      <name val="Arial"/>
      <family val="2"/>
      <charset val="238"/>
    </font>
    <font>
      <sz val="11"/>
      <color rgb="FF000000"/>
      <name val="Czcionka tekstu podstawowego"/>
      <charset val="238"/>
    </font>
    <font>
      <sz val="10"/>
      <color rgb="FF333333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1"/>
      <charset val="238"/>
    </font>
    <font>
      <sz val="9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9"/>
      <color rgb="FF000000"/>
      <name val="Arial1"/>
      <charset val="238"/>
    </font>
    <font>
      <vertAlign val="superscript"/>
      <sz val="10"/>
      <color rgb="FF000000"/>
      <name val="Arial"/>
      <family val="2"/>
      <charset val="238"/>
    </font>
    <font>
      <vertAlign val="superscript"/>
      <sz val="11"/>
      <color rgb="FF000000"/>
      <name val="Arial"/>
      <family val="2"/>
      <charset val="238"/>
    </font>
    <font>
      <sz val="10"/>
      <color rgb="FF000000"/>
      <name val="Arial1"/>
      <charset val="238"/>
    </font>
    <font>
      <sz val="12"/>
      <color rgb="FF000000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7F7F7F"/>
      <name val="Arial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9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8"/>
      <color rgb="FF000000"/>
      <name val="Arial"/>
      <family val="2"/>
      <charset val="238"/>
    </font>
    <font>
      <sz val="14"/>
      <color rgb="FF000000"/>
      <name val="Calibri"/>
      <family val="2"/>
      <charset val="238"/>
    </font>
    <font>
      <b/>
      <vertAlign val="superscript"/>
      <sz val="9"/>
      <color rgb="FF000000"/>
      <name val="Arial"/>
      <family val="2"/>
      <charset val="238"/>
    </font>
    <font>
      <b/>
      <sz val="9"/>
      <color rgb="FF003366"/>
      <name val="Arial"/>
      <family val="2"/>
      <charset val="238"/>
    </font>
    <font>
      <sz val="9"/>
      <color rgb="FF003366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b/>
      <sz val="11"/>
      <color rgb="FF000000"/>
      <name val="Arial"/>
      <family val="2"/>
      <charset val="238"/>
    </font>
    <font>
      <sz val="12"/>
      <color rgb="FF000000"/>
      <name val="Czcionka tekstu podstawowego"/>
      <charset val="238"/>
    </font>
    <font>
      <b/>
      <sz val="10"/>
      <color rgb="FF333333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color rgb="FF000000"/>
      <name val="Times New Roman"/>
      <family val="1"/>
      <charset val="238"/>
    </font>
    <font>
      <sz val="10"/>
      <name val="Arial"/>
      <family val="2"/>
      <charset val="238"/>
    </font>
    <font>
      <sz val="10"/>
      <color rgb="FF000000"/>
      <name val="Helvetica"/>
    </font>
    <font>
      <sz val="9"/>
      <name val="Arial"/>
      <family val="2"/>
      <charset val="238"/>
    </font>
    <font>
      <sz val="8"/>
      <name val="Arial"/>
      <family val="2"/>
      <charset val="238"/>
    </font>
    <font>
      <vertAlign val="superscript"/>
      <sz val="10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8"/>
      <color rgb="FF000000"/>
      <name val="Arial1"/>
      <charset val="238"/>
    </font>
    <font>
      <b/>
      <vertAlign val="superscript"/>
      <sz val="8"/>
      <color indexed="8"/>
      <name val="Arial"/>
      <family val="2"/>
      <charset val="238"/>
    </font>
    <font>
      <b/>
      <sz val="8"/>
      <color indexed="8"/>
      <name val="Arial1"/>
      <charset val="238"/>
    </font>
    <font>
      <b/>
      <sz val="9"/>
      <color rgb="FF000000"/>
      <name val="Arial1"/>
      <charset val="238"/>
    </font>
    <font>
      <b/>
      <sz val="11"/>
      <color rgb="FF000000"/>
      <name val="Arial1"/>
      <charset val="238"/>
    </font>
    <font>
      <sz val="11"/>
      <name val="Arial"/>
      <family val="2"/>
      <charset val="238"/>
    </font>
    <font>
      <sz val="11"/>
      <color rgb="FF000000"/>
      <name val="Arial1"/>
      <charset val="238"/>
    </font>
    <font>
      <vertAlign val="superscript"/>
      <sz val="11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b/>
      <u/>
      <sz val="11"/>
      <color indexed="8"/>
      <name val="Arial"/>
      <family val="2"/>
      <charset val="238"/>
    </font>
    <font>
      <sz val="11"/>
      <color indexed="8"/>
      <name val="Arial1"/>
      <charset val="238"/>
    </font>
    <font>
      <sz val="11"/>
      <color rgb="FFFF0000"/>
      <name val="Arial1"/>
      <charset val="238"/>
    </font>
    <font>
      <sz val="11"/>
      <name val="Arial1"/>
      <charset val="238"/>
    </font>
    <font>
      <sz val="11"/>
      <color rgb="FF7F7F7F"/>
      <name val="Arial"/>
      <family val="2"/>
      <charset val="238"/>
    </font>
    <font>
      <b/>
      <sz val="9"/>
      <name val="Arial"/>
      <family val="2"/>
      <charset val="238"/>
    </font>
    <font>
      <b/>
      <u/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1"/>
      <charset val="238"/>
    </font>
    <font>
      <b/>
      <sz val="10"/>
      <name val="Arial1"/>
      <charset val="238"/>
    </font>
    <font>
      <sz val="9"/>
      <name val="Arial1"/>
      <charset val="238"/>
    </font>
    <font>
      <sz val="8"/>
      <name val="Arial1"/>
      <charset val="238"/>
    </font>
  </fonts>
  <fills count="2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5B3D7"/>
        <bgColor rgb="FF95B3D7"/>
      </patternFill>
    </fill>
    <fill>
      <patternFill patternType="solid">
        <fgColor rgb="FFDCE6F2"/>
        <bgColor rgb="FFDCE6F2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B9CDE5"/>
        <bgColor rgb="FFB9CDE5"/>
      </patternFill>
    </fill>
    <fill>
      <patternFill patternType="solid">
        <fgColor rgb="FFC6D9F1"/>
        <bgColor rgb="FFC6D9F1"/>
      </patternFill>
    </fill>
    <fill>
      <patternFill patternType="solid">
        <fgColor rgb="FF8EB4E3"/>
        <bgColor rgb="FF8EB4E3"/>
      </patternFill>
    </fill>
    <fill>
      <patternFill patternType="solid">
        <fgColor rgb="FFDDEBF7"/>
        <bgColor rgb="FFDDEBF7"/>
      </patternFill>
    </fill>
    <fill>
      <patternFill patternType="solid">
        <fgColor rgb="FFE2EFDA"/>
        <bgColor rgb="FFE2EFDA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666666"/>
      </bottom>
      <diagonal/>
    </border>
    <border>
      <left/>
      <right/>
      <top style="thin">
        <color rgb="FF000000"/>
      </top>
      <bottom style="thin">
        <color rgb="FF666666"/>
      </bottom>
      <diagonal/>
    </border>
    <border>
      <left/>
      <right style="thin">
        <color rgb="FF000000"/>
      </right>
      <top style="thin">
        <color rgb="FF000000"/>
      </top>
      <bottom style="thin">
        <color rgb="FF666666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666666"/>
      </left>
      <right/>
      <top/>
      <bottom/>
      <diagonal/>
    </border>
    <border>
      <left style="thin">
        <color rgb="FF000000"/>
      </left>
      <right style="thin">
        <color rgb="FF666666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70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1" fillId="4" borderId="0" applyNumberFormat="0" applyFont="0" applyBorder="0" applyProtection="0"/>
    <xf numFmtId="0" fontId="4" fillId="5" borderId="0" applyNumberFormat="0" applyBorder="0" applyProtection="0"/>
    <xf numFmtId="169" fontId="1" fillId="0" borderId="0" applyFont="0" applyBorder="0" applyProtection="0"/>
    <xf numFmtId="170" fontId="5" fillId="0" borderId="0" applyBorder="0" applyProtection="0"/>
    <xf numFmtId="171" fontId="5" fillId="0" borderId="0" applyBorder="0" applyProtection="0"/>
    <xf numFmtId="0" fontId="6" fillId="6" borderId="0" applyNumberFormat="0" applyBorder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172" fontId="9" fillId="0" borderId="0" applyBorder="0" applyProtection="0"/>
    <xf numFmtId="172" fontId="9" fillId="0" borderId="0" applyBorder="0" applyProtection="0"/>
    <xf numFmtId="173" fontId="9" fillId="0" borderId="0" applyBorder="0" applyProtection="0"/>
    <xf numFmtId="0" fontId="10" fillId="0" borderId="0" applyNumberFormat="0" applyBorder="0" applyProtection="0"/>
    <xf numFmtId="0" fontId="11" fillId="7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5" fillId="0" borderId="0" applyNumberFormat="0" applyBorder="0" applyProtection="0">
      <alignment horizontal="center"/>
    </xf>
    <xf numFmtId="0" fontId="15" fillId="0" borderId="0" applyNumberFormat="0" applyBorder="0" applyProtection="0">
      <alignment horizontal="center"/>
    </xf>
    <xf numFmtId="0" fontId="15" fillId="0" borderId="0" applyNumberFormat="0" applyBorder="0" applyProtection="0">
      <alignment horizontal="center" textRotation="90"/>
    </xf>
    <xf numFmtId="0" fontId="16" fillId="0" borderId="0" applyNumberFormat="0" applyBorder="0" applyProtection="0"/>
    <xf numFmtId="0" fontId="17" fillId="8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172" fontId="9" fillId="0" borderId="0" applyBorder="0" applyProtection="0"/>
    <xf numFmtId="0" fontId="9" fillId="0" borderId="0" applyNumberFormat="0" applyBorder="0" applyProtection="0"/>
    <xf numFmtId="172" fontId="9" fillId="0" borderId="0" applyBorder="0" applyProtection="0"/>
    <xf numFmtId="0" fontId="9" fillId="0" borderId="0" applyNumberFormat="0" applyBorder="0" applyProtection="0"/>
    <xf numFmtId="0" fontId="18" fillId="0" borderId="0" applyNumberFormat="0" applyBorder="0" applyProtection="0"/>
    <xf numFmtId="0" fontId="5" fillId="0" borderId="0" applyNumberFormat="0" applyBorder="0" applyProtection="0"/>
    <xf numFmtId="172" fontId="9" fillId="0" borderId="0" applyBorder="0" applyProtection="0"/>
    <xf numFmtId="172" fontId="9" fillId="0" borderId="0" applyBorder="0" applyProtection="0"/>
    <xf numFmtId="0" fontId="5" fillId="0" borderId="0" applyNumberFormat="0" applyBorder="0" applyProtection="0"/>
    <xf numFmtId="0" fontId="9" fillId="0" borderId="0" applyNumberFormat="0" applyBorder="0" applyProtection="0"/>
    <xf numFmtId="172" fontId="9" fillId="0" borderId="0" applyBorder="0" applyProtection="0"/>
    <xf numFmtId="0" fontId="9" fillId="0" borderId="0" applyNumberFormat="0" applyBorder="0" applyProtection="0"/>
    <xf numFmtId="172" fontId="9" fillId="0" borderId="0" applyBorder="0" applyProtection="0"/>
    <xf numFmtId="0" fontId="9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9" fillId="8" borderId="1" applyNumberFormat="0" applyProtection="0"/>
    <xf numFmtId="0" fontId="20" fillId="0" borderId="0" applyNumberFormat="0" applyBorder="0" applyProtection="0"/>
    <xf numFmtId="0" fontId="21" fillId="0" borderId="0" applyNumberFormat="0" applyBorder="0" applyProtection="0"/>
    <xf numFmtId="0" fontId="21" fillId="0" borderId="0" applyNumberFormat="0" applyBorder="0" applyProtection="0"/>
    <xf numFmtId="174" fontId="21" fillId="0" borderId="0" applyBorder="0" applyProtection="0"/>
    <xf numFmtId="174" fontId="21" fillId="0" borderId="0" applyBorder="0" applyProtection="0"/>
    <xf numFmtId="0" fontId="1" fillId="0" borderId="0" applyNumberFormat="0" applyFont="0" applyBorder="0" applyProtection="0"/>
    <xf numFmtId="0" fontId="22" fillId="0" borderId="0" applyNumberFormat="0" applyBorder="0" applyProtection="0"/>
    <xf numFmtId="0" fontId="22" fillId="0" borderId="0" applyNumberForma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728">
    <xf numFmtId="0" fontId="0" fillId="0" borderId="0" xfId="0"/>
    <xf numFmtId="0" fontId="26" fillId="0" borderId="2" xfId="34" applyFont="1" applyBorder="1" applyAlignment="1">
      <alignment horizontal="left" vertical="center" wrapText="1"/>
    </xf>
    <xf numFmtId="0" fontId="26" fillId="0" borderId="2" xfId="34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wrapText="1"/>
    </xf>
    <xf numFmtId="0" fontId="0" fillId="10" borderId="3" xfId="0" applyFill="1" applyBorder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textRotation="90" wrapText="1"/>
    </xf>
    <xf numFmtId="49" fontId="0" fillId="10" borderId="4" xfId="0" applyNumberForma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wrapText="1"/>
    </xf>
    <xf numFmtId="0" fontId="24" fillId="0" borderId="0" xfId="49" applyFont="1" applyAlignment="1">
      <alignment wrapText="1"/>
    </xf>
    <xf numFmtId="49" fontId="9" fillId="13" borderId="3" xfId="0" applyNumberFormat="1" applyFont="1" applyFill="1" applyBorder="1" applyAlignment="1">
      <alignment horizontal="center" vertical="center" wrapText="1"/>
    </xf>
    <xf numFmtId="1" fontId="9" fillId="0" borderId="0" xfId="0" applyNumberFormat="1" applyFont="1" applyAlignment="1">
      <alignment horizontal="center" vertical="center" wrapText="1"/>
    </xf>
    <xf numFmtId="49" fontId="31" fillId="11" borderId="5" xfId="0" applyNumberFormat="1" applyFont="1" applyFill="1" applyBorder="1" applyAlignment="1">
      <alignment horizontal="center" vertical="center" wrapText="1"/>
    </xf>
    <xf numFmtId="49" fontId="31" fillId="11" borderId="0" xfId="0" applyNumberFormat="1" applyFont="1" applyFill="1" applyAlignment="1">
      <alignment horizontal="center" vertical="center" wrapText="1"/>
    </xf>
    <xf numFmtId="49" fontId="31" fillId="0" borderId="0" xfId="0" applyNumberFormat="1" applyFont="1" applyAlignment="1">
      <alignment horizontal="center" vertical="center" wrapText="1"/>
    </xf>
    <xf numFmtId="49" fontId="0" fillId="11" borderId="4" xfId="0" applyNumberFormat="1" applyFill="1" applyBorder="1" applyAlignment="1">
      <alignment horizontal="center" vertical="center" wrapText="1"/>
    </xf>
    <xf numFmtId="49" fontId="0" fillId="11" borderId="8" xfId="0" applyNumberFormat="1" applyFill="1" applyBorder="1" applyAlignment="1">
      <alignment horizontal="center" vertical="center" wrapText="1"/>
    </xf>
    <xf numFmtId="49" fontId="0" fillId="10" borderId="0" xfId="0" applyNumberFormat="1" applyFill="1" applyAlignment="1">
      <alignment horizontal="center" vertical="center" wrapText="1"/>
    </xf>
    <xf numFmtId="0" fontId="32" fillId="0" borderId="0" xfId="10" applyFont="1" applyAlignment="1">
      <alignment horizontal="center" vertical="center" wrapText="1"/>
    </xf>
    <xf numFmtId="0" fontId="9" fillId="0" borderId="0" xfId="28" applyAlignment="1">
      <alignment horizontal="center" vertical="center"/>
    </xf>
    <xf numFmtId="0" fontId="9" fillId="0" borderId="0" xfId="28" applyAlignment="1">
      <alignment horizontal="center" vertical="center" wrapText="1"/>
    </xf>
    <xf numFmtId="0" fontId="32" fillId="0" borderId="0" xfId="10" applyFont="1" applyAlignment="1">
      <alignment horizontal="center" vertical="center"/>
    </xf>
    <xf numFmtId="0" fontId="31" fillId="0" borderId="0" xfId="0" applyFont="1" applyAlignment="1">
      <alignment horizontal="center"/>
    </xf>
    <xf numFmtId="0" fontId="33" fillId="11" borderId="0" xfId="0" applyFont="1" applyFill="1" applyAlignment="1">
      <alignment horizontal="center" vertical="center"/>
    </xf>
    <xf numFmtId="0" fontId="33" fillId="11" borderId="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 vertical="center"/>
    </xf>
    <xf numFmtId="0" fontId="9" fillId="0" borderId="0" xfId="66" applyFont="1"/>
    <xf numFmtId="49" fontId="31" fillId="0" borderId="2" xfId="0" applyNumberFormat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49" fontId="9" fillId="10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24" fillId="0" borderId="2" xfId="39" applyFont="1" applyBorder="1" applyAlignment="1">
      <alignment horizontal="left" vertical="center" wrapText="1"/>
    </xf>
    <xf numFmtId="0" fontId="26" fillId="0" borderId="4" xfId="34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24" fillId="10" borderId="2" xfId="0" applyNumberFormat="1" applyFont="1" applyFill="1" applyBorder="1" applyAlignment="1">
      <alignment horizontal="center" vertical="center" wrapText="1"/>
    </xf>
    <xf numFmtId="0" fontId="24" fillId="0" borderId="2" xfId="66" applyFont="1" applyBorder="1" applyAlignment="1">
      <alignment horizontal="center" vertical="center" wrapText="1"/>
    </xf>
    <xf numFmtId="3" fontId="35" fillId="14" borderId="2" xfId="0" applyNumberFormat="1" applyFont="1" applyFill="1" applyBorder="1" applyAlignment="1">
      <alignment horizontal="center" vertical="center"/>
    </xf>
    <xf numFmtId="3" fontId="9" fillId="0" borderId="0" xfId="0" applyNumberFormat="1" applyFont="1" applyAlignment="1">
      <alignment horizontal="center" vertical="center" wrapText="1"/>
    </xf>
    <xf numFmtId="3" fontId="35" fillId="10" borderId="2" xfId="0" applyNumberFormat="1" applyFont="1" applyFill="1" applyBorder="1" applyAlignment="1">
      <alignment horizontal="center" vertical="center"/>
    </xf>
    <xf numFmtId="3" fontId="35" fillId="10" borderId="2" xfId="66" applyNumberFormat="1" applyFont="1" applyFill="1" applyBorder="1" applyAlignment="1">
      <alignment horizontal="center" vertical="center"/>
    </xf>
    <xf numFmtId="1" fontId="35" fillId="10" borderId="2" xfId="0" applyNumberFormat="1" applyFont="1" applyFill="1" applyBorder="1" applyAlignment="1">
      <alignment horizontal="center" vertical="center" wrapText="1"/>
    </xf>
    <xf numFmtId="1" fontId="35" fillId="13" borderId="2" xfId="0" applyNumberFormat="1" applyFont="1" applyFill="1" applyBorder="1" applyAlignment="1">
      <alignment horizontal="center" vertical="center" wrapText="1"/>
    </xf>
    <xf numFmtId="1" fontId="36" fillId="13" borderId="2" xfId="0" applyNumberFormat="1" applyFont="1" applyFill="1" applyBorder="1" applyAlignment="1">
      <alignment horizontal="center" vertical="center" wrapText="1"/>
    </xf>
    <xf numFmtId="49" fontId="31" fillId="0" borderId="0" xfId="0" applyNumberFormat="1" applyFont="1" applyAlignment="1">
      <alignment horizontal="left" vertical="top" wrapText="1"/>
    </xf>
    <xf numFmtId="49" fontId="31" fillId="0" borderId="0" xfId="0" applyNumberFormat="1" applyFont="1" applyAlignment="1">
      <alignment horizontal="left" vertical="center" wrapText="1"/>
    </xf>
    <xf numFmtId="2" fontId="31" fillId="0" borderId="0" xfId="0" applyNumberFormat="1" applyFont="1" applyAlignment="1">
      <alignment horizontal="center" vertical="center" wrapText="1"/>
    </xf>
    <xf numFmtId="0" fontId="5" fillId="0" borderId="0" xfId="54"/>
    <xf numFmtId="0" fontId="22" fillId="0" borderId="0" xfId="66" applyAlignment="1">
      <alignment wrapText="1"/>
    </xf>
    <xf numFmtId="0" fontId="22" fillId="0" borderId="0" xfId="0" applyFont="1" applyAlignment="1">
      <alignment wrapText="1"/>
    </xf>
    <xf numFmtId="0" fontId="24" fillId="0" borderId="0" xfId="54" applyFont="1"/>
    <xf numFmtId="0" fontId="24" fillId="10" borderId="2" xfId="0" applyFont="1" applyFill="1" applyBorder="1" applyAlignment="1">
      <alignment horizontal="center" vertical="center" wrapText="1"/>
    </xf>
    <xf numFmtId="49" fontId="24" fillId="10" borderId="2" xfId="0" applyNumberFormat="1" applyFont="1" applyFill="1" applyBorder="1" applyAlignment="1">
      <alignment vertical="center" wrapText="1"/>
    </xf>
    <xf numFmtId="49" fontId="35" fillId="10" borderId="2" xfId="0" applyNumberFormat="1" applyFont="1" applyFill="1" applyBorder="1" applyAlignment="1">
      <alignment horizontal="left" vertical="center" wrapText="1"/>
    </xf>
    <xf numFmtId="0" fontId="24" fillId="10" borderId="11" xfId="0" applyFont="1" applyFill="1" applyBorder="1" applyAlignment="1">
      <alignment wrapText="1"/>
    </xf>
    <xf numFmtId="0" fontId="40" fillId="0" borderId="0" xfId="54" applyFont="1" applyAlignment="1">
      <alignment wrapText="1"/>
    </xf>
    <xf numFmtId="0" fontId="24" fillId="10" borderId="3" xfId="54" applyFont="1" applyFill="1" applyBorder="1" applyAlignment="1">
      <alignment horizontal="left" vertical="center" wrapText="1"/>
    </xf>
    <xf numFmtId="0" fontId="22" fillId="0" borderId="0" xfId="54" applyFont="1" applyAlignment="1">
      <alignment wrapText="1"/>
    </xf>
    <xf numFmtId="3" fontId="40" fillId="0" borderId="0" xfId="54" applyNumberFormat="1" applyFont="1" applyAlignment="1">
      <alignment wrapText="1"/>
    </xf>
    <xf numFmtId="0" fontId="24" fillId="10" borderId="2" xfId="54" applyFont="1" applyFill="1" applyBorder="1" applyAlignment="1">
      <alignment horizontal="left" vertical="center" wrapText="1"/>
    </xf>
    <xf numFmtId="165" fontId="24" fillId="10" borderId="10" xfId="0" applyNumberFormat="1" applyFont="1" applyFill="1" applyBorder="1" applyAlignment="1">
      <alignment vertical="center" wrapText="1"/>
    </xf>
    <xf numFmtId="165" fontId="24" fillId="10" borderId="11" xfId="0" applyNumberFormat="1" applyFont="1" applyFill="1" applyBorder="1" applyAlignment="1">
      <alignment horizontal="center" vertical="center" wrapText="1"/>
    </xf>
    <xf numFmtId="165" fontId="24" fillId="10" borderId="12" xfId="0" applyNumberFormat="1" applyFont="1" applyFill="1" applyBorder="1" applyAlignment="1">
      <alignment horizontal="center" vertical="center" wrapText="1"/>
    </xf>
    <xf numFmtId="0" fontId="41" fillId="0" borderId="0" xfId="54" applyFont="1" applyAlignment="1">
      <alignment wrapText="1"/>
    </xf>
    <xf numFmtId="0" fontId="24" fillId="10" borderId="3" xfId="54" applyFont="1" applyFill="1" applyBorder="1" applyAlignment="1">
      <alignment vertical="center" wrapText="1"/>
    </xf>
    <xf numFmtId="49" fontId="35" fillId="10" borderId="2" xfId="0" applyNumberFormat="1" applyFont="1" applyFill="1" applyBorder="1" applyAlignment="1">
      <alignment vertical="center" wrapText="1"/>
    </xf>
    <xf numFmtId="0" fontId="24" fillId="10" borderId="2" xfId="54" applyFont="1" applyFill="1" applyBorder="1" applyAlignment="1">
      <alignment vertical="center" wrapText="1"/>
    </xf>
    <xf numFmtId="49" fontId="35" fillId="10" borderId="3" xfId="0" applyNumberFormat="1" applyFont="1" applyFill="1" applyBorder="1" applyAlignment="1">
      <alignment vertical="center" wrapText="1"/>
    </xf>
    <xf numFmtId="164" fontId="26" fillId="0" borderId="5" xfId="34" applyNumberFormat="1" applyFont="1" applyBorder="1" applyAlignment="1">
      <alignment horizontal="center" vertical="center" wrapText="1"/>
    </xf>
    <xf numFmtId="0" fontId="40" fillId="0" borderId="5" xfId="54" applyFont="1" applyBorder="1" applyAlignment="1">
      <alignment wrapText="1"/>
    </xf>
    <xf numFmtId="49" fontId="42" fillId="0" borderId="0" xfId="66" applyNumberFormat="1" applyFont="1" applyAlignment="1">
      <alignment vertical="center" wrapText="1"/>
    </xf>
    <xf numFmtId="49" fontId="24" fillId="10" borderId="3" xfId="0" applyNumberFormat="1" applyFont="1" applyFill="1" applyBorder="1" applyAlignment="1">
      <alignment horizontal="center" vertical="center" wrapText="1"/>
    </xf>
    <xf numFmtId="49" fontId="24" fillId="10" borderId="3" xfId="0" applyNumberFormat="1" applyFont="1" applyFill="1" applyBorder="1" applyAlignment="1">
      <alignment vertical="center" wrapText="1"/>
    </xf>
    <xf numFmtId="49" fontId="35" fillId="10" borderId="3" xfId="0" applyNumberFormat="1" applyFont="1" applyFill="1" applyBorder="1" applyAlignment="1">
      <alignment horizontal="left" vertical="center" wrapText="1"/>
    </xf>
    <xf numFmtId="0" fontId="26" fillId="0" borderId="5" xfId="34" applyFont="1" applyBorder="1" applyAlignment="1">
      <alignment horizontal="center" vertical="center" wrapText="1"/>
    </xf>
    <xf numFmtId="49" fontId="35" fillId="10" borderId="3" xfId="0" applyNumberFormat="1" applyFont="1" applyFill="1" applyBorder="1" applyAlignment="1">
      <alignment horizontal="center" vertical="center" wrapText="1"/>
    </xf>
    <xf numFmtId="0" fontId="35" fillId="0" borderId="0" xfId="66" applyFont="1" applyAlignment="1">
      <alignment wrapText="1"/>
    </xf>
    <xf numFmtId="49" fontId="35" fillId="0" borderId="8" xfId="0" applyNumberFormat="1" applyFont="1" applyBorder="1" applyAlignment="1">
      <alignment horizontal="center" vertical="center" wrapText="1"/>
    </xf>
    <xf numFmtId="165" fontId="22" fillId="0" borderId="0" xfId="66" applyNumberFormat="1" applyAlignment="1">
      <alignment wrapText="1"/>
    </xf>
    <xf numFmtId="0" fontId="42" fillId="0" borderId="5" xfId="66" applyFont="1" applyBorder="1" applyAlignment="1">
      <alignment horizontal="left" vertical="center" wrapText="1"/>
    </xf>
    <xf numFmtId="49" fontId="35" fillId="14" borderId="3" xfId="0" applyNumberFormat="1" applyFont="1" applyFill="1" applyBorder="1" applyAlignment="1">
      <alignment horizontal="center" vertical="center" wrapText="1"/>
    </xf>
    <xf numFmtId="0" fontId="9" fillId="0" borderId="0" xfId="0" applyFont="1"/>
    <xf numFmtId="0" fontId="0" fillId="10" borderId="2" xfId="0" applyFill="1" applyBorder="1" applyAlignment="1">
      <alignment horizontal="center"/>
    </xf>
    <xf numFmtId="0" fontId="0" fillId="10" borderId="2" xfId="0" applyFill="1" applyBorder="1" applyAlignment="1">
      <alignment horizontal="center" wrapText="1"/>
    </xf>
    <xf numFmtId="0" fontId="44" fillId="0" borderId="0" xfId="0" applyFont="1" applyAlignment="1">
      <alignment horizontal="center"/>
    </xf>
    <xf numFmtId="0" fontId="0" fillId="0" borderId="0" xfId="0" applyAlignment="1">
      <alignment wrapText="1"/>
    </xf>
    <xf numFmtId="0" fontId="0" fillId="0" borderId="2" xfId="54" applyFont="1" applyBorder="1" applyAlignment="1">
      <alignment horizontal="center" vertical="center" wrapText="1"/>
    </xf>
    <xf numFmtId="49" fontId="0" fillId="0" borderId="2" xfId="54" applyNumberFormat="1" applyFon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9" fillId="0" borderId="0" xfId="54" applyFont="1" applyAlignment="1">
      <alignment horizontal="center" vertical="center"/>
    </xf>
    <xf numFmtId="0" fontId="45" fillId="0" borderId="0" xfId="67" applyFont="1" applyAlignment="1">
      <alignment vertical="center"/>
    </xf>
    <xf numFmtId="0" fontId="9" fillId="16" borderId="2" xfId="54" applyFont="1" applyFill="1" applyBorder="1" applyAlignment="1">
      <alignment horizontal="center" vertical="center" wrapText="1"/>
    </xf>
    <xf numFmtId="49" fontId="9" fillId="16" borderId="2" xfId="54" applyNumberFormat="1" applyFont="1" applyFill="1" applyBorder="1" applyAlignment="1">
      <alignment horizontal="center" vertical="center" textRotation="90" wrapText="1"/>
    </xf>
    <xf numFmtId="0" fontId="9" fillId="16" borderId="2" xfId="54" applyFont="1" applyFill="1" applyBorder="1" applyAlignment="1">
      <alignment horizontal="center" vertical="center" textRotation="90" wrapText="1"/>
    </xf>
    <xf numFmtId="0" fontId="9" fillId="0" borderId="5" xfId="54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67" applyFont="1" applyAlignment="1">
      <alignment vertical="center"/>
    </xf>
    <xf numFmtId="0" fontId="2" fillId="0" borderId="0" xfId="54" applyFont="1" applyAlignment="1">
      <alignment horizontal="center" vertical="center"/>
    </xf>
    <xf numFmtId="0" fontId="45" fillId="11" borderId="0" xfId="67" applyFont="1" applyFill="1" applyAlignment="1">
      <alignment vertical="center"/>
    </xf>
    <xf numFmtId="0" fontId="9" fillId="0" borderId="0" xfId="67" applyFont="1" applyAlignment="1">
      <alignment horizontal="center" vertical="center"/>
    </xf>
    <xf numFmtId="0" fontId="9" fillId="0" borderId="0" xfId="67" applyFont="1" applyAlignment="1">
      <alignment vertical="center"/>
    </xf>
    <xf numFmtId="49" fontId="0" fillId="0" borderId="4" xfId="54" applyNumberFormat="1" applyFont="1" applyBorder="1" applyAlignment="1">
      <alignment horizontal="center" vertical="center" wrapText="1"/>
    </xf>
    <xf numFmtId="0" fontId="0" fillId="0" borderId="4" xfId="54" applyFont="1" applyBorder="1" applyAlignment="1">
      <alignment horizontal="center" vertical="center" wrapText="1"/>
    </xf>
    <xf numFmtId="0" fontId="45" fillId="17" borderId="0" xfId="67" applyFont="1" applyFill="1" applyAlignment="1">
      <alignment vertical="center"/>
    </xf>
    <xf numFmtId="0" fontId="9" fillId="17" borderId="0" xfId="54" applyFont="1" applyFill="1" applyAlignment="1">
      <alignment vertical="center"/>
    </xf>
    <xf numFmtId="0" fontId="45" fillId="0" borderId="0" xfId="67" applyFont="1" applyAlignment="1">
      <alignment horizontal="center" vertical="center"/>
    </xf>
    <xf numFmtId="0" fontId="2" fillId="0" borderId="0" xfId="54" applyFont="1" applyAlignment="1">
      <alignment vertical="center"/>
    </xf>
    <xf numFmtId="0" fontId="2" fillId="0" borderId="0" xfId="54" applyFont="1" applyAlignment="1">
      <alignment horizontal="left" vertical="center" wrapText="1"/>
    </xf>
    <xf numFmtId="0" fontId="45" fillId="0" borderId="0" xfId="67" applyFont="1" applyAlignment="1">
      <alignment horizontal="left" vertical="center" wrapText="1"/>
    </xf>
    <xf numFmtId="49" fontId="46" fillId="0" borderId="0" xfId="0" applyNumberFormat="1" applyFont="1" applyAlignment="1">
      <alignment horizontal="center" vertical="center" wrapText="1"/>
    </xf>
    <xf numFmtId="0" fontId="0" fillId="10" borderId="6" xfId="54" applyFont="1" applyFill="1" applyBorder="1" applyAlignment="1">
      <alignment horizontal="center" wrapText="1"/>
    </xf>
    <xf numFmtId="0" fontId="0" fillId="10" borderId="10" xfId="54" applyFont="1" applyFill="1" applyBorder="1"/>
    <xf numFmtId="0" fontId="0" fillId="10" borderId="2" xfId="54" applyFont="1" applyFill="1" applyBorder="1" applyAlignment="1">
      <alignment horizontal="center" vertical="center" wrapText="1"/>
    </xf>
    <xf numFmtId="166" fontId="0" fillId="10" borderId="10" xfId="54" applyNumberFormat="1" applyFont="1" applyFill="1" applyBorder="1" applyAlignment="1">
      <alignment horizontal="center" vertical="center" wrapText="1"/>
    </xf>
    <xf numFmtId="166" fontId="0" fillId="10" borderId="11" xfId="54" applyNumberFormat="1" applyFont="1" applyFill="1" applyBorder="1" applyAlignment="1">
      <alignment horizontal="center" vertical="center" wrapText="1"/>
    </xf>
    <xf numFmtId="0" fontId="0" fillId="10" borderId="4" xfId="54" applyFont="1" applyFill="1" applyBorder="1" applyAlignment="1">
      <alignment horizontal="center" vertical="center" wrapText="1"/>
    </xf>
    <xf numFmtId="166" fontId="0" fillId="10" borderId="4" xfId="54" applyNumberFormat="1" applyFont="1" applyFill="1" applyBorder="1" applyAlignment="1">
      <alignment horizontal="center" vertical="center" wrapText="1"/>
    </xf>
    <xf numFmtId="0" fontId="0" fillId="10" borderId="8" xfId="54" applyFont="1" applyFill="1" applyBorder="1" applyAlignment="1">
      <alignment horizontal="center" vertical="center" wrapText="1"/>
    </xf>
    <xf numFmtId="0" fontId="0" fillId="10" borderId="11" xfId="54" applyFont="1" applyFill="1" applyBorder="1" applyAlignment="1">
      <alignment horizontal="center" vertical="center" wrapText="1"/>
    </xf>
    <xf numFmtId="0" fontId="24" fillId="0" borderId="2" xfId="0" applyFont="1" applyBorder="1" applyAlignment="1">
      <alignment vertical="center" wrapText="1"/>
    </xf>
    <xf numFmtId="49" fontId="37" fillId="0" borderId="0" xfId="0" applyNumberFormat="1" applyFont="1" applyAlignment="1">
      <alignment horizontal="center" vertical="center" wrapText="1"/>
    </xf>
    <xf numFmtId="0" fontId="24" fillId="0" borderId="4" xfId="54" applyFont="1" applyBorder="1" applyAlignment="1">
      <alignment horizontal="left" vertical="center" wrapText="1"/>
    </xf>
    <xf numFmtId="49" fontId="46" fillId="0" borderId="0" xfId="0" applyNumberFormat="1" applyFont="1" applyAlignment="1">
      <alignment horizontal="left" vertical="center" wrapText="1"/>
    </xf>
    <xf numFmtId="2" fontId="24" fillId="0" borderId="4" xfId="54" applyNumberFormat="1" applyFont="1" applyBorder="1" applyAlignment="1">
      <alignment horizontal="left" vertical="center" wrapText="1"/>
    </xf>
    <xf numFmtId="0" fontId="24" fillId="0" borderId="4" xfId="54" applyFont="1" applyBorder="1" applyAlignment="1">
      <alignment vertical="center" wrapText="1"/>
    </xf>
    <xf numFmtId="2" fontId="24" fillId="0" borderId="4" xfId="54" applyNumberFormat="1" applyFont="1" applyBorder="1" applyAlignment="1">
      <alignment vertical="center" wrapText="1"/>
    </xf>
    <xf numFmtId="2" fontId="24" fillId="0" borderId="2" xfId="54" applyNumberFormat="1" applyFont="1" applyBorder="1" applyAlignment="1">
      <alignment vertical="center" wrapText="1"/>
    </xf>
    <xf numFmtId="1" fontId="35" fillId="13" borderId="2" xfId="54" applyNumberFormat="1" applyFont="1" applyFill="1" applyBorder="1" applyAlignment="1">
      <alignment horizontal="center" vertical="center"/>
    </xf>
    <xf numFmtId="0" fontId="24" fillId="0" borderId="3" xfId="54" applyFont="1" applyBorder="1"/>
    <xf numFmtId="0" fontId="24" fillId="0" borderId="10" xfId="54" applyFont="1" applyBorder="1"/>
    <xf numFmtId="49" fontId="36" fillId="0" borderId="2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49" fontId="47" fillId="0" borderId="0" xfId="0" applyNumberFormat="1" applyFont="1" applyAlignment="1">
      <alignment horizontal="center" vertical="center" wrapText="1"/>
    </xf>
    <xf numFmtId="1" fontId="37" fillId="0" borderId="0" xfId="0" applyNumberFormat="1" applyFont="1" applyAlignment="1">
      <alignment horizontal="center" vertical="center" wrapText="1"/>
    </xf>
    <xf numFmtId="0" fontId="48" fillId="0" borderId="5" xfId="0" applyFont="1" applyBorder="1" applyAlignment="1">
      <alignment horizontal="center" vertical="center" wrapText="1"/>
    </xf>
    <xf numFmtId="49" fontId="37" fillId="0" borderId="2" xfId="0" applyNumberFormat="1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167" fontId="33" fillId="0" borderId="0" xfId="0" applyNumberFormat="1" applyFont="1" applyAlignment="1">
      <alignment horizontal="center" vertical="center" wrapText="1"/>
    </xf>
    <xf numFmtId="0" fontId="42" fillId="0" borderId="0" xfId="54" applyFont="1" applyAlignment="1">
      <alignment horizontal="center" vertical="center" wrapText="1"/>
    </xf>
    <xf numFmtId="0" fontId="9" fillId="0" borderId="0" xfId="0" applyFont="1" applyAlignment="1">
      <alignment horizontal="left"/>
    </xf>
    <xf numFmtId="49" fontId="0" fillId="10" borderId="9" xfId="0" applyNumberFormat="1" applyFill="1" applyBorder="1" applyAlignment="1">
      <alignment horizontal="center" vertical="center" textRotation="90" wrapText="1"/>
    </xf>
    <xf numFmtId="49" fontId="0" fillId="0" borderId="2" xfId="0" applyNumberFormat="1" applyBorder="1" applyAlignment="1">
      <alignment horizontal="center" vertical="center" textRotation="90" wrapText="1"/>
    </xf>
    <xf numFmtId="1" fontId="0" fillId="0" borderId="16" xfId="0" applyNumberForma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0" fontId="0" fillId="0" borderId="6" xfId="54" applyFont="1" applyBorder="1" applyAlignment="1">
      <alignment horizontal="center" vertical="center" wrapText="1"/>
    </xf>
    <xf numFmtId="49" fontId="0" fillId="0" borderId="6" xfId="54" applyNumberFormat="1" applyFont="1" applyBorder="1" applyAlignment="1">
      <alignment horizontal="center" vertical="center" wrapText="1"/>
    </xf>
    <xf numFmtId="49" fontId="0" fillId="10" borderId="8" xfId="0" applyNumberFormat="1" applyFill="1" applyBorder="1" applyAlignment="1">
      <alignment horizontal="center" vertical="center" wrapText="1"/>
    </xf>
    <xf numFmtId="49" fontId="0" fillId="0" borderId="3" xfId="54" applyNumberFormat="1" applyFont="1" applyBorder="1" applyAlignment="1">
      <alignment horizontal="center" vertical="center" wrapText="1"/>
    </xf>
    <xf numFmtId="1" fontId="43" fillId="10" borderId="6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" fontId="43" fillId="10" borderId="2" xfId="54" applyNumberFormat="1" applyFont="1" applyFill="1" applyBorder="1" applyAlignment="1">
      <alignment horizontal="center" vertical="center" wrapText="1"/>
    </xf>
    <xf numFmtId="1" fontId="43" fillId="10" borderId="16" xfId="0" applyNumberFormat="1" applyFont="1" applyFill="1" applyBorder="1" applyAlignment="1">
      <alignment horizontal="center" vertical="center" wrapText="1"/>
    </xf>
    <xf numFmtId="0" fontId="0" fillId="0" borderId="2" xfId="66" applyFont="1" applyBorder="1" applyAlignment="1">
      <alignment horizontal="center" vertical="center" wrapText="1"/>
    </xf>
    <xf numFmtId="0" fontId="24" fillId="10" borderId="0" xfId="0" applyFont="1" applyFill="1" applyAlignment="1">
      <alignment horizontal="center" vertical="center" wrapText="1"/>
    </xf>
    <xf numFmtId="0" fontId="0" fillId="10" borderId="2" xfId="0" applyFill="1" applyBorder="1" applyAlignment="1">
      <alignment vertical="center" wrapText="1"/>
    </xf>
    <xf numFmtId="2" fontId="24" fillId="10" borderId="2" xfId="0" applyNumberFormat="1" applyFont="1" applyFill="1" applyBorder="1" applyAlignment="1">
      <alignment horizontal="center" vertical="center" wrapText="1"/>
    </xf>
    <xf numFmtId="2" fontId="9" fillId="10" borderId="2" xfId="0" applyNumberFormat="1" applyFont="1" applyFill="1" applyBorder="1" applyAlignment="1">
      <alignment horizontal="center" vertical="center" wrapText="1"/>
    </xf>
    <xf numFmtId="0" fontId="0" fillId="0" borderId="6" xfId="45" applyFont="1" applyBorder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0" fillId="9" borderId="0" xfId="0" applyFill="1" applyAlignment="1">
      <alignment horizontal="center" vertical="center"/>
    </xf>
    <xf numFmtId="0" fontId="38" fillId="0" borderId="0" xfId="0" applyFont="1"/>
    <xf numFmtId="0" fontId="0" fillId="0" borderId="0" xfId="0" applyAlignment="1">
      <alignment horizontal="center" vertical="center"/>
    </xf>
    <xf numFmtId="167" fontId="48" fillId="0" borderId="0" xfId="0" applyNumberFormat="1" applyFont="1" applyAlignment="1">
      <alignment horizontal="center" vertical="center" wrapText="1"/>
    </xf>
    <xf numFmtId="49" fontId="42" fillId="0" borderId="0" xfId="66" applyNumberFormat="1" applyFont="1" applyBorder="1" applyAlignment="1">
      <alignment vertical="center" wrapText="1"/>
    </xf>
    <xf numFmtId="0" fontId="22" fillId="0" borderId="0" xfId="54" applyFont="1" applyBorder="1" applyAlignment="1">
      <alignment wrapText="1"/>
    </xf>
    <xf numFmtId="165" fontId="0" fillId="0" borderId="5" xfId="0" applyNumberFormat="1" applyBorder="1" applyAlignment="1">
      <alignment horizontal="center" vertical="center"/>
    </xf>
    <xf numFmtId="164" fontId="26" fillId="0" borderId="2" xfId="34" applyNumberFormat="1" applyFont="1" applyBorder="1" applyAlignment="1">
      <alignment horizontal="center" vertical="center" wrapText="1"/>
    </xf>
    <xf numFmtId="0" fontId="9" fillId="0" borderId="2" xfId="54" applyFont="1" applyBorder="1" applyAlignment="1">
      <alignment horizontal="center" vertical="center" wrapText="1"/>
    </xf>
    <xf numFmtId="164" fontId="26" fillId="0" borderId="4" xfId="34" applyNumberFormat="1" applyFont="1" applyBorder="1" applyAlignment="1">
      <alignment horizontal="center" vertical="center" wrapText="1"/>
    </xf>
    <xf numFmtId="0" fontId="24" fillId="18" borderId="17" xfId="0" applyFont="1" applyFill="1" applyBorder="1" applyAlignment="1">
      <alignment horizontal="center" wrapText="1"/>
    </xf>
    <xf numFmtId="164" fontId="26" fillId="0" borderId="24" xfId="34" applyNumberFormat="1" applyFont="1" applyBorder="1" applyAlignment="1">
      <alignment horizontal="center" vertical="center" wrapText="1"/>
    </xf>
    <xf numFmtId="0" fontId="50" fillId="0" borderId="24" xfId="0" applyFont="1" applyBorder="1" applyAlignment="1">
      <alignment horizontal="center" wrapText="1"/>
    </xf>
    <xf numFmtId="0" fontId="50" fillId="0" borderId="0" xfId="0" applyFont="1" applyAlignment="1">
      <alignment horizontal="center" wrapText="1"/>
    </xf>
    <xf numFmtId="0" fontId="5" fillId="0" borderId="0" xfId="54" applyBorder="1"/>
    <xf numFmtId="1" fontId="43" fillId="10" borderId="3" xfId="54" applyNumberFormat="1" applyFont="1" applyFill="1" applyBorder="1" applyAlignment="1">
      <alignment horizontal="center" vertical="center" wrapText="1"/>
    </xf>
    <xf numFmtId="0" fontId="50" fillId="0" borderId="5" xfId="0" applyFont="1" applyBorder="1" applyAlignment="1">
      <alignment horizontal="center" wrapText="1"/>
    </xf>
    <xf numFmtId="0" fontId="50" fillId="0" borderId="26" xfId="0" applyFont="1" applyBorder="1" applyAlignment="1">
      <alignment horizontal="center" wrapText="1"/>
    </xf>
    <xf numFmtId="0" fontId="24" fillId="0" borderId="2" xfId="54" applyFont="1" applyBorder="1" applyAlignment="1">
      <alignment vertical="center" wrapText="1"/>
    </xf>
    <xf numFmtId="2" fontId="24" fillId="0" borderId="8" xfId="54" applyNumberFormat="1" applyFont="1" applyBorder="1" applyAlignment="1">
      <alignment horizontal="left" vertical="center" wrapText="1"/>
    </xf>
    <xf numFmtId="21" fontId="50" fillId="0" borderId="0" xfId="0" applyNumberFormat="1" applyFont="1" applyAlignment="1">
      <alignment horizontal="center" wrapText="1"/>
    </xf>
    <xf numFmtId="0" fontId="22" fillId="0" borderId="0" xfId="66" applyBorder="1" applyAlignment="1">
      <alignment wrapText="1"/>
    </xf>
    <xf numFmtId="0" fontId="35" fillId="0" borderId="0" xfId="66" applyFont="1" applyBorder="1" applyAlignment="1">
      <alignment wrapText="1"/>
    </xf>
    <xf numFmtId="0" fontId="24" fillId="0" borderId="0" xfId="0" applyFont="1" applyAlignment="1">
      <alignment horizontal="center" wrapText="1"/>
    </xf>
    <xf numFmtId="3" fontId="24" fillId="19" borderId="17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52" fillId="0" borderId="0" xfId="0" applyNumberFormat="1" applyFont="1" applyAlignment="1">
      <alignment horizontal="center" vertical="center"/>
    </xf>
    <xf numFmtId="49" fontId="9" fillId="16" borderId="2" xfId="54" applyNumberFormat="1" applyFont="1" applyFill="1" applyBorder="1" applyAlignment="1">
      <alignment horizontal="center" vertical="center" wrapText="1"/>
    </xf>
    <xf numFmtId="0" fontId="9" fillId="0" borderId="3" xfId="54" applyFont="1" applyBorder="1" applyAlignment="1">
      <alignment horizontal="center" vertical="center" wrapText="1"/>
    </xf>
    <xf numFmtId="0" fontId="9" fillId="0" borderId="4" xfId="54" applyFont="1" applyBorder="1" applyAlignment="1">
      <alignment horizontal="center" vertical="center" wrapText="1"/>
    </xf>
    <xf numFmtId="0" fontId="9" fillId="0" borderId="9" xfId="54" applyFont="1" applyBorder="1" applyAlignment="1">
      <alignment horizontal="center" vertical="center" wrapText="1"/>
    </xf>
    <xf numFmtId="0" fontId="9" fillId="0" borderId="6" xfId="54" applyFont="1" applyBorder="1" applyAlignment="1">
      <alignment horizontal="center" vertical="center" wrapText="1"/>
    </xf>
    <xf numFmtId="49" fontId="9" fillId="0" borderId="0" xfId="54" applyNumberFormat="1" applyFont="1" applyAlignment="1">
      <alignment horizontal="center" vertical="center"/>
    </xf>
    <xf numFmtId="0" fontId="1" fillId="0" borderId="2" xfId="54" applyFont="1" applyBorder="1" applyAlignment="1">
      <alignment horizontal="left" vertical="center" wrapText="1"/>
    </xf>
    <xf numFmtId="0" fontId="2" fillId="0" borderId="0" xfId="54" applyFont="1" applyBorder="1" applyAlignment="1">
      <alignment vertical="center"/>
    </xf>
    <xf numFmtId="0" fontId="45" fillId="0" borderId="0" xfId="67" applyFont="1" applyBorder="1" applyAlignment="1">
      <alignment vertical="center"/>
    </xf>
    <xf numFmtId="49" fontId="31" fillId="0" borderId="0" xfId="54" applyNumberFormat="1" applyFont="1" applyAlignment="1">
      <alignment horizontal="left" vertical="center"/>
    </xf>
    <xf numFmtId="0" fontId="1" fillId="0" borderId="2" xfId="54" applyFont="1" applyBorder="1" applyAlignment="1">
      <alignment horizontal="center" vertical="center"/>
    </xf>
    <xf numFmtId="0" fontId="1" fillId="0" borderId="2" xfId="54" applyFont="1" applyBorder="1" applyAlignment="1">
      <alignment horizontal="left" vertical="center"/>
    </xf>
    <xf numFmtId="3" fontId="2" fillId="10" borderId="2" xfId="54" applyNumberFormat="1" applyFont="1" applyFill="1" applyBorder="1" applyAlignment="1">
      <alignment horizontal="center" vertical="center"/>
    </xf>
    <xf numFmtId="3" fontId="2" fillId="10" borderId="3" xfId="54" applyNumberFormat="1" applyFont="1" applyFill="1" applyBorder="1" applyAlignment="1">
      <alignment horizontal="center" vertical="center"/>
    </xf>
    <xf numFmtId="3" fontId="2" fillId="10" borderId="2" xfId="66" applyNumberFormat="1" applyFont="1" applyFill="1" applyBorder="1" applyAlignment="1">
      <alignment horizontal="center" vertical="center"/>
    </xf>
    <xf numFmtId="0" fontId="9" fillId="0" borderId="14" xfId="54" applyFont="1" applyBorder="1" applyAlignment="1">
      <alignment horizontal="center" vertical="center" wrapText="1"/>
    </xf>
    <xf numFmtId="0" fontId="9" fillId="0" borderId="8" xfId="54" applyFont="1" applyBorder="1" applyAlignment="1">
      <alignment horizontal="center" vertical="center" wrapText="1"/>
    </xf>
    <xf numFmtId="0" fontId="9" fillId="0" borderId="5" xfId="54" applyFont="1" applyBorder="1" applyAlignment="1">
      <alignment horizontal="center" vertical="center" wrapText="1"/>
    </xf>
    <xf numFmtId="3" fontId="9" fillId="10" borderId="3" xfId="54" applyNumberFormat="1" applyFont="1" applyFill="1" applyBorder="1" applyAlignment="1">
      <alignment horizontal="center" vertical="center"/>
    </xf>
    <xf numFmtId="0" fontId="9" fillId="10" borderId="15" xfId="54" applyFont="1" applyFill="1" applyBorder="1" applyAlignment="1">
      <alignment horizontal="center" vertical="center"/>
    </xf>
    <xf numFmtId="0" fontId="9" fillId="10" borderId="10" xfId="54" applyFont="1" applyFill="1" applyBorder="1" applyAlignment="1">
      <alignment horizontal="center" vertical="center"/>
    </xf>
    <xf numFmtId="0" fontId="9" fillId="10" borderId="2" xfId="66" applyFont="1" applyFill="1" applyBorder="1" applyAlignment="1">
      <alignment horizontal="center" vertical="center"/>
    </xf>
    <xf numFmtId="2" fontId="49" fillId="0" borderId="2" xfId="34" applyNumberFormat="1" applyFont="1" applyBorder="1" applyAlignment="1">
      <alignment horizontal="center" vertical="center" wrapText="1"/>
    </xf>
    <xf numFmtId="0" fontId="49" fillId="0" borderId="2" xfId="34" applyFont="1" applyBorder="1" applyAlignment="1">
      <alignment horizontal="left" vertical="center" wrapText="1"/>
    </xf>
    <xf numFmtId="49" fontId="49" fillId="0" borderId="2" xfId="34" applyNumberFormat="1" applyFont="1" applyBorder="1" applyAlignment="1">
      <alignment horizontal="center" vertical="center" wrapText="1"/>
    </xf>
    <xf numFmtId="0" fontId="49" fillId="0" borderId="2" xfId="34" applyFont="1" applyBorder="1" applyAlignment="1">
      <alignment horizontal="center" vertical="center" wrapText="1"/>
    </xf>
    <xf numFmtId="2" fontId="49" fillId="0" borderId="6" xfId="0" applyNumberFormat="1" applyFont="1" applyBorder="1" applyAlignment="1">
      <alignment horizontal="center" vertical="center" wrapText="1"/>
    </xf>
    <xf numFmtId="0" fontId="49" fillId="0" borderId="6" xfId="0" applyFont="1" applyBorder="1" applyAlignment="1">
      <alignment horizontal="left" vertical="center" wrapText="1"/>
    </xf>
    <xf numFmtId="0" fontId="49" fillId="0" borderId="6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1" fillId="0" borderId="0" xfId="49" applyFont="1"/>
    <xf numFmtId="0" fontId="23" fillId="10" borderId="2" xfId="34" applyFont="1" applyFill="1" applyBorder="1" applyAlignment="1">
      <alignment horizontal="left" vertical="center" wrapText="1"/>
    </xf>
    <xf numFmtId="0" fontId="23" fillId="10" borderId="3" xfId="34" applyFont="1" applyFill="1" applyBorder="1" applyAlignment="1">
      <alignment horizontal="center" vertical="center" wrapText="1"/>
    </xf>
    <xf numFmtId="0" fontId="1" fillId="10" borderId="2" xfId="49" applyFont="1" applyFill="1" applyBorder="1"/>
    <xf numFmtId="0" fontId="14" fillId="10" borderId="2" xfId="49" applyFont="1" applyFill="1" applyBorder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1" fillId="0" borderId="0" xfId="49" applyFont="1" applyAlignment="1">
      <alignment horizontal="center" vertical="center"/>
    </xf>
    <xf numFmtId="0" fontId="1" fillId="0" borderId="0" xfId="49" applyFont="1" applyAlignment="1">
      <alignment wrapText="1"/>
    </xf>
    <xf numFmtId="0" fontId="8" fillId="0" borderId="0" xfId="11"/>
    <xf numFmtId="0" fontId="1" fillId="0" borderId="0" xfId="49" applyFont="1" applyAlignment="1">
      <alignment vertical="center"/>
    </xf>
    <xf numFmtId="0" fontId="1" fillId="0" borderId="2" xfId="49" applyFont="1" applyBorder="1"/>
    <xf numFmtId="49" fontId="1" fillId="0" borderId="0" xfId="49" applyNumberFormat="1" applyFont="1" applyAlignment="1">
      <alignment horizontal="left" vertical="center" wrapText="1"/>
    </xf>
    <xf numFmtId="0" fontId="1" fillId="0" borderId="0" xfId="49" applyFont="1" applyAlignment="1">
      <alignment horizontal="left" vertical="center"/>
    </xf>
    <xf numFmtId="0" fontId="1" fillId="21" borderId="2" xfId="49" applyFont="1" applyFill="1" applyBorder="1" applyAlignment="1">
      <alignment horizontal="center" vertical="center" wrapText="1"/>
    </xf>
    <xf numFmtId="167" fontId="49" fillId="0" borderId="2" xfId="0" applyNumberFormat="1" applyFont="1" applyBorder="1" applyAlignment="1">
      <alignment horizontal="center" vertical="center" wrapText="1"/>
    </xf>
    <xf numFmtId="49" fontId="0" fillId="0" borderId="6" xfId="0" applyNumberFormat="1" applyBorder="1" applyAlignment="1">
      <alignment vertical="center"/>
    </xf>
    <xf numFmtId="0" fontId="24" fillId="0" borderId="6" xfId="0" applyFont="1" applyBorder="1" applyAlignment="1">
      <alignment vertical="center" wrapText="1"/>
    </xf>
    <xf numFmtId="49" fontId="60" fillId="0" borderId="2" xfId="34" applyNumberFormat="1" applyFont="1" applyBorder="1" applyAlignment="1">
      <alignment horizontal="center" vertical="center" wrapText="1"/>
    </xf>
    <xf numFmtId="49" fontId="61" fillId="0" borderId="2" xfId="34" applyNumberFormat="1" applyFont="1" applyBorder="1" applyAlignment="1">
      <alignment horizontal="center" vertical="center" wrapText="1"/>
    </xf>
    <xf numFmtId="0" fontId="61" fillId="0" borderId="2" xfId="34" applyFont="1" applyBorder="1" applyAlignment="1">
      <alignment horizontal="center" vertical="center" wrapText="1"/>
    </xf>
    <xf numFmtId="0" fontId="61" fillId="0" borderId="2" xfId="34" applyNumberFormat="1" applyFont="1" applyBorder="1" applyAlignment="1">
      <alignment horizontal="center" vertical="center"/>
    </xf>
    <xf numFmtId="0" fontId="61" fillId="0" borderId="2" xfId="34" applyNumberFormat="1" applyFont="1" applyBorder="1" applyAlignment="1">
      <alignment horizontal="center" vertical="center" wrapText="1"/>
    </xf>
    <xf numFmtId="2" fontId="61" fillId="0" borderId="2" xfId="34" applyNumberFormat="1" applyFont="1" applyBorder="1" applyAlignment="1">
      <alignment horizontal="center" vertical="center" wrapText="1"/>
    </xf>
    <xf numFmtId="2" fontId="61" fillId="0" borderId="6" xfId="34" applyNumberFormat="1" applyFont="1" applyBorder="1" applyAlignment="1">
      <alignment horizontal="center" vertical="center" wrapText="1"/>
    </xf>
    <xf numFmtId="1" fontId="0" fillId="10" borderId="2" xfId="0" applyNumberFormat="1" applyFill="1" applyBorder="1" applyAlignment="1">
      <alignment horizontal="center" vertical="center" wrapText="1"/>
    </xf>
    <xf numFmtId="1" fontId="0" fillId="10" borderId="4" xfId="0" applyNumberFormat="1" applyFill="1" applyBorder="1" applyAlignment="1">
      <alignment horizontal="center" vertical="center" wrapText="1"/>
    </xf>
    <xf numFmtId="164" fontId="61" fillId="0" borderId="2" xfId="34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2" fontId="61" fillId="0" borderId="4" xfId="34" applyNumberFormat="1" applyFont="1" applyBorder="1" applyAlignment="1">
      <alignment horizontal="center" vertical="center" wrapText="1"/>
    </xf>
    <xf numFmtId="49" fontId="61" fillId="0" borderId="4" xfId="34" applyNumberFormat="1" applyFont="1" applyBorder="1" applyAlignment="1">
      <alignment horizontal="center" vertical="center" wrapText="1"/>
    </xf>
    <xf numFmtId="0" fontId="61" fillId="0" borderId="4" xfId="34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8" fontId="0" fillId="0" borderId="4" xfId="0" applyNumberFormat="1" applyBorder="1" applyAlignment="1">
      <alignment horizontal="center" vertical="center" wrapText="1"/>
    </xf>
    <xf numFmtId="168" fontId="0" fillId="0" borderId="2" xfId="0" applyNumberFormat="1" applyBorder="1" applyAlignment="1">
      <alignment horizontal="center" vertical="center" wrapText="1"/>
    </xf>
    <xf numFmtId="2" fontId="9" fillId="13" borderId="6" xfId="0" applyNumberFormat="1" applyFont="1" applyFill="1" applyBorder="1" applyAlignment="1">
      <alignment horizontal="center" vertical="center" wrapText="1"/>
    </xf>
    <xf numFmtId="0" fontId="60" fillId="0" borderId="2" xfId="0" applyFont="1" applyBorder="1" applyAlignment="1">
      <alignment horizontal="center" vertical="center" wrapText="1"/>
    </xf>
    <xf numFmtId="49" fontId="0" fillId="0" borderId="7" xfId="0" applyNumberFormat="1" applyBorder="1" applyAlignment="1">
      <alignment horizontal="center" vertical="center" wrapText="1"/>
    </xf>
    <xf numFmtId="49" fontId="1" fillId="0" borderId="2" xfId="34" applyNumberFormat="1" applyFont="1" applyBorder="1" applyAlignment="1">
      <alignment horizontal="center" vertical="center" wrapText="1"/>
    </xf>
    <xf numFmtId="0" fontId="1" fillId="0" borderId="2" xfId="66" applyFont="1" applyBorder="1" applyAlignment="1">
      <alignment horizontal="center" vertical="center" wrapText="1"/>
    </xf>
    <xf numFmtId="2" fontId="1" fillId="0" borderId="6" xfId="49" applyNumberFormat="1" applyFont="1" applyBorder="1" applyAlignment="1">
      <alignment horizontal="center" vertical="center" wrapText="1"/>
    </xf>
    <xf numFmtId="0" fontId="1" fillId="0" borderId="2" xfId="34" applyFont="1" applyBorder="1" applyAlignment="1">
      <alignment horizontal="center" vertical="center" wrapText="1"/>
    </xf>
    <xf numFmtId="49" fontId="1" fillId="0" borderId="2" xfId="49" applyNumberFormat="1" applyFont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49" fontId="0" fillId="0" borderId="2" xfId="49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49" fontId="49" fillId="0" borderId="5" xfId="0" applyNumberFormat="1" applyFont="1" applyFill="1" applyBorder="1" applyAlignment="1">
      <alignment horizontal="center" vertical="center" wrapText="1"/>
    </xf>
    <xf numFmtId="49" fontId="49" fillId="0" borderId="2" xfId="0" applyNumberFormat="1" applyFont="1" applyBorder="1" applyAlignment="1">
      <alignment horizontal="center" vertical="center" wrapText="1"/>
    </xf>
    <xf numFmtId="49" fontId="49" fillId="0" borderId="2" xfId="0" applyNumberFormat="1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49" fontId="0" fillId="0" borderId="2" xfId="0" applyNumberFormat="1" applyFill="1" applyBorder="1" applyAlignment="1">
      <alignment horizontal="center" vertical="center" wrapText="1"/>
    </xf>
    <xf numFmtId="0" fontId="50" fillId="0" borderId="17" xfId="0" applyNumberFormat="1" applyFont="1" applyBorder="1" applyAlignment="1">
      <alignment horizontal="center" vertical="center" wrapText="1"/>
    </xf>
    <xf numFmtId="0" fontId="0" fillId="0" borderId="0" xfId="0"/>
    <xf numFmtId="49" fontId="0" fillId="10" borderId="2" xfId="0" applyNumberFormat="1" applyFill="1" applyBorder="1" applyAlignment="1">
      <alignment horizontal="center" vertical="center" wrapText="1"/>
    </xf>
    <xf numFmtId="49" fontId="0" fillId="10" borderId="4" xfId="0" applyNumberFormat="1" applyFill="1" applyBorder="1" applyAlignment="1">
      <alignment horizontal="center" vertical="center" wrapText="1"/>
    </xf>
    <xf numFmtId="49" fontId="49" fillId="0" borderId="27" xfId="0" applyNumberFormat="1" applyFont="1" applyBorder="1" applyAlignment="1">
      <alignment horizontal="left" vertical="center" wrapText="1"/>
    </xf>
    <xf numFmtId="0" fontId="0" fillId="0" borderId="0" xfId="0"/>
    <xf numFmtId="0" fontId="26" fillId="0" borderId="3" xfId="34" applyFont="1" applyBorder="1" applyAlignment="1">
      <alignment horizontal="left" vertical="center" wrapText="1"/>
    </xf>
    <xf numFmtId="0" fontId="26" fillId="0" borderId="0" xfId="34" applyFont="1" applyBorder="1" applyAlignment="1">
      <alignment horizontal="center" vertical="center" wrapText="1"/>
    </xf>
    <xf numFmtId="0" fontId="0" fillId="0" borderId="0" xfId="0"/>
    <xf numFmtId="0" fontId="0" fillId="0" borderId="0" xfId="0"/>
    <xf numFmtId="3" fontId="24" fillId="0" borderId="0" xfId="0" applyNumberFormat="1" applyFont="1" applyAlignment="1">
      <alignment horizontal="center" wrapText="1"/>
    </xf>
    <xf numFmtId="3" fontId="35" fillId="0" borderId="0" xfId="66" applyNumberFormat="1" applyFont="1" applyBorder="1" applyAlignment="1">
      <alignment wrapText="1"/>
    </xf>
    <xf numFmtId="0" fontId="24" fillId="0" borderId="3" xfId="54" applyFont="1" applyBorder="1" applyAlignment="1">
      <alignment vertical="center" wrapText="1"/>
    </xf>
    <xf numFmtId="2" fontId="24" fillId="0" borderId="2" xfId="54" applyNumberFormat="1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6" xfId="0" applyBorder="1"/>
    <xf numFmtId="0" fontId="23" fillId="10" borderId="2" xfId="34" applyFont="1" applyFill="1" applyBorder="1" applyAlignment="1">
      <alignment horizontal="center" vertical="center" wrapText="1"/>
    </xf>
    <xf numFmtId="49" fontId="55" fillId="10" borderId="2" xfId="34" applyNumberFormat="1" applyFont="1" applyFill="1" applyBorder="1" applyAlignment="1">
      <alignment horizontal="center" vertical="center" wrapText="1"/>
    </xf>
    <xf numFmtId="0" fontId="55" fillId="10" borderId="2" xfId="34" applyFont="1" applyFill="1" applyBorder="1" applyAlignment="1">
      <alignment horizontal="center" vertical="center" wrapText="1"/>
    </xf>
    <xf numFmtId="49" fontId="1" fillId="0" borderId="0" xfId="49" applyNumberFormat="1" applyFont="1" applyAlignment="1">
      <alignment horizontal="left" vertical="top" wrapText="1"/>
    </xf>
    <xf numFmtId="0" fontId="0" fillId="10" borderId="2" xfId="0" applyFill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0" fillId="0" borderId="0" xfId="0"/>
    <xf numFmtId="49" fontId="0" fillId="10" borderId="2" xfId="0" applyNumberFormat="1" applyFill="1" applyBorder="1" applyAlignment="1">
      <alignment horizontal="center" vertical="center" wrapText="1"/>
    </xf>
    <xf numFmtId="49" fontId="0" fillId="10" borderId="3" xfId="0" applyNumberFormat="1" applyFill="1" applyBorder="1" applyAlignment="1">
      <alignment horizontal="center" vertical="center" wrapText="1"/>
    </xf>
    <xf numFmtId="49" fontId="0" fillId="10" borderId="4" xfId="0" applyNumberFormat="1" applyFill="1" applyBorder="1" applyAlignment="1">
      <alignment horizontal="center" vertical="center" wrapText="1"/>
    </xf>
    <xf numFmtId="0" fontId="0" fillId="0" borderId="0" xfId="0"/>
    <xf numFmtId="49" fontId="24" fillId="14" borderId="2" xfId="0" applyNumberFormat="1" applyFont="1" applyFill="1" applyBorder="1" applyAlignment="1">
      <alignment horizontal="center" vertical="center" wrapText="1"/>
    </xf>
    <xf numFmtId="49" fontId="35" fillId="1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0" fillId="0" borderId="17" xfId="0" applyNumberFormat="1" applyFont="1" applyFill="1" applyBorder="1" applyAlignment="1">
      <alignment horizontal="center" vertical="center" wrapText="1"/>
    </xf>
    <xf numFmtId="49" fontId="49" fillId="0" borderId="0" xfId="0" applyNumberFormat="1" applyFont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50" fillId="0" borderId="32" xfId="0" applyNumberFormat="1" applyFont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48" fillId="0" borderId="33" xfId="0" applyFont="1" applyBorder="1" applyAlignment="1">
      <alignment horizontal="center" vertical="center" wrapText="1"/>
    </xf>
    <xf numFmtId="167" fontId="48" fillId="0" borderId="33" xfId="0" applyNumberFormat="1" applyFont="1" applyBorder="1" applyAlignment="1">
      <alignment horizontal="center" vertical="center" wrapText="1"/>
    </xf>
    <xf numFmtId="0" fontId="48" fillId="11" borderId="33" xfId="0" applyFont="1" applyFill="1" applyBorder="1" applyAlignment="1">
      <alignment horizontal="center" vertical="center" wrapText="1"/>
    </xf>
    <xf numFmtId="0" fontId="48" fillId="0" borderId="0" xfId="0" applyFont="1" applyBorder="1" applyAlignment="1">
      <alignment horizontal="center" vertical="center" wrapText="1"/>
    </xf>
    <xf numFmtId="167" fontId="33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/>
    <xf numFmtId="0" fontId="42" fillId="0" borderId="0" xfId="54" applyFont="1" applyBorder="1" applyAlignment="1">
      <alignment horizontal="center" vertical="center" wrapText="1"/>
    </xf>
    <xf numFmtId="49" fontId="48" fillId="0" borderId="4" xfId="0" applyNumberFormat="1" applyFont="1" applyFill="1" applyBorder="1" applyAlignment="1">
      <alignment horizontal="center" vertical="center" wrapText="1"/>
    </xf>
    <xf numFmtId="167" fontId="48" fillId="0" borderId="4" xfId="0" applyNumberFormat="1" applyFont="1" applyFill="1" applyBorder="1" applyAlignment="1">
      <alignment horizontal="center" vertical="center" wrapText="1"/>
    </xf>
    <xf numFmtId="0" fontId="0" fillId="0" borderId="18" xfId="0" applyFont="1" applyFill="1" applyBorder="1" applyAlignment="1" applyProtection="1">
      <alignment horizontal="center" vertical="center" wrapText="1"/>
    </xf>
    <xf numFmtId="0" fontId="0" fillId="0" borderId="18" xfId="0" applyNumberFormat="1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0" fillId="0" borderId="30" xfId="0" applyFont="1" applyFill="1" applyBorder="1" applyAlignment="1" applyProtection="1">
      <alignment horizontal="center" vertical="center" wrapText="1"/>
    </xf>
    <xf numFmtId="1" fontId="0" fillId="0" borderId="18" xfId="0" applyNumberFormat="1" applyFont="1" applyFill="1" applyBorder="1" applyAlignment="1" applyProtection="1">
      <alignment horizontal="center" vertical="center" wrapText="1"/>
    </xf>
    <xf numFmtId="1" fontId="0" fillId="0" borderId="23" xfId="0" applyNumberFormat="1" applyFont="1" applyFill="1" applyBorder="1" applyAlignment="1" applyProtection="1">
      <alignment horizontal="center" vertical="center" wrapText="1"/>
    </xf>
    <xf numFmtId="1" fontId="0" fillId="0" borderId="18" xfId="0" applyNumberFormat="1" applyFont="1" applyFill="1" applyBorder="1" applyAlignment="1">
      <alignment horizontal="center" vertical="center" wrapText="1"/>
    </xf>
    <xf numFmtId="1" fontId="0" fillId="0" borderId="23" xfId="0" applyNumberFormat="1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 wrapText="1"/>
    </xf>
    <xf numFmtId="1" fontId="9" fillId="0" borderId="16" xfId="0" applyNumberFormat="1" applyFont="1" applyFill="1" applyBorder="1" applyAlignment="1">
      <alignment horizontal="center" vertical="center" wrapText="1"/>
    </xf>
    <xf numFmtId="1" fontId="9" fillId="0" borderId="3" xfId="0" applyNumberFormat="1" applyFont="1" applyFill="1" applyBorder="1" applyAlignment="1">
      <alignment horizontal="center" vertical="center" wrapText="1"/>
    </xf>
    <xf numFmtId="1" fontId="0" fillId="0" borderId="18" xfId="0" applyNumberFormat="1" applyFill="1" applyBorder="1" applyAlignment="1">
      <alignment horizontal="center" vertical="center" wrapText="1"/>
    </xf>
    <xf numFmtId="1" fontId="0" fillId="0" borderId="23" xfId="0" applyNumberFormat="1" applyFill="1" applyBorder="1" applyAlignment="1">
      <alignment horizontal="center" vertical="center" wrapText="1"/>
    </xf>
    <xf numFmtId="1" fontId="0" fillId="0" borderId="25" xfId="0" applyNumberFormat="1" applyFill="1" applyBorder="1" applyAlignment="1">
      <alignment horizontal="center" vertical="center" wrapText="1"/>
    </xf>
    <xf numFmtId="0" fontId="0" fillId="0" borderId="2" xfId="54" applyFont="1" applyFill="1" applyBorder="1" applyAlignment="1">
      <alignment horizontal="center" vertical="center" wrapText="1"/>
    </xf>
    <xf numFmtId="1" fontId="0" fillId="0" borderId="16" xfId="0" applyNumberFormat="1" applyFill="1" applyBorder="1" applyAlignment="1">
      <alignment horizontal="center" vertical="center" wrapText="1"/>
    </xf>
    <xf numFmtId="0" fontId="1" fillId="0" borderId="2" xfId="54" applyFont="1" applyFill="1" applyBorder="1" applyAlignment="1">
      <alignment horizontal="center" vertical="center" wrapText="1"/>
    </xf>
    <xf numFmtId="3" fontId="24" fillId="0" borderId="2" xfId="0" applyNumberFormat="1" applyFont="1" applyFill="1" applyBorder="1" applyAlignment="1">
      <alignment horizontal="center" vertical="center"/>
    </xf>
    <xf numFmtId="0" fontId="51" fillId="0" borderId="2" xfId="0" applyFont="1" applyFill="1" applyBorder="1" applyAlignment="1">
      <alignment horizontal="center" vertical="center"/>
    </xf>
    <xf numFmtId="3" fontId="51" fillId="0" borderId="2" xfId="0" applyNumberFormat="1" applyFont="1" applyFill="1" applyBorder="1" applyAlignment="1">
      <alignment horizontal="center" vertical="center"/>
    </xf>
    <xf numFmtId="3" fontId="51" fillId="0" borderId="18" xfId="0" applyNumberFormat="1" applyFont="1" applyFill="1" applyBorder="1" applyAlignment="1">
      <alignment horizontal="center" vertical="center"/>
    </xf>
    <xf numFmtId="3" fontId="51" fillId="0" borderId="29" xfId="0" applyNumberFormat="1" applyFont="1" applyFill="1" applyBorder="1" applyAlignment="1">
      <alignment horizontal="center" vertical="center"/>
    </xf>
    <xf numFmtId="3" fontId="51" fillId="0" borderId="30" xfId="0" applyNumberFormat="1" applyFont="1" applyFill="1" applyBorder="1" applyAlignment="1">
      <alignment horizontal="center" vertical="center"/>
    </xf>
    <xf numFmtId="0" fontId="24" fillId="0" borderId="2" xfId="54" applyFont="1" applyBorder="1" applyAlignment="1">
      <alignment horizontal="center" vertical="center" wrapText="1"/>
    </xf>
    <xf numFmtId="0" fontId="24" fillId="0" borderId="4" xfId="54" applyFont="1" applyBorder="1" applyAlignment="1">
      <alignment horizontal="center" vertical="center" wrapText="1"/>
    </xf>
    <xf numFmtId="0" fontId="24" fillId="0" borderId="6" xfId="54" applyFont="1" applyBorder="1" applyAlignment="1">
      <alignment horizontal="center" vertical="center" wrapText="1"/>
    </xf>
    <xf numFmtId="0" fontId="24" fillId="0" borderId="2" xfId="54" applyFont="1" applyBorder="1" applyAlignment="1">
      <alignment horizontal="left" vertical="center" wrapText="1"/>
    </xf>
    <xf numFmtId="49" fontId="1" fillId="0" borderId="2" xfId="54" applyNumberFormat="1" applyFont="1" applyFill="1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0" fontId="1" fillId="0" borderId="2" xfId="54" applyFont="1" applyFill="1" applyBorder="1" applyAlignment="1">
      <alignment horizontal="left" vertical="center"/>
    </xf>
    <xf numFmtId="0" fontId="1" fillId="0" borderId="0" xfId="54" applyFont="1" applyFill="1" applyAlignment="1">
      <alignment horizontal="center" vertical="center" wrapText="1"/>
    </xf>
    <xf numFmtId="49" fontId="0" fillId="0" borderId="2" xfId="54" applyNumberFormat="1" applyFont="1" applyFill="1" applyBorder="1" applyAlignment="1">
      <alignment horizontal="center" vertical="center" wrapText="1"/>
    </xf>
    <xf numFmtId="3" fontId="1" fillId="0" borderId="2" xfId="54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24" fillId="0" borderId="2" xfId="54" applyNumberFormat="1" applyFont="1" applyFill="1" applyBorder="1" applyAlignment="1">
      <alignment horizontal="center" vertical="center"/>
    </xf>
    <xf numFmtId="0" fontId="24" fillId="0" borderId="2" xfId="54" applyFont="1" applyFill="1" applyBorder="1" applyAlignment="1">
      <alignment horizontal="center" vertical="center"/>
    </xf>
    <xf numFmtId="0" fontId="24" fillId="0" borderId="6" xfId="54" applyFont="1" applyFill="1" applyBorder="1" applyAlignment="1">
      <alignment horizontal="center" vertical="center"/>
    </xf>
    <xf numFmtId="49" fontId="24" fillId="0" borderId="4" xfId="54" applyNumberFormat="1" applyFont="1" applyFill="1" applyBorder="1" applyAlignment="1">
      <alignment horizontal="center" vertical="center" wrapText="1"/>
    </xf>
    <xf numFmtId="49" fontId="24" fillId="0" borderId="6" xfId="54" applyNumberFormat="1" applyFont="1" applyFill="1" applyBorder="1" applyAlignment="1">
      <alignment horizontal="center" vertical="center" wrapText="1"/>
    </xf>
    <xf numFmtId="0" fontId="24" fillId="0" borderId="2" xfId="52" applyFont="1" applyFill="1" applyBorder="1" applyAlignment="1">
      <alignment horizontal="center" vertical="center" wrapText="1"/>
    </xf>
    <xf numFmtId="49" fontId="24" fillId="0" borderId="2" xfId="67" applyNumberFormat="1" applyFont="1" applyFill="1" applyBorder="1" applyAlignment="1">
      <alignment horizontal="center" vertical="center"/>
    </xf>
    <xf numFmtId="0" fontId="24" fillId="0" borderId="18" xfId="67" applyFont="1" applyFill="1" applyBorder="1" applyAlignment="1">
      <alignment horizontal="center" vertical="center"/>
    </xf>
    <xf numFmtId="0" fontId="24" fillId="0" borderId="18" xfId="54" applyFont="1" applyFill="1" applyBorder="1" applyAlignment="1">
      <alignment horizontal="center" vertical="center" wrapText="1"/>
    </xf>
    <xf numFmtId="0" fontId="24" fillId="0" borderId="0" xfId="27" applyFont="1" applyFill="1" applyAlignment="1">
      <alignment horizontal="center" vertical="center"/>
    </xf>
    <xf numFmtId="49" fontId="24" fillId="0" borderId="2" xfId="27" applyNumberFormat="1" applyFont="1" applyFill="1" applyBorder="1" applyAlignment="1">
      <alignment horizontal="center" vertical="center" wrapText="1"/>
    </xf>
    <xf numFmtId="1" fontId="24" fillId="0" borderId="2" xfId="54" applyNumberFormat="1" applyFont="1" applyFill="1" applyBorder="1" applyAlignment="1">
      <alignment horizontal="center" vertical="center" wrapText="1"/>
    </xf>
    <xf numFmtId="1" fontId="24" fillId="0" borderId="4" xfId="54" applyNumberFormat="1" applyFont="1" applyFill="1" applyBorder="1" applyAlignment="1">
      <alignment horizontal="center" vertical="center" wrapText="1"/>
    </xf>
    <xf numFmtId="1" fontId="24" fillId="0" borderId="2" xfId="54" applyNumberFormat="1" applyFont="1" applyFill="1" applyBorder="1" applyAlignment="1">
      <alignment horizontal="center" vertical="center"/>
    </xf>
    <xf numFmtId="49" fontId="51" fillId="0" borderId="2" xfId="54" applyNumberFormat="1" applyFont="1" applyFill="1" applyBorder="1" applyAlignment="1">
      <alignment horizontal="center" vertical="center" wrapText="1"/>
    </xf>
    <xf numFmtId="49" fontId="51" fillId="0" borderId="18" xfId="0" applyNumberFormat="1" applyFont="1" applyFill="1" applyBorder="1" applyAlignment="1">
      <alignment horizontal="center" vertical="center" wrapText="1"/>
    </xf>
    <xf numFmtId="0" fontId="51" fillId="0" borderId="18" xfId="0" applyFont="1" applyFill="1" applyBorder="1" applyAlignment="1">
      <alignment horizontal="center" vertical="center" wrapText="1"/>
    </xf>
    <xf numFmtId="3" fontId="9" fillId="0" borderId="2" xfId="0" applyNumberFormat="1" applyFont="1" applyFill="1" applyBorder="1" applyAlignment="1">
      <alignment horizontal="center" vertical="center"/>
    </xf>
    <xf numFmtId="3" fontId="49" fillId="0" borderId="18" xfId="0" applyNumberFormat="1" applyFont="1" applyFill="1" applyBorder="1" applyAlignment="1" applyProtection="1">
      <alignment horizontal="center" vertical="center"/>
    </xf>
    <xf numFmtId="3" fontId="49" fillId="0" borderId="18" xfId="0" applyNumberFormat="1" applyFont="1" applyFill="1" applyBorder="1" applyAlignment="1">
      <alignment horizontal="center" vertical="center"/>
    </xf>
    <xf numFmtId="3" fontId="49" fillId="0" borderId="30" xfId="0" applyNumberFormat="1" applyFont="1" applyFill="1" applyBorder="1" applyAlignment="1">
      <alignment horizontal="center" vertical="center"/>
    </xf>
    <xf numFmtId="3" fontId="49" fillId="0" borderId="30" xfId="0" applyNumberFormat="1" applyFont="1" applyFill="1" applyBorder="1" applyAlignment="1" applyProtection="1">
      <alignment horizontal="center" vertical="center"/>
    </xf>
    <xf numFmtId="49" fontId="51" fillId="0" borderId="30" xfId="0" applyNumberFormat="1" applyFont="1" applyFill="1" applyBorder="1" applyAlignment="1">
      <alignment horizontal="center" vertical="center" wrapText="1"/>
    </xf>
    <xf numFmtId="49" fontId="51" fillId="0" borderId="31" xfId="0" applyNumberFormat="1" applyFont="1" applyFill="1" applyBorder="1" applyAlignment="1">
      <alignment horizontal="center" vertical="center" wrapText="1"/>
    </xf>
    <xf numFmtId="3" fontId="51" fillId="0" borderId="18" xfId="0" applyNumberFormat="1" applyFont="1" applyBorder="1" applyAlignment="1">
      <alignment horizontal="center" vertical="center"/>
    </xf>
    <xf numFmtId="3" fontId="51" fillId="0" borderId="28" xfId="0" applyNumberFormat="1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50" fillId="20" borderId="17" xfId="0" applyNumberFormat="1" applyFont="1" applyFill="1" applyBorder="1" applyAlignment="1">
      <alignment horizontal="center" vertical="center" wrapText="1"/>
    </xf>
    <xf numFmtId="165" fontId="24" fillId="0" borderId="2" xfId="0" applyNumberFormat="1" applyFont="1" applyFill="1" applyBorder="1" applyAlignment="1">
      <alignment horizontal="center" vertical="center" wrapText="1"/>
    </xf>
    <xf numFmtId="165" fontId="24" fillId="0" borderId="2" xfId="0" applyNumberFormat="1" applyFont="1" applyFill="1" applyBorder="1" applyAlignment="1">
      <alignment horizontal="center" vertical="center"/>
    </xf>
    <xf numFmtId="3" fontId="24" fillId="0" borderId="2" xfId="0" applyNumberFormat="1" applyFont="1" applyFill="1" applyBorder="1" applyAlignment="1">
      <alignment horizontal="center" vertical="center" wrapText="1"/>
    </xf>
    <xf numFmtId="0" fontId="24" fillId="0" borderId="17" xfId="0" applyNumberFormat="1" applyFont="1" applyFill="1" applyBorder="1" applyAlignment="1">
      <alignment horizontal="center" vertical="center" wrapText="1"/>
    </xf>
    <xf numFmtId="165" fontId="24" fillId="0" borderId="4" xfId="0" applyNumberFormat="1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21" fontId="24" fillId="0" borderId="17" xfId="0" applyNumberFormat="1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center" vertical="center" wrapText="1"/>
    </xf>
    <xf numFmtId="0" fontId="24" fillId="0" borderId="17" xfId="0" applyNumberFormat="1" applyFont="1" applyFill="1" applyBorder="1" applyAlignment="1">
      <alignment horizontal="center" wrapText="1"/>
    </xf>
    <xf numFmtId="0" fontId="51" fillId="0" borderId="17" xfId="0" applyNumberFormat="1" applyFont="1" applyFill="1" applyBorder="1" applyAlignment="1">
      <alignment horizontal="center" vertical="center" wrapText="1"/>
    </xf>
    <xf numFmtId="49" fontId="0" fillId="1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60" fillId="0" borderId="29" xfId="0" applyNumberFormat="1" applyFont="1" applyFill="1" applyBorder="1" applyAlignment="1">
      <alignment horizontal="center" vertical="center" wrapText="1"/>
    </xf>
    <xf numFmtId="0" fontId="60" fillId="0" borderId="29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49" fontId="0" fillId="0" borderId="2" xfId="44" applyNumberFormat="1" applyFont="1" applyFill="1" applyBorder="1" applyAlignment="1">
      <alignment horizontal="center" vertical="center" wrapText="1"/>
    </xf>
    <xf numFmtId="0" fontId="0" fillId="0" borderId="2" xfId="44" applyFont="1" applyFill="1" applyBorder="1" applyAlignment="1">
      <alignment horizontal="center" vertical="center" wrapText="1"/>
    </xf>
    <xf numFmtId="0" fontId="0" fillId="10" borderId="2" xfId="0" applyFont="1" applyFill="1" applyBorder="1" applyAlignment="1">
      <alignment horizontal="center" vertical="center" wrapText="1"/>
    </xf>
    <xf numFmtId="0" fontId="0" fillId="11" borderId="2" xfId="0" applyFont="1" applyFill="1" applyBorder="1" applyAlignment="1">
      <alignment horizontal="center" vertical="center" wrapText="1"/>
    </xf>
    <xf numFmtId="0" fontId="0" fillId="0" borderId="17" xfId="0" applyNumberFormat="1" applyFont="1" applyBorder="1" applyAlignment="1">
      <alignment horizontal="center" wrapText="1"/>
    </xf>
    <xf numFmtId="0" fontId="0" fillId="0" borderId="0" xfId="0" applyFont="1"/>
    <xf numFmtId="49" fontId="0" fillId="11" borderId="2" xfId="0" applyNumberFormat="1" applyFont="1" applyFill="1" applyBorder="1" applyAlignment="1">
      <alignment horizontal="center" vertical="center" wrapText="1"/>
    </xf>
    <xf numFmtId="49" fontId="0" fillId="11" borderId="8" xfId="0" applyNumberFormat="1" applyFont="1" applyFill="1" applyBorder="1" applyAlignment="1">
      <alignment horizontal="center" vertical="center" wrapText="1"/>
    </xf>
    <xf numFmtId="0" fontId="0" fillId="11" borderId="2" xfId="28" applyFont="1" applyFill="1" applyBorder="1" applyAlignment="1">
      <alignment horizontal="center" vertical="center" wrapText="1"/>
    </xf>
    <xf numFmtId="49" fontId="47" fillId="0" borderId="0" xfId="0" applyNumberFormat="1" applyFont="1" applyFill="1" applyAlignment="1">
      <alignment horizontal="center" vertical="center" wrapText="1"/>
    </xf>
    <xf numFmtId="0" fontId="0" fillId="0" borderId="2" xfId="28" applyFont="1" applyFill="1" applyBorder="1" applyAlignment="1">
      <alignment horizontal="center" vertical="center" wrapText="1"/>
    </xf>
    <xf numFmtId="0" fontId="0" fillId="0" borderId="3" xfId="28" applyFont="1" applyFill="1" applyBorder="1" applyAlignment="1">
      <alignment horizontal="center" vertical="center" wrapText="1"/>
    </xf>
    <xf numFmtId="49" fontId="0" fillId="11" borderId="2" xfId="28" applyNumberFormat="1" applyFont="1" applyFill="1" applyBorder="1" applyAlignment="1">
      <alignment horizontal="center" vertical="center"/>
    </xf>
    <xf numFmtId="0" fontId="0" fillId="0" borderId="2" xfId="28" applyFont="1" applyFill="1" applyBorder="1" applyAlignment="1">
      <alignment horizontal="center" vertical="center"/>
    </xf>
    <xf numFmtId="0" fontId="68" fillId="0" borderId="2" xfId="10" applyFont="1" applyBorder="1" applyAlignment="1">
      <alignment horizontal="center" vertical="center" wrapText="1"/>
    </xf>
    <xf numFmtId="0" fontId="68" fillId="0" borderId="2" xfId="10" applyFont="1" applyBorder="1" applyAlignment="1">
      <alignment horizontal="center" vertical="center"/>
    </xf>
    <xf numFmtId="49" fontId="9" fillId="0" borderId="0" xfId="54" applyNumberFormat="1" applyFont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24" fillId="0" borderId="2" xfId="54" applyFont="1" applyFill="1" applyBorder="1" applyAlignment="1">
      <alignment horizontal="left" vertical="center" wrapText="1"/>
    </xf>
    <xf numFmtId="49" fontId="24" fillId="0" borderId="2" xfId="54" applyNumberFormat="1" applyFont="1" applyFill="1" applyBorder="1" applyAlignment="1">
      <alignment horizontal="left" vertical="center" wrapText="1"/>
    </xf>
    <xf numFmtId="0" fontId="51" fillId="0" borderId="2" xfId="54" applyFont="1" applyFill="1" applyBorder="1" applyAlignment="1">
      <alignment horizontal="left" vertical="center" wrapText="1"/>
    </xf>
    <xf numFmtId="0" fontId="24" fillId="0" borderId="10" xfId="54" applyFont="1" applyFill="1" applyBorder="1" applyAlignment="1">
      <alignment horizontal="left" vertical="center" wrapText="1"/>
    </xf>
    <xf numFmtId="0" fontId="24" fillId="0" borderId="6" xfId="54" applyFont="1" applyFill="1" applyBorder="1" applyAlignment="1">
      <alignment horizontal="left" vertical="center" wrapText="1"/>
    </xf>
    <xf numFmtId="0" fontId="24" fillId="0" borderId="11" xfId="54" applyFont="1" applyFill="1" applyBorder="1" applyAlignment="1">
      <alignment vertical="center" wrapText="1"/>
    </xf>
    <xf numFmtId="0" fontId="24" fillId="0" borderId="10" xfId="54" applyFont="1" applyFill="1" applyBorder="1" applyAlignment="1">
      <alignment vertical="center" wrapText="1"/>
    </xf>
    <xf numFmtId="0" fontId="24" fillId="0" borderId="11" xfId="54" applyFont="1" applyFill="1" applyBorder="1" applyAlignment="1">
      <alignment horizontal="left" vertical="center" wrapText="1"/>
    </xf>
    <xf numFmtId="49" fontId="51" fillId="0" borderId="2" xfId="54" applyNumberFormat="1" applyFont="1" applyFill="1" applyBorder="1" applyAlignment="1">
      <alignment horizontal="center" vertical="center"/>
    </xf>
    <xf numFmtId="49" fontId="51" fillId="0" borderId="2" xfId="54" applyNumberFormat="1" applyFont="1" applyFill="1" applyBorder="1" applyAlignment="1">
      <alignment horizontal="left" vertical="center" wrapText="1"/>
    </xf>
    <xf numFmtId="49" fontId="24" fillId="0" borderId="2" xfId="27" applyNumberFormat="1" applyFont="1" applyFill="1" applyBorder="1" applyAlignment="1">
      <alignment horizontal="left" vertical="center" wrapText="1"/>
    </xf>
    <xf numFmtId="49" fontId="24" fillId="0" borderId="10" xfId="54" applyNumberFormat="1" applyFont="1" applyFill="1" applyBorder="1" applyAlignment="1">
      <alignment horizontal="center" vertical="center"/>
    </xf>
    <xf numFmtId="49" fontId="24" fillId="0" borderId="2" xfId="8" applyNumberFormat="1" applyFont="1" applyFill="1" applyBorder="1" applyAlignment="1">
      <alignment horizontal="center" vertical="center" wrapText="1"/>
    </xf>
    <xf numFmtId="0" fontId="24" fillId="0" borderId="18" xfId="0" applyFont="1" applyFill="1" applyBorder="1" applyAlignment="1">
      <alignment vertical="center" wrapText="1"/>
    </xf>
    <xf numFmtId="49" fontId="24" fillId="0" borderId="10" xfId="54" applyNumberFormat="1" applyFont="1" applyFill="1" applyBorder="1" applyAlignment="1">
      <alignment horizontal="center" vertical="center" wrapText="1"/>
    </xf>
    <xf numFmtId="49" fontId="24" fillId="0" borderId="11" xfId="54" applyNumberFormat="1" applyFont="1" applyFill="1" applyBorder="1" applyAlignment="1">
      <alignment horizontal="center" vertical="center" wrapText="1"/>
    </xf>
    <xf numFmtId="0" fontId="24" fillId="0" borderId="2" xfId="54" applyFont="1" applyFill="1" applyBorder="1" applyAlignment="1">
      <alignment vertical="center" wrapText="1"/>
    </xf>
    <xf numFmtId="49" fontId="24" fillId="0" borderId="11" xfId="54" applyNumberFormat="1" applyFont="1" applyFill="1" applyBorder="1" applyAlignment="1">
      <alignment horizontal="center" vertical="center"/>
    </xf>
    <xf numFmtId="0" fontId="24" fillId="0" borderId="2" xfId="27" applyFont="1" applyFill="1" applyBorder="1" applyAlignment="1">
      <alignment vertical="center" wrapText="1"/>
    </xf>
    <xf numFmtId="0" fontId="24" fillId="0" borderId="10" xfId="54" applyFont="1" applyFill="1" applyBorder="1" applyAlignment="1">
      <alignment horizontal="left" vertical="center"/>
    </xf>
    <xf numFmtId="0" fontId="24" fillId="0" borderId="18" xfId="54" applyFont="1" applyFill="1" applyBorder="1" applyAlignment="1">
      <alignment horizontal="left" vertical="center" wrapText="1"/>
    </xf>
    <xf numFmtId="0" fontId="24" fillId="0" borderId="18" xfId="54" applyFont="1" applyFill="1" applyBorder="1" applyAlignment="1">
      <alignment vertical="center" wrapText="1"/>
    </xf>
    <xf numFmtId="0" fontId="24" fillId="0" borderId="13" xfId="54" applyFont="1" applyFill="1" applyBorder="1" applyAlignment="1">
      <alignment horizontal="left" vertical="center" wrapText="1"/>
    </xf>
    <xf numFmtId="0" fontId="24" fillId="0" borderId="0" xfId="27" applyFont="1" applyFill="1" applyAlignment="1">
      <alignment vertical="center" wrapText="1"/>
    </xf>
    <xf numFmtId="0" fontId="24" fillId="0" borderId="4" xfId="54" applyFont="1" applyFill="1" applyBorder="1" applyAlignment="1">
      <alignment vertical="center" wrapText="1"/>
    </xf>
    <xf numFmtId="0" fontId="24" fillId="0" borderId="0" xfId="0" applyFont="1" applyFill="1"/>
    <xf numFmtId="0" fontId="24" fillId="0" borderId="13" xfId="54" applyFont="1" applyFill="1" applyBorder="1" applyAlignment="1">
      <alignment vertical="center" wrapText="1"/>
    </xf>
    <xf numFmtId="49" fontId="24" fillId="0" borderId="6" xfId="54" applyNumberFormat="1" applyFont="1" applyFill="1" applyBorder="1" applyAlignment="1">
      <alignment horizontal="center" vertical="center"/>
    </xf>
    <xf numFmtId="0" fontId="24" fillId="0" borderId="10" xfId="54" applyFont="1" applyFill="1" applyBorder="1" applyAlignment="1">
      <alignment vertical="center"/>
    </xf>
    <xf numFmtId="0" fontId="24" fillId="0" borderId="2" xfId="54" applyFont="1" applyBorder="1" applyAlignment="1">
      <alignment horizontal="center" vertical="center" wrapText="1"/>
    </xf>
    <xf numFmtId="0" fontId="24" fillId="0" borderId="9" xfId="54" applyFont="1" applyBorder="1" applyAlignment="1">
      <alignment horizontal="center" vertical="center" wrapText="1"/>
    </xf>
    <xf numFmtId="0" fontId="24" fillId="0" borderId="2" xfId="54" applyFont="1" applyFill="1" applyBorder="1" applyAlignment="1">
      <alignment horizontal="center" vertical="center" wrapText="1"/>
    </xf>
    <xf numFmtId="49" fontId="24" fillId="0" borderId="2" xfId="54" applyNumberFormat="1" applyFont="1" applyFill="1" applyBorder="1" applyAlignment="1">
      <alignment horizontal="center" vertical="center" wrapText="1"/>
    </xf>
    <xf numFmtId="0" fontId="24" fillId="0" borderId="4" xfId="54" applyFont="1" applyFill="1" applyBorder="1" applyAlignment="1">
      <alignment horizontal="center" vertical="center" wrapText="1"/>
    </xf>
    <xf numFmtId="0" fontId="24" fillId="0" borderId="6" xfId="54" applyFont="1" applyFill="1" applyBorder="1" applyAlignment="1">
      <alignment horizontal="center" vertical="center" wrapText="1"/>
    </xf>
    <xf numFmtId="0" fontId="24" fillId="0" borderId="4" xfId="54" applyFont="1" applyFill="1" applyBorder="1" applyAlignment="1">
      <alignment horizontal="left" vertical="center" wrapText="1"/>
    </xf>
    <xf numFmtId="49" fontId="24" fillId="0" borderId="4" xfId="54" applyNumberFormat="1" applyFont="1" applyFill="1" applyBorder="1" applyAlignment="1">
      <alignment horizontal="center" vertical="center"/>
    </xf>
    <xf numFmtId="0" fontId="24" fillId="0" borderId="4" xfId="54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wrapText="1"/>
    </xf>
    <xf numFmtId="0" fontId="51" fillId="0" borderId="2" xfId="0" applyFont="1" applyFill="1" applyBorder="1" applyAlignment="1">
      <alignment vertical="center" wrapText="1"/>
    </xf>
    <xf numFmtId="0" fontId="24" fillId="0" borderId="0" xfId="54" applyFont="1" applyAlignment="1">
      <alignment vertical="center"/>
    </xf>
    <xf numFmtId="0" fontId="24" fillId="0" borderId="0" xfId="54" applyFont="1" applyAlignment="1">
      <alignment horizontal="center" vertical="center"/>
    </xf>
    <xf numFmtId="0" fontId="24" fillId="0" borderId="0" xfId="54" applyFont="1" applyAlignment="1">
      <alignment horizontal="center" vertical="center" wrapText="1"/>
    </xf>
    <xf numFmtId="0" fontId="24" fillId="0" borderId="0" xfId="54" applyFont="1" applyAlignment="1">
      <alignment horizontal="left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49" fontId="24" fillId="0" borderId="2" xfId="54" applyNumberFormat="1" applyFont="1" applyFill="1" applyBorder="1" applyAlignment="1">
      <alignment horizontal="center" vertical="center" wrapText="1"/>
    </xf>
    <xf numFmtId="0" fontId="24" fillId="0" borderId="2" xfId="54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9" fontId="60" fillId="0" borderId="28" xfId="0" applyNumberFormat="1" applyFont="1" applyFill="1" applyBorder="1" applyAlignment="1">
      <alignment horizontal="center" vertical="center" wrapText="1"/>
    </xf>
    <xf numFmtId="49" fontId="60" fillId="0" borderId="34" xfId="0" applyNumberFormat="1" applyFont="1" applyFill="1" applyBorder="1" applyAlignment="1">
      <alignment horizontal="center" vertical="center" wrapText="1"/>
    </xf>
    <xf numFmtId="49" fontId="0" fillId="0" borderId="33" xfId="0" applyNumberFormat="1" applyFont="1" applyBorder="1" applyAlignment="1">
      <alignment horizontal="center" vertical="center" wrapText="1"/>
    </xf>
    <xf numFmtId="10" fontId="0" fillId="0" borderId="33" xfId="0" applyNumberFormat="1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1" fontId="0" fillId="0" borderId="0" xfId="0" applyNumberFormat="1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7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0" fontId="29" fillId="0" borderId="5" xfId="34" applyFont="1" applyBorder="1" applyAlignment="1">
      <alignment horizontal="center" vertical="center" wrapText="1"/>
    </xf>
    <xf numFmtId="0" fontId="9" fillId="0" borderId="2" xfId="54" applyFont="1" applyFill="1" applyBorder="1" applyAlignment="1">
      <alignment horizontal="left" vertical="center" wrapText="1"/>
    </xf>
    <xf numFmtId="49" fontId="9" fillId="0" borderId="2" xfId="54" applyNumberFormat="1" applyFont="1" applyFill="1" applyBorder="1" applyAlignment="1">
      <alignment horizontal="center" vertical="center"/>
    </xf>
    <xf numFmtId="0" fontId="9" fillId="0" borderId="2" xfId="54" applyFont="1" applyFill="1" applyBorder="1" applyAlignment="1">
      <alignment horizontal="center" vertical="center"/>
    </xf>
    <xf numFmtId="49" fontId="9" fillId="0" borderId="24" xfId="54" applyNumberFormat="1" applyFont="1" applyBorder="1" applyAlignment="1">
      <alignment horizontal="center" vertical="center"/>
    </xf>
    <xf numFmtId="0" fontId="9" fillId="0" borderId="24" xfId="54" applyFont="1" applyFill="1" applyBorder="1" applyAlignment="1">
      <alignment horizontal="left" vertical="center" wrapText="1"/>
    </xf>
    <xf numFmtId="49" fontId="9" fillId="0" borderId="0" xfId="54" applyNumberFormat="1" applyFont="1" applyFill="1" applyBorder="1" applyAlignment="1">
      <alignment horizontal="center" vertical="center"/>
    </xf>
    <xf numFmtId="0" fontId="9" fillId="0" borderId="0" xfId="54" applyFont="1" applyFill="1" applyBorder="1" applyAlignment="1">
      <alignment horizontal="center" vertical="center"/>
    </xf>
    <xf numFmtId="0" fontId="24" fillId="0" borderId="2" xfId="67" applyFont="1" applyFill="1" applyBorder="1" applyAlignment="1">
      <alignment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2" fontId="51" fillId="0" borderId="2" xfId="34" applyNumberFormat="1" applyFont="1" applyFill="1" applyBorder="1" applyAlignment="1">
      <alignment horizontal="center" vertical="center" wrapText="1"/>
    </xf>
    <xf numFmtId="0" fontId="51" fillId="0" borderId="2" xfId="34" applyFont="1" applyFill="1" applyBorder="1" applyAlignment="1">
      <alignment horizontal="center" vertical="center" wrapText="1"/>
    </xf>
    <xf numFmtId="0" fontId="51" fillId="0" borderId="2" xfId="34" applyFont="1" applyFill="1" applyBorder="1" applyAlignment="1">
      <alignment horizontal="left" vertical="center" wrapText="1"/>
    </xf>
    <xf numFmtId="49" fontId="51" fillId="0" borderId="2" xfId="34" applyNumberFormat="1" applyFont="1" applyFill="1" applyBorder="1" applyAlignment="1">
      <alignment horizontal="center" vertical="center" wrapText="1"/>
    </xf>
    <xf numFmtId="164" fontId="51" fillId="0" borderId="2" xfId="34" applyNumberFormat="1" applyFont="1" applyFill="1" applyBorder="1" applyAlignment="1">
      <alignment horizontal="center" vertical="center" wrapText="1"/>
    </xf>
    <xf numFmtId="175" fontId="51" fillId="0" borderId="2" xfId="34" applyNumberFormat="1" applyFont="1" applyFill="1" applyBorder="1" applyAlignment="1">
      <alignment horizontal="center" vertical="center" wrapText="1"/>
    </xf>
    <xf numFmtId="2" fontId="51" fillId="0" borderId="4" xfId="34" applyNumberFormat="1" applyFont="1" applyFill="1" applyBorder="1" applyAlignment="1">
      <alignment horizontal="center" vertical="center" wrapText="1"/>
    </xf>
    <xf numFmtId="0" fontId="51" fillId="0" borderId="4" xfId="34" applyFont="1" applyFill="1" applyBorder="1" applyAlignment="1">
      <alignment horizontal="left" vertical="center" wrapText="1"/>
    </xf>
    <xf numFmtId="49" fontId="51" fillId="0" borderId="4" xfId="34" applyNumberFormat="1" applyFont="1" applyFill="1" applyBorder="1" applyAlignment="1">
      <alignment horizontal="center" vertical="center" wrapText="1"/>
    </xf>
    <xf numFmtId="0" fontId="51" fillId="0" borderId="4" xfId="34" applyFont="1" applyFill="1" applyBorder="1" applyAlignment="1">
      <alignment horizontal="center" vertical="center" wrapText="1"/>
    </xf>
    <xf numFmtId="2" fontId="49" fillId="0" borderId="2" xfId="49" applyNumberFormat="1" applyFont="1" applyFill="1" applyBorder="1" applyAlignment="1">
      <alignment horizontal="center" vertical="center" wrapText="1"/>
    </xf>
    <xf numFmtId="2" fontId="51" fillId="0" borderId="2" xfId="49" applyNumberFormat="1" applyFont="1" applyFill="1" applyBorder="1" applyAlignment="1">
      <alignment horizontal="center" vertical="center" wrapText="1"/>
    </xf>
    <xf numFmtId="2" fontId="73" fillId="0" borderId="2" xfId="34" applyNumberFormat="1" applyFont="1" applyFill="1" applyBorder="1" applyAlignment="1">
      <alignment horizontal="center" vertical="center" wrapText="1"/>
    </xf>
    <xf numFmtId="0" fontId="74" fillId="0" borderId="2" xfId="34" applyFont="1" applyFill="1" applyBorder="1" applyAlignment="1">
      <alignment horizontal="left" vertical="center" wrapText="1"/>
    </xf>
    <xf numFmtId="0" fontId="74" fillId="0" borderId="2" xfId="34" applyFont="1" applyFill="1" applyBorder="1" applyAlignment="1">
      <alignment horizontal="center" vertical="center" wrapText="1"/>
    </xf>
    <xf numFmtId="0" fontId="60" fillId="0" borderId="0" xfId="49" applyFont="1" applyFill="1" applyAlignment="1">
      <alignment vertical="center"/>
    </xf>
    <xf numFmtId="0" fontId="75" fillId="0" borderId="2" xfId="34" applyFont="1" applyFill="1" applyBorder="1" applyAlignment="1">
      <alignment horizontal="left" vertical="center" wrapText="1"/>
    </xf>
    <xf numFmtId="0" fontId="75" fillId="0" borderId="2" xfId="34" applyFont="1" applyFill="1" applyBorder="1" applyAlignment="1">
      <alignment horizontal="center" vertical="center" wrapText="1"/>
    </xf>
    <xf numFmtId="0" fontId="60" fillId="0" borderId="0" xfId="49" applyFont="1" applyFill="1"/>
    <xf numFmtId="0" fontId="60" fillId="0" borderId="0" xfId="49" applyFont="1" applyFill="1" applyAlignment="1">
      <alignment horizontal="left" vertical="center"/>
    </xf>
    <xf numFmtId="0" fontId="0" fillId="0" borderId="2" xfId="49" applyFont="1" applyFill="1" applyBorder="1" applyAlignment="1">
      <alignment horizontal="center" vertical="center" wrapText="1"/>
    </xf>
    <xf numFmtId="0" fontId="0" fillId="0" borderId="2" xfId="49" applyFont="1" applyFill="1" applyBorder="1" applyAlignment="1">
      <alignment horizontal="left" vertical="center" wrapText="1"/>
    </xf>
    <xf numFmtId="0" fontId="61" fillId="0" borderId="2" xfId="34" applyFont="1" applyFill="1" applyBorder="1" applyAlignment="1">
      <alignment horizontal="center" vertical="center" wrapText="1"/>
    </xf>
    <xf numFmtId="49" fontId="67" fillId="0" borderId="2" xfId="34" applyNumberFormat="1" applyFont="1" applyFill="1" applyBorder="1" applyAlignment="1">
      <alignment horizontal="center" vertical="center" wrapText="1"/>
    </xf>
    <xf numFmtId="0" fontId="67" fillId="0" borderId="2" xfId="34" applyFont="1" applyFill="1" applyBorder="1" applyAlignment="1">
      <alignment horizontal="center" vertical="center" wrapText="1"/>
    </xf>
    <xf numFmtId="49" fontId="61" fillId="0" borderId="2" xfId="34" applyNumberFormat="1" applyFont="1" applyFill="1" applyBorder="1" applyAlignment="1">
      <alignment horizontal="center" vertical="center" wrapText="1"/>
    </xf>
    <xf numFmtId="0" fontId="51" fillId="0" borderId="2" xfId="34" applyFont="1" applyFill="1" applyBorder="1" applyAlignment="1">
      <alignment horizontal="center" vertical="center" wrapText="1"/>
    </xf>
    <xf numFmtId="0" fontId="0" fillId="0" borderId="2" xfId="0" applyBorder="1"/>
    <xf numFmtId="0" fontId="55" fillId="10" borderId="2" xfId="34" applyFont="1" applyFill="1" applyBorder="1" applyAlignment="1">
      <alignment horizontal="center" vertical="center" textRotation="90" wrapText="1"/>
    </xf>
    <xf numFmtId="0" fontId="58" fillId="10" borderId="2" xfId="34" applyFont="1" applyFill="1" applyBorder="1" applyAlignment="1">
      <alignment horizontal="center" vertical="center" textRotation="90" wrapText="1"/>
    </xf>
    <xf numFmtId="49" fontId="55" fillId="10" borderId="2" xfId="34" applyNumberFormat="1" applyFont="1" applyFill="1" applyBorder="1" applyAlignment="1">
      <alignment horizontal="center" vertical="center" textRotation="90" wrapText="1"/>
    </xf>
    <xf numFmtId="0" fontId="23" fillId="9" borderId="2" xfId="34" applyFont="1" applyFill="1" applyBorder="1" applyAlignment="1">
      <alignment horizontal="left" vertical="center" wrapText="1"/>
    </xf>
    <xf numFmtId="0" fontId="23" fillId="10" borderId="2" xfId="34" applyFont="1" applyFill="1" applyBorder="1" applyAlignment="1">
      <alignment horizontal="center" vertical="center" wrapText="1"/>
    </xf>
    <xf numFmtId="49" fontId="23" fillId="10" borderId="2" xfId="34" applyNumberFormat="1" applyFont="1" applyFill="1" applyBorder="1" applyAlignment="1">
      <alignment horizontal="center" vertical="center" wrapText="1"/>
    </xf>
    <xf numFmtId="49" fontId="55" fillId="10" borderId="2" xfId="34" applyNumberFormat="1" applyFont="1" applyFill="1" applyBorder="1" applyAlignment="1">
      <alignment horizontal="center" vertical="center" wrapText="1"/>
    </xf>
    <xf numFmtId="0" fontId="55" fillId="10" borderId="2" xfId="34" applyFont="1" applyFill="1" applyBorder="1" applyAlignment="1">
      <alignment horizontal="center" vertical="center" wrapText="1"/>
    </xf>
    <xf numFmtId="0" fontId="55" fillId="10" borderId="2" xfId="34" applyFont="1" applyFill="1" applyBorder="1" applyAlignment="1">
      <alignment horizontal="left" vertical="center" textRotation="90" wrapText="1"/>
    </xf>
    <xf numFmtId="0" fontId="51" fillId="0" borderId="4" xfId="34" applyFont="1" applyFill="1" applyBorder="1" applyAlignment="1">
      <alignment horizontal="center" vertical="center" wrapText="1"/>
    </xf>
    <xf numFmtId="0" fontId="60" fillId="0" borderId="6" xfId="0" applyFont="1" applyFill="1" applyBorder="1" applyAlignment="1">
      <alignment horizontal="center" vertical="center" wrapText="1"/>
    </xf>
    <xf numFmtId="2" fontId="51" fillId="0" borderId="2" xfId="34" applyNumberFormat="1" applyFont="1" applyFill="1" applyBorder="1" applyAlignment="1">
      <alignment horizontal="center" vertical="center" wrapText="1"/>
    </xf>
    <xf numFmtId="0" fontId="51" fillId="0" borderId="2" xfId="34" applyFont="1" applyFill="1" applyBorder="1" applyAlignment="1">
      <alignment horizontal="left" vertical="center" wrapText="1"/>
    </xf>
    <xf numFmtId="49" fontId="51" fillId="0" borderId="2" xfId="34" applyNumberFormat="1" applyFont="1" applyFill="1" applyBorder="1" applyAlignment="1">
      <alignment horizontal="center" vertical="center" wrapText="1"/>
    </xf>
    <xf numFmtId="0" fontId="51" fillId="0" borderId="6" xfId="34" applyFont="1" applyFill="1" applyBorder="1" applyAlignment="1">
      <alignment horizontal="center" vertical="center" wrapText="1"/>
    </xf>
    <xf numFmtId="2" fontId="51" fillId="0" borderId="4" xfId="34" applyNumberFormat="1" applyFont="1" applyFill="1" applyBorder="1" applyAlignment="1">
      <alignment horizontal="center" vertical="center" wrapText="1"/>
    </xf>
    <xf numFmtId="2" fontId="51" fillId="0" borderId="6" xfId="34" applyNumberFormat="1" applyFont="1" applyFill="1" applyBorder="1" applyAlignment="1">
      <alignment horizontal="center" vertical="center" wrapText="1"/>
    </xf>
    <xf numFmtId="0" fontId="51" fillId="0" borderId="4" xfId="34" applyFont="1" applyFill="1" applyBorder="1" applyAlignment="1">
      <alignment horizontal="left" vertical="center" wrapText="1"/>
    </xf>
    <xf numFmtId="0" fontId="51" fillId="0" borderId="6" xfId="34" applyFont="1" applyFill="1" applyBorder="1" applyAlignment="1">
      <alignment horizontal="left" vertical="center" wrapText="1"/>
    </xf>
    <xf numFmtId="49" fontId="51" fillId="0" borderId="4" xfId="34" applyNumberFormat="1" applyFont="1" applyFill="1" applyBorder="1" applyAlignment="1">
      <alignment horizontal="center" vertical="center" wrapText="1"/>
    </xf>
    <xf numFmtId="164" fontId="51" fillId="0" borderId="4" xfId="34" applyNumberFormat="1" applyFont="1" applyFill="1" applyBorder="1" applyAlignment="1">
      <alignment horizontal="center" vertical="center" wrapText="1"/>
    </xf>
    <xf numFmtId="164" fontId="51" fillId="0" borderId="6" xfId="34" applyNumberFormat="1" applyFont="1" applyFill="1" applyBorder="1" applyAlignment="1">
      <alignment horizontal="center" vertical="center" wrapText="1"/>
    </xf>
    <xf numFmtId="0" fontId="1" fillId="0" borderId="4" xfId="49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4" fontId="51" fillId="0" borderId="2" xfId="34" applyNumberFormat="1" applyFont="1" applyFill="1" applyBorder="1" applyAlignment="1">
      <alignment horizontal="center" vertical="center" wrapText="1"/>
    </xf>
    <xf numFmtId="0" fontId="0" fillId="0" borderId="5" xfId="0" applyBorder="1"/>
    <xf numFmtId="0" fontId="51" fillId="0" borderId="6" xfId="0" applyFont="1" applyFill="1" applyBorder="1" applyAlignment="1">
      <alignment horizontal="center" vertical="center" wrapText="1"/>
    </xf>
    <xf numFmtId="0" fontId="51" fillId="0" borderId="6" xfId="0" applyFont="1" applyFill="1" applyBorder="1" applyAlignment="1">
      <alignment horizontal="left" vertical="center" wrapText="1"/>
    </xf>
    <xf numFmtId="49" fontId="51" fillId="0" borderId="11" xfId="34" applyNumberFormat="1" applyFont="1" applyFill="1" applyBorder="1" applyAlignment="1">
      <alignment horizontal="center" vertical="center" wrapText="1"/>
    </xf>
    <xf numFmtId="0" fontId="51" fillId="0" borderId="12" xfId="0" applyFont="1" applyFill="1" applyBorder="1"/>
    <xf numFmtId="0" fontId="0" fillId="0" borderId="4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49" fontId="60" fillId="0" borderId="0" xfId="49" applyNumberFormat="1" applyFont="1" applyFill="1" applyAlignment="1">
      <alignment horizontal="left" vertical="top" wrapText="1"/>
    </xf>
    <xf numFmtId="0" fontId="51" fillId="0" borderId="4" xfId="0" applyFont="1" applyFill="1" applyBorder="1" applyAlignment="1">
      <alignment horizontal="center" vertical="center" wrapText="1"/>
    </xf>
    <xf numFmtId="49" fontId="51" fillId="0" borderId="4" xfId="49" applyNumberFormat="1" applyFont="1" applyFill="1" applyBorder="1" applyAlignment="1">
      <alignment horizontal="center" vertical="center"/>
    </xf>
    <xf numFmtId="49" fontId="51" fillId="0" borderId="6" xfId="0" applyNumberFormat="1" applyFont="1" applyFill="1" applyBorder="1" applyAlignment="1">
      <alignment horizontal="center" vertical="center"/>
    </xf>
    <xf numFmtId="0" fontId="51" fillId="0" borderId="6" xfId="0" applyFont="1" applyFill="1" applyBorder="1"/>
    <xf numFmtId="0" fontId="51" fillId="0" borderId="4" xfId="49" applyFont="1" applyFill="1" applyBorder="1" applyAlignment="1">
      <alignment horizontal="center" vertical="center"/>
    </xf>
    <xf numFmtId="0" fontId="51" fillId="0" borderId="6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60" fillId="0" borderId="2" xfId="0" applyFont="1" applyFill="1" applyBorder="1"/>
    <xf numFmtId="0" fontId="72" fillId="0" borderId="2" xfId="34" applyFont="1" applyFill="1" applyBorder="1" applyAlignment="1">
      <alignment vertical="center" wrapText="1"/>
    </xf>
    <xf numFmtId="2" fontId="73" fillId="0" borderId="2" xfId="34" applyNumberFormat="1" applyFont="1" applyFill="1" applyBorder="1" applyAlignment="1">
      <alignment horizontal="center" vertical="center" wrapText="1"/>
    </xf>
    <xf numFmtId="49" fontId="71" fillId="0" borderId="4" xfId="34" applyNumberFormat="1" applyFont="1" applyFill="1" applyBorder="1" applyAlignment="1">
      <alignment horizontal="center" vertical="top" wrapText="1"/>
    </xf>
    <xf numFmtId="49" fontId="71" fillId="0" borderId="9" xfId="34" applyNumberFormat="1" applyFont="1" applyFill="1" applyBorder="1" applyAlignment="1">
      <alignment horizontal="center" vertical="top" wrapText="1"/>
    </xf>
    <xf numFmtId="49" fontId="71" fillId="0" borderId="6" xfId="34" applyNumberFormat="1" applyFont="1" applyFill="1" applyBorder="1" applyAlignment="1">
      <alignment horizontal="center" vertical="top" wrapText="1"/>
    </xf>
    <xf numFmtId="0" fontId="69" fillId="0" borderId="4" xfId="34" applyFont="1" applyFill="1" applyBorder="1" applyAlignment="1">
      <alignment horizontal="left" vertical="top" wrapText="1"/>
    </xf>
    <xf numFmtId="0" fontId="69" fillId="0" borderId="9" xfId="34" applyFont="1" applyFill="1" applyBorder="1" applyAlignment="1">
      <alignment horizontal="left" vertical="top" wrapText="1"/>
    </xf>
    <xf numFmtId="0" fontId="60" fillId="0" borderId="9" xfId="0" applyFont="1" applyFill="1" applyBorder="1" applyAlignment="1">
      <alignment horizontal="left" vertical="top" wrapText="1"/>
    </xf>
    <xf numFmtId="0" fontId="60" fillId="0" borderId="9" xfId="0" applyFont="1" applyFill="1" applyBorder="1"/>
    <xf numFmtId="0" fontId="60" fillId="0" borderId="6" xfId="0" applyFont="1" applyFill="1" applyBorder="1"/>
    <xf numFmtId="0" fontId="71" fillId="0" borderId="4" xfId="49" applyFont="1" applyFill="1" applyBorder="1" applyAlignment="1">
      <alignment horizontal="center" vertical="top" wrapText="1"/>
    </xf>
    <xf numFmtId="0" fontId="71" fillId="0" borderId="9" xfId="49" applyFont="1" applyFill="1" applyBorder="1" applyAlignment="1">
      <alignment horizontal="center" vertical="top" wrapText="1"/>
    </xf>
    <xf numFmtId="0" fontId="71" fillId="0" borderId="6" xfId="49" applyFont="1" applyFill="1" applyBorder="1" applyAlignment="1">
      <alignment horizontal="center" vertical="top" wrapText="1"/>
    </xf>
    <xf numFmtId="2" fontId="51" fillId="0" borderId="4" xfId="0" applyNumberFormat="1" applyFont="1" applyFill="1" applyBorder="1" applyAlignment="1">
      <alignment horizontal="center" vertical="center" wrapText="1"/>
    </xf>
    <xf numFmtId="0" fontId="51" fillId="0" borderId="4" xfId="0" applyFont="1" applyFill="1" applyBorder="1" applyAlignment="1">
      <alignment horizontal="left" vertical="center" wrapText="1"/>
    </xf>
    <xf numFmtId="49" fontId="51" fillId="0" borderId="6" xfId="49" applyNumberFormat="1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51" fillId="0" borderId="6" xfId="0" applyFont="1" applyFill="1" applyBorder="1" applyAlignment="1">
      <alignment wrapText="1"/>
    </xf>
    <xf numFmtId="0" fontId="51" fillId="0" borderId="4" xfId="49" applyFont="1" applyFill="1" applyBorder="1" applyAlignment="1">
      <alignment horizontal="center" vertical="center" wrapText="1"/>
    </xf>
    <xf numFmtId="0" fontId="25" fillId="9" borderId="6" xfId="0" applyFont="1" applyFill="1" applyBorder="1" applyAlignment="1">
      <alignment horizontal="left" vertical="top" wrapText="1"/>
    </xf>
    <xf numFmtId="0" fontId="0" fillId="10" borderId="2" xfId="0" applyFill="1" applyBorder="1" applyAlignment="1">
      <alignment horizontal="center" vertical="center" wrapText="1"/>
    </xf>
    <xf numFmtId="49" fontId="0" fillId="10" borderId="2" xfId="0" applyNumberFormat="1" applyFill="1" applyBorder="1" applyAlignment="1">
      <alignment horizontal="center" vertical="center" textRotation="90" wrapText="1"/>
    </xf>
    <xf numFmtId="0" fontId="0" fillId="10" borderId="2" xfId="0" applyFill="1" applyBorder="1" applyAlignment="1">
      <alignment horizontal="center" vertical="center" textRotation="90" wrapText="1"/>
    </xf>
    <xf numFmtId="49" fontId="9" fillId="0" borderId="5" xfId="0" applyNumberFormat="1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2" fontId="9" fillId="12" borderId="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top" wrapText="1"/>
    </xf>
    <xf numFmtId="49" fontId="59" fillId="0" borderId="4" xfId="34" applyNumberFormat="1" applyFont="1" applyBorder="1" applyAlignment="1">
      <alignment horizontal="center" vertical="top" wrapText="1"/>
    </xf>
    <xf numFmtId="49" fontId="59" fillId="0" borderId="9" xfId="34" applyNumberFormat="1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65" fillId="0" borderId="4" xfId="34" applyFont="1" applyBorder="1" applyAlignment="1">
      <alignment horizontal="left" vertical="top" wrapText="1"/>
    </xf>
    <xf numFmtId="0" fontId="61" fillId="0" borderId="9" xfId="34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4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6" xfId="0" applyBorder="1" applyAlignment="1">
      <alignment vertical="top"/>
    </xf>
    <xf numFmtId="0" fontId="9" fillId="0" borderId="0" xfId="28" applyAlignment="1">
      <alignment horizontal="center" vertical="center"/>
    </xf>
    <xf numFmtId="0" fontId="0" fillId="0" borderId="0" xfId="0" applyAlignment="1">
      <alignment horizontal="center" vertical="center"/>
    </xf>
    <xf numFmtId="49" fontId="25" fillId="11" borderId="2" xfId="0" applyNumberFormat="1" applyFont="1" applyFill="1" applyBorder="1" applyAlignment="1">
      <alignment horizontal="left" vertical="center" wrapText="1"/>
    </xf>
    <xf numFmtId="49" fontId="0" fillId="11" borderId="2" xfId="0" applyNumberFormat="1" applyFill="1" applyBorder="1" applyAlignment="1">
      <alignment horizontal="center" vertical="center" wrapText="1"/>
    </xf>
    <xf numFmtId="49" fontId="0" fillId="11" borderId="2" xfId="0" applyNumberFormat="1" applyFont="1" applyFill="1" applyBorder="1" applyAlignment="1">
      <alignment horizontal="center" vertical="center" wrapText="1"/>
    </xf>
    <xf numFmtId="0" fontId="0" fillId="0" borderId="0" xfId="0"/>
    <xf numFmtId="49" fontId="2" fillId="9" borderId="2" xfId="0" applyNumberFormat="1" applyFont="1" applyFill="1" applyBorder="1" applyAlignment="1">
      <alignment horizontal="left" vertical="center" wrapText="1"/>
    </xf>
    <xf numFmtId="49" fontId="9" fillId="10" borderId="2" xfId="0" applyNumberFormat="1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49" fontId="24" fillId="14" borderId="2" xfId="0" applyNumberFormat="1" applyFont="1" applyFill="1" applyBorder="1" applyAlignment="1">
      <alignment horizontal="center" vertical="center" wrapText="1"/>
    </xf>
    <xf numFmtId="49" fontId="35" fillId="10" borderId="11" xfId="0" applyNumberFormat="1" applyFont="1" applyFill="1" applyBorder="1" applyAlignment="1">
      <alignment horizontal="left" vertical="center" wrapText="1"/>
    </xf>
    <xf numFmtId="49" fontId="31" fillId="0" borderId="0" xfId="0" applyNumberFormat="1" applyFont="1" applyAlignment="1">
      <alignment horizontal="left" vertical="top" wrapText="1"/>
    </xf>
    <xf numFmtId="1" fontId="35" fillId="13" borderId="2" xfId="0" applyNumberFormat="1" applyFont="1" applyFill="1" applyBorder="1" applyAlignment="1">
      <alignment horizontal="center" vertical="center" wrapText="1"/>
    </xf>
    <xf numFmtId="1" fontId="35" fillId="13" borderId="3" xfId="0" applyNumberFormat="1" applyFont="1" applyFill="1" applyBorder="1" applyAlignment="1">
      <alignment horizontal="center" vertical="center" wrapText="1"/>
    </xf>
    <xf numFmtId="1" fontId="35" fillId="13" borderId="10" xfId="0" applyNumberFormat="1" applyFont="1" applyFill="1" applyBorder="1" applyAlignment="1">
      <alignment horizontal="center" vertical="center" wrapText="1"/>
    </xf>
    <xf numFmtId="0" fontId="0" fillId="13" borderId="2" xfId="0" applyFill="1" applyBorder="1"/>
    <xf numFmtId="0" fontId="0" fillId="13" borderId="3" xfId="0" applyFill="1" applyBorder="1"/>
    <xf numFmtId="0" fontId="0" fillId="13" borderId="10" xfId="0" applyFill="1" applyBorder="1"/>
    <xf numFmtId="0" fontId="35" fillId="10" borderId="2" xfId="54" applyFont="1" applyFill="1" applyBorder="1" applyAlignment="1">
      <alignment horizontal="center" vertical="center" wrapText="1"/>
    </xf>
    <xf numFmtId="0" fontId="43" fillId="14" borderId="2" xfId="54" applyFont="1" applyFill="1" applyBorder="1" applyAlignment="1">
      <alignment horizontal="left" vertical="center" wrapText="1"/>
    </xf>
    <xf numFmtId="49" fontId="24" fillId="10" borderId="10" xfId="0" applyNumberFormat="1" applyFont="1" applyFill="1" applyBorder="1" applyAlignment="1">
      <alignment horizontal="left" vertical="center" wrapText="1"/>
    </xf>
    <xf numFmtId="0" fontId="35" fillId="11" borderId="2" xfId="54" applyFont="1" applyFill="1" applyBorder="1" applyAlignment="1">
      <alignment horizontal="center" vertical="center" wrapText="1"/>
    </xf>
    <xf numFmtId="0" fontId="35" fillId="10" borderId="3" xfId="54" applyFont="1" applyFill="1" applyBorder="1" applyAlignment="1">
      <alignment horizontal="left" vertical="center" wrapText="1"/>
    </xf>
    <xf numFmtId="0" fontId="35" fillId="10" borderId="15" xfId="54" applyFont="1" applyFill="1" applyBorder="1" applyAlignment="1">
      <alignment horizontal="left" vertical="center" wrapText="1"/>
    </xf>
    <xf numFmtId="0" fontId="24" fillId="0" borderId="10" xfId="0" applyFont="1" applyBorder="1" applyAlignment="1">
      <alignment vertical="center"/>
    </xf>
    <xf numFmtId="0" fontId="24" fillId="0" borderId="10" xfId="0" applyFont="1" applyBorder="1" applyAlignment="1">
      <alignment vertical="center" wrapText="1"/>
    </xf>
    <xf numFmtId="0" fontId="35" fillId="10" borderId="14" xfId="54" applyFont="1" applyFill="1" applyBorder="1" applyAlignment="1">
      <alignment horizontal="left" vertical="center" wrapText="1"/>
    </xf>
    <xf numFmtId="0" fontId="35" fillId="10" borderId="19" xfId="54" applyFont="1" applyFill="1" applyBorder="1" applyAlignment="1">
      <alignment horizontal="left" vertical="center" wrapText="1"/>
    </xf>
    <xf numFmtId="0" fontId="24" fillId="0" borderId="13" xfId="0" applyFont="1" applyBorder="1" applyAlignment="1">
      <alignment vertical="center" wrapText="1"/>
    </xf>
    <xf numFmtId="0" fontId="35" fillId="10" borderId="5" xfId="54" applyFont="1" applyFill="1" applyBorder="1" applyAlignment="1">
      <alignment horizontal="left" vertical="center" wrapText="1"/>
    </xf>
    <xf numFmtId="0" fontId="35" fillId="10" borderId="0" xfId="54" applyFont="1" applyFill="1" applyBorder="1" applyAlignment="1">
      <alignment horizontal="left" vertical="center" wrapText="1"/>
    </xf>
    <xf numFmtId="0" fontId="24" fillId="0" borderId="12" xfId="0" applyFont="1" applyBorder="1" applyAlignment="1">
      <alignment vertical="center" wrapText="1"/>
    </xf>
    <xf numFmtId="0" fontId="24" fillId="0" borderId="12" xfId="0" applyFont="1" applyBorder="1" applyAlignment="1">
      <alignment wrapText="1"/>
    </xf>
    <xf numFmtId="0" fontId="35" fillId="10" borderId="8" xfId="54" applyFont="1" applyFill="1" applyBorder="1" applyAlignment="1">
      <alignment horizontal="left" vertical="center" wrapText="1"/>
    </xf>
    <xf numFmtId="0" fontId="35" fillId="10" borderId="7" xfId="54" applyFont="1" applyFill="1" applyBorder="1" applyAlignment="1">
      <alignment horizontal="left" vertical="center" wrapText="1"/>
    </xf>
    <xf numFmtId="0" fontId="24" fillId="0" borderId="11" xfId="0" applyFont="1" applyBorder="1" applyAlignment="1">
      <alignment wrapText="1"/>
    </xf>
    <xf numFmtId="0" fontId="24" fillId="0" borderId="12" xfId="0" applyFont="1" applyBorder="1"/>
    <xf numFmtId="0" fontId="24" fillId="0" borderId="10" xfId="0" applyFont="1" applyBorder="1" applyAlignment="1">
      <alignment wrapText="1"/>
    </xf>
    <xf numFmtId="0" fontId="35" fillId="10" borderId="3" xfId="54" applyFont="1" applyFill="1" applyBorder="1" applyAlignment="1">
      <alignment horizontal="center" vertical="center" wrapText="1"/>
    </xf>
    <xf numFmtId="0" fontId="35" fillId="10" borderId="10" xfId="54" applyFont="1" applyFill="1" applyBorder="1" applyAlignment="1">
      <alignment horizontal="center" vertical="center" wrapText="1"/>
    </xf>
    <xf numFmtId="0" fontId="35" fillId="10" borderId="3" xfId="54" applyFont="1" applyFill="1" applyBorder="1" applyAlignment="1">
      <alignment horizontal="left" vertical="top" wrapText="1"/>
    </xf>
    <xf numFmtId="0" fontId="35" fillId="10" borderId="15" xfId="54" applyFont="1" applyFill="1" applyBorder="1" applyAlignment="1">
      <alignment horizontal="left" vertical="top" wrapText="1"/>
    </xf>
    <xf numFmtId="0" fontId="24" fillId="0" borderId="13" xfId="0" applyFont="1" applyBorder="1" applyAlignment="1">
      <alignment wrapText="1"/>
    </xf>
    <xf numFmtId="0" fontId="35" fillId="10" borderId="3" xfId="54" applyFont="1" applyFill="1" applyBorder="1" applyAlignment="1">
      <alignment horizontal="left" wrapText="1"/>
    </xf>
    <xf numFmtId="0" fontId="35" fillId="10" borderId="15" xfId="54" applyFont="1" applyFill="1" applyBorder="1" applyAlignment="1">
      <alignment horizontal="left" wrapText="1"/>
    </xf>
    <xf numFmtId="0" fontId="35" fillId="10" borderId="20" xfId="54" applyFont="1" applyFill="1" applyBorder="1" applyAlignment="1">
      <alignment horizontal="left" vertical="center" wrapText="1"/>
    </xf>
    <xf numFmtId="0" fontId="35" fillId="10" borderId="21" xfId="54" applyFont="1" applyFill="1" applyBorder="1" applyAlignment="1">
      <alignment horizontal="left" vertical="center" wrapText="1"/>
    </xf>
    <xf numFmtId="0" fontId="24" fillId="0" borderId="22" xfId="0" applyFont="1" applyBorder="1" applyAlignment="1">
      <alignment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11" xfId="0" applyFont="1" applyBorder="1" applyAlignment="1">
      <alignment vertical="center" wrapText="1"/>
    </xf>
    <xf numFmtId="49" fontId="35" fillId="10" borderId="2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24" fillId="14" borderId="2" xfId="0" applyFont="1" applyFill="1" applyBorder="1"/>
    <xf numFmtId="3" fontId="35" fillId="0" borderId="4" xfId="54" applyNumberFormat="1" applyFont="1" applyBorder="1" applyAlignment="1">
      <alignment horizontal="center" wrapText="1"/>
    </xf>
    <xf numFmtId="49" fontId="0" fillId="0" borderId="0" xfId="0" applyNumberFormat="1" applyAlignment="1">
      <alignment horizontal="left" vertical="top" wrapText="1"/>
    </xf>
    <xf numFmtId="0" fontId="40" fillId="0" borderId="0" xfId="54" applyFont="1" applyAlignment="1">
      <alignment vertical="center" wrapText="1"/>
    </xf>
    <xf numFmtId="0" fontId="0" fillId="0" borderId="0" xfId="0" applyAlignment="1">
      <alignment vertical="center"/>
    </xf>
    <xf numFmtId="49" fontId="25" fillId="9" borderId="2" xfId="0" applyNumberFormat="1" applyFont="1" applyFill="1" applyBorder="1" applyAlignment="1">
      <alignment horizontal="left" vertical="top" wrapText="1"/>
    </xf>
    <xf numFmtId="49" fontId="0" fillId="10" borderId="3" xfId="0" applyNumberFormat="1" applyFill="1" applyBorder="1" applyAlignment="1">
      <alignment horizontal="left" vertical="center" wrapText="1"/>
    </xf>
    <xf numFmtId="49" fontId="0" fillId="10" borderId="15" xfId="0" applyNumberFormat="1" applyFill="1" applyBorder="1" applyAlignment="1">
      <alignment horizontal="left" vertical="center" wrapText="1"/>
    </xf>
    <xf numFmtId="49" fontId="0" fillId="10" borderId="10" xfId="0" applyNumberFormat="1" applyFill="1" applyBorder="1" applyAlignment="1">
      <alignment horizontal="left" vertical="center" wrapText="1"/>
    </xf>
    <xf numFmtId="49" fontId="0" fillId="10" borderId="2" xfId="0" applyNumberFormat="1" applyFill="1" applyBorder="1" applyAlignment="1">
      <alignment horizontal="left" vertical="center" wrapText="1"/>
    </xf>
    <xf numFmtId="49" fontId="25" fillId="9" borderId="14" xfId="0" applyNumberFormat="1" applyFont="1" applyFill="1" applyBorder="1" applyAlignment="1">
      <alignment horizontal="left" vertical="center" wrapText="1"/>
    </xf>
    <xf numFmtId="49" fontId="0" fillId="10" borderId="2" xfId="0" applyNumberFormat="1" applyFill="1" applyBorder="1" applyAlignment="1">
      <alignment horizontal="center" vertical="center" wrapText="1"/>
    </xf>
    <xf numFmtId="0" fontId="2" fillId="15" borderId="2" xfId="54" applyFont="1" applyFill="1" applyBorder="1" applyAlignment="1">
      <alignment horizontal="left" vertical="center" wrapText="1"/>
    </xf>
    <xf numFmtId="49" fontId="9" fillId="16" borderId="2" xfId="54" applyNumberFormat="1" applyFont="1" applyFill="1" applyBorder="1" applyAlignment="1">
      <alignment horizontal="center" vertical="center" wrapText="1"/>
    </xf>
    <xf numFmtId="0" fontId="24" fillId="0" borderId="2" xfId="54" applyFont="1" applyBorder="1" applyAlignment="1">
      <alignment horizontal="center" vertical="center" wrapText="1"/>
    </xf>
    <xf numFmtId="49" fontId="24" fillId="0" borderId="2" xfId="54" applyNumberFormat="1" applyFont="1" applyBorder="1" applyAlignment="1">
      <alignment horizontal="center" vertical="center" wrapText="1"/>
    </xf>
    <xf numFmtId="0" fontId="24" fillId="0" borderId="4" xfId="54" applyFont="1" applyBorder="1" applyAlignment="1">
      <alignment horizontal="center" vertical="center" wrapText="1"/>
    </xf>
    <xf numFmtId="0" fontId="24" fillId="0" borderId="9" xfId="54" applyFont="1" applyBorder="1" applyAlignment="1">
      <alignment horizontal="center" vertical="center" wrapText="1"/>
    </xf>
    <xf numFmtId="0" fontId="24" fillId="0" borderId="6" xfId="54" applyFont="1" applyBorder="1" applyAlignment="1">
      <alignment horizontal="center" vertical="center" wrapText="1"/>
    </xf>
    <xf numFmtId="0" fontId="24" fillId="0" borderId="2" xfId="54" applyFont="1" applyFill="1" applyBorder="1" applyAlignment="1">
      <alignment horizontal="center" vertical="center" wrapText="1"/>
    </xf>
    <xf numFmtId="49" fontId="24" fillId="0" borderId="2" xfId="54" applyNumberFormat="1" applyFont="1" applyFill="1" applyBorder="1" applyAlignment="1">
      <alignment horizontal="center" vertical="center" wrapText="1"/>
    </xf>
    <xf numFmtId="49" fontId="24" fillId="0" borderId="4" xfId="54" applyNumberFormat="1" applyFont="1" applyBorder="1" applyAlignment="1">
      <alignment horizontal="center" vertical="center" wrapText="1"/>
    </xf>
    <xf numFmtId="49" fontId="24" fillId="0" borderId="9" xfId="54" applyNumberFormat="1" applyFont="1" applyBorder="1" applyAlignment="1">
      <alignment horizontal="center" vertical="center" wrapText="1"/>
    </xf>
    <xf numFmtId="49" fontId="24" fillId="0" borderId="6" xfId="54" applyNumberFormat="1" applyFont="1" applyBorder="1" applyAlignment="1">
      <alignment horizontal="center" vertical="center" wrapText="1"/>
    </xf>
    <xf numFmtId="0" fontId="24" fillId="0" borderId="3" xfId="54" applyFont="1" applyBorder="1" applyAlignment="1">
      <alignment horizontal="center" vertical="center" wrapText="1"/>
    </xf>
    <xf numFmtId="0" fontId="24" fillId="0" borderId="4" xfId="54" applyFont="1" applyFill="1" applyBorder="1" applyAlignment="1">
      <alignment horizontal="center" vertical="center" wrapText="1"/>
    </xf>
    <xf numFmtId="0" fontId="24" fillId="0" borderId="9" xfId="54" applyFont="1" applyFill="1" applyBorder="1" applyAlignment="1">
      <alignment horizontal="center" vertical="center" wrapText="1"/>
    </xf>
    <xf numFmtId="0" fontId="24" fillId="0" borderId="6" xfId="54" applyFont="1" applyFill="1" applyBorder="1" applyAlignment="1">
      <alignment horizontal="center" vertical="center" wrapText="1"/>
    </xf>
    <xf numFmtId="0" fontId="24" fillId="0" borderId="4" xfId="54" applyFont="1" applyBorder="1" applyAlignment="1">
      <alignment horizontal="center" vertical="center"/>
    </xf>
    <xf numFmtId="0" fontId="24" fillId="0" borderId="9" xfId="54" applyFont="1" applyBorder="1" applyAlignment="1">
      <alignment horizontal="center" vertical="center"/>
    </xf>
    <xf numFmtId="0" fontId="24" fillId="0" borderId="6" xfId="54" applyFont="1" applyBorder="1" applyAlignment="1">
      <alignment horizontal="center" vertical="center"/>
    </xf>
    <xf numFmtId="49" fontId="9" fillId="0" borderId="0" xfId="27" applyNumberFormat="1" applyAlignment="1">
      <alignment horizontal="left" vertical="center" wrapText="1"/>
    </xf>
    <xf numFmtId="0" fontId="24" fillId="0" borderId="4" xfId="54" applyFont="1" applyFill="1" applyBorder="1" applyAlignment="1">
      <alignment horizontal="left" vertical="center" wrapText="1"/>
    </xf>
    <xf numFmtId="0" fontId="24" fillId="0" borderId="6" xfId="0" applyFont="1" applyFill="1" applyBorder="1" applyAlignment="1">
      <alignment horizontal="left" vertical="center" wrapText="1"/>
    </xf>
    <xf numFmtId="49" fontId="24" fillId="0" borderId="4" xfId="54" applyNumberFormat="1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4" fillId="0" borderId="4" xfId="54" applyFont="1" applyFill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8" xfId="54" applyFont="1" applyBorder="1" applyAlignment="1">
      <alignment horizontal="center" vertical="center" wrapText="1"/>
    </xf>
    <xf numFmtId="0" fontId="24" fillId="0" borderId="14" xfId="54" applyFont="1" applyBorder="1" applyAlignment="1">
      <alignment horizontal="center" vertical="center" wrapText="1"/>
    </xf>
    <xf numFmtId="0" fontId="43" fillId="9" borderId="14" xfId="54" applyFont="1" applyFill="1" applyBorder="1" applyAlignment="1">
      <alignment horizontal="left" vertical="center" wrapText="1"/>
    </xf>
    <xf numFmtId="0" fontId="0" fillId="10" borderId="3" xfId="54" applyFont="1" applyFill="1" applyBorder="1" applyAlignment="1">
      <alignment horizontal="center" vertical="top" wrapText="1"/>
    </xf>
    <xf numFmtId="0" fontId="0" fillId="10" borderId="2" xfId="54" applyFont="1" applyFill="1" applyBorder="1" applyAlignment="1">
      <alignment horizontal="center" vertical="center" wrapText="1"/>
    </xf>
    <xf numFmtId="0" fontId="0" fillId="10" borderId="2" xfId="54" applyFont="1" applyFill="1" applyBorder="1" applyAlignment="1">
      <alignment horizontal="center" wrapText="1"/>
    </xf>
    <xf numFmtId="0" fontId="0" fillId="10" borderId="2" xfId="54" applyFont="1" applyFill="1" applyBorder="1" applyAlignment="1">
      <alignment horizontal="center" vertical="top" wrapText="1"/>
    </xf>
    <xf numFmtId="0" fontId="2" fillId="10" borderId="2" xfId="54" applyFont="1" applyFill="1" applyBorder="1" applyAlignment="1">
      <alignment horizontal="center" vertical="center"/>
    </xf>
    <xf numFmtId="3" fontId="2" fillId="10" borderId="2" xfId="54" applyNumberFormat="1" applyFont="1" applyFill="1" applyBorder="1" applyAlignment="1">
      <alignment horizontal="center" vertical="center"/>
    </xf>
    <xf numFmtId="0" fontId="24" fillId="0" borderId="2" xfId="54" applyFont="1" applyBorder="1" applyAlignment="1">
      <alignment horizontal="left" vertical="center" wrapText="1"/>
    </xf>
    <xf numFmtId="2" fontId="35" fillId="13" borderId="2" xfId="54" applyNumberFormat="1" applyFont="1" applyFill="1" applyBorder="1" applyAlignment="1">
      <alignment horizontal="center" vertical="center" wrapText="1"/>
    </xf>
    <xf numFmtId="1" fontId="35" fillId="13" borderId="2" xfId="54" applyNumberFormat="1" applyFont="1" applyFill="1" applyBorder="1" applyAlignment="1">
      <alignment horizontal="center" vertical="center" wrapText="1"/>
    </xf>
    <xf numFmtId="49" fontId="0" fillId="10" borderId="3" xfId="0" applyNumberFormat="1" applyFill="1" applyBorder="1" applyAlignment="1">
      <alignment horizontal="center" vertical="center" wrapText="1"/>
    </xf>
    <xf numFmtId="49" fontId="0" fillId="10" borderId="15" xfId="0" applyNumberFormat="1" applyFill="1" applyBorder="1" applyAlignment="1">
      <alignment horizontal="center" vertical="center" wrapText="1"/>
    </xf>
    <xf numFmtId="49" fontId="0" fillId="10" borderId="10" xfId="0" applyNumberFormat="1" applyFill="1" applyBorder="1" applyAlignment="1">
      <alignment horizontal="center" vertical="center" wrapText="1"/>
    </xf>
    <xf numFmtId="1" fontId="35" fillId="13" borderId="3" xfId="54" applyNumberFormat="1" applyFont="1" applyFill="1" applyBorder="1" applyAlignment="1">
      <alignment horizontal="center" vertical="center" wrapText="1"/>
    </xf>
    <xf numFmtId="3" fontId="35" fillId="13" borderId="2" xfId="54" applyNumberFormat="1" applyFont="1" applyFill="1" applyBorder="1" applyAlignment="1">
      <alignment horizontal="center" vertical="center" wrapText="1"/>
    </xf>
    <xf numFmtId="49" fontId="25" fillId="9" borderId="2" xfId="0" applyNumberFormat="1" applyFont="1" applyFill="1" applyBorder="1" applyAlignment="1">
      <alignment horizontal="left" vertical="center" wrapText="1"/>
    </xf>
    <xf numFmtId="49" fontId="0" fillId="10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top"/>
    </xf>
    <xf numFmtId="0" fontId="9" fillId="0" borderId="19" xfId="0" applyFont="1" applyBorder="1" applyAlignment="1">
      <alignment horizontal="left" vertical="top"/>
    </xf>
    <xf numFmtId="0" fontId="0" fillId="10" borderId="16" xfId="0" applyFont="1" applyFill="1" applyBorder="1"/>
    <xf numFmtId="0" fontId="25" fillId="9" borderId="2" xfId="0" applyFont="1" applyFill="1" applyBorder="1" applyAlignment="1">
      <alignment horizontal="left" vertical="center" wrapText="1"/>
    </xf>
    <xf numFmtId="0" fontId="0" fillId="10" borderId="2" xfId="0" applyFont="1" applyFill="1" applyBorder="1" applyAlignment="1">
      <alignment horizontal="center" vertical="center" wrapText="1"/>
    </xf>
    <xf numFmtId="0" fontId="0" fillId="10" borderId="2" xfId="0" applyFill="1" applyBorder="1"/>
    <xf numFmtId="49" fontId="0" fillId="10" borderId="4" xfId="0" applyNumberFormat="1" applyFill="1" applyBorder="1" applyAlignment="1">
      <alignment horizontal="center" vertical="center" wrapText="1"/>
    </xf>
    <xf numFmtId="49" fontId="43" fillId="14" borderId="2" xfId="0" applyNumberFormat="1" applyFont="1" applyFill="1" applyBorder="1" applyAlignment="1">
      <alignment horizontal="center" vertical="center" wrapText="1"/>
    </xf>
    <xf numFmtId="0" fontId="25" fillId="9" borderId="14" xfId="0" applyFont="1" applyFill="1" applyBorder="1" applyAlignment="1">
      <alignment horizontal="left" vertical="top" wrapText="1"/>
    </xf>
    <xf numFmtId="0" fontId="24" fillId="10" borderId="2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left" vertical="center" wrapText="1"/>
    </xf>
  </cellXfs>
  <cellStyles count="70">
    <cellStyle name="Accent" xfId="1"/>
    <cellStyle name="Accent 1" xfId="2"/>
    <cellStyle name="Accent 2" xfId="3"/>
    <cellStyle name="Accent 3" xfId="4"/>
    <cellStyle name="Bad" xfId="5"/>
    <cellStyle name="Dziesiętny 2" xfId="6"/>
    <cellStyle name="Dziesiętny 3" xfId="7"/>
    <cellStyle name="Dziesiętny 3 2" xfId="8"/>
    <cellStyle name="Error" xfId="9"/>
    <cellStyle name="Excel Built-in Explanatory Text" xfId="10"/>
    <cellStyle name="Excel Built-in Hyperlink" xfId="11"/>
    <cellStyle name="Excel Built-in Normal" xfId="12"/>
    <cellStyle name="Excel Built-in Normal 1" xfId="13"/>
    <cellStyle name="Excel Built-in Normal 2" xfId="14"/>
    <cellStyle name="Excel Built-in Normal 3" xfId="15"/>
    <cellStyle name="Excel Built-in Percent" xfId="16"/>
    <cellStyle name="Footnote" xfId="17"/>
    <cellStyle name="Good" xfId="18"/>
    <cellStyle name="Heading" xfId="19"/>
    <cellStyle name="Heading 1" xfId="20"/>
    <cellStyle name="Heading 2" xfId="21"/>
    <cellStyle name="Heading 2 4" xfId="22"/>
    <cellStyle name="Heading 3" xfId="23"/>
    <cellStyle name="Heading1 2" xfId="24"/>
    <cellStyle name="Hyperlink" xfId="25"/>
    <cellStyle name="Neutral" xfId="26"/>
    <cellStyle name="Normalny" xfId="0" builtinId="0" customBuiltin="1"/>
    <cellStyle name="Normalny 10" xfId="27"/>
    <cellStyle name="Normalny 2" xfId="28"/>
    <cellStyle name="Normalny 2 2" xfId="29"/>
    <cellStyle name="Normalny 2 2 2" xfId="30"/>
    <cellStyle name="Normalny 2 2 2 2" xfId="31"/>
    <cellStyle name="Normalny 2 2 3" xfId="32"/>
    <cellStyle name="Normalny 2 2 4" xfId="33"/>
    <cellStyle name="Normalny 2 3" xfId="34"/>
    <cellStyle name="Normalny 2 4" xfId="35"/>
    <cellStyle name="Normalny 2 5" xfId="36"/>
    <cellStyle name="Normalny 2 6" xfId="37"/>
    <cellStyle name="Normalny 2 7" xfId="38"/>
    <cellStyle name="Normalny 3" xfId="39"/>
    <cellStyle name="Normalny 3 2" xfId="40"/>
    <cellStyle name="Normalny 3 2 2" xfId="41"/>
    <cellStyle name="Normalny 3 3" xfId="42"/>
    <cellStyle name="Normalny 3 4" xfId="43"/>
    <cellStyle name="Normalny 4" xfId="44"/>
    <cellStyle name="Normalny 4 2" xfId="45"/>
    <cellStyle name="Normalny 4 2 2" xfId="46"/>
    <cellStyle name="Normalny 4 2 2 2" xfId="47"/>
    <cellStyle name="Normalny 4 2 2 2 2" xfId="48"/>
    <cellStyle name="Normalny 4 2 2 2 3" xfId="49"/>
    <cellStyle name="Normalny 4 3" xfId="50"/>
    <cellStyle name="Normalny 4 3 2" xfId="51"/>
    <cellStyle name="Normalny 4 3 3" xfId="52"/>
    <cellStyle name="Normalny 4 4" xfId="53"/>
    <cellStyle name="Normalny 5" xfId="54"/>
    <cellStyle name="Normalny 6" xfId="55"/>
    <cellStyle name="Normalny 7" xfId="56"/>
    <cellStyle name="Normalny 8" xfId="57"/>
    <cellStyle name="Normalny 9" xfId="58"/>
    <cellStyle name="Note" xfId="59"/>
    <cellStyle name="Result" xfId="60"/>
    <cellStyle name="Result 2" xfId="61"/>
    <cellStyle name="Result 5" xfId="62"/>
    <cellStyle name="Result2" xfId="63"/>
    <cellStyle name="Result2 2" xfId="64"/>
    <cellStyle name="Status" xfId="65"/>
    <cellStyle name="TableStyleLight1" xfId="66"/>
    <cellStyle name="TableStyleLight1 2" xfId="67"/>
    <cellStyle name="Text" xfId="68"/>
    <cellStyle name="Warning" xfId="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28437</xdr:colOff>
      <xdr:row>9</xdr:row>
      <xdr:rowOff>286198</xdr:rowOff>
    </xdr:from>
    <xdr:ext cx="356" cy="1078"/>
    <xdr:sp macro="" textlink="">
      <xdr:nvSpPr>
        <xdr:cNvPr id="2" name="Line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/>
      </xdr:nvSpPr>
      <xdr:spPr>
        <a:xfrm>
          <a:off x="4486137" y="3905698"/>
          <a:ext cx="356" cy="1078"/>
        </a:xfrm>
        <a:custGeom>
          <a:avLst/>
          <a:gdLst>
            <a:gd name="f0" fmla="val 10800000"/>
            <a:gd name="f1" fmla="val 5400000"/>
            <a:gd name="f2" fmla="val 180"/>
            <a:gd name="f3" fmla="val w"/>
            <a:gd name="f4" fmla="val h"/>
            <a:gd name="f5" fmla="val ss"/>
            <a:gd name="f6" fmla="val 0"/>
            <a:gd name="f7" fmla="+- 0 0 0"/>
            <a:gd name="f8" fmla="abs f3"/>
            <a:gd name="f9" fmla="abs f4"/>
            <a:gd name="f10" fmla="abs f5"/>
            <a:gd name="f11" fmla="*/ f7 f0 1"/>
            <a:gd name="f12" fmla="?: f8 f3 1"/>
            <a:gd name="f13" fmla="?: f9 f4 1"/>
            <a:gd name="f14" fmla="?: f10 f5 1"/>
            <a:gd name="f15" fmla="*/ f11 1 f2"/>
            <a:gd name="f16" fmla="*/ f12 1 21600"/>
            <a:gd name="f17" fmla="*/ f13 1 21600"/>
            <a:gd name="f18" fmla="*/ 21600 f12 1"/>
            <a:gd name="f19" fmla="*/ 21600 f13 1"/>
            <a:gd name="f20" fmla="+- f15 0 f1"/>
            <a:gd name="f21" fmla="min f17 f16"/>
            <a:gd name="f22" fmla="*/ f18 1 f14"/>
            <a:gd name="f23" fmla="*/ f19 1 f14"/>
            <a:gd name="f24" fmla="val f22"/>
            <a:gd name="f25" fmla="val f23"/>
            <a:gd name="f26" fmla="*/ f6 f21 1"/>
            <a:gd name="f27" fmla="*/ f24 f21 1"/>
            <a:gd name="f28" fmla="*/ f25 f21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20">
              <a:pos x="f26" y="f26"/>
            </a:cxn>
            <a:cxn ang="f20">
              <a:pos x="f27" y="f28"/>
            </a:cxn>
          </a:cxnLst>
          <a:rect l="f26" t="f26" r="f27" b="f28"/>
          <a:pathLst>
            <a:path>
              <a:moveTo>
                <a:pt x="f26" y="f26"/>
              </a:moveTo>
              <a:lnTo>
                <a:pt x="f27" y="f28"/>
              </a:lnTo>
            </a:path>
          </a:pathLst>
        </a:custGeom>
        <a:noFill/>
        <a:ln w="9363" cap="flat">
          <a:solidFill>
            <a:srgbClr val="000000"/>
          </a:solidFill>
          <a:prstDash val="solid"/>
          <a:round/>
        </a:ln>
      </xdr:spPr>
      <xdr:txBody>
        <a:bodyPr vert="horz" wrap="square" lIns="90004" tIns="44997" rIns="90004" bIns="44997" anchor="t" anchorCtr="1" compatLnSpc="0">
          <a:noAutofit/>
        </a:bodyPr>
        <a:lstStyle/>
        <a:p>
          <a:pPr marL="0" marR="0" lvl="0" indent="0" defTabSz="914400" rtl="0" fontAlgn="auto" hangingPunct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pl-PL" sz="1200" b="0" i="0" u="none" strike="noStrike" kern="1200" cap="none" spc="0" baseline="0">
            <a:solidFill>
              <a:srgbClr val="000000"/>
            </a:solidFill>
            <a:uFillTx/>
            <a:latin typeface="Liberation Serif" pitchFamily="18"/>
            <a:ea typeface="Segoe UI" pitchFamily="2"/>
            <a:cs typeface="Tahoma" pitchFamily="2"/>
          </a:endParaRP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Fijałek Adrian" id="{81CB91C4-848B-4F38-AA1C-9A4EF4339489}" userId="S::a.fijalek@mz.gov.pl::1c0b51a1-2bce-4e9c-9294-2b76e7be6554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A1" dT="2023-11-10T11:47:25.17" personId="{81CB91C4-848B-4F38-AA1C-9A4EF4339489}" id="{8DE1EEB8-9803-4490-AB8D-6541B8B5B928}">
    <text>Stan tabeli powinien przedstawiać stan aktualny. SOR w Rzeszowie powinien być wpisany po podpisaniu umowy z OW NFZ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BL141"/>
  <sheetViews>
    <sheetView view="pageBreakPreview" zoomScale="86" zoomScaleNormal="44" zoomScaleSheetLayoutView="86" workbookViewId="0">
      <selection sqref="A1:O1"/>
    </sheetView>
  </sheetViews>
  <sheetFormatPr defaultColWidth="8.5" defaultRowHeight="13.8"/>
  <cols>
    <col min="1" max="1" width="11.5" style="232" customWidth="1"/>
    <col min="2" max="2" width="30.3984375" style="232" customWidth="1"/>
    <col min="3" max="3" width="15.8984375" style="232" customWidth="1"/>
    <col min="4" max="4" width="8.5" style="242" customWidth="1"/>
    <col min="5" max="5" width="9.3984375" style="242" customWidth="1"/>
    <col min="6" max="6" width="25.3984375" style="245" customWidth="1"/>
    <col min="7" max="7" width="14" style="242" customWidth="1"/>
    <col min="8" max="8" width="10.59765625" style="242" customWidth="1"/>
    <col min="9" max="9" width="9.69921875" style="242" customWidth="1"/>
    <col min="10" max="10" width="13.8984375" style="242" customWidth="1"/>
    <col min="11" max="11" width="12.69921875" style="242" customWidth="1"/>
    <col min="12" max="12" width="12.3984375" style="242" customWidth="1"/>
    <col min="13" max="13" width="11.69921875" style="242" customWidth="1"/>
    <col min="14" max="15" width="8.5" style="242" customWidth="1"/>
    <col min="16" max="16" width="25.3984375" style="232" customWidth="1"/>
    <col min="17" max="17" width="21.5" style="232" customWidth="1"/>
    <col min="18" max="64" width="8.5" style="232" customWidth="1"/>
    <col min="65" max="256" width="8.5" style="307"/>
    <col min="257" max="257" width="11.5" style="307" customWidth="1"/>
    <col min="258" max="258" width="30.3984375" style="307" customWidth="1"/>
    <col min="259" max="259" width="15.8984375" style="307" customWidth="1"/>
    <col min="260" max="260" width="8.5" style="307" customWidth="1"/>
    <col min="261" max="261" width="9.3984375" style="307" customWidth="1"/>
    <col min="262" max="262" width="25" style="307" customWidth="1"/>
    <col min="263" max="263" width="14" style="307" customWidth="1"/>
    <col min="264" max="264" width="10.59765625" style="307" customWidth="1"/>
    <col min="265" max="265" width="9.69921875" style="307" customWidth="1"/>
    <col min="266" max="266" width="13.8984375" style="307" customWidth="1"/>
    <col min="267" max="267" width="12.69921875" style="307" customWidth="1"/>
    <col min="268" max="268" width="12.3984375" style="307" customWidth="1"/>
    <col min="269" max="269" width="11.69921875" style="307" customWidth="1"/>
    <col min="270" max="271" width="8.5" style="307" customWidth="1"/>
    <col min="272" max="272" width="25.3984375" style="307" customWidth="1"/>
    <col min="273" max="273" width="21.5" style="307" customWidth="1"/>
    <col min="274" max="320" width="8.5" style="307" customWidth="1"/>
    <col min="321" max="512" width="8.5" style="307"/>
    <col min="513" max="513" width="11.5" style="307" customWidth="1"/>
    <col min="514" max="514" width="30.3984375" style="307" customWidth="1"/>
    <col min="515" max="515" width="15.8984375" style="307" customWidth="1"/>
    <col min="516" max="516" width="8.5" style="307" customWidth="1"/>
    <col min="517" max="517" width="9.3984375" style="307" customWidth="1"/>
    <col min="518" max="518" width="25" style="307" customWidth="1"/>
    <col min="519" max="519" width="14" style="307" customWidth="1"/>
    <col min="520" max="520" width="10.59765625" style="307" customWidth="1"/>
    <col min="521" max="521" width="9.69921875" style="307" customWidth="1"/>
    <col min="522" max="522" width="13.8984375" style="307" customWidth="1"/>
    <col min="523" max="523" width="12.69921875" style="307" customWidth="1"/>
    <col min="524" max="524" width="12.3984375" style="307" customWidth="1"/>
    <col min="525" max="525" width="11.69921875" style="307" customWidth="1"/>
    <col min="526" max="527" width="8.5" style="307" customWidth="1"/>
    <col min="528" max="528" width="25.3984375" style="307" customWidth="1"/>
    <col min="529" max="529" width="21.5" style="307" customWidth="1"/>
    <col min="530" max="576" width="8.5" style="307" customWidth="1"/>
    <col min="577" max="768" width="8.5" style="307"/>
    <col min="769" max="769" width="11.5" style="307" customWidth="1"/>
    <col min="770" max="770" width="30.3984375" style="307" customWidth="1"/>
    <col min="771" max="771" width="15.8984375" style="307" customWidth="1"/>
    <col min="772" max="772" width="8.5" style="307" customWidth="1"/>
    <col min="773" max="773" width="9.3984375" style="307" customWidth="1"/>
    <col min="774" max="774" width="25" style="307" customWidth="1"/>
    <col min="775" max="775" width="14" style="307" customWidth="1"/>
    <col min="776" max="776" width="10.59765625" style="307" customWidth="1"/>
    <col min="777" max="777" width="9.69921875" style="307" customWidth="1"/>
    <col min="778" max="778" width="13.8984375" style="307" customWidth="1"/>
    <col min="779" max="779" width="12.69921875" style="307" customWidth="1"/>
    <col min="780" max="780" width="12.3984375" style="307" customWidth="1"/>
    <col min="781" max="781" width="11.69921875" style="307" customWidth="1"/>
    <col min="782" max="783" width="8.5" style="307" customWidth="1"/>
    <col min="784" max="784" width="25.3984375" style="307" customWidth="1"/>
    <col min="785" max="785" width="21.5" style="307" customWidth="1"/>
    <col min="786" max="832" width="8.5" style="307" customWidth="1"/>
    <col min="833" max="1024" width="8.5" style="307"/>
    <col min="1025" max="1025" width="11.5" style="307" customWidth="1"/>
    <col min="1026" max="1026" width="30.3984375" style="307" customWidth="1"/>
    <col min="1027" max="1027" width="15.8984375" style="307" customWidth="1"/>
    <col min="1028" max="1028" width="8.5" style="307" customWidth="1"/>
    <col min="1029" max="1029" width="9.3984375" style="307" customWidth="1"/>
    <col min="1030" max="1030" width="25" style="307" customWidth="1"/>
    <col min="1031" max="1031" width="14" style="307" customWidth="1"/>
    <col min="1032" max="1032" width="10.59765625" style="307" customWidth="1"/>
    <col min="1033" max="1033" width="9.69921875" style="307" customWidth="1"/>
    <col min="1034" max="1034" width="13.8984375" style="307" customWidth="1"/>
    <col min="1035" max="1035" width="12.69921875" style="307" customWidth="1"/>
    <col min="1036" max="1036" width="12.3984375" style="307" customWidth="1"/>
    <col min="1037" max="1037" width="11.69921875" style="307" customWidth="1"/>
    <col min="1038" max="1039" width="8.5" style="307" customWidth="1"/>
    <col min="1040" max="1040" width="25.3984375" style="307" customWidth="1"/>
    <col min="1041" max="1041" width="21.5" style="307" customWidth="1"/>
    <col min="1042" max="1088" width="8.5" style="307" customWidth="1"/>
    <col min="1089" max="1280" width="8.5" style="307"/>
    <col min="1281" max="1281" width="11.5" style="307" customWidth="1"/>
    <col min="1282" max="1282" width="30.3984375" style="307" customWidth="1"/>
    <col min="1283" max="1283" width="15.8984375" style="307" customWidth="1"/>
    <col min="1284" max="1284" width="8.5" style="307" customWidth="1"/>
    <col min="1285" max="1285" width="9.3984375" style="307" customWidth="1"/>
    <col min="1286" max="1286" width="25" style="307" customWidth="1"/>
    <col min="1287" max="1287" width="14" style="307" customWidth="1"/>
    <col min="1288" max="1288" width="10.59765625" style="307" customWidth="1"/>
    <col min="1289" max="1289" width="9.69921875" style="307" customWidth="1"/>
    <col min="1290" max="1290" width="13.8984375" style="307" customWidth="1"/>
    <col min="1291" max="1291" width="12.69921875" style="307" customWidth="1"/>
    <col min="1292" max="1292" width="12.3984375" style="307" customWidth="1"/>
    <col min="1293" max="1293" width="11.69921875" style="307" customWidth="1"/>
    <col min="1294" max="1295" width="8.5" style="307" customWidth="1"/>
    <col min="1296" max="1296" width="25.3984375" style="307" customWidth="1"/>
    <col min="1297" max="1297" width="21.5" style="307" customWidth="1"/>
    <col min="1298" max="1344" width="8.5" style="307" customWidth="1"/>
    <col min="1345" max="1536" width="8.5" style="307"/>
    <col min="1537" max="1537" width="11.5" style="307" customWidth="1"/>
    <col min="1538" max="1538" width="30.3984375" style="307" customWidth="1"/>
    <col min="1539" max="1539" width="15.8984375" style="307" customWidth="1"/>
    <col min="1540" max="1540" width="8.5" style="307" customWidth="1"/>
    <col min="1541" max="1541" width="9.3984375" style="307" customWidth="1"/>
    <col min="1542" max="1542" width="25" style="307" customWidth="1"/>
    <col min="1543" max="1543" width="14" style="307" customWidth="1"/>
    <col min="1544" max="1544" width="10.59765625" style="307" customWidth="1"/>
    <col min="1545" max="1545" width="9.69921875" style="307" customWidth="1"/>
    <col min="1546" max="1546" width="13.8984375" style="307" customWidth="1"/>
    <col min="1547" max="1547" width="12.69921875" style="307" customWidth="1"/>
    <col min="1548" max="1548" width="12.3984375" style="307" customWidth="1"/>
    <col min="1549" max="1549" width="11.69921875" style="307" customWidth="1"/>
    <col min="1550" max="1551" width="8.5" style="307" customWidth="1"/>
    <col min="1552" max="1552" width="25.3984375" style="307" customWidth="1"/>
    <col min="1553" max="1553" width="21.5" style="307" customWidth="1"/>
    <col min="1554" max="1600" width="8.5" style="307" customWidth="1"/>
    <col min="1601" max="1792" width="8.5" style="307"/>
    <col min="1793" max="1793" width="11.5" style="307" customWidth="1"/>
    <col min="1794" max="1794" width="30.3984375" style="307" customWidth="1"/>
    <col min="1795" max="1795" width="15.8984375" style="307" customWidth="1"/>
    <col min="1796" max="1796" width="8.5" style="307" customWidth="1"/>
    <col min="1797" max="1797" width="9.3984375" style="307" customWidth="1"/>
    <col min="1798" max="1798" width="25" style="307" customWidth="1"/>
    <col min="1799" max="1799" width="14" style="307" customWidth="1"/>
    <col min="1800" max="1800" width="10.59765625" style="307" customWidth="1"/>
    <col min="1801" max="1801" width="9.69921875" style="307" customWidth="1"/>
    <col min="1802" max="1802" width="13.8984375" style="307" customWidth="1"/>
    <col min="1803" max="1803" width="12.69921875" style="307" customWidth="1"/>
    <col min="1804" max="1804" width="12.3984375" style="307" customWidth="1"/>
    <col min="1805" max="1805" width="11.69921875" style="307" customWidth="1"/>
    <col min="1806" max="1807" width="8.5" style="307" customWidth="1"/>
    <col min="1808" max="1808" width="25.3984375" style="307" customWidth="1"/>
    <col min="1809" max="1809" width="21.5" style="307" customWidth="1"/>
    <col min="1810" max="1856" width="8.5" style="307" customWidth="1"/>
    <col min="1857" max="2048" width="8.5" style="307"/>
    <col min="2049" max="2049" width="11.5" style="307" customWidth="1"/>
    <col min="2050" max="2050" width="30.3984375" style="307" customWidth="1"/>
    <col min="2051" max="2051" width="15.8984375" style="307" customWidth="1"/>
    <col min="2052" max="2052" width="8.5" style="307" customWidth="1"/>
    <col min="2053" max="2053" width="9.3984375" style="307" customWidth="1"/>
    <col min="2054" max="2054" width="25" style="307" customWidth="1"/>
    <col min="2055" max="2055" width="14" style="307" customWidth="1"/>
    <col min="2056" max="2056" width="10.59765625" style="307" customWidth="1"/>
    <col min="2057" max="2057" width="9.69921875" style="307" customWidth="1"/>
    <col min="2058" max="2058" width="13.8984375" style="307" customWidth="1"/>
    <col min="2059" max="2059" width="12.69921875" style="307" customWidth="1"/>
    <col min="2060" max="2060" width="12.3984375" style="307" customWidth="1"/>
    <col min="2061" max="2061" width="11.69921875" style="307" customWidth="1"/>
    <col min="2062" max="2063" width="8.5" style="307" customWidth="1"/>
    <col min="2064" max="2064" width="25.3984375" style="307" customWidth="1"/>
    <col min="2065" max="2065" width="21.5" style="307" customWidth="1"/>
    <col min="2066" max="2112" width="8.5" style="307" customWidth="1"/>
    <col min="2113" max="2304" width="8.5" style="307"/>
    <col min="2305" max="2305" width="11.5" style="307" customWidth="1"/>
    <col min="2306" max="2306" width="30.3984375" style="307" customWidth="1"/>
    <col min="2307" max="2307" width="15.8984375" style="307" customWidth="1"/>
    <col min="2308" max="2308" width="8.5" style="307" customWidth="1"/>
    <col min="2309" max="2309" width="9.3984375" style="307" customWidth="1"/>
    <col min="2310" max="2310" width="25" style="307" customWidth="1"/>
    <col min="2311" max="2311" width="14" style="307" customWidth="1"/>
    <col min="2312" max="2312" width="10.59765625" style="307" customWidth="1"/>
    <col min="2313" max="2313" width="9.69921875" style="307" customWidth="1"/>
    <col min="2314" max="2314" width="13.8984375" style="307" customWidth="1"/>
    <col min="2315" max="2315" width="12.69921875" style="307" customWidth="1"/>
    <col min="2316" max="2316" width="12.3984375" style="307" customWidth="1"/>
    <col min="2317" max="2317" width="11.69921875" style="307" customWidth="1"/>
    <col min="2318" max="2319" width="8.5" style="307" customWidth="1"/>
    <col min="2320" max="2320" width="25.3984375" style="307" customWidth="1"/>
    <col min="2321" max="2321" width="21.5" style="307" customWidth="1"/>
    <col min="2322" max="2368" width="8.5" style="307" customWidth="1"/>
    <col min="2369" max="2560" width="8.5" style="307"/>
    <col min="2561" max="2561" width="11.5" style="307" customWidth="1"/>
    <col min="2562" max="2562" width="30.3984375" style="307" customWidth="1"/>
    <col min="2563" max="2563" width="15.8984375" style="307" customWidth="1"/>
    <col min="2564" max="2564" width="8.5" style="307" customWidth="1"/>
    <col min="2565" max="2565" width="9.3984375" style="307" customWidth="1"/>
    <col min="2566" max="2566" width="25" style="307" customWidth="1"/>
    <col min="2567" max="2567" width="14" style="307" customWidth="1"/>
    <col min="2568" max="2568" width="10.59765625" style="307" customWidth="1"/>
    <col min="2569" max="2569" width="9.69921875" style="307" customWidth="1"/>
    <col min="2570" max="2570" width="13.8984375" style="307" customWidth="1"/>
    <col min="2571" max="2571" width="12.69921875" style="307" customWidth="1"/>
    <col min="2572" max="2572" width="12.3984375" style="307" customWidth="1"/>
    <col min="2573" max="2573" width="11.69921875" style="307" customWidth="1"/>
    <col min="2574" max="2575" width="8.5" style="307" customWidth="1"/>
    <col min="2576" max="2576" width="25.3984375" style="307" customWidth="1"/>
    <col min="2577" max="2577" width="21.5" style="307" customWidth="1"/>
    <col min="2578" max="2624" width="8.5" style="307" customWidth="1"/>
    <col min="2625" max="2816" width="8.5" style="307"/>
    <col min="2817" max="2817" width="11.5" style="307" customWidth="1"/>
    <col min="2818" max="2818" width="30.3984375" style="307" customWidth="1"/>
    <col min="2819" max="2819" width="15.8984375" style="307" customWidth="1"/>
    <col min="2820" max="2820" width="8.5" style="307" customWidth="1"/>
    <col min="2821" max="2821" width="9.3984375" style="307" customWidth="1"/>
    <col min="2822" max="2822" width="25" style="307" customWidth="1"/>
    <col min="2823" max="2823" width="14" style="307" customWidth="1"/>
    <col min="2824" max="2824" width="10.59765625" style="307" customWidth="1"/>
    <col min="2825" max="2825" width="9.69921875" style="307" customWidth="1"/>
    <col min="2826" max="2826" width="13.8984375" style="307" customWidth="1"/>
    <col min="2827" max="2827" width="12.69921875" style="307" customWidth="1"/>
    <col min="2828" max="2828" width="12.3984375" style="307" customWidth="1"/>
    <col min="2829" max="2829" width="11.69921875" style="307" customWidth="1"/>
    <col min="2830" max="2831" width="8.5" style="307" customWidth="1"/>
    <col min="2832" max="2832" width="25.3984375" style="307" customWidth="1"/>
    <col min="2833" max="2833" width="21.5" style="307" customWidth="1"/>
    <col min="2834" max="2880" width="8.5" style="307" customWidth="1"/>
    <col min="2881" max="3072" width="8.5" style="307"/>
    <col min="3073" max="3073" width="11.5" style="307" customWidth="1"/>
    <col min="3074" max="3074" width="30.3984375" style="307" customWidth="1"/>
    <col min="3075" max="3075" width="15.8984375" style="307" customWidth="1"/>
    <col min="3076" max="3076" width="8.5" style="307" customWidth="1"/>
    <col min="3077" max="3077" width="9.3984375" style="307" customWidth="1"/>
    <col min="3078" max="3078" width="25" style="307" customWidth="1"/>
    <col min="3079" max="3079" width="14" style="307" customWidth="1"/>
    <col min="3080" max="3080" width="10.59765625" style="307" customWidth="1"/>
    <col min="3081" max="3081" width="9.69921875" style="307" customWidth="1"/>
    <col min="3082" max="3082" width="13.8984375" style="307" customWidth="1"/>
    <col min="3083" max="3083" width="12.69921875" style="307" customWidth="1"/>
    <col min="3084" max="3084" width="12.3984375" style="307" customWidth="1"/>
    <col min="3085" max="3085" width="11.69921875" style="307" customWidth="1"/>
    <col min="3086" max="3087" width="8.5" style="307" customWidth="1"/>
    <col min="3088" max="3088" width="25.3984375" style="307" customWidth="1"/>
    <col min="3089" max="3089" width="21.5" style="307" customWidth="1"/>
    <col min="3090" max="3136" width="8.5" style="307" customWidth="1"/>
    <col min="3137" max="3328" width="8.5" style="307"/>
    <col min="3329" max="3329" width="11.5" style="307" customWidth="1"/>
    <col min="3330" max="3330" width="30.3984375" style="307" customWidth="1"/>
    <col min="3331" max="3331" width="15.8984375" style="307" customWidth="1"/>
    <col min="3332" max="3332" width="8.5" style="307" customWidth="1"/>
    <col min="3333" max="3333" width="9.3984375" style="307" customWidth="1"/>
    <col min="3334" max="3334" width="25" style="307" customWidth="1"/>
    <col min="3335" max="3335" width="14" style="307" customWidth="1"/>
    <col min="3336" max="3336" width="10.59765625" style="307" customWidth="1"/>
    <col min="3337" max="3337" width="9.69921875" style="307" customWidth="1"/>
    <col min="3338" max="3338" width="13.8984375" style="307" customWidth="1"/>
    <col min="3339" max="3339" width="12.69921875" style="307" customWidth="1"/>
    <col min="3340" max="3340" width="12.3984375" style="307" customWidth="1"/>
    <col min="3341" max="3341" width="11.69921875" style="307" customWidth="1"/>
    <col min="3342" max="3343" width="8.5" style="307" customWidth="1"/>
    <col min="3344" max="3344" width="25.3984375" style="307" customWidth="1"/>
    <col min="3345" max="3345" width="21.5" style="307" customWidth="1"/>
    <col min="3346" max="3392" width="8.5" style="307" customWidth="1"/>
    <col min="3393" max="3584" width="8.5" style="307"/>
    <col min="3585" max="3585" width="11.5" style="307" customWidth="1"/>
    <col min="3586" max="3586" width="30.3984375" style="307" customWidth="1"/>
    <col min="3587" max="3587" width="15.8984375" style="307" customWidth="1"/>
    <col min="3588" max="3588" width="8.5" style="307" customWidth="1"/>
    <col min="3589" max="3589" width="9.3984375" style="307" customWidth="1"/>
    <col min="3590" max="3590" width="25" style="307" customWidth="1"/>
    <col min="3591" max="3591" width="14" style="307" customWidth="1"/>
    <col min="3592" max="3592" width="10.59765625" style="307" customWidth="1"/>
    <col min="3593" max="3593" width="9.69921875" style="307" customWidth="1"/>
    <col min="3594" max="3594" width="13.8984375" style="307" customWidth="1"/>
    <col min="3595" max="3595" width="12.69921875" style="307" customWidth="1"/>
    <col min="3596" max="3596" width="12.3984375" style="307" customWidth="1"/>
    <col min="3597" max="3597" width="11.69921875" style="307" customWidth="1"/>
    <col min="3598" max="3599" width="8.5" style="307" customWidth="1"/>
    <col min="3600" max="3600" width="25.3984375" style="307" customWidth="1"/>
    <col min="3601" max="3601" width="21.5" style="307" customWidth="1"/>
    <col min="3602" max="3648" width="8.5" style="307" customWidth="1"/>
    <col min="3649" max="3840" width="8.5" style="307"/>
    <col min="3841" max="3841" width="11.5" style="307" customWidth="1"/>
    <col min="3842" max="3842" width="30.3984375" style="307" customWidth="1"/>
    <col min="3843" max="3843" width="15.8984375" style="307" customWidth="1"/>
    <col min="3844" max="3844" width="8.5" style="307" customWidth="1"/>
    <col min="3845" max="3845" width="9.3984375" style="307" customWidth="1"/>
    <col min="3846" max="3846" width="25" style="307" customWidth="1"/>
    <col min="3847" max="3847" width="14" style="307" customWidth="1"/>
    <col min="3848" max="3848" width="10.59765625" style="307" customWidth="1"/>
    <col min="3849" max="3849" width="9.69921875" style="307" customWidth="1"/>
    <col min="3850" max="3850" width="13.8984375" style="307" customWidth="1"/>
    <col min="3851" max="3851" width="12.69921875" style="307" customWidth="1"/>
    <col min="3852" max="3852" width="12.3984375" style="307" customWidth="1"/>
    <col min="3853" max="3853" width="11.69921875" style="307" customWidth="1"/>
    <col min="3854" max="3855" width="8.5" style="307" customWidth="1"/>
    <col min="3856" max="3856" width="25.3984375" style="307" customWidth="1"/>
    <col min="3857" max="3857" width="21.5" style="307" customWidth="1"/>
    <col min="3858" max="3904" width="8.5" style="307" customWidth="1"/>
    <col min="3905" max="4096" width="8.5" style="307"/>
    <col min="4097" max="4097" width="11.5" style="307" customWidth="1"/>
    <col min="4098" max="4098" width="30.3984375" style="307" customWidth="1"/>
    <col min="4099" max="4099" width="15.8984375" style="307" customWidth="1"/>
    <col min="4100" max="4100" width="8.5" style="307" customWidth="1"/>
    <col min="4101" max="4101" width="9.3984375" style="307" customWidth="1"/>
    <col min="4102" max="4102" width="25" style="307" customWidth="1"/>
    <col min="4103" max="4103" width="14" style="307" customWidth="1"/>
    <col min="4104" max="4104" width="10.59765625" style="307" customWidth="1"/>
    <col min="4105" max="4105" width="9.69921875" style="307" customWidth="1"/>
    <col min="4106" max="4106" width="13.8984375" style="307" customWidth="1"/>
    <col min="4107" max="4107" width="12.69921875" style="307" customWidth="1"/>
    <col min="4108" max="4108" width="12.3984375" style="307" customWidth="1"/>
    <col min="4109" max="4109" width="11.69921875" style="307" customWidth="1"/>
    <col min="4110" max="4111" width="8.5" style="307" customWidth="1"/>
    <col min="4112" max="4112" width="25.3984375" style="307" customWidth="1"/>
    <col min="4113" max="4113" width="21.5" style="307" customWidth="1"/>
    <col min="4114" max="4160" width="8.5" style="307" customWidth="1"/>
    <col min="4161" max="4352" width="8.5" style="307"/>
    <col min="4353" max="4353" width="11.5" style="307" customWidth="1"/>
    <col min="4354" max="4354" width="30.3984375" style="307" customWidth="1"/>
    <col min="4355" max="4355" width="15.8984375" style="307" customWidth="1"/>
    <col min="4356" max="4356" width="8.5" style="307" customWidth="1"/>
    <col min="4357" max="4357" width="9.3984375" style="307" customWidth="1"/>
    <col min="4358" max="4358" width="25" style="307" customWidth="1"/>
    <col min="4359" max="4359" width="14" style="307" customWidth="1"/>
    <col min="4360" max="4360" width="10.59765625" style="307" customWidth="1"/>
    <col min="4361" max="4361" width="9.69921875" style="307" customWidth="1"/>
    <col min="4362" max="4362" width="13.8984375" style="307" customWidth="1"/>
    <col min="4363" max="4363" width="12.69921875" style="307" customWidth="1"/>
    <col min="4364" max="4364" width="12.3984375" style="307" customWidth="1"/>
    <col min="4365" max="4365" width="11.69921875" style="307" customWidth="1"/>
    <col min="4366" max="4367" width="8.5" style="307" customWidth="1"/>
    <col min="4368" max="4368" width="25.3984375" style="307" customWidth="1"/>
    <col min="4369" max="4369" width="21.5" style="307" customWidth="1"/>
    <col min="4370" max="4416" width="8.5" style="307" customWidth="1"/>
    <col min="4417" max="4608" width="8.5" style="307"/>
    <col min="4609" max="4609" width="11.5" style="307" customWidth="1"/>
    <col min="4610" max="4610" width="30.3984375" style="307" customWidth="1"/>
    <col min="4611" max="4611" width="15.8984375" style="307" customWidth="1"/>
    <col min="4612" max="4612" width="8.5" style="307" customWidth="1"/>
    <col min="4613" max="4613" width="9.3984375" style="307" customWidth="1"/>
    <col min="4614" max="4614" width="25" style="307" customWidth="1"/>
    <col min="4615" max="4615" width="14" style="307" customWidth="1"/>
    <col min="4616" max="4616" width="10.59765625" style="307" customWidth="1"/>
    <col min="4617" max="4617" width="9.69921875" style="307" customWidth="1"/>
    <col min="4618" max="4618" width="13.8984375" style="307" customWidth="1"/>
    <col min="4619" max="4619" width="12.69921875" style="307" customWidth="1"/>
    <col min="4620" max="4620" width="12.3984375" style="307" customWidth="1"/>
    <col min="4621" max="4621" width="11.69921875" style="307" customWidth="1"/>
    <col min="4622" max="4623" width="8.5" style="307" customWidth="1"/>
    <col min="4624" max="4624" width="25.3984375" style="307" customWidth="1"/>
    <col min="4625" max="4625" width="21.5" style="307" customWidth="1"/>
    <col min="4626" max="4672" width="8.5" style="307" customWidth="1"/>
    <col min="4673" max="4864" width="8.5" style="307"/>
    <col min="4865" max="4865" width="11.5" style="307" customWidth="1"/>
    <col min="4866" max="4866" width="30.3984375" style="307" customWidth="1"/>
    <col min="4867" max="4867" width="15.8984375" style="307" customWidth="1"/>
    <col min="4868" max="4868" width="8.5" style="307" customWidth="1"/>
    <col min="4869" max="4869" width="9.3984375" style="307" customWidth="1"/>
    <col min="4870" max="4870" width="25" style="307" customWidth="1"/>
    <col min="4871" max="4871" width="14" style="307" customWidth="1"/>
    <col min="4872" max="4872" width="10.59765625" style="307" customWidth="1"/>
    <col min="4873" max="4873" width="9.69921875" style="307" customWidth="1"/>
    <col min="4874" max="4874" width="13.8984375" style="307" customWidth="1"/>
    <col min="4875" max="4875" width="12.69921875" style="307" customWidth="1"/>
    <col min="4876" max="4876" width="12.3984375" style="307" customWidth="1"/>
    <col min="4877" max="4877" width="11.69921875" style="307" customWidth="1"/>
    <col min="4878" max="4879" width="8.5" style="307" customWidth="1"/>
    <col min="4880" max="4880" width="25.3984375" style="307" customWidth="1"/>
    <col min="4881" max="4881" width="21.5" style="307" customWidth="1"/>
    <col min="4882" max="4928" width="8.5" style="307" customWidth="1"/>
    <col min="4929" max="5120" width="8.5" style="307"/>
    <col min="5121" max="5121" width="11.5" style="307" customWidth="1"/>
    <col min="5122" max="5122" width="30.3984375" style="307" customWidth="1"/>
    <col min="5123" max="5123" width="15.8984375" style="307" customWidth="1"/>
    <col min="5124" max="5124" width="8.5" style="307" customWidth="1"/>
    <col min="5125" max="5125" width="9.3984375" style="307" customWidth="1"/>
    <col min="5126" max="5126" width="25" style="307" customWidth="1"/>
    <col min="5127" max="5127" width="14" style="307" customWidth="1"/>
    <col min="5128" max="5128" width="10.59765625" style="307" customWidth="1"/>
    <col min="5129" max="5129" width="9.69921875" style="307" customWidth="1"/>
    <col min="5130" max="5130" width="13.8984375" style="307" customWidth="1"/>
    <col min="5131" max="5131" width="12.69921875" style="307" customWidth="1"/>
    <col min="5132" max="5132" width="12.3984375" style="307" customWidth="1"/>
    <col min="5133" max="5133" width="11.69921875" style="307" customWidth="1"/>
    <col min="5134" max="5135" width="8.5" style="307" customWidth="1"/>
    <col min="5136" max="5136" width="25.3984375" style="307" customWidth="1"/>
    <col min="5137" max="5137" width="21.5" style="307" customWidth="1"/>
    <col min="5138" max="5184" width="8.5" style="307" customWidth="1"/>
    <col min="5185" max="5376" width="8.5" style="307"/>
    <col min="5377" max="5377" width="11.5" style="307" customWidth="1"/>
    <col min="5378" max="5378" width="30.3984375" style="307" customWidth="1"/>
    <col min="5379" max="5379" width="15.8984375" style="307" customWidth="1"/>
    <col min="5380" max="5380" width="8.5" style="307" customWidth="1"/>
    <col min="5381" max="5381" width="9.3984375" style="307" customWidth="1"/>
    <col min="5382" max="5382" width="25" style="307" customWidth="1"/>
    <col min="5383" max="5383" width="14" style="307" customWidth="1"/>
    <col min="5384" max="5384" width="10.59765625" style="307" customWidth="1"/>
    <col min="5385" max="5385" width="9.69921875" style="307" customWidth="1"/>
    <col min="5386" max="5386" width="13.8984375" style="307" customWidth="1"/>
    <col min="5387" max="5387" width="12.69921875" style="307" customWidth="1"/>
    <col min="5388" max="5388" width="12.3984375" style="307" customWidth="1"/>
    <col min="5389" max="5389" width="11.69921875" style="307" customWidth="1"/>
    <col min="5390" max="5391" width="8.5" style="307" customWidth="1"/>
    <col min="5392" max="5392" width="25.3984375" style="307" customWidth="1"/>
    <col min="5393" max="5393" width="21.5" style="307" customWidth="1"/>
    <col min="5394" max="5440" width="8.5" style="307" customWidth="1"/>
    <col min="5441" max="5632" width="8.5" style="307"/>
    <col min="5633" max="5633" width="11.5" style="307" customWidth="1"/>
    <col min="5634" max="5634" width="30.3984375" style="307" customWidth="1"/>
    <col min="5635" max="5635" width="15.8984375" style="307" customWidth="1"/>
    <col min="5636" max="5636" width="8.5" style="307" customWidth="1"/>
    <col min="5637" max="5637" width="9.3984375" style="307" customWidth="1"/>
    <col min="5638" max="5638" width="25" style="307" customWidth="1"/>
    <col min="5639" max="5639" width="14" style="307" customWidth="1"/>
    <col min="5640" max="5640" width="10.59765625" style="307" customWidth="1"/>
    <col min="5641" max="5641" width="9.69921875" style="307" customWidth="1"/>
    <col min="5642" max="5642" width="13.8984375" style="307" customWidth="1"/>
    <col min="5643" max="5643" width="12.69921875" style="307" customWidth="1"/>
    <col min="5644" max="5644" width="12.3984375" style="307" customWidth="1"/>
    <col min="5645" max="5645" width="11.69921875" style="307" customWidth="1"/>
    <col min="5646" max="5647" width="8.5" style="307" customWidth="1"/>
    <col min="5648" max="5648" width="25.3984375" style="307" customWidth="1"/>
    <col min="5649" max="5649" width="21.5" style="307" customWidth="1"/>
    <col min="5650" max="5696" width="8.5" style="307" customWidth="1"/>
    <col min="5697" max="5888" width="8.5" style="307"/>
    <col min="5889" max="5889" width="11.5" style="307" customWidth="1"/>
    <col min="5890" max="5890" width="30.3984375" style="307" customWidth="1"/>
    <col min="5891" max="5891" width="15.8984375" style="307" customWidth="1"/>
    <col min="5892" max="5892" width="8.5" style="307" customWidth="1"/>
    <col min="5893" max="5893" width="9.3984375" style="307" customWidth="1"/>
    <col min="5894" max="5894" width="25" style="307" customWidth="1"/>
    <col min="5895" max="5895" width="14" style="307" customWidth="1"/>
    <col min="5896" max="5896" width="10.59765625" style="307" customWidth="1"/>
    <col min="5897" max="5897" width="9.69921875" style="307" customWidth="1"/>
    <col min="5898" max="5898" width="13.8984375" style="307" customWidth="1"/>
    <col min="5899" max="5899" width="12.69921875" style="307" customWidth="1"/>
    <col min="5900" max="5900" width="12.3984375" style="307" customWidth="1"/>
    <col min="5901" max="5901" width="11.69921875" style="307" customWidth="1"/>
    <col min="5902" max="5903" width="8.5" style="307" customWidth="1"/>
    <col min="5904" max="5904" width="25.3984375" style="307" customWidth="1"/>
    <col min="5905" max="5905" width="21.5" style="307" customWidth="1"/>
    <col min="5906" max="5952" width="8.5" style="307" customWidth="1"/>
    <col min="5953" max="6144" width="8.5" style="307"/>
    <col min="6145" max="6145" width="11.5" style="307" customWidth="1"/>
    <col min="6146" max="6146" width="30.3984375" style="307" customWidth="1"/>
    <col min="6147" max="6147" width="15.8984375" style="307" customWidth="1"/>
    <col min="6148" max="6148" width="8.5" style="307" customWidth="1"/>
    <col min="6149" max="6149" width="9.3984375" style="307" customWidth="1"/>
    <col min="6150" max="6150" width="25" style="307" customWidth="1"/>
    <col min="6151" max="6151" width="14" style="307" customWidth="1"/>
    <col min="6152" max="6152" width="10.59765625" style="307" customWidth="1"/>
    <col min="6153" max="6153" width="9.69921875" style="307" customWidth="1"/>
    <col min="6154" max="6154" width="13.8984375" style="307" customWidth="1"/>
    <col min="6155" max="6155" width="12.69921875" style="307" customWidth="1"/>
    <col min="6156" max="6156" width="12.3984375" style="307" customWidth="1"/>
    <col min="6157" max="6157" width="11.69921875" style="307" customWidth="1"/>
    <col min="6158" max="6159" width="8.5" style="307" customWidth="1"/>
    <col min="6160" max="6160" width="25.3984375" style="307" customWidth="1"/>
    <col min="6161" max="6161" width="21.5" style="307" customWidth="1"/>
    <col min="6162" max="6208" width="8.5" style="307" customWidth="1"/>
    <col min="6209" max="6400" width="8.5" style="307"/>
    <col min="6401" max="6401" width="11.5" style="307" customWidth="1"/>
    <col min="6402" max="6402" width="30.3984375" style="307" customWidth="1"/>
    <col min="6403" max="6403" width="15.8984375" style="307" customWidth="1"/>
    <col min="6404" max="6404" width="8.5" style="307" customWidth="1"/>
    <col min="6405" max="6405" width="9.3984375" style="307" customWidth="1"/>
    <col min="6406" max="6406" width="25" style="307" customWidth="1"/>
    <col min="6407" max="6407" width="14" style="307" customWidth="1"/>
    <col min="6408" max="6408" width="10.59765625" style="307" customWidth="1"/>
    <col min="6409" max="6409" width="9.69921875" style="307" customWidth="1"/>
    <col min="6410" max="6410" width="13.8984375" style="307" customWidth="1"/>
    <col min="6411" max="6411" width="12.69921875" style="307" customWidth="1"/>
    <col min="6412" max="6412" width="12.3984375" style="307" customWidth="1"/>
    <col min="6413" max="6413" width="11.69921875" style="307" customWidth="1"/>
    <col min="6414" max="6415" width="8.5" style="307" customWidth="1"/>
    <col min="6416" max="6416" width="25.3984375" style="307" customWidth="1"/>
    <col min="6417" max="6417" width="21.5" style="307" customWidth="1"/>
    <col min="6418" max="6464" width="8.5" style="307" customWidth="1"/>
    <col min="6465" max="6656" width="8.5" style="307"/>
    <col min="6657" max="6657" width="11.5" style="307" customWidth="1"/>
    <col min="6658" max="6658" width="30.3984375" style="307" customWidth="1"/>
    <col min="6659" max="6659" width="15.8984375" style="307" customWidth="1"/>
    <col min="6660" max="6660" width="8.5" style="307" customWidth="1"/>
    <col min="6661" max="6661" width="9.3984375" style="307" customWidth="1"/>
    <col min="6662" max="6662" width="25" style="307" customWidth="1"/>
    <col min="6663" max="6663" width="14" style="307" customWidth="1"/>
    <col min="6664" max="6664" width="10.59765625" style="307" customWidth="1"/>
    <col min="6665" max="6665" width="9.69921875" style="307" customWidth="1"/>
    <col min="6666" max="6666" width="13.8984375" style="307" customWidth="1"/>
    <col min="6667" max="6667" width="12.69921875" style="307" customWidth="1"/>
    <col min="6668" max="6668" width="12.3984375" style="307" customWidth="1"/>
    <col min="6669" max="6669" width="11.69921875" style="307" customWidth="1"/>
    <col min="6670" max="6671" width="8.5" style="307" customWidth="1"/>
    <col min="6672" max="6672" width="25.3984375" style="307" customWidth="1"/>
    <col min="6673" max="6673" width="21.5" style="307" customWidth="1"/>
    <col min="6674" max="6720" width="8.5" style="307" customWidth="1"/>
    <col min="6721" max="6912" width="8.5" style="307"/>
    <col min="6913" max="6913" width="11.5" style="307" customWidth="1"/>
    <col min="6914" max="6914" width="30.3984375" style="307" customWidth="1"/>
    <col min="6915" max="6915" width="15.8984375" style="307" customWidth="1"/>
    <col min="6916" max="6916" width="8.5" style="307" customWidth="1"/>
    <col min="6917" max="6917" width="9.3984375" style="307" customWidth="1"/>
    <col min="6918" max="6918" width="25" style="307" customWidth="1"/>
    <col min="6919" max="6919" width="14" style="307" customWidth="1"/>
    <col min="6920" max="6920" width="10.59765625" style="307" customWidth="1"/>
    <col min="6921" max="6921" width="9.69921875" style="307" customWidth="1"/>
    <col min="6922" max="6922" width="13.8984375" style="307" customWidth="1"/>
    <col min="6923" max="6923" width="12.69921875" style="307" customWidth="1"/>
    <col min="6924" max="6924" width="12.3984375" style="307" customWidth="1"/>
    <col min="6925" max="6925" width="11.69921875" style="307" customWidth="1"/>
    <col min="6926" max="6927" width="8.5" style="307" customWidth="1"/>
    <col min="6928" max="6928" width="25.3984375" style="307" customWidth="1"/>
    <col min="6929" max="6929" width="21.5" style="307" customWidth="1"/>
    <col min="6930" max="6976" width="8.5" style="307" customWidth="1"/>
    <col min="6977" max="7168" width="8.5" style="307"/>
    <col min="7169" max="7169" width="11.5" style="307" customWidth="1"/>
    <col min="7170" max="7170" width="30.3984375" style="307" customWidth="1"/>
    <col min="7171" max="7171" width="15.8984375" style="307" customWidth="1"/>
    <col min="7172" max="7172" width="8.5" style="307" customWidth="1"/>
    <col min="7173" max="7173" width="9.3984375" style="307" customWidth="1"/>
    <col min="7174" max="7174" width="25" style="307" customWidth="1"/>
    <col min="7175" max="7175" width="14" style="307" customWidth="1"/>
    <col min="7176" max="7176" width="10.59765625" style="307" customWidth="1"/>
    <col min="7177" max="7177" width="9.69921875" style="307" customWidth="1"/>
    <col min="7178" max="7178" width="13.8984375" style="307" customWidth="1"/>
    <col min="7179" max="7179" width="12.69921875" style="307" customWidth="1"/>
    <col min="7180" max="7180" width="12.3984375" style="307" customWidth="1"/>
    <col min="7181" max="7181" width="11.69921875" style="307" customWidth="1"/>
    <col min="7182" max="7183" width="8.5" style="307" customWidth="1"/>
    <col min="7184" max="7184" width="25.3984375" style="307" customWidth="1"/>
    <col min="7185" max="7185" width="21.5" style="307" customWidth="1"/>
    <col min="7186" max="7232" width="8.5" style="307" customWidth="1"/>
    <col min="7233" max="7424" width="8.5" style="307"/>
    <col min="7425" max="7425" width="11.5" style="307" customWidth="1"/>
    <col min="7426" max="7426" width="30.3984375" style="307" customWidth="1"/>
    <col min="7427" max="7427" width="15.8984375" style="307" customWidth="1"/>
    <col min="7428" max="7428" width="8.5" style="307" customWidth="1"/>
    <col min="7429" max="7429" width="9.3984375" style="307" customWidth="1"/>
    <col min="7430" max="7430" width="25" style="307" customWidth="1"/>
    <col min="7431" max="7431" width="14" style="307" customWidth="1"/>
    <col min="7432" max="7432" width="10.59765625" style="307" customWidth="1"/>
    <col min="7433" max="7433" width="9.69921875" style="307" customWidth="1"/>
    <col min="7434" max="7434" width="13.8984375" style="307" customWidth="1"/>
    <col min="7435" max="7435" width="12.69921875" style="307" customWidth="1"/>
    <col min="7436" max="7436" width="12.3984375" style="307" customWidth="1"/>
    <col min="7437" max="7437" width="11.69921875" style="307" customWidth="1"/>
    <col min="7438" max="7439" width="8.5" style="307" customWidth="1"/>
    <col min="7440" max="7440" width="25.3984375" style="307" customWidth="1"/>
    <col min="7441" max="7441" width="21.5" style="307" customWidth="1"/>
    <col min="7442" max="7488" width="8.5" style="307" customWidth="1"/>
    <col min="7489" max="7680" width="8.5" style="307"/>
    <col min="7681" max="7681" width="11.5" style="307" customWidth="1"/>
    <col min="7682" max="7682" width="30.3984375" style="307" customWidth="1"/>
    <col min="7683" max="7683" width="15.8984375" style="307" customWidth="1"/>
    <col min="7684" max="7684" width="8.5" style="307" customWidth="1"/>
    <col min="7685" max="7685" width="9.3984375" style="307" customWidth="1"/>
    <col min="7686" max="7686" width="25" style="307" customWidth="1"/>
    <col min="7687" max="7687" width="14" style="307" customWidth="1"/>
    <col min="7688" max="7688" width="10.59765625" style="307" customWidth="1"/>
    <col min="7689" max="7689" width="9.69921875" style="307" customWidth="1"/>
    <col min="7690" max="7690" width="13.8984375" style="307" customWidth="1"/>
    <col min="7691" max="7691" width="12.69921875" style="307" customWidth="1"/>
    <col min="7692" max="7692" width="12.3984375" style="307" customWidth="1"/>
    <col min="7693" max="7693" width="11.69921875" style="307" customWidth="1"/>
    <col min="7694" max="7695" width="8.5" style="307" customWidth="1"/>
    <col min="7696" max="7696" width="25.3984375" style="307" customWidth="1"/>
    <col min="7697" max="7697" width="21.5" style="307" customWidth="1"/>
    <col min="7698" max="7744" width="8.5" style="307" customWidth="1"/>
    <col min="7745" max="7936" width="8.5" style="307"/>
    <col min="7937" max="7937" width="11.5" style="307" customWidth="1"/>
    <col min="7938" max="7938" width="30.3984375" style="307" customWidth="1"/>
    <col min="7939" max="7939" width="15.8984375" style="307" customWidth="1"/>
    <col min="7940" max="7940" width="8.5" style="307" customWidth="1"/>
    <col min="7941" max="7941" width="9.3984375" style="307" customWidth="1"/>
    <col min="7942" max="7942" width="25" style="307" customWidth="1"/>
    <col min="7943" max="7943" width="14" style="307" customWidth="1"/>
    <col min="7944" max="7944" width="10.59765625" style="307" customWidth="1"/>
    <col min="7945" max="7945" width="9.69921875" style="307" customWidth="1"/>
    <col min="7946" max="7946" width="13.8984375" style="307" customWidth="1"/>
    <col min="7947" max="7947" width="12.69921875" style="307" customWidth="1"/>
    <col min="7948" max="7948" width="12.3984375" style="307" customWidth="1"/>
    <col min="7949" max="7949" width="11.69921875" style="307" customWidth="1"/>
    <col min="7950" max="7951" width="8.5" style="307" customWidth="1"/>
    <col min="7952" max="7952" width="25.3984375" style="307" customWidth="1"/>
    <col min="7953" max="7953" width="21.5" style="307" customWidth="1"/>
    <col min="7954" max="8000" width="8.5" style="307" customWidth="1"/>
    <col min="8001" max="8192" width="8.5" style="307"/>
    <col min="8193" max="8193" width="11.5" style="307" customWidth="1"/>
    <col min="8194" max="8194" width="30.3984375" style="307" customWidth="1"/>
    <col min="8195" max="8195" width="15.8984375" style="307" customWidth="1"/>
    <col min="8196" max="8196" width="8.5" style="307" customWidth="1"/>
    <col min="8197" max="8197" width="9.3984375" style="307" customWidth="1"/>
    <col min="8198" max="8198" width="25" style="307" customWidth="1"/>
    <col min="8199" max="8199" width="14" style="307" customWidth="1"/>
    <col min="8200" max="8200" width="10.59765625" style="307" customWidth="1"/>
    <col min="8201" max="8201" width="9.69921875" style="307" customWidth="1"/>
    <col min="8202" max="8202" width="13.8984375" style="307" customWidth="1"/>
    <col min="8203" max="8203" width="12.69921875" style="307" customWidth="1"/>
    <col min="8204" max="8204" width="12.3984375" style="307" customWidth="1"/>
    <col min="8205" max="8205" width="11.69921875" style="307" customWidth="1"/>
    <col min="8206" max="8207" width="8.5" style="307" customWidth="1"/>
    <col min="8208" max="8208" width="25.3984375" style="307" customWidth="1"/>
    <col min="8209" max="8209" width="21.5" style="307" customWidth="1"/>
    <col min="8210" max="8256" width="8.5" style="307" customWidth="1"/>
    <col min="8257" max="8448" width="8.5" style="307"/>
    <col min="8449" max="8449" width="11.5" style="307" customWidth="1"/>
    <col min="8450" max="8450" width="30.3984375" style="307" customWidth="1"/>
    <col min="8451" max="8451" width="15.8984375" style="307" customWidth="1"/>
    <col min="8452" max="8452" width="8.5" style="307" customWidth="1"/>
    <col min="8453" max="8453" width="9.3984375" style="307" customWidth="1"/>
    <col min="8454" max="8454" width="25" style="307" customWidth="1"/>
    <col min="8455" max="8455" width="14" style="307" customWidth="1"/>
    <col min="8456" max="8456" width="10.59765625" style="307" customWidth="1"/>
    <col min="8457" max="8457" width="9.69921875" style="307" customWidth="1"/>
    <col min="8458" max="8458" width="13.8984375" style="307" customWidth="1"/>
    <col min="8459" max="8459" width="12.69921875" style="307" customWidth="1"/>
    <col min="8460" max="8460" width="12.3984375" style="307" customWidth="1"/>
    <col min="8461" max="8461" width="11.69921875" style="307" customWidth="1"/>
    <col min="8462" max="8463" width="8.5" style="307" customWidth="1"/>
    <col min="8464" max="8464" width="25.3984375" style="307" customWidth="1"/>
    <col min="8465" max="8465" width="21.5" style="307" customWidth="1"/>
    <col min="8466" max="8512" width="8.5" style="307" customWidth="1"/>
    <col min="8513" max="8704" width="8.5" style="307"/>
    <col min="8705" max="8705" width="11.5" style="307" customWidth="1"/>
    <col min="8706" max="8706" width="30.3984375" style="307" customWidth="1"/>
    <col min="8707" max="8707" width="15.8984375" style="307" customWidth="1"/>
    <col min="8708" max="8708" width="8.5" style="307" customWidth="1"/>
    <col min="8709" max="8709" width="9.3984375" style="307" customWidth="1"/>
    <col min="8710" max="8710" width="25" style="307" customWidth="1"/>
    <col min="8711" max="8711" width="14" style="307" customWidth="1"/>
    <col min="8712" max="8712" width="10.59765625" style="307" customWidth="1"/>
    <col min="8713" max="8713" width="9.69921875" style="307" customWidth="1"/>
    <col min="8714" max="8714" width="13.8984375" style="307" customWidth="1"/>
    <col min="8715" max="8715" width="12.69921875" style="307" customWidth="1"/>
    <col min="8716" max="8716" width="12.3984375" style="307" customWidth="1"/>
    <col min="8717" max="8717" width="11.69921875" style="307" customWidth="1"/>
    <col min="8718" max="8719" width="8.5" style="307" customWidth="1"/>
    <col min="8720" max="8720" width="25.3984375" style="307" customWidth="1"/>
    <col min="8721" max="8721" width="21.5" style="307" customWidth="1"/>
    <col min="8722" max="8768" width="8.5" style="307" customWidth="1"/>
    <col min="8769" max="8960" width="8.5" style="307"/>
    <col min="8961" max="8961" width="11.5" style="307" customWidth="1"/>
    <col min="8962" max="8962" width="30.3984375" style="307" customWidth="1"/>
    <col min="8963" max="8963" width="15.8984375" style="307" customWidth="1"/>
    <col min="8964" max="8964" width="8.5" style="307" customWidth="1"/>
    <col min="8965" max="8965" width="9.3984375" style="307" customWidth="1"/>
    <col min="8966" max="8966" width="25" style="307" customWidth="1"/>
    <col min="8967" max="8967" width="14" style="307" customWidth="1"/>
    <col min="8968" max="8968" width="10.59765625" style="307" customWidth="1"/>
    <col min="8969" max="8969" width="9.69921875" style="307" customWidth="1"/>
    <col min="8970" max="8970" width="13.8984375" style="307" customWidth="1"/>
    <col min="8971" max="8971" width="12.69921875" style="307" customWidth="1"/>
    <col min="8972" max="8972" width="12.3984375" style="307" customWidth="1"/>
    <col min="8973" max="8973" width="11.69921875" style="307" customWidth="1"/>
    <col min="8974" max="8975" width="8.5" style="307" customWidth="1"/>
    <col min="8976" max="8976" width="25.3984375" style="307" customWidth="1"/>
    <col min="8977" max="8977" width="21.5" style="307" customWidth="1"/>
    <col min="8978" max="9024" width="8.5" style="307" customWidth="1"/>
    <col min="9025" max="9216" width="8.5" style="307"/>
    <col min="9217" max="9217" width="11.5" style="307" customWidth="1"/>
    <col min="9218" max="9218" width="30.3984375" style="307" customWidth="1"/>
    <col min="9219" max="9219" width="15.8984375" style="307" customWidth="1"/>
    <col min="9220" max="9220" width="8.5" style="307" customWidth="1"/>
    <col min="9221" max="9221" width="9.3984375" style="307" customWidth="1"/>
    <col min="9222" max="9222" width="25" style="307" customWidth="1"/>
    <col min="9223" max="9223" width="14" style="307" customWidth="1"/>
    <col min="9224" max="9224" width="10.59765625" style="307" customWidth="1"/>
    <col min="9225" max="9225" width="9.69921875" style="307" customWidth="1"/>
    <col min="9226" max="9226" width="13.8984375" style="307" customWidth="1"/>
    <col min="9227" max="9227" width="12.69921875" style="307" customWidth="1"/>
    <col min="9228" max="9228" width="12.3984375" style="307" customWidth="1"/>
    <col min="9229" max="9229" width="11.69921875" style="307" customWidth="1"/>
    <col min="9230" max="9231" width="8.5" style="307" customWidth="1"/>
    <col min="9232" max="9232" width="25.3984375" style="307" customWidth="1"/>
    <col min="9233" max="9233" width="21.5" style="307" customWidth="1"/>
    <col min="9234" max="9280" width="8.5" style="307" customWidth="1"/>
    <col min="9281" max="9472" width="8.5" style="307"/>
    <col min="9473" max="9473" width="11.5" style="307" customWidth="1"/>
    <col min="9474" max="9474" width="30.3984375" style="307" customWidth="1"/>
    <col min="9475" max="9475" width="15.8984375" style="307" customWidth="1"/>
    <col min="9476" max="9476" width="8.5" style="307" customWidth="1"/>
    <col min="9477" max="9477" width="9.3984375" style="307" customWidth="1"/>
    <col min="9478" max="9478" width="25" style="307" customWidth="1"/>
    <col min="9479" max="9479" width="14" style="307" customWidth="1"/>
    <col min="9480" max="9480" width="10.59765625" style="307" customWidth="1"/>
    <col min="9481" max="9481" width="9.69921875" style="307" customWidth="1"/>
    <col min="9482" max="9482" width="13.8984375" style="307" customWidth="1"/>
    <col min="9483" max="9483" width="12.69921875" style="307" customWidth="1"/>
    <col min="9484" max="9484" width="12.3984375" style="307" customWidth="1"/>
    <col min="9485" max="9485" width="11.69921875" style="307" customWidth="1"/>
    <col min="9486" max="9487" width="8.5" style="307" customWidth="1"/>
    <col min="9488" max="9488" width="25.3984375" style="307" customWidth="1"/>
    <col min="9489" max="9489" width="21.5" style="307" customWidth="1"/>
    <col min="9490" max="9536" width="8.5" style="307" customWidth="1"/>
    <col min="9537" max="9728" width="8.5" style="307"/>
    <col min="9729" max="9729" width="11.5" style="307" customWidth="1"/>
    <col min="9730" max="9730" width="30.3984375" style="307" customWidth="1"/>
    <col min="9731" max="9731" width="15.8984375" style="307" customWidth="1"/>
    <col min="9732" max="9732" width="8.5" style="307" customWidth="1"/>
    <col min="9733" max="9733" width="9.3984375" style="307" customWidth="1"/>
    <col min="9734" max="9734" width="25" style="307" customWidth="1"/>
    <col min="9735" max="9735" width="14" style="307" customWidth="1"/>
    <col min="9736" max="9736" width="10.59765625" style="307" customWidth="1"/>
    <col min="9737" max="9737" width="9.69921875" style="307" customWidth="1"/>
    <col min="9738" max="9738" width="13.8984375" style="307" customWidth="1"/>
    <col min="9739" max="9739" width="12.69921875" style="307" customWidth="1"/>
    <col min="9740" max="9740" width="12.3984375" style="307" customWidth="1"/>
    <col min="9741" max="9741" width="11.69921875" style="307" customWidth="1"/>
    <col min="9742" max="9743" width="8.5" style="307" customWidth="1"/>
    <col min="9744" max="9744" width="25.3984375" style="307" customWidth="1"/>
    <col min="9745" max="9745" width="21.5" style="307" customWidth="1"/>
    <col min="9746" max="9792" width="8.5" style="307" customWidth="1"/>
    <col min="9793" max="9984" width="8.5" style="307"/>
    <col min="9985" max="9985" width="11.5" style="307" customWidth="1"/>
    <col min="9986" max="9986" width="30.3984375" style="307" customWidth="1"/>
    <col min="9987" max="9987" width="15.8984375" style="307" customWidth="1"/>
    <col min="9988" max="9988" width="8.5" style="307" customWidth="1"/>
    <col min="9989" max="9989" width="9.3984375" style="307" customWidth="1"/>
    <col min="9990" max="9990" width="25" style="307" customWidth="1"/>
    <col min="9991" max="9991" width="14" style="307" customWidth="1"/>
    <col min="9992" max="9992" width="10.59765625" style="307" customWidth="1"/>
    <col min="9993" max="9993" width="9.69921875" style="307" customWidth="1"/>
    <col min="9994" max="9994" width="13.8984375" style="307" customWidth="1"/>
    <col min="9995" max="9995" width="12.69921875" style="307" customWidth="1"/>
    <col min="9996" max="9996" width="12.3984375" style="307" customWidth="1"/>
    <col min="9997" max="9997" width="11.69921875" style="307" customWidth="1"/>
    <col min="9998" max="9999" width="8.5" style="307" customWidth="1"/>
    <col min="10000" max="10000" width="25.3984375" style="307" customWidth="1"/>
    <col min="10001" max="10001" width="21.5" style="307" customWidth="1"/>
    <col min="10002" max="10048" width="8.5" style="307" customWidth="1"/>
    <col min="10049" max="10240" width="8.5" style="307"/>
    <col min="10241" max="10241" width="11.5" style="307" customWidth="1"/>
    <col min="10242" max="10242" width="30.3984375" style="307" customWidth="1"/>
    <col min="10243" max="10243" width="15.8984375" style="307" customWidth="1"/>
    <col min="10244" max="10244" width="8.5" style="307" customWidth="1"/>
    <col min="10245" max="10245" width="9.3984375" style="307" customWidth="1"/>
    <col min="10246" max="10246" width="25" style="307" customWidth="1"/>
    <col min="10247" max="10247" width="14" style="307" customWidth="1"/>
    <col min="10248" max="10248" width="10.59765625" style="307" customWidth="1"/>
    <col min="10249" max="10249" width="9.69921875" style="307" customWidth="1"/>
    <col min="10250" max="10250" width="13.8984375" style="307" customWidth="1"/>
    <col min="10251" max="10251" width="12.69921875" style="307" customWidth="1"/>
    <col min="10252" max="10252" width="12.3984375" style="307" customWidth="1"/>
    <col min="10253" max="10253" width="11.69921875" style="307" customWidth="1"/>
    <col min="10254" max="10255" width="8.5" style="307" customWidth="1"/>
    <col min="10256" max="10256" width="25.3984375" style="307" customWidth="1"/>
    <col min="10257" max="10257" width="21.5" style="307" customWidth="1"/>
    <col min="10258" max="10304" width="8.5" style="307" customWidth="1"/>
    <col min="10305" max="10496" width="8.5" style="307"/>
    <col min="10497" max="10497" width="11.5" style="307" customWidth="1"/>
    <col min="10498" max="10498" width="30.3984375" style="307" customWidth="1"/>
    <col min="10499" max="10499" width="15.8984375" style="307" customWidth="1"/>
    <col min="10500" max="10500" width="8.5" style="307" customWidth="1"/>
    <col min="10501" max="10501" width="9.3984375" style="307" customWidth="1"/>
    <col min="10502" max="10502" width="25" style="307" customWidth="1"/>
    <col min="10503" max="10503" width="14" style="307" customWidth="1"/>
    <col min="10504" max="10504" width="10.59765625" style="307" customWidth="1"/>
    <col min="10505" max="10505" width="9.69921875" style="307" customWidth="1"/>
    <col min="10506" max="10506" width="13.8984375" style="307" customWidth="1"/>
    <col min="10507" max="10507" width="12.69921875" style="307" customWidth="1"/>
    <col min="10508" max="10508" width="12.3984375" style="307" customWidth="1"/>
    <col min="10509" max="10509" width="11.69921875" style="307" customWidth="1"/>
    <col min="10510" max="10511" width="8.5" style="307" customWidth="1"/>
    <col min="10512" max="10512" width="25.3984375" style="307" customWidth="1"/>
    <col min="10513" max="10513" width="21.5" style="307" customWidth="1"/>
    <col min="10514" max="10560" width="8.5" style="307" customWidth="1"/>
    <col min="10561" max="10752" width="8.5" style="307"/>
    <col min="10753" max="10753" width="11.5" style="307" customWidth="1"/>
    <col min="10754" max="10754" width="30.3984375" style="307" customWidth="1"/>
    <col min="10755" max="10755" width="15.8984375" style="307" customWidth="1"/>
    <col min="10756" max="10756" width="8.5" style="307" customWidth="1"/>
    <col min="10757" max="10757" width="9.3984375" style="307" customWidth="1"/>
    <col min="10758" max="10758" width="25" style="307" customWidth="1"/>
    <col min="10759" max="10759" width="14" style="307" customWidth="1"/>
    <col min="10760" max="10760" width="10.59765625" style="307" customWidth="1"/>
    <col min="10761" max="10761" width="9.69921875" style="307" customWidth="1"/>
    <col min="10762" max="10762" width="13.8984375" style="307" customWidth="1"/>
    <col min="10763" max="10763" width="12.69921875" style="307" customWidth="1"/>
    <col min="10764" max="10764" width="12.3984375" style="307" customWidth="1"/>
    <col min="10765" max="10765" width="11.69921875" style="307" customWidth="1"/>
    <col min="10766" max="10767" width="8.5" style="307" customWidth="1"/>
    <col min="10768" max="10768" width="25.3984375" style="307" customWidth="1"/>
    <col min="10769" max="10769" width="21.5" style="307" customWidth="1"/>
    <col min="10770" max="10816" width="8.5" style="307" customWidth="1"/>
    <col min="10817" max="11008" width="8.5" style="307"/>
    <col min="11009" max="11009" width="11.5" style="307" customWidth="1"/>
    <col min="11010" max="11010" width="30.3984375" style="307" customWidth="1"/>
    <col min="11011" max="11011" width="15.8984375" style="307" customWidth="1"/>
    <col min="11012" max="11012" width="8.5" style="307" customWidth="1"/>
    <col min="11013" max="11013" width="9.3984375" style="307" customWidth="1"/>
    <col min="11014" max="11014" width="25" style="307" customWidth="1"/>
    <col min="11015" max="11015" width="14" style="307" customWidth="1"/>
    <col min="11016" max="11016" width="10.59765625" style="307" customWidth="1"/>
    <col min="11017" max="11017" width="9.69921875" style="307" customWidth="1"/>
    <col min="11018" max="11018" width="13.8984375" style="307" customWidth="1"/>
    <col min="11019" max="11019" width="12.69921875" style="307" customWidth="1"/>
    <col min="11020" max="11020" width="12.3984375" style="307" customWidth="1"/>
    <col min="11021" max="11021" width="11.69921875" style="307" customWidth="1"/>
    <col min="11022" max="11023" width="8.5" style="307" customWidth="1"/>
    <col min="11024" max="11024" width="25.3984375" style="307" customWidth="1"/>
    <col min="11025" max="11025" width="21.5" style="307" customWidth="1"/>
    <col min="11026" max="11072" width="8.5" style="307" customWidth="1"/>
    <col min="11073" max="11264" width="8.5" style="307"/>
    <col min="11265" max="11265" width="11.5" style="307" customWidth="1"/>
    <col min="11266" max="11266" width="30.3984375" style="307" customWidth="1"/>
    <col min="11267" max="11267" width="15.8984375" style="307" customWidth="1"/>
    <col min="11268" max="11268" width="8.5" style="307" customWidth="1"/>
    <col min="11269" max="11269" width="9.3984375" style="307" customWidth="1"/>
    <col min="11270" max="11270" width="25" style="307" customWidth="1"/>
    <col min="11271" max="11271" width="14" style="307" customWidth="1"/>
    <col min="11272" max="11272" width="10.59765625" style="307" customWidth="1"/>
    <col min="11273" max="11273" width="9.69921875" style="307" customWidth="1"/>
    <col min="11274" max="11274" width="13.8984375" style="307" customWidth="1"/>
    <col min="11275" max="11275" width="12.69921875" style="307" customWidth="1"/>
    <col min="11276" max="11276" width="12.3984375" style="307" customWidth="1"/>
    <col min="11277" max="11277" width="11.69921875" style="307" customWidth="1"/>
    <col min="11278" max="11279" width="8.5" style="307" customWidth="1"/>
    <col min="11280" max="11280" width="25.3984375" style="307" customWidth="1"/>
    <col min="11281" max="11281" width="21.5" style="307" customWidth="1"/>
    <col min="11282" max="11328" width="8.5" style="307" customWidth="1"/>
    <col min="11329" max="11520" width="8.5" style="307"/>
    <col min="11521" max="11521" width="11.5" style="307" customWidth="1"/>
    <col min="11522" max="11522" width="30.3984375" style="307" customWidth="1"/>
    <col min="11523" max="11523" width="15.8984375" style="307" customWidth="1"/>
    <col min="11524" max="11524" width="8.5" style="307" customWidth="1"/>
    <col min="11525" max="11525" width="9.3984375" style="307" customWidth="1"/>
    <col min="11526" max="11526" width="25" style="307" customWidth="1"/>
    <col min="11527" max="11527" width="14" style="307" customWidth="1"/>
    <col min="11528" max="11528" width="10.59765625" style="307" customWidth="1"/>
    <col min="11529" max="11529" width="9.69921875" style="307" customWidth="1"/>
    <col min="11530" max="11530" width="13.8984375" style="307" customWidth="1"/>
    <col min="11531" max="11531" width="12.69921875" style="307" customWidth="1"/>
    <col min="11532" max="11532" width="12.3984375" style="307" customWidth="1"/>
    <col min="11533" max="11533" width="11.69921875" style="307" customWidth="1"/>
    <col min="11534" max="11535" width="8.5" style="307" customWidth="1"/>
    <col min="11536" max="11536" width="25.3984375" style="307" customWidth="1"/>
    <col min="11537" max="11537" width="21.5" style="307" customWidth="1"/>
    <col min="11538" max="11584" width="8.5" style="307" customWidth="1"/>
    <col min="11585" max="11776" width="8.5" style="307"/>
    <col min="11777" max="11777" width="11.5" style="307" customWidth="1"/>
    <col min="11778" max="11778" width="30.3984375" style="307" customWidth="1"/>
    <col min="11779" max="11779" width="15.8984375" style="307" customWidth="1"/>
    <col min="11780" max="11780" width="8.5" style="307" customWidth="1"/>
    <col min="11781" max="11781" width="9.3984375" style="307" customWidth="1"/>
    <col min="11782" max="11782" width="25" style="307" customWidth="1"/>
    <col min="11783" max="11783" width="14" style="307" customWidth="1"/>
    <col min="11784" max="11784" width="10.59765625" style="307" customWidth="1"/>
    <col min="11785" max="11785" width="9.69921875" style="307" customWidth="1"/>
    <col min="11786" max="11786" width="13.8984375" style="307" customWidth="1"/>
    <col min="11787" max="11787" width="12.69921875" style="307" customWidth="1"/>
    <col min="11788" max="11788" width="12.3984375" style="307" customWidth="1"/>
    <col min="11789" max="11789" width="11.69921875" style="307" customWidth="1"/>
    <col min="11790" max="11791" width="8.5" style="307" customWidth="1"/>
    <col min="11792" max="11792" width="25.3984375" style="307" customWidth="1"/>
    <col min="11793" max="11793" width="21.5" style="307" customWidth="1"/>
    <col min="11794" max="11840" width="8.5" style="307" customWidth="1"/>
    <col min="11841" max="12032" width="8.5" style="307"/>
    <col min="12033" max="12033" width="11.5" style="307" customWidth="1"/>
    <col min="12034" max="12034" width="30.3984375" style="307" customWidth="1"/>
    <col min="12035" max="12035" width="15.8984375" style="307" customWidth="1"/>
    <col min="12036" max="12036" width="8.5" style="307" customWidth="1"/>
    <col min="12037" max="12037" width="9.3984375" style="307" customWidth="1"/>
    <col min="12038" max="12038" width="25" style="307" customWidth="1"/>
    <col min="12039" max="12039" width="14" style="307" customWidth="1"/>
    <col min="12040" max="12040" width="10.59765625" style="307" customWidth="1"/>
    <col min="12041" max="12041" width="9.69921875" style="307" customWidth="1"/>
    <col min="12042" max="12042" width="13.8984375" style="307" customWidth="1"/>
    <col min="12043" max="12043" width="12.69921875" style="307" customWidth="1"/>
    <col min="12044" max="12044" width="12.3984375" style="307" customWidth="1"/>
    <col min="12045" max="12045" width="11.69921875" style="307" customWidth="1"/>
    <col min="12046" max="12047" width="8.5" style="307" customWidth="1"/>
    <col min="12048" max="12048" width="25.3984375" style="307" customWidth="1"/>
    <col min="12049" max="12049" width="21.5" style="307" customWidth="1"/>
    <col min="12050" max="12096" width="8.5" style="307" customWidth="1"/>
    <col min="12097" max="12288" width="8.5" style="307"/>
    <col min="12289" max="12289" width="11.5" style="307" customWidth="1"/>
    <col min="12290" max="12290" width="30.3984375" style="307" customWidth="1"/>
    <col min="12291" max="12291" width="15.8984375" style="307" customWidth="1"/>
    <col min="12292" max="12292" width="8.5" style="307" customWidth="1"/>
    <col min="12293" max="12293" width="9.3984375" style="307" customWidth="1"/>
    <col min="12294" max="12294" width="25" style="307" customWidth="1"/>
    <col min="12295" max="12295" width="14" style="307" customWidth="1"/>
    <col min="12296" max="12296" width="10.59765625" style="307" customWidth="1"/>
    <col min="12297" max="12297" width="9.69921875" style="307" customWidth="1"/>
    <col min="12298" max="12298" width="13.8984375" style="307" customWidth="1"/>
    <col min="12299" max="12299" width="12.69921875" style="307" customWidth="1"/>
    <col min="12300" max="12300" width="12.3984375" style="307" customWidth="1"/>
    <col min="12301" max="12301" width="11.69921875" style="307" customWidth="1"/>
    <col min="12302" max="12303" width="8.5" style="307" customWidth="1"/>
    <col min="12304" max="12304" width="25.3984375" style="307" customWidth="1"/>
    <col min="12305" max="12305" width="21.5" style="307" customWidth="1"/>
    <col min="12306" max="12352" width="8.5" style="307" customWidth="1"/>
    <col min="12353" max="12544" width="8.5" style="307"/>
    <col min="12545" max="12545" width="11.5" style="307" customWidth="1"/>
    <col min="12546" max="12546" width="30.3984375" style="307" customWidth="1"/>
    <col min="12547" max="12547" width="15.8984375" style="307" customWidth="1"/>
    <col min="12548" max="12548" width="8.5" style="307" customWidth="1"/>
    <col min="12549" max="12549" width="9.3984375" style="307" customWidth="1"/>
    <col min="12550" max="12550" width="25" style="307" customWidth="1"/>
    <col min="12551" max="12551" width="14" style="307" customWidth="1"/>
    <col min="12552" max="12552" width="10.59765625" style="307" customWidth="1"/>
    <col min="12553" max="12553" width="9.69921875" style="307" customWidth="1"/>
    <col min="12554" max="12554" width="13.8984375" style="307" customWidth="1"/>
    <col min="12555" max="12555" width="12.69921875" style="307" customWidth="1"/>
    <col min="12556" max="12556" width="12.3984375" style="307" customWidth="1"/>
    <col min="12557" max="12557" width="11.69921875" style="307" customWidth="1"/>
    <col min="12558" max="12559" width="8.5" style="307" customWidth="1"/>
    <col min="12560" max="12560" width="25.3984375" style="307" customWidth="1"/>
    <col min="12561" max="12561" width="21.5" style="307" customWidth="1"/>
    <col min="12562" max="12608" width="8.5" style="307" customWidth="1"/>
    <col min="12609" max="12800" width="8.5" style="307"/>
    <col min="12801" max="12801" width="11.5" style="307" customWidth="1"/>
    <col min="12802" max="12802" width="30.3984375" style="307" customWidth="1"/>
    <col min="12803" max="12803" width="15.8984375" style="307" customWidth="1"/>
    <col min="12804" max="12804" width="8.5" style="307" customWidth="1"/>
    <col min="12805" max="12805" width="9.3984375" style="307" customWidth="1"/>
    <col min="12806" max="12806" width="25" style="307" customWidth="1"/>
    <col min="12807" max="12807" width="14" style="307" customWidth="1"/>
    <col min="12808" max="12808" width="10.59765625" style="307" customWidth="1"/>
    <col min="12809" max="12809" width="9.69921875" style="307" customWidth="1"/>
    <col min="12810" max="12810" width="13.8984375" style="307" customWidth="1"/>
    <col min="12811" max="12811" width="12.69921875" style="307" customWidth="1"/>
    <col min="12812" max="12812" width="12.3984375" style="307" customWidth="1"/>
    <col min="12813" max="12813" width="11.69921875" style="307" customWidth="1"/>
    <col min="12814" max="12815" width="8.5" style="307" customWidth="1"/>
    <col min="12816" max="12816" width="25.3984375" style="307" customWidth="1"/>
    <col min="12817" max="12817" width="21.5" style="307" customWidth="1"/>
    <col min="12818" max="12864" width="8.5" style="307" customWidth="1"/>
    <col min="12865" max="13056" width="8.5" style="307"/>
    <col min="13057" max="13057" width="11.5" style="307" customWidth="1"/>
    <col min="13058" max="13058" width="30.3984375" style="307" customWidth="1"/>
    <col min="13059" max="13059" width="15.8984375" style="307" customWidth="1"/>
    <col min="13060" max="13060" width="8.5" style="307" customWidth="1"/>
    <col min="13061" max="13061" width="9.3984375" style="307" customWidth="1"/>
    <col min="13062" max="13062" width="25" style="307" customWidth="1"/>
    <col min="13063" max="13063" width="14" style="307" customWidth="1"/>
    <col min="13064" max="13064" width="10.59765625" style="307" customWidth="1"/>
    <col min="13065" max="13065" width="9.69921875" style="307" customWidth="1"/>
    <col min="13066" max="13066" width="13.8984375" style="307" customWidth="1"/>
    <col min="13067" max="13067" width="12.69921875" style="307" customWidth="1"/>
    <col min="13068" max="13068" width="12.3984375" style="307" customWidth="1"/>
    <col min="13069" max="13069" width="11.69921875" style="307" customWidth="1"/>
    <col min="13070" max="13071" width="8.5" style="307" customWidth="1"/>
    <col min="13072" max="13072" width="25.3984375" style="307" customWidth="1"/>
    <col min="13073" max="13073" width="21.5" style="307" customWidth="1"/>
    <col min="13074" max="13120" width="8.5" style="307" customWidth="1"/>
    <col min="13121" max="13312" width="8.5" style="307"/>
    <col min="13313" max="13313" width="11.5" style="307" customWidth="1"/>
    <col min="13314" max="13314" width="30.3984375" style="307" customWidth="1"/>
    <col min="13315" max="13315" width="15.8984375" style="307" customWidth="1"/>
    <col min="13316" max="13316" width="8.5" style="307" customWidth="1"/>
    <col min="13317" max="13317" width="9.3984375" style="307" customWidth="1"/>
    <col min="13318" max="13318" width="25" style="307" customWidth="1"/>
    <col min="13319" max="13319" width="14" style="307" customWidth="1"/>
    <col min="13320" max="13320" width="10.59765625" style="307" customWidth="1"/>
    <col min="13321" max="13321" width="9.69921875" style="307" customWidth="1"/>
    <col min="13322" max="13322" width="13.8984375" style="307" customWidth="1"/>
    <col min="13323" max="13323" width="12.69921875" style="307" customWidth="1"/>
    <col min="13324" max="13324" width="12.3984375" style="307" customWidth="1"/>
    <col min="13325" max="13325" width="11.69921875" style="307" customWidth="1"/>
    <col min="13326" max="13327" width="8.5" style="307" customWidth="1"/>
    <col min="13328" max="13328" width="25.3984375" style="307" customWidth="1"/>
    <col min="13329" max="13329" width="21.5" style="307" customWidth="1"/>
    <col min="13330" max="13376" width="8.5" style="307" customWidth="1"/>
    <col min="13377" max="13568" width="8.5" style="307"/>
    <col min="13569" max="13569" width="11.5" style="307" customWidth="1"/>
    <col min="13570" max="13570" width="30.3984375" style="307" customWidth="1"/>
    <col min="13571" max="13571" width="15.8984375" style="307" customWidth="1"/>
    <col min="13572" max="13572" width="8.5" style="307" customWidth="1"/>
    <col min="13573" max="13573" width="9.3984375" style="307" customWidth="1"/>
    <col min="13574" max="13574" width="25" style="307" customWidth="1"/>
    <col min="13575" max="13575" width="14" style="307" customWidth="1"/>
    <col min="13576" max="13576" width="10.59765625" style="307" customWidth="1"/>
    <col min="13577" max="13577" width="9.69921875" style="307" customWidth="1"/>
    <col min="13578" max="13578" width="13.8984375" style="307" customWidth="1"/>
    <col min="13579" max="13579" width="12.69921875" style="307" customWidth="1"/>
    <col min="13580" max="13580" width="12.3984375" style="307" customWidth="1"/>
    <col min="13581" max="13581" width="11.69921875" style="307" customWidth="1"/>
    <col min="13582" max="13583" width="8.5" style="307" customWidth="1"/>
    <col min="13584" max="13584" width="25.3984375" style="307" customWidth="1"/>
    <col min="13585" max="13585" width="21.5" style="307" customWidth="1"/>
    <col min="13586" max="13632" width="8.5" style="307" customWidth="1"/>
    <col min="13633" max="13824" width="8.5" style="307"/>
    <col min="13825" max="13825" width="11.5" style="307" customWidth="1"/>
    <col min="13826" max="13826" width="30.3984375" style="307" customWidth="1"/>
    <col min="13827" max="13827" width="15.8984375" style="307" customWidth="1"/>
    <col min="13828" max="13828" width="8.5" style="307" customWidth="1"/>
    <col min="13829" max="13829" width="9.3984375" style="307" customWidth="1"/>
    <col min="13830" max="13830" width="25" style="307" customWidth="1"/>
    <col min="13831" max="13831" width="14" style="307" customWidth="1"/>
    <col min="13832" max="13832" width="10.59765625" style="307" customWidth="1"/>
    <col min="13833" max="13833" width="9.69921875" style="307" customWidth="1"/>
    <col min="13834" max="13834" width="13.8984375" style="307" customWidth="1"/>
    <col min="13835" max="13835" width="12.69921875" style="307" customWidth="1"/>
    <col min="13836" max="13836" width="12.3984375" style="307" customWidth="1"/>
    <col min="13837" max="13837" width="11.69921875" style="307" customWidth="1"/>
    <col min="13838" max="13839" width="8.5" style="307" customWidth="1"/>
    <col min="13840" max="13840" width="25.3984375" style="307" customWidth="1"/>
    <col min="13841" max="13841" width="21.5" style="307" customWidth="1"/>
    <col min="13842" max="13888" width="8.5" style="307" customWidth="1"/>
    <col min="13889" max="14080" width="8.5" style="307"/>
    <col min="14081" max="14081" width="11.5" style="307" customWidth="1"/>
    <col min="14082" max="14082" width="30.3984375" style="307" customWidth="1"/>
    <col min="14083" max="14083" width="15.8984375" style="307" customWidth="1"/>
    <col min="14084" max="14084" width="8.5" style="307" customWidth="1"/>
    <col min="14085" max="14085" width="9.3984375" style="307" customWidth="1"/>
    <col min="14086" max="14086" width="25" style="307" customWidth="1"/>
    <col min="14087" max="14087" width="14" style="307" customWidth="1"/>
    <col min="14088" max="14088" width="10.59765625" style="307" customWidth="1"/>
    <col min="14089" max="14089" width="9.69921875" style="307" customWidth="1"/>
    <col min="14090" max="14090" width="13.8984375" style="307" customWidth="1"/>
    <col min="14091" max="14091" width="12.69921875" style="307" customWidth="1"/>
    <col min="14092" max="14092" width="12.3984375" style="307" customWidth="1"/>
    <col min="14093" max="14093" width="11.69921875" style="307" customWidth="1"/>
    <col min="14094" max="14095" width="8.5" style="307" customWidth="1"/>
    <col min="14096" max="14096" width="25.3984375" style="307" customWidth="1"/>
    <col min="14097" max="14097" width="21.5" style="307" customWidth="1"/>
    <col min="14098" max="14144" width="8.5" style="307" customWidth="1"/>
    <col min="14145" max="14336" width="8.5" style="307"/>
    <col min="14337" max="14337" width="11.5" style="307" customWidth="1"/>
    <col min="14338" max="14338" width="30.3984375" style="307" customWidth="1"/>
    <col min="14339" max="14339" width="15.8984375" style="307" customWidth="1"/>
    <col min="14340" max="14340" width="8.5" style="307" customWidth="1"/>
    <col min="14341" max="14341" width="9.3984375" style="307" customWidth="1"/>
    <col min="14342" max="14342" width="25" style="307" customWidth="1"/>
    <col min="14343" max="14343" width="14" style="307" customWidth="1"/>
    <col min="14344" max="14344" width="10.59765625" style="307" customWidth="1"/>
    <col min="14345" max="14345" width="9.69921875" style="307" customWidth="1"/>
    <col min="14346" max="14346" width="13.8984375" style="307" customWidth="1"/>
    <col min="14347" max="14347" width="12.69921875" style="307" customWidth="1"/>
    <col min="14348" max="14348" width="12.3984375" style="307" customWidth="1"/>
    <col min="14349" max="14349" width="11.69921875" style="307" customWidth="1"/>
    <col min="14350" max="14351" width="8.5" style="307" customWidth="1"/>
    <col min="14352" max="14352" width="25.3984375" style="307" customWidth="1"/>
    <col min="14353" max="14353" width="21.5" style="307" customWidth="1"/>
    <col min="14354" max="14400" width="8.5" style="307" customWidth="1"/>
    <col min="14401" max="14592" width="8.5" style="307"/>
    <col min="14593" max="14593" width="11.5" style="307" customWidth="1"/>
    <col min="14594" max="14594" width="30.3984375" style="307" customWidth="1"/>
    <col min="14595" max="14595" width="15.8984375" style="307" customWidth="1"/>
    <col min="14596" max="14596" width="8.5" style="307" customWidth="1"/>
    <col min="14597" max="14597" width="9.3984375" style="307" customWidth="1"/>
    <col min="14598" max="14598" width="25" style="307" customWidth="1"/>
    <col min="14599" max="14599" width="14" style="307" customWidth="1"/>
    <col min="14600" max="14600" width="10.59765625" style="307" customWidth="1"/>
    <col min="14601" max="14601" width="9.69921875" style="307" customWidth="1"/>
    <col min="14602" max="14602" width="13.8984375" style="307" customWidth="1"/>
    <col min="14603" max="14603" width="12.69921875" style="307" customWidth="1"/>
    <col min="14604" max="14604" width="12.3984375" style="307" customWidth="1"/>
    <col min="14605" max="14605" width="11.69921875" style="307" customWidth="1"/>
    <col min="14606" max="14607" width="8.5" style="307" customWidth="1"/>
    <col min="14608" max="14608" width="25.3984375" style="307" customWidth="1"/>
    <col min="14609" max="14609" width="21.5" style="307" customWidth="1"/>
    <col min="14610" max="14656" width="8.5" style="307" customWidth="1"/>
    <col min="14657" max="14848" width="8.5" style="307"/>
    <col min="14849" max="14849" width="11.5" style="307" customWidth="1"/>
    <col min="14850" max="14850" width="30.3984375" style="307" customWidth="1"/>
    <col min="14851" max="14851" width="15.8984375" style="307" customWidth="1"/>
    <col min="14852" max="14852" width="8.5" style="307" customWidth="1"/>
    <col min="14853" max="14853" width="9.3984375" style="307" customWidth="1"/>
    <col min="14854" max="14854" width="25" style="307" customWidth="1"/>
    <col min="14855" max="14855" width="14" style="307" customWidth="1"/>
    <col min="14856" max="14856" width="10.59765625" style="307" customWidth="1"/>
    <col min="14857" max="14857" width="9.69921875" style="307" customWidth="1"/>
    <col min="14858" max="14858" width="13.8984375" style="307" customWidth="1"/>
    <col min="14859" max="14859" width="12.69921875" style="307" customWidth="1"/>
    <col min="14860" max="14860" width="12.3984375" style="307" customWidth="1"/>
    <col min="14861" max="14861" width="11.69921875" style="307" customWidth="1"/>
    <col min="14862" max="14863" width="8.5" style="307" customWidth="1"/>
    <col min="14864" max="14864" width="25.3984375" style="307" customWidth="1"/>
    <col min="14865" max="14865" width="21.5" style="307" customWidth="1"/>
    <col min="14866" max="14912" width="8.5" style="307" customWidth="1"/>
    <col min="14913" max="15104" width="8.5" style="307"/>
    <col min="15105" max="15105" width="11.5" style="307" customWidth="1"/>
    <col min="15106" max="15106" width="30.3984375" style="307" customWidth="1"/>
    <col min="15107" max="15107" width="15.8984375" style="307" customWidth="1"/>
    <col min="15108" max="15108" width="8.5" style="307" customWidth="1"/>
    <col min="15109" max="15109" width="9.3984375" style="307" customWidth="1"/>
    <col min="15110" max="15110" width="25" style="307" customWidth="1"/>
    <col min="15111" max="15111" width="14" style="307" customWidth="1"/>
    <col min="15112" max="15112" width="10.59765625" style="307" customWidth="1"/>
    <col min="15113" max="15113" width="9.69921875" style="307" customWidth="1"/>
    <col min="15114" max="15114" width="13.8984375" style="307" customWidth="1"/>
    <col min="15115" max="15115" width="12.69921875" style="307" customWidth="1"/>
    <col min="15116" max="15116" width="12.3984375" style="307" customWidth="1"/>
    <col min="15117" max="15117" width="11.69921875" style="307" customWidth="1"/>
    <col min="15118" max="15119" width="8.5" style="307" customWidth="1"/>
    <col min="15120" max="15120" width="25.3984375" style="307" customWidth="1"/>
    <col min="15121" max="15121" width="21.5" style="307" customWidth="1"/>
    <col min="15122" max="15168" width="8.5" style="307" customWidth="1"/>
    <col min="15169" max="15360" width="8.5" style="307"/>
    <col min="15361" max="15361" width="11.5" style="307" customWidth="1"/>
    <col min="15362" max="15362" width="30.3984375" style="307" customWidth="1"/>
    <col min="15363" max="15363" width="15.8984375" style="307" customWidth="1"/>
    <col min="15364" max="15364" width="8.5" style="307" customWidth="1"/>
    <col min="15365" max="15365" width="9.3984375" style="307" customWidth="1"/>
    <col min="15366" max="15366" width="25" style="307" customWidth="1"/>
    <col min="15367" max="15367" width="14" style="307" customWidth="1"/>
    <col min="15368" max="15368" width="10.59765625" style="307" customWidth="1"/>
    <col min="15369" max="15369" width="9.69921875" style="307" customWidth="1"/>
    <col min="15370" max="15370" width="13.8984375" style="307" customWidth="1"/>
    <col min="15371" max="15371" width="12.69921875" style="307" customWidth="1"/>
    <col min="15372" max="15372" width="12.3984375" style="307" customWidth="1"/>
    <col min="15373" max="15373" width="11.69921875" style="307" customWidth="1"/>
    <col min="15374" max="15375" width="8.5" style="307" customWidth="1"/>
    <col min="15376" max="15376" width="25.3984375" style="307" customWidth="1"/>
    <col min="15377" max="15377" width="21.5" style="307" customWidth="1"/>
    <col min="15378" max="15424" width="8.5" style="307" customWidth="1"/>
    <col min="15425" max="15616" width="8.5" style="307"/>
    <col min="15617" max="15617" width="11.5" style="307" customWidth="1"/>
    <col min="15618" max="15618" width="30.3984375" style="307" customWidth="1"/>
    <col min="15619" max="15619" width="15.8984375" style="307" customWidth="1"/>
    <col min="15620" max="15620" width="8.5" style="307" customWidth="1"/>
    <col min="15621" max="15621" width="9.3984375" style="307" customWidth="1"/>
    <col min="15622" max="15622" width="25" style="307" customWidth="1"/>
    <col min="15623" max="15623" width="14" style="307" customWidth="1"/>
    <col min="15624" max="15624" width="10.59765625" style="307" customWidth="1"/>
    <col min="15625" max="15625" width="9.69921875" style="307" customWidth="1"/>
    <col min="15626" max="15626" width="13.8984375" style="307" customWidth="1"/>
    <col min="15627" max="15627" width="12.69921875" style="307" customWidth="1"/>
    <col min="15628" max="15628" width="12.3984375" style="307" customWidth="1"/>
    <col min="15629" max="15629" width="11.69921875" style="307" customWidth="1"/>
    <col min="15630" max="15631" width="8.5" style="307" customWidth="1"/>
    <col min="15632" max="15632" width="25.3984375" style="307" customWidth="1"/>
    <col min="15633" max="15633" width="21.5" style="307" customWidth="1"/>
    <col min="15634" max="15680" width="8.5" style="307" customWidth="1"/>
    <col min="15681" max="15872" width="8.5" style="307"/>
    <col min="15873" max="15873" width="11.5" style="307" customWidth="1"/>
    <col min="15874" max="15874" width="30.3984375" style="307" customWidth="1"/>
    <col min="15875" max="15875" width="15.8984375" style="307" customWidth="1"/>
    <col min="15876" max="15876" width="8.5" style="307" customWidth="1"/>
    <col min="15877" max="15877" width="9.3984375" style="307" customWidth="1"/>
    <col min="15878" max="15878" width="25" style="307" customWidth="1"/>
    <col min="15879" max="15879" width="14" style="307" customWidth="1"/>
    <col min="15880" max="15880" width="10.59765625" style="307" customWidth="1"/>
    <col min="15881" max="15881" width="9.69921875" style="307" customWidth="1"/>
    <col min="15882" max="15882" width="13.8984375" style="307" customWidth="1"/>
    <col min="15883" max="15883" width="12.69921875" style="307" customWidth="1"/>
    <col min="15884" max="15884" width="12.3984375" style="307" customWidth="1"/>
    <col min="15885" max="15885" width="11.69921875" style="307" customWidth="1"/>
    <col min="15886" max="15887" width="8.5" style="307" customWidth="1"/>
    <col min="15888" max="15888" width="25.3984375" style="307" customWidth="1"/>
    <col min="15889" max="15889" width="21.5" style="307" customWidth="1"/>
    <col min="15890" max="15936" width="8.5" style="307" customWidth="1"/>
    <col min="15937" max="16128" width="8.5" style="307"/>
    <col min="16129" max="16129" width="11.5" style="307" customWidth="1"/>
    <col min="16130" max="16130" width="30.3984375" style="307" customWidth="1"/>
    <col min="16131" max="16131" width="15.8984375" style="307" customWidth="1"/>
    <col min="16132" max="16132" width="8.5" style="307" customWidth="1"/>
    <col min="16133" max="16133" width="9.3984375" style="307" customWidth="1"/>
    <col min="16134" max="16134" width="25" style="307" customWidth="1"/>
    <col min="16135" max="16135" width="14" style="307" customWidth="1"/>
    <col min="16136" max="16136" width="10.59765625" style="307" customWidth="1"/>
    <col min="16137" max="16137" width="9.69921875" style="307" customWidth="1"/>
    <col min="16138" max="16138" width="13.8984375" style="307" customWidth="1"/>
    <col min="16139" max="16139" width="12.69921875" style="307" customWidth="1"/>
    <col min="16140" max="16140" width="12.3984375" style="307" customWidth="1"/>
    <col min="16141" max="16141" width="11.69921875" style="307" customWidth="1"/>
    <col min="16142" max="16143" width="8.5" style="307" customWidth="1"/>
    <col min="16144" max="16144" width="25.3984375" style="307" customWidth="1"/>
    <col min="16145" max="16145" width="21.5" style="307" customWidth="1"/>
    <col min="16146" max="16192" width="8.5" style="307" customWidth="1"/>
    <col min="16193" max="16384" width="8.5" style="307"/>
  </cols>
  <sheetData>
    <row r="1" spans="1:16" ht="39.75" customHeight="1">
      <c r="A1" s="526" t="s">
        <v>2574</v>
      </c>
      <c r="B1" s="526"/>
      <c r="C1" s="526"/>
      <c r="D1" s="526"/>
      <c r="E1" s="526"/>
      <c r="F1" s="526"/>
      <c r="G1" s="526"/>
      <c r="H1" s="526"/>
      <c r="I1" s="526"/>
      <c r="J1" s="526"/>
      <c r="K1" s="526"/>
      <c r="L1" s="526"/>
      <c r="M1" s="526"/>
      <c r="N1" s="526"/>
      <c r="O1" s="526"/>
    </row>
    <row r="2" spans="1:16">
      <c r="A2" s="301">
        <v>1</v>
      </c>
      <c r="B2" s="301">
        <v>2</v>
      </c>
      <c r="C2" s="301">
        <v>3</v>
      </c>
      <c r="D2" s="527">
        <v>4</v>
      </c>
      <c r="E2" s="527"/>
      <c r="F2" s="233">
        <v>5</v>
      </c>
      <c r="G2" s="301">
        <v>6</v>
      </c>
      <c r="H2" s="301">
        <v>7</v>
      </c>
      <c r="I2" s="301">
        <v>8</v>
      </c>
      <c r="J2" s="301">
        <v>9</v>
      </c>
      <c r="K2" s="301">
        <v>10</v>
      </c>
      <c r="L2" s="234">
        <v>11</v>
      </c>
      <c r="M2" s="301">
        <v>12</v>
      </c>
      <c r="N2" s="528" t="s">
        <v>0</v>
      </c>
      <c r="O2" s="528"/>
      <c r="P2" s="235"/>
    </row>
    <row r="3" spans="1:16" ht="92.25" customHeight="1">
      <c r="A3" s="529" t="s">
        <v>1431</v>
      </c>
      <c r="B3" s="530" t="s">
        <v>1432</v>
      </c>
      <c r="C3" s="530" t="s">
        <v>1433</v>
      </c>
      <c r="D3" s="523" t="s">
        <v>1434</v>
      </c>
      <c r="E3" s="523"/>
      <c r="F3" s="531" t="s">
        <v>1435</v>
      </c>
      <c r="G3" s="523" t="s">
        <v>1436</v>
      </c>
      <c r="H3" s="523" t="s">
        <v>1437</v>
      </c>
      <c r="I3" s="523" t="s">
        <v>1438</v>
      </c>
      <c r="J3" s="523" t="s">
        <v>1439</v>
      </c>
      <c r="K3" s="523" t="s">
        <v>1440</v>
      </c>
      <c r="L3" s="524" t="s">
        <v>1</v>
      </c>
      <c r="M3" s="523" t="s">
        <v>1441</v>
      </c>
      <c r="N3" s="525" t="s">
        <v>2</v>
      </c>
      <c r="O3" s="525"/>
      <c r="P3" s="236" t="s">
        <v>1442</v>
      </c>
    </row>
    <row r="4" spans="1:16">
      <c r="A4" s="529"/>
      <c r="B4" s="530"/>
      <c r="C4" s="530"/>
      <c r="D4" s="303" t="s">
        <v>3</v>
      </c>
      <c r="E4" s="303" t="s">
        <v>4</v>
      </c>
      <c r="F4" s="531"/>
      <c r="G4" s="523"/>
      <c r="H4" s="523"/>
      <c r="I4" s="523"/>
      <c r="J4" s="523"/>
      <c r="K4" s="523"/>
      <c r="L4" s="524"/>
      <c r="M4" s="523"/>
      <c r="N4" s="303" t="s">
        <v>1443</v>
      </c>
      <c r="O4" s="303" t="s">
        <v>1444</v>
      </c>
      <c r="P4" s="235"/>
    </row>
    <row r="5" spans="1:16" ht="20.399999999999999">
      <c r="A5" s="529"/>
      <c r="B5" s="530"/>
      <c r="C5" s="530"/>
      <c r="D5" s="303" t="s">
        <v>5</v>
      </c>
      <c r="E5" s="303" t="s">
        <v>6</v>
      </c>
      <c r="F5" s="531"/>
      <c r="G5" s="523"/>
      <c r="H5" s="523"/>
      <c r="I5" s="523"/>
      <c r="J5" s="523"/>
      <c r="K5" s="523"/>
      <c r="L5" s="524"/>
      <c r="M5" s="523"/>
      <c r="N5" s="302" t="s">
        <v>7</v>
      </c>
      <c r="O5" s="302" t="s">
        <v>8</v>
      </c>
      <c r="P5" s="235"/>
    </row>
    <row r="6" spans="1:16" ht="102.75" customHeight="1">
      <c r="A6" s="567" t="s">
        <v>9</v>
      </c>
      <c r="B6" s="570" t="s">
        <v>2560</v>
      </c>
      <c r="C6" s="575" t="s">
        <v>10</v>
      </c>
      <c r="D6" s="495">
        <v>1</v>
      </c>
      <c r="E6" s="495">
        <v>0</v>
      </c>
      <c r="F6" s="497" t="s">
        <v>11</v>
      </c>
      <c r="G6" s="498" t="s">
        <v>12</v>
      </c>
      <c r="H6" s="499" t="s">
        <v>13</v>
      </c>
      <c r="I6" s="496">
        <v>1808011</v>
      </c>
      <c r="J6" s="496" t="s">
        <v>1445</v>
      </c>
      <c r="K6" s="496">
        <v>366</v>
      </c>
      <c r="L6" s="496">
        <v>24</v>
      </c>
      <c r="M6" s="496" t="s">
        <v>14</v>
      </c>
      <c r="N6" s="500" t="s">
        <v>15</v>
      </c>
      <c r="O6" s="496" t="s">
        <v>16</v>
      </c>
      <c r="P6" s="237"/>
    </row>
    <row r="7" spans="1:16" ht="89.25" customHeight="1">
      <c r="A7" s="568"/>
      <c r="B7" s="571"/>
      <c r="C7" s="576"/>
      <c r="D7" s="495">
        <v>0</v>
      </c>
      <c r="E7" s="495">
        <v>1</v>
      </c>
      <c r="F7" s="497" t="s">
        <v>11</v>
      </c>
      <c r="G7" s="498" t="s">
        <v>17</v>
      </c>
      <c r="H7" s="499" t="s">
        <v>18</v>
      </c>
      <c r="I7" s="496">
        <v>1808011</v>
      </c>
      <c r="J7" s="496" t="s">
        <v>1446</v>
      </c>
      <c r="K7" s="496">
        <v>366</v>
      </c>
      <c r="L7" s="496">
        <v>24</v>
      </c>
      <c r="M7" s="496" t="s">
        <v>14</v>
      </c>
      <c r="N7" s="500" t="s">
        <v>15</v>
      </c>
      <c r="O7" s="496" t="s">
        <v>16</v>
      </c>
      <c r="P7" s="237"/>
    </row>
    <row r="8" spans="1:16" ht="45" customHeight="1">
      <c r="A8" s="568"/>
      <c r="B8" s="571"/>
      <c r="C8" s="576"/>
      <c r="D8" s="534">
        <v>0</v>
      </c>
      <c r="E8" s="534">
        <v>1</v>
      </c>
      <c r="F8" s="535" t="s">
        <v>1447</v>
      </c>
      <c r="G8" s="536" t="s">
        <v>1448</v>
      </c>
      <c r="H8" s="521" t="s">
        <v>20</v>
      </c>
      <c r="I8" s="521">
        <v>1808054</v>
      </c>
      <c r="J8" s="521" t="s">
        <v>1449</v>
      </c>
      <c r="K8" s="521">
        <v>366</v>
      </c>
      <c r="L8" s="521">
        <v>12</v>
      </c>
      <c r="M8" s="496" t="s">
        <v>14</v>
      </c>
      <c r="N8" s="521" t="s">
        <v>1450</v>
      </c>
      <c r="O8" s="521" t="s">
        <v>16</v>
      </c>
      <c r="P8" s="522"/>
    </row>
    <row r="9" spans="1:16" ht="57.75" customHeight="1">
      <c r="A9" s="568"/>
      <c r="B9" s="571"/>
      <c r="C9" s="576"/>
      <c r="D9" s="534"/>
      <c r="E9" s="534"/>
      <c r="F9" s="535"/>
      <c r="G9" s="536"/>
      <c r="H9" s="521"/>
      <c r="I9" s="521"/>
      <c r="J9" s="521"/>
      <c r="K9" s="521"/>
      <c r="L9" s="521"/>
      <c r="M9" s="496" t="s">
        <v>1451</v>
      </c>
      <c r="N9" s="521"/>
      <c r="O9" s="521"/>
      <c r="P9" s="522"/>
    </row>
    <row r="10" spans="1:16" ht="97.5" customHeight="1">
      <c r="A10" s="568"/>
      <c r="B10" s="571"/>
      <c r="C10" s="576"/>
      <c r="D10" s="495">
        <v>1</v>
      </c>
      <c r="E10" s="495">
        <v>0</v>
      </c>
      <c r="F10" s="497" t="s">
        <v>21</v>
      </c>
      <c r="G10" s="498" t="s">
        <v>22</v>
      </c>
      <c r="H10" s="496" t="s">
        <v>23</v>
      </c>
      <c r="I10" s="496">
        <v>1810011</v>
      </c>
      <c r="J10" s="496" t="s">
        <v>1452</v>
      </c>
      <c r="K10" s="496">
        <v>366</v>
      </c>
      <c r="L10" s="496">
        <v>24</v>
      </c>
      <c r="M10" s="496" t="s">
        <v>14</v>
      </c>
      <c r="N10" s="496" t="s">
        <v>15</v>
      </c>
      <c r="O10" s="496" t="s">
        <v>16</v>
      </c>
      <c r="P10" s="237"/>
    </row>
    <row r="11" spans="1:16" ht="45.75" customHeight="1">
      <c r="A11" s="568"/>
      <c r="B11" s="571"/>
      <c r="C11" s="576"/>
      <c r="D11" s="534">
        <v>0</v>
      </c>
      <c r="E11" s="534">
        <v>1</v>
      </c>
      <c r="F11" s="535" t="s">
        <v>21</v>
      </c>
      <c r="G11" s="536" t="s">
        <v>24</v>
      </c>
      <c r="H11" s="521" t="s">
        <v>25</v>
      </c>
      <c r="I11" s="521">
        <v>1810011</v>
      </c>
      <c r="J11" s="521" t="s">
        <v>1452</v>
      </c>
      <c r="K11" s="521">
        <v>366</v>
      </c>
      <c r="L11" s="521">
        <v>16</v>
      </c>
      <c r="M11" s="496" t="s">
        <v>14</v>
      </c>
      <c r="N11" s="521" t="s">
        <v>15</v>
      </c>
      <c r="O11" s="521" t="s">
        <v>16</v>
      </c>
      <c r="P11" s="522"/>
    </row>
    <row r="12" spans="1:16" ht="48" customHeight="1">
      <c r="A12" s="568"/>
      <c r="B12" s="571"/>
      <c r="C12" s="576"/>
      <c r="D12" s="534"/>
      <c r="E12" s="534"/>
      <c r="F12" s="535"/>
      <c r="G12" s="536"/>
      <c r="H12" s="521"/>
      <c r="I12" s="521"/>
      <c r="J12" s="521"/>
      <c r="K12" s="521"/>
      <c r="L12" s="521"/>
      <c r="M12" s="496" t="s">
        <v>1453</v>
      </c>
      <c r="N12" s="521"/>
      <c r="O12" s="521"/>
      <c r="P12" s="522"/>
    </row>
    <row r="13" spans="1:16" ht="98.25" customHeight="1">
      <c r="A13" s="568"/>
      <c r="B13" s="571"/>
      <c r="C13" s="576"/>
      <c r="D13" s="495">
        <v>0</v>
      </c>
      <c r="E13" s="495">
        <v>1</v>
      </c>
      <c r="F13" s="497" t="s">
        <v>21</v>
      </c>
      <c r="G13" s="498" t="s">
        <v>26</v>
      </c>
      <c r="H13" s="496" t="s">
        <v>27</v>
      </c>
      <c r="I13" s="496">
        <v>1810011</v>
      </c>
      <c r="J13" s="496" t="s">
        <v>1452</v>
      </c>
      <c r="K13" s="496">
        <v>366</v>
      </c>
      <c r="L13" s="496">
        <v>24</v>
      </c>
      <c r="M13" s="496" t="s">
        <v>14</v>
      </c>
      <c r="N13" s="496" t="s">
        <v>15</v>
      </c>
      <c r="O13" s="496" t="s">
        <v>16</v>
      </c>
      <c r="P13" s="237"/>
    </row>
    <row r="14" spans="1:16" ht="105.75" customHeight="1">
      <c r="A14" s="568"/>
      <c r="B14" s="571"/>
      <c r="C14" s="576"/>
      <c r="D14" s="495">
        <v>0</v>
      </c>
      <c r="E14" s="495">
        <v>1</v>
      </c>
      <c r="F14" s="497" t="s">
        <v>1454</v>
      </c>
      <c r="G14" s="498" t="s">
        <v>29</v>
      </c>
      <c r="H14" s="496" t="s">
        <v>30</v>
      </c>
      <c r="I14" s="496">
        <v>1812042</v>
      </c>
      <c r="J14" s="496" t="s">
        <v>1455</v>
      </c>
      <c r="K14" s="496">
        <v>366</v>
      </c>
      <c r="L14" s="496">
        <v>24</v>
      </c>
      <c r="M14" s="496" t="s">
        <v>14</v>
      </c>
      <c r="N14" s="496" t="s">
        <v>15</v>
      </c>
      <c r="O14" s="496" t="s">
        <v>16</v>
      </c>
      <c r="P14" s="237"/>
    </row>
    <row r="15" spans="1:16" ht="33.75" customHeight="1">
      <c r="A15" s="568"/>
      <c r="B15" s="571"/>
      <c r="C15" s="576"/>
      <c r="D15" s="534">
        <v>0</v>
      </c>
      <c r="E15" s="534">
        <v>1</v>
      </c>
      <c r="F15" s="535" t="s">
        <v>1456</v>
      </c>
      <c r="G15" s="536" t="s">
        <v>31</v>
      </c>
      <c r="H15" s="521" t="s">
        <v>32</v>
      </c>
      <c r="I15" s="521">
        <v>1812032</v>
      </c>
      <c r="J15" s="521" t="s">
        <v>1457</v>
      </c>
      <c r="K15" s="521">
        <v>366</v>
      </c>
      <c r="L15" s="521">
        <v>12</v>
      </c>
      <c r="M15" s="496" t="s">
        <v>14</v>
      </c>
      <c r="N15" s="521" t="s">
        <v>15</v>
      </c>
      <c r="O15" s="521" t="s">
        <v>16</v>
      </c>
      <c r="P15" s="522"/>
    </row>
    <row r="16" spans="1:16" ht="63.75" customHeight="1">
      <c r="A16" s="568"/>
      <c r="B16" s="571"/>
      <c r="C16" s="576"/>
      <c r="D16" s="534"/>
      <c r="E16" s="534"/>
      <c r="F16" s="535"/>
      <c r="G16" s="536"/>
      <c r="H16" s="521"/>
      <c r="I16" s="521"/>
      <c r="J16" s="521"/>
      <c r="K16" s="521"/>
      <c r="L16" s="521"/>
      <c r="M16" s="496" t="s">
        <v>1451</v>
      </c>
      <c r="N16" s="521"/>
      <c r="O16" s="521"/>
      <c r="P16" s="522"/>
    </row>
    <row r="17" spans="1:17" ht="158.25" customHeight="1">
      <c r="A17" s="568"/>
      <c r="B17" s="571"/>
      <c r="C17" s="576"/>
      <c r="D17" s="495">
        <v>0</v>
      </c>
      <c r="E17" s="495">
        <v>1</v>
      </c>
      <c r="F17" s="497" t="s">
        <v>1458</v>
      </c>
      <c r="G17" s="498" t="s">
        <v>34</v>
      </c>
      <c r="H17" s="496" t="s">
        <v>35</v>
      </c>
      <c r="I17" s="496">
        <v>1812054</v>
      </c>
      <c r="J17" s="496" t="s">
        <v>1459</v>
      </c>
      <c r="K17" s="496">
        <v>365</v>
      </c>
      <c r="L17" s="496">
        <v>24</v>
      </c>
      <c r="M17" s="496" t="s">
        <v>14</v>
      </c>
      <c r="N17" s="496" t="s">
        <v>15</v>
      </c>
      <c r="O17" s="496" t="s">
        <v>16</v>
      </c>
      <c r="P17" s="237"/>
    </row>
    <row r="18" spans="1:17" ht="111" customHeight="1">
      <c r="A18" s="568"/>
      <c r="B18" s="571"/>
      <c r="C18" s="576"/>
      <c r="D18" s="495">
        <v>0</v>
      </c>
      <c r="E18" s="495">
        <v>1</v>
      </c>
      <c r="F18" s="497" t="s">
        <v>2561</v>
      </c>
      <c r="G18" s="498" t="s">
        <v>37</v>
      </c>
      <c r="H18" s="496" t="s">
        <v>38</v>
      </c>
      <c r="I18" s="496">
        <v>1816024</v>
      </c>
      <c r="J18" s="496" t="s">
        <v>1460</v>
      </c>
      <c r="K18" s="496">
        <v>365</v>
      </c>
      <c r="L18" s="496">
        <v>24</v>
      </c>
      <c r="M18" s="496" t="s">
        <v>14</v>
      </c>
      <c r="N18" s="496" t="s">
        <v>15</v>
      </c>
      <c r="O18" s="496" t="s">
        <v>16</v>
      </c>
      <c r="P18" s="515"/>
    </row>
    <row r="19" spans="1:17" ht="107.25" customHeight="1">
      <c r="A19" s="568"/>
      <c r="B19" s="571"/>
      <c r="C19" s="576"/>
      <c r="D19" s="495">
        <v>0</v>
      </c>
      <c r="E19" s="495">
        <v>1</v>
      </c>
      <c r="F19" s="497" t="s">
        <v>2398</v>
      </c>
      <c r="G19" s="498" t="s">
        <v>40</v>
      </c>
      <c r="H19" s="496" t="s">
        <v>41</v>
      </c>
      <c r="I19" s="496">
        <v>1816114</v>
      </c>
      <c r="J19" s="496" t="s">
        <v>1461</v>
      </c>
      <c r="K19" s="496">
        <v>366</v>
      </c>
      <c r="L19" s="496">
        <v>24</v>
      </c>
      <c r="M19" s="496" t="s">
        <v>14</v>
      </c>
      <c r="N19" s="496" t="s">
        <v>15</v>
      </c>
      <c r="O19" s="496" t="s">
        <v>16</v>
      </c>
      <c r="P19" s="237"/>
    </row>
    <row r="20" spans="1:17" ht="171.75" customHeight="1">
      <c r="A20" s="568"/>
      <c r="B20" s="571"/>
      <c r="C20" s="576"/>
      <c r="D20" s="495">
        <v>1</v>
      </c>
      <c r="E20" s="495">
        <v>0</v>
      </c>
      <c r="F20" s="497" t="s">
        <v>1462</v>
      </c>
      <c r="G20" s="498" t="s">
        <v>43</v>
      </c>
      <c r="H20" s="496" t="s">
        <v>44</v>
      </c>
      <c r="I20" s="496">
        <v>1863011</v>
      </c>
      <c r="J20" s="496" t="s">
        <v>1463</v>
      </c>
      <c r="K20" s="496">
        <v>366</v>
      </c>
      <c r="L20" s="496">
        <v>24</v>
      </c>
      <c r="M20" s="496" t="s">
        <v>14</v>
      </c>
      <c r="N20" s="496" t="s">
        <v>15</v>
      </c>
      <c r="O20" s="496" t="s">
        <v>16</v>
      </c>
      <c r="P20" s="237"/>
    </row>
    <row r="21" spans="1:17" ht="142.5" customHeight="1">
      <c r="A21" s="568"/>
      <c r="B21" s="571"/>
      <c r="C21" s="576"/>
      <c r="D21" s="495">
        <v>1</v>
      </c>
      <c r="E21" s="495">
        <v>0</v>
      </c>
      <c r="F21" s="497" t="s">
        <v>45</v>
      </c>
      <c r="G21" s="498" t="s">
        <v>46</v>
      </c>
      <c r="H21" s="496" t="s">
        <v>47</v>
      </c>
      <c r="I21" s="496">
        <v>1863011</v>
      </c>
      <c r="J21" s="496" t="s">
        <v>1464</v>
      </c>
      <c r="K21" s="496">
        <v>366</v>
      </c>
      <c r="L21" s="496">
        <v>24</v>
      </c>
      <c r="M21" s="496" t="s">
        <v>14</v>
      </c>
      <c r="N21" s="496" t="s">
        <v>15</v>
      </c>
      <c r="O21" s="496" t="s">
        <v>16</v>
      </c>
      <c r="P21" s="237"/>
    </row>
    <row r="22" spans="1:17" ht="137.25" customHeight="1">
      <c r="A22" s="568"/>
      <c r="B22" s="571"/>
      <c r="C22" s="576"/>
      <c r="D22" s="501">
        <v>0</v>
      </c>
      <c r="E22" s="501">
        <v>1</v>
      </c>
      <c r="F22" s="502" t="s">
        <v>1465</v>
      </c>
      <c r="G22" s="503" t="s">
        <v>49</v>
      </c>
      <c r="H22" s="504" t="s">
        <v>50</v>
      </c>
      <c r="I22" s="504">
        <v>1863011</v>
      </c>
      <c r="J22" s="504" t="s">
        <v>1463</v>
      </c>
      <c r="K22" s="496">
        <v>366</v>
      </c>
      <c r="L22" s="496">
        <v>24</v>
      </c>
      <c r="M22" s="496" t="s">
        <v>14</v>
      </c>
      <c r="N22" s="496" t="s">
        <v>15</v>
      </c>
      <c r="O22" s="496" t="s">
        <v>16</v>
      </c>
      <c r="P22" s="246"/>
    </row>
    <row r="23" spans="1:17" ht="87.75" customHeight="1">
      <c r="A23" s="568"/>
      <c r="B23" s="571"/>
      <c r="C23" s="576"/>
      <c r="D23" s="495">
        <v>0</v>
      </c>
      <c r="E23" s="495">
        <v>1</v>
      </c>
      <c r="F23" s="497" t="s">
        <v>51</v>
      </c>
      <c r="G23" s="498" t="s">
        <v>52</v>
      </c>
      <c r="H23" s="496" t="s">
        <v>53</v>
      </c>
      <c r="I23" s="496">
        <v>1863011</v>
      </c>
      <c r="J23" s="496" t="s">
        <v>1463</v>
      </c>
      <c r="K23" s="496">
        <v>366</v>
      </c>
      <c r="L23" s="496">
        <v>24</v>
      </c>
      <c r="M23" s="496" t="s">
        <v>14</v>
      </c>
      <c r="N23" s="496" t="s">
        <v>15</v>
      </c>
      <c r="O23" s="496" t="s">
        <v>16</v>
      </c>
      <c r="P23" s="237"/>
    </row>
    <row r="24" spans="1:17" ht="93.75" customHeight="1">
      <c r="A24" s="568"/>
      <c r="B24" s="571"/>
      <c r="C24" s="576"/>
      <c r="D24" s="495">
        <v>0</v>
      </c>
      <c r="E24" s="495">
        <v>1</v>
      </c>
      <c r="F24" s="497" t="s">
        <v>51</v>
      </c>
      <c r="G24" s="498" t="s">
        <v>54</v>
      </c>
      <c r="H24" s="496" t="s">
        <v>55</v>
      </c>
      <c r="I24" s="496">
        <v>1863011</v>
      </c>
      <c r="J24" s="496" t="s">
        <v>1463</v>
      </c>
      <c r="K24" s="496">
        <v>366</v>
      </c>
      <c r="L24" s="496">
        <v>24</v>
      </c>
      <c r="M24" s="496" t="s">
        <v>14</v>
      </c>
      <c r="N24" s="496" t="s">
        <v>15</v>
      </c>
      <c r="O24" s="496" t="s">
        <v>16</v>
      </c>
      <c r="P24" s="237"/>
    </row>
    <row r="25" spans="1:17" ht="140.25" customHeight="1">
      <c r="A25" s="568"/>
      <c r="B25" s="571"/>
      <c r="C25" s="576"/>
      <c r="D25" s="495">
        <v>0</v>
      </c>
      <c r="E25" s="495">
        <v>1</v>
      </c>
      <c r="F25" s="497" t="s">
        <v>56</v>
      </c>
      <c r="G25" s="498" t="s">
        <v>57</v>
      </c>
      <c r="H25" s="496" t="s">
        <v>58</v>
      </c>
      <c r="I25" s="496">
        <v>1863011</v>
      </c>
      <c r="J25" s="496" t="s">
        <v>1464</v>
      </c>
      <c r="K25" s="496">
        <v>366</v>
      </c>
      <c r="L25" s="496">
        <v>24</v>
      </c>
      <c r="M25" s="496" t="s">
        <v>14</v>
      </c>
      <c r="N25" s="496" t="s">
        <v>15</v>
      </c>
      <c r="O25" s="496" t="s">
        <v>16</v>
      </c>
      <c r="P25" s="237"/>
    </row>
    <row r="26" spans="1:17" ht="63.75" customHeight="1">
      <c r="A26" s="568"/>
      <c r="B26" s="571"/>
      <c r="C26" s="576"/>
      <c r="D26" s="534">
        <v>0</v>
      </c>
      <c r="E26" s="534">
        <v>1</v>
      </c>
      <c r="F26" s="535" t="s">
        <v>45</v>
      </c>
      <c r="G26" s="536" t="s">
        <v>59</v>
      </c>
      <c r="H26" s="521" t="s">
        <v>60</v>
      </c>
      <c r="I26" s="521">
        <v>1863011</v>
      </c>
      <c r="J26" s="521" t="s">
        <v>1464</v>
      </c>
      <c r="K26" s="532">
        <v>366</v>
      </c>
      <c r="L26" s="532">
        <v>24</v>
      </c>
      <c r="M26" s="532" t="s">
        <v>14</v>
      </c>
      <c r="N26" s="532" t="s">
        <v>15</v>
      </c>
      <c r="O26" s="532" t="s">
        <v>16</v>
      </c>
      <c r="P26" s="238"/>
      <c r="Q26" s="239"/>
    </row>
    <row r="27" spans="1:17" ht="87" customHeight="1">
      <c r="A27" s="568"/>
      <c r="B27" s="571"/>
      <c r="C27" s="576"/>
      <c r="D27" s="534"/>
      <c r="E27" s="534"/>
      <c r="F27" s="535"/>
      <c r="G27" s="536"/>
      <c r="H27" s="521"/>
      <c r="I27" s="521"/>
      <c r="J27" s="521"/>
      <c r="K27" s="533"/>
      <c r="L27" s="533"/>
      <c r="M27" s="533"/>
      <c r="N27" s="533"/>
      <c r="O27" s="533"/>
      <c r="P27" s="300"/>
    </row>
    <row r="28" spans="1:17" ht="147" customHeight="1">
      <c r="A28" s="568"/>
      <c r="B28" s="571"/>
      <c r="C28" s="576"/>
      <c r="D28" s="495">
        <v>0</v>
      </c>
      <c r="E28" s="495">
        <v>1</v>
      </c>
      <c r="F28" s="497" t="s">
        <v>45</v>
      </c>
      <c r="G28" s="498" t="s">
        <v>61</v>
      </c>
      <c r="H28" s="496" t="s">
        <v>62</v>
      </c>
      <c r="I28" s="496">
        <v>1863011</v>
      </c>
      <c r="J28" s="496" t="s">
        <v>1466</v>
      </c>
      <c r="K28" s="496">
        <v>366</v>
      </c>
      <c r="L28" s="496">
        <v>24</v>
      </c>
      <c r="M28" s="496" t="s">
        <v>14</v>
      </c>
      <c r="N28" s="496" t="s">
        <v>15</v>
      </c>
      <c r="O28" s="496" t="s">
        <v>16</v>
      </c>
      <c r="P28" s="237"/>
    </row>
    <row r="29" spans="1:17" ht="66" customHeight="1">
      <c r="A29" s="568"/>
      <c r="B29" s="571"/>
      <c r="C29" s="576"/>
      <c r="D29" s="495">
        <v>0</v>
      </c>
      <c r="E29" s="495">
        <v>1</v>
      </c>
      <c r="F29" s="497" t="s">
        <v>1467</v>
      </c>
      <c r="G29" s="498" t="s">
        <v>64</v>
      </c>
      <c r="H29" s="496" t="s">
        <v>65</v>
      </c>
      <c r="I29" s="496">
        <v>1816034</v>
      </c>
      <c r="J29" s="496" t="s">
        <v>1468</v>
      </c>
      <c r="K29" s="496">
        <v>366</v>
      </c>
      <c r="L29" s="496">
        <v>24</v>
      </c>
      <c r="M29" s="496" t="s">
        <v>14</v>
      </c>
      <c r="N29" s="496" t="s">
        <v>15</v>
      </c>
      <c r="O29" s="496" t="s">
        <v>16</v>
      </c>
      <c r="P29" s="237"/>
    </row>
    <row r="30" spans="1:17" ht="150" customHeight="1">
      <c r="A30" s="568"/>
      <c r="B30" s="571"/>
      <c r="C30" s="576"/>
      <c r="D30" s="495">
        <v>0</v>
      </c>
      <c r="E30" s="495">
        <v>1</v>
      </c>
      <c r="F30" s="497" t="s">
        <v>2562</v>
      </c>
      <c r="G30" s="498" t="s">
        <v>66</v>
      </c>
      <c r="H30" s="496" t="s">
        <v>67</v>
      </c>
      <c r="I30" s="496">
        <v>1816011</v>
      </c>
      <c r="J30" s="496" t="s">
        <v>1469</v>
      </c>
      <c r="K30" s="496">
        <v>366</v>
      </c>
      <c r="L30" s="496">
        <v>24</v>
      </c>
      <c r="M30" s="496" t="s">
        <v>14</v>
      </c>
      <c r="N30" s="496" t="s">
        <v>15</v>
      </c>
      <c r="O30" s="496" t="s">
        <v>16</v>
      </c>
      <c r="P30" s="515"/>
    </row>
    <row r="31" spans="1:17" ht="129" customHeight="1">
      <c r="A31" s="568"/>
      <c r="B31" s="571"/>
      <c r="C31" s="576"/>
      <c r="D31" s="495">
        <v>1</v>
      </c>
      <c r="E31" s="495">
        <v>0</v>
      </c>
      <c r="F31" s="497" t="s">
        <v>68</v>
      </c>
      <c r="G31" s="498" t="s">
        <v>69</v>
      </c>
      <c r="H31" s="496" t="s">
        <v>70</v>
      </c>
      <c r="I31" s="496">
        <v>1803011</v>
      </c>
      <c r="J31" s="496" t="s">
        <v>1470</v>
      </c>
      <c r="K31" s="496">
        <v>366</v>
      </c>
      <c r="L31" s="496">
        <v>24</v>
      </c>
      <c r="M31" s="496" t="s">
        <v>14</v>
      </c>
      <c r="N31" s="496" t="s">
        <v>15</v>
      </c>
      <c r="O31" s="496" t="s">
        <v>16</v>
      </c>
      <c r="P31" s="237"/>
    </row>
    <row r="32" spans="1:17" ht="91.5" customHeight="1">
      <c r="A32" s="568"/>
      <c r="B32" s="571"/>
      <c r="C32" s="576"/>
      <c r="D32" s="495">
        <v>0</v>
      </c>
      <c r="E32" s="495">
        <v>1</v>
      </c>
      <c r="F32" s="497" t="s">
        <v>1471</v>
      </c>
      <c r="G32" s="498" t="s">
        <v>1472</v>
      </c>
      <c r="H32" s="496" t="s">
        <v>72</v>
      </c>
      <c r="I32" s="496">
        <v>1803011</v>
      </c>
      <c r="J32" s="496" t="s">
        <v>1470</v>
      </c>
      <c r="K32" s="496">
        <v>366</v>
      </c>
      <c r="L32" s="496">
        <v>24</v>
      </c>
      <c r="M32" s="496" t="s">
        <v>14</v>
      </c>
      <c r="N32" s="496" t="s">
        <v>15</v>
      </c>
      <c r="O32" s="496" t="s">
        <v>16</v>
      </c>
      <c r="P32" s="237"/>
    </row>
    <row r="33" spans="1:16" ht="34.5" customHeight="1">
      <c r="A33" s="568"/>
      <c r="B33" s="571"/>
      <c r="C33" s="576"/>
      <c r="D33" s="534">
        <v>0</v>
      </c>
      <c r="E33" s="534">
        <v>1</v>
      </c>
      <c r="F33" s="535" t="s">
        <v>1473</v>
      </c>
      <c r="G33" s="536" t="s">
        <v>73</v>
      </c>
      <c r="H33" s="521" t="s">
        <v>74</v>
      </c>
      <c r="I33" s="521">
        <v>1803011</v>
      </c>
      <c r="J33" s="521" t="s">
        <v>1470</v>
      </c>
      <c r="K33" s="521">
        <v>366</v>
      </c>
      <c r="L33" s="521">
        <v>16</v>
      </c>
      <c r="M33" s="496" t="s">
        <v>14</v>
      </c>
      <c r="N33" s="521" t="s">
        <v>15</v>
      </c>
      <c r="O33" s="521" t="s">
        <v>16</v>
      </c>
      <c r="P33" s="522"/>
    </row>
    <row r="34" spans="1:16" ht="57" customHeight="1">
      <c r="A34" s="568"/>
      <c r="B34" s="571"/>
      <c r="C34" s="576"/>
      <c r="D34" s="534"/>
      <c r="E34" s="534"/>
      <c r="F34" s="535"/>
      <c r="G34" s="536"/>
      <c r="H34" s="521"/>
      <c r="I34" s="521"/>
      <c r="J34" s="521"/>
      <c r="K34" s="521"/>
      <c r="L34" s="521"/>
      <c r="M34" s="496" t="s">
        <v>1453</v>
      </c>
      <c r="N34" s="521"/>
      <c r="O34" s="521"/>
      <c r="P34" s="522"/>
    </row>
    <row r="35" spans="1:16" ht="45" customHeight="1">
      <c r="A35" s="568"/>
      <c r="B35" s="571"/>
      <c r="C35" s="576"/>
      <c r="D35" s="538">
        <v>0</v>
      </c>
      <c r="E35" s="538">
        <v>1</v>
      </c>
      <c r="F35" s="540" t="s">
        <v>1474</v>
      </c>
      <c r="G35" s="542" t="s">
        <v>1430</v>
      </c>
      <c r="H35" s="543" t="s">
        <v>76</v>
      </c>
      <c r="I35" s="532">
        <v>1803064</v>
      </c>
      <c r="J35" s="532" t="s">
        <v>1475</v>
      </c>
      <c r="K35" s="532">
        <v>366</v>
      </c>
      <c r="L35" s="532">
        <v>24</v>
      </c>
      <c r="M35" s="532" t="s">
        <v>14</v>
      </c>
      <c r="N35" s="532" t="s">
        <v>15</v>
      </c>
      <c r="O35" s="532" t="s">
        <v>16</v>
      </c>
      <c r="P35" s="545"/>
    </row>
    <row r="36" spans="1:16" ht="28.5" customHeight="1">
      <c r="A36" s="568"/>
      <c r="B36" s="571"/>
      <c r="C36" s="576"/>
      <c r="D36" s="539"/>
      <c r="E36" s="539"/>
      <c r="F36" s="541"/>
      <c r="G36" s="533"/>
      <c r="H36" s="544"/>
      <c r="I36" s="533"/>
      <c r="J36" s="537"/>
      <c r="K36" s="537"/>
      <c r="L36" s="537"/>
      <c r="M36" s="537"/>
      <c r="N36" s="533"/>
      <c r="O36" s="533"/>
      <c r="P36" s="546"/>
    </row>
    <row r="37" spans="1:16" ht="72.75" customHeight="1">
      <c r="A37" s="568"/>
      <c r="B37" s="571"/>
      <c r="C37" s="576"/>
      <c r="D37" s="495">
        <v>0</v>
      </c>
      <c r="E37" s="495">
        <v>1</v>
      </c>
      <c r="F37" s="497" t="s">
        <v>1477</v>
      </c>
      <c r="G37" s="498" t="s">
        <v>78</v>
      </c>
      <c r="H37" s="499" t="s">
        <v>79</v>
      </c>
      <c r="I37" s="496">
        <v>1803072</v>
      </c>
      <c r="J37" s="496" t="s">
        <v>1478</v>
      </c>
      <c r="K37" s="496">
        <v>366</v>
      </c>
      <c r="L37" s="496">
        <v>24</v>
      </c>
      <c r="M37" s="496" t="s">
        <v>14</v>
      </c>
      <c r="N37" s="496" t="s">
        <v>15</v>
      </c>
      <c r="O37" s="496" t="s">
        <v>16</v>
      </c>
      <c r="P37" s="237"/>
    </row>
    <row r="38" spans="1:16" ht="156.75" customHeight="1">
      <c r="A38" s="568"/>
      <c r="B38" s="571"/>
      <c r="C38" s="576"/>
      <c r="D38" s="495">
        <v>1</v>
      </c>
      <c r="E38" s="495">
        <v>0</v>
      </c>
      <c r="F38" s="497" t="s">
        <v>80</v>
      </c>
      <c r="G38" s="498" t="s">
        <v>81</v>
      </c>
      <c r="H38" s="499" t="s">
        <v>82</v>
      </c>
      <c r="I38" s="496">
        <v>1805011</v>
      </c>
      <c r="J38" s="496" t="s">
        <v>1479</v>
      </c>
      <c r="K38" s="496">
        <v>366</v>
      </c>
      <c r="L38" s="496">
        <v>24</v>
      </c>
      <c r="M38" s="496" t="s">
        <v>14</v>
      </c>
      <c r="N38" s="496" t="s">
        <v>15</v>
      </c>
      <c r="O38" s="496" t="s">
        <v>16</v>
      </c>
      <c r="P38" s="237"/>
    </row>
    <row r="39" spans="1:16" ht="162.75" customHeight="1">
      <c r="A39" s="568"/>
      <c r="B39" s="571"/>
      <c r="C39" s="576"/>
      <c r="D39" s="495">
        <v>0</v>
      </c>
      <c r="E39" s="495">
        <v>1</v>
      </c>
      <c r="F39" s="497" t="s">
        <v>80</v>
      </c>
      <c r="G39" s="498" t="s">
        <v>83</v>
      </c>
      <c r="H39" s="499" t="s">
        <v>84</v>
      </c>
      <c r="I39" s="496">
        <v>1805011</v>
      </c>
      <c r="J39" s="496" t="s">
        <v>1479</v>
      </c>
      <c r="K39" s="496">
        <v>366</v>
      </c>
      <c r="L39" s="496">
        <v>24</v>
      </c>
      <c r="M39" s="496" t="s">
        <v>14</v>
      </c>
      <c r="N39" s="496" t="s">
        <v>15</v>
      </c>
      <c r="O39" s="496" t="s">
        <v>16</v>
      </c>
      <c r="P39" s="237"/>
    </row>
    <row r="40" spans="1:16" ht="150.75" customHeight="1">
      <c r="A40" s="568"/>
      <c r="B40" s="571"/>
      <c r="C40" s="576"/>
      <c r="D40" s="495">
        <v>0</v>
      </c>
      <c r="E40" s="495">
        <v>1</v>
      </c>
      <c r="F40" s="497" t="s">
        <v>80</v>
      </c>
      <c r="G40" s="498" t="s">
        <v>85</v>
      </c>
      <c r="H40" s="499" t="s">
        <v>86</v>
      </c>
      <c r="I40" s="496">
        <v>1805011</v>
      </c>
      <c r="J40" s="496" t="s">
        <v>1479</v>
      </c>
      <c r="K40" s="496">
        <v>366</v>
      </c>
      <c r="L40" s="496">
        <v>24</v>
      </c>
      <c r="M40" s="496" t="s">
        <v>14</v>
      </c>
      <c r="N40" s="496" t="s">
        <v>15</v>
      </c>
      <c r="O40" s="496" t="s">
        <v>16</v>
      </c>
      <c r="P40" s="237"/>
    </row>
    <row r="41" spans="1:16" ht="69.75" customHeight="1">
      <c r="A41" s="568"/>
      <c r="B41" s="571"/>
      <c r="C41" s="576"/>
      <c r="D41" s="495">
        <v>0</v>
      </c>
      <c r="E41" s="495">
        <v>1</v>
      </c>
      <c r="F41" s="497" t="s">
        <v>1480</v>
      </c>
      <c r="G41" s="498" t="s">
        <v>87</v>
      </c>
      <c r="H41" s="499" t="s">
        <v>88</v>
      </c>
      <c r="I41" s="496">
        <v>1805072</v>
      </c>
      <c r="J41" s="496" t="s">
        <v>1481</v>
      </c>
      <c r="K41" s="496">
        <v>366</v>
      </c>
      <c r="L41" s="496">
        <v>24</v>
      </c>
      <c r="M41" s="496" t="s">
        <v>14</v>
      </c>
      <c r="N41" s="496" t="s">
        <v>15</v>
      </c>
      <c r="O41" s="496" t="s">
        <v>16</v>
      </c>
      <c r="P41" s="237"/>
    </row>
    <row r="42" spans="1:16" ht="205.5" customHeight="1">
      <c r="A42" s="568"/>
      <c r="B42" s="571"/>
      <c r="C42" s="576"/>
      <c r="D42" s="495">
        <v>1</v>
      </c>
      <c r="E42" s="495">
        <v>0</v>
      </c>
      <c r="F42" s="497" t="s">
        <v>89</v>
      </c>
      <c r="G42" s="498" t="s">
        <v>90</v>
      </c>
      <c r="H42" s="499" t="s">
        <v>91</v>
      </c>
      <c r="I42" s="496">
        <v>1861011</v>
      </c>
      <c r="J42" s="496" t="s">
        <v>1482</v>
      </c>
      <c r="K42" s="496">
        <v>366</v>
      </c>
      <c r="L42" s="496">
        <v>24</v>
      </c>
      <c r="M42" s="496" t="s">
        <v>14</v>
      </c>
      <c r="N42" s="496" t="s">
        <v>15</v>
      </c>
      <c r="O42" s="496" t="s">
        <v>16</v>
      </c>
      <c r="P42" s="237"/>
    </row>
    <row r="43" spans="1:16" ht="215.25" customHeight="1">
      <c r="A43" s="568"/>
      <c r="B43" s="571"/>
      <c r="C43" s="576"/>
      <c r="D43" s="495">
        <v>0</v>
      </c>
      <c r="E43" s="495">
        <v>1</v>
      </c>
      <c r="F43" s="497" t="s">
        <v>89</v>
      </c>
      <c r="G43" s="498" t="s">
        <v>92</v>
      </c>
      <c r="H43" s="499" t="s">
        <v>93</v>
      </c>
      <c r="I43" s="496">
        <v>1861011</v>
      </c>
      <c r="J43" s="496" t="s">
        <v>1482</v>
      </c>
      <c r="K43" s="496">
        <v>366</v>
      </c>
      <c r="L43" s="496">
        <v>24</v>
      </c>
      <c r="M43" s="496" t="s">
        <v>14</v>
      </c>
      <c r="N43" s="496" t="s">
        <v>15</v>
      </c>
      <c r="O43" s="496" t="s">
        <v>16</v>
      </c>
      <c r="P43" s="237"/>
    </row>
    <row r="44" spans="1:16" ht="214.5" customHeight="1">
      <c r="A44" s="568"/>
      <c r="B44" s="571"/>
      <c r="C44" s="576"/>
      <c r="D44" s="495">
        <v>0</v>
      </c>
      <c r="E44" s="495">
        <v>1</v>
      </c>
      <c r="F44" s="497" t="s">
        <v>89</v>
      </c>
      <c r="G44" s="498" t="s">
        <v>94</v>
      </c>
      <c r="H44" s="499" t="s">
        <v>95</v>
      </c>
      <c r="I44" s="496">
        <v>1861011</v>
      </c>
      <c r="J44" s="496" t="s">
        <v>1482</v>
      </c>
      <c r="K44" s="496">
        <v>366</v>
      </c>
      <c r="L44" s="496">
        <v>24</v>
      </c>
      <c r="M44" s="496" t="s">
        <v>14</v>
      </c>
      <c r="N44" s="496" t="s">
        <v>15</v>
      </c>
      <c r="O44" s="496" t="s">
        <v>16</v>
      </c>
      <c r="P44" s="237"/>
    </row>
    <row r="45" spans="1:16" ht="83.25" customHeight="1">
      <c r="A45" s="568"/>
      <c r="B45" s="571"/>
      <c r="C45" s="576"/>
      <c r="D45" s="495">
        <v>0</v>
      </c>
      <c r="E45" s="495">
        <v>1</v>
      </c>
      <c r="F45" s="497" t="s">
        <v>1483</v>
      </c>
      <c r="G45" s="498" t="s">
        <v>96</v>
      </c>
      <c r="H45" s="499" t="s">
        <v>97</v>
      </c>
      <c r="I45" s="496">
        <v>1807024</v>
      </c>
      <c r="J45" s="496" t="s">
        <v>1484</v>
      </c>
      <c r="K45" s="496">
        <v>366</v>
      </c>
      <c r="L45" s="496">
        <v>24</v>
      </c>
      <c r="M45" s="496" t="s">
        <v>14</v>
      </c>
      <c r="N45" s="496" t="s">
        <v>15</v>
      </c>
      <c r="O45" s="496" t="s">
        <v>16</v>
      </c>
      <c r="P45" s="237"/>
    </row>
    <row r="46" spans="1:16" ht="131.25" customHeight="1">
      <c r="A46" s="568"/>
      <c r="B46" s="571"/>
      <c r="C46" s="576"/>
      <c r="D46" s="495">
        <v>0</v>
      </c>
      <c r="E46" s="495">
        <v>1</v>
      </c>
      <c r="F46" s="497" t="s">
        <v>1485</v>
      </c>
      <c r="G46" s="498" t="s">
        <v>99</v>
      </c>
      <c r="H46" s="499" t="s">
        <v>100</v>
      </c>
      <c r="I46" s="496">
        <v>1807084</v>
      </c>
      <c r="J46" s="496" t="s">
        <v>1486</v>
      </c>
      <c r="K46" s="496">
        <v>366</v>
      </c>
      <c r="L46" s="496">
        <v>24</v>
      </c>
      <c r="M46" s="496" t="s">
        <v>14</v>
      </c>
      <c r="N46" s="496" t="s">
        <v>15</v>
      </c>
      <c r="O46" s="496" t="s">
        <v>16</v>
      </c>
      <c r="P46" s="237"/>
    </row>
    <row r="47" spans="1:16" ht="78.75" customHeight="1">
      <c r="A47" s="568"/>
      <c r="B47" s="571"/>
      <c r="C47" s="576"/>
      <c r="D47" s="495">
        <v>0</v>
      </c>
      <c r="E47" s="495">
        <v>1</v>
      </c>
      <c r="F47" s="497" t="s">
        <v>1487</v>
      </c>
      <c r="G47" s="498" t="s">
        <v>102</v>
      </c>
      <c r="H47" s="499" t="s">
        <v>103</v>
      </c>
      <c r="I47" s="496">
        <v>1807044</v>
      </c>
      <c r="J47" s="496" t="s">
        <v>1488</v>
      </c>
      <c r="K47" s="496">
        <v>366</v>
      </c>
      <c r="L47" s="496">
        <v>24</v>
      </c>
      <c r="M47" s="496" t="s">
        <v>14</v>
      </c>
      <c r="N47" s="496" t="s">
        <v>15</v>
      </c>
      <c r="O47" s="496" t="s">
        <v>16</v>
      </c>
      <c r="P47" s="237"/>
    </row>
    <row r="48" spans="1:16" ht="55.5" customHeight="1">
      <c r="A48" s="568"/>
      <c r="B48" s="571"/>
      <c r="C48" s="576"/>
      <c r="D48" s="534">
        <v>0</v>
      </c>
      <c r="E48" s="534">
        <v>1</v>
      </c>
      <c r="F48" s="535" t="s">
        <v>2460</v>
      </c>
      <c r="G48" s="536" t="s">
        <v>104</v>
      </c>
      <c r="H48" s="547" t="s">
        <v>105</v>
      </c>
      <c r="I48" s="521">
        <v>1807072</v>
      </c>
      <c r="J48" s="521" t="s">
        <v>1489</v>
      </c>
      <c r="K48" s="521">
        <v>366</v>
      </c>
      <c r="L48" s="521">
        <v>16</v>
      </c>
      <c r="M48" s="496" t="s">
        <v>14</v>
      </c>
      <c r="N48" s="521" t="s">
        <v>15</v>
      </c>
      <c r="O48" s="521" t="s">
        <v>16</v>
      </c>
      <c r="P48" s="522"/>
    </row>
    <row r="49" spans="1:17" ht="43.5" customHeight="1">
      <c r="A49" s="568"/>
      <c r="B49" s="571"/>
      <c r="C49" s="576"/>
      <c r="D49" s="534"/>
      <c r="E49" s="534"/>
      <c r="F49" s="535"/>
      <c r="G49" s="536"/>
      <c r="H49" s="547"/>
      <c r="I49" s="521"/>
      <c r="J49" s="521"/>
      <c r="K49" s="521"/>
      <c r="L49" s="521"/>
      <c r="M49" s="496" t="s">
        <v>1453</v>
      </c>
      <c r="N49" s="521"/>
      <c r="O49" s="521"/>
      <c r="P49" s="522"/>
    </row>
    <row r="50" spans="1:17" ht="113.25" customHeight="1">
      <c r="A50" s="568"/>
      <c r="B50" s="571"/>
      <c r="C50" s="576"/>
      <c r="D50" s="495">
        <v>1</v>
      </c>
      <c r="E50" s="495">
        <v>0</v>
      </c>
      <c r="F50" s="497" t="s">
        <v>1490</v>
      </c>
      <c r="G50" s="498" t="s">
        <v>107</v>
      </c>
      <c r="H50" s="499" t="s">
        <v>108</v>
      </c>
      <c r="I50" s="496">
        <v>1815034</v>
      </c>
      <c r="J50" s="496" t="s">
        <v>1491</v>
      </c>
      <c r="K50" s="496">
        <v>366</v>
      </c>
      <c r="L50" s="496">
        <v>24</v>
      </c>
      <c r="M50" s="496" t="s">
        <v>14</v>
      </c>
      <c r="N50" s="496" t="s">
        <v>15</v>
      </c>
      <c r="O50" s="496" t="s">
        <v>16</v>
      </c>
      <c r="P50" s="237"/>
    </row>
    <row r="51" spans="1:17" ht="108" customHeight="1">
      <c r="A51" s="568"/>
      <c r="B51" s="571"/>
      <c r="C51" s="576"/>
      <c r="D51" s="495">
        <v>0</v>
      </c>
      <c r="E51" s="495">
        <v>1</v>
      </c>
      <c r="F51" s="497" t="s">
        <v>106</v>
      </c>
      <c r="G51" s="498" t="s">
        <v>109</v>
      </c>
      <c r="H51" s="499" t="s">
        <v>110</v>
      </c>
      <c r="I51" s="496">
        <v>1815044</v>
      </c>
      <c r="J51" s="496" t="s">
        <v>1492</v>
      </c>
      <c r="K51" s="496">
        <v>366</v>
      </c>
      <c r="L51" s="496">
        <v>24</v>
      </c>
      <c r="M51" s="496" t="s">
        <v>14</v>
      </c>
      <c r="N51" s="496" t="s">
        <v>15</v>
      </c>
      <c r="O51" s="496" t="s">
        <v>16</v>
      </c>
      <c r="P51" s="237"/>
    </row>
    <row r="52" spans="1:17" ht="63" customHeight="1">
      <c r="A52" s="568"/>
      <c r="B52" s="571"/>
      <c r="C52" s="576"/>
      <c r="D52" s="534">
        <v>0</v>
      </c>
      <c r="E52" s="534">
        <v>1</v>
      </c>
      <c r="F52" s="535" t="s">
        <v>2435</v>
      </c>
      <c r="G52" s="536" t="s">
        <v>111</v>
      </c>
      <c r="H52" s="547" t="s">
        <v>112</v>
      </c>
      <c r="I52" s="521">
        <v>1815052</v>
      </c>
      <c r="J52" s="521" t="s">
        <v>1493</v>
      </c>
      <c r="K52" s="521">
        <v>366</v>
      </c>
      <c r="L52" s="521">
        <v>24</v>
      </c>
      <c r="M52" s="521" t="s">
        <v>14</v>
      </c>
      <c r="N52" s="521" t="s">
        <v>15</v>
      </c>
      <c r="O52" s="521" t="s">
        <v>16</v>
      </c>
      <c r="P52" s="522"/>
    </row>
    <row r="53" spans="1:17" ht="62.25" customHeight="1">
      <c r="A53" s="568"/>
      <c r="B53" s="571"/>
      <c r="C53" s="576"/>
      <c r="D53" s="534"/>
      <c r="E53" s="534"/>
      <c r="F53" s="535"/>
      <c r="G53" s="536"/>
      <c r="H53" s="547"/>
      <c r="I53" s="521"/>
      <c r="J53" s="521"/>
      <c r="K53" s="521"/>
      <c r="L53" s="521"/>
      <c r="M53" s="521"/>
      <c r="N53" s="521"/>
      <c r="O53" s="521"/>
      <c r="P53" s="522"/>
    </row>
    <row r="54" spans="1:17" ht="93.75" customHeight="1">
      <c r="A54" s="568"/>
      <c r="B54" s="571"/>
      <c r="C54" s="576"/>
      <c r="D54" s="495">
        <v>0</v>
      </c>
      <c r="E54" s="495">
        <v>1</v>
      </c>
      <c r="F54" s="497" t="s">
        <v>113</v>
      </c>
      <c r="G54" s="498" t="s">
        <v>114</v>
      </c>
      <c r="H54" s="499" t="s">
        <v>115</v>
      </c>
      <c r="I54" s="496">
        <v>1819044</v>
      </c>
      <c r="J54" s="496" t="s">
        <v>1494</v>
      </c>
      <c r="K54" s="496">
        <v>366</v>
      </c>
      <c r="L54" s="496">
        <v>24</v>
      </c>
      <c r="M54" s="496" t="s">
        <v>14</v>
      </c>
      <c r="N54" s="496" t="s">
        <v>15</v>
      </c>
      <c r="O54" s="496" t="s">
        <v>16</v>
      </c>
      <c r="P54" s="3"/>
    </row>
    <row r="55" spans="1:17" ht="80.25" customHeight="1">
      <c r="A55" s="568"/>
      <c r="B55" s="571"/>
      <c r="C55" s="576"/>
      <c r="D55" s="495">
        <v>0</v>
      </c>
      <c r="E55" s="495">
        <v>1</v>
      </c>
      <c r="F55" s="497" t="s">
        <v>113</v>
      </c>
      <c r="G55" s="498" t="s">
        <v>116</v>
      </c>
      <c r="H55" s="499" t="s">
        <v>117</v>
      </c>
      <c r="I55" s="496">
        <v>1819044</v>
      </c>
      <c r="J55" s="496" t="s">
        <v>1494</v>
      </c>
      <c r="K55" s="496">
        <v>366</v>
      </c>
      <c r="L55" s="496">
        <v>24</v>
      </c>
      <c r="M55" s="496" t="s">
        <v>14</v>
      </c>
      <c r="N55" s="496" t="s">
        <v>15</v>
      </c>
      <c r="O55" s="496" t="s">
        <v>16</v>
      </c>
      <c r="P55" s="237"/>
    </row>
    <row r="56" spans="1:17" ht="39.75" customHeight="1">
      <c r="A56" s="568"/>
      <c r="B56" s="571"/>
      <c r="C56" s="576"/>
      <c r="D56" s="495">
        <v>0</v>
      </c>
      <c r="E56" s="495">
        <v>1</v>
      </c>
      <c r="F56" s="497" t="s">
        <v>118</v>
      </c>
      <c r="G56" s="498" t="s">
        <v>119</v>
      </c>
      <c r="H56" s="499" t="s">
        <v>120</v>
      </c>
      <c r="I56" s="496">
        <v>1801084</v>
      </c>
      <c r="J56" s="496" t="s">
        <v>1495</v>
      </c>
      <c r="K56" s="496">
        <v>366</v>
      </c>
      <c r="L56" s="496">
        <v>24</v>
      </c>
      <c r="M56" s="496" t="s">
        <v>14</v>
      </c>
      <c r="N56" s="496" t="s">
        <v>15</v>
      </c>
      <c r="O56" s="496" t="s">
        <v>16</v>
      </c>
      <c r="P56" s="237"/>
    </row>
    <row r="57" spans="1:17" ht="41.25" customHeight="1">
      <c r="A57" s="568"/>
      <c r="B57" s="571"/>
      <c r="C57" s="576"/>
      <c r="D57" s="534">
        <v>0</v>
      </c>
      <c r="E57" s="534">
        <v>1</v>
      </c>
      <c r="F57" s="535" t="s">
        <v>1496</v>
      </c>
      <c r="G57" s="536" t="s">
        <v>121</v>
      </c>
      <c r="H57" s="547" t="s">
        <v>122</v>
      </c>
      <c r="I57" s="521">
        <v>1801084</v>
      </c>
      <c r="J57" s="521" t="s">
        <v>1495</v>
      </c>
      <c r="K57" s="521">
        <v>366</v>
      </c>
      <c r="L57" s="521">
        <v>24</v>
      </c>
      <c r="M57" s="521" t="s">
        <v>14</v>
      </c>
      <c r="N57" s="521" t="s">
        <v>15</v>
      </c>
      <c r="O57" s="521" t="s">
        <v>16</v>
      </c>
      <c r="P57" s="522"/>
      <c r="Q57" s="548"/>
    </row>
    <row r="58" spans="1:17" ht="11.25" customHeight="1">
      <c r="A58" s="568"/>
      <c r="B58" s="571"/>
      <c r="C58" s="576"/>
      <c r="D58" s="534"/>
      <c r="E58" s="534"/>
      <c r="F58" s="535"/>
      <c r="G58" s="536"/>
      <c r="H58" s="547"/>
      <c r="I58" s="521"/>
      <c r="J58" s="521"/>
      <c r="K58" s="521"/>
      <c r="L58" s="521"/>
      <c r="M58" s="521"/>
      <c r="N58" s="521"/>
      <c r="O58" s="521"/>
      <c r="P58" s="522"/>
      <c r="Q58" s="548"/>
    </row>
    <row r="59" spans="1:17" ht="54.75" customHeight="1">
      <c r="A59" s="568"/>
      <c r="B59" s="571"/>
      <c r="C59" s="576"/>
      <c r="D59" s="495">
        <v>0</v>
      </c>
      <c r="E59" s="495">
        <v>1</v>
      </c>
      <c r="F59" s="497" t="s">
        <v>123</v>
      </c>
      <c r="G59" s="498" t="s">
        <v>124</v>
      </c>
      <c r="H59" s="499" t="s">
        <v>125</v>
      </c>
      <c r="I59" s="496">
        <v>1801052</v>
      </c>
      <c r="J59" s="496" t="s">
        <v>1497</v>
      </c>
      <c r="K59" s="496">
        <v>366</v>
      </c>
      <c r="L59" s="496">
        <v>24</v>
      </c>
      <c r="M59" s="496" t="s">
        <v>14</v>
      </c>
      <c r="N59" s="496" t="s">
        <v>15</v>
      </c>
      <c r="O59" s="496" t="s">
        <v>16</v>
      </c>
      <c r="P59" s="237"/>
    </row>
    <row r="60" spans="1:17" ht="107.25" customHeight="1">
      <c r="A60" s="568"/>
      <c r="B60" s="571"/>
      <c r="C60" s="576"/>
      <c r="D60" s="495">
        <v>0</v>
      </c>
      <c r="E60" s="495">
        <v>1</v>
      </c>
      <c r="F60" s="497" t="s">
        <v>1498</v>
      </c>
      <c r="G60" s="498" t="s">
        <v>127</v>
      </c>
      <c r="H60" s="499" t="s">
        <v>128</v>
      </c>
      <c r="I60" s="496">
        <v>1802014</v>
      </c>
      <c r="J60" s="496" t="s">
        <v>1499</v>
      </c>
      <c r="K60" s="496">
        <v>366</v>
      </c>
      <c r="L60" s="496">
        <v>24</v>
      </c>
      <c r="M60" s="496" t="s">
        <v>14</v>
      </c>
      <c r="N60" s="496" t="s">
        <v>15</v>
      </c>
      <c r="O60" s="496" t="s">
        <v>16</v>
      </c>
      <c r="P60" s="237"/>
    </row>
    <row r="61" spans="1:17" ht="92.25" customHeight="1">
      <c r="A61" s="568"/>
      <c r="B61" s="571"/>
      <c r="C61" s="576"/>
      <c r="D61" s="495">
        <v>0</v>
      </c>
      <c r="E61" s="495">
        <v>1</v>
      </c>
      <c r="F61" s="497" t="s">
        <v>1500</v>
      </c>
      <c r="G61" s="498" t="s">
        <v>129</v>
      </c>
      <c r="H61" s="499" t="s">
        <v>130</v>
      </c>
      <c r="I61" s="496">
        <v>1802014</v>
      </c>
      <c r="J61" s="496" t="s">
        <v>1499</v>
      </c>
      <c r="K61" s="496">
        <v>366</v>
      </c>
      <c r="L61" s="496">
        <v>24</v>
      </c>
      <c r="M61" s="496" t="s">
        <v>14</v>
      </c>
      <c r="N61" s="496" t="s">
        <v>15</v>
      </c>
      <c r="O61" s="496" t="s">
        <v>16</v>
      </c>
      <c r="P61" s="237"/>
    </row>
    <row r="62" spans="1:17" ht="57.75" customHeight="1">
      <c r="A62" s="568"/>
      <c r="B62" s="571"/>
      <c r="C62" s="576"/>
      <c r="D62" s="495">
        <v>0</v>
      </c>
      <c r="E62" s="495">
        <v>1</v>
      </c>
      <c r="F62" s="497" t="s">
        <v>1501</v>
      </c>
      <c r="G62" s="498" t="s">
        <v>131</v>
      </c>
      <c r="H62" s="499" t="s">
        <v>132</v>
      </c>
      <c r="I62" s="496">
        <v>1802062</v>
      </c>
      <c r="J62" s="496" t="s">
        <v>1502</v>
      </c>
      <c r="K62" s="496">
        <v>366</v>
      </c>
      <c r="L62" s="496">
        <v>24</v>
      </c>
      <c r="M62" s="496" t="s">
        <v>14</v>
      </c>
      <c r="N62" s="496" t="s">
        <v>15</v>
      </c>
      <c r="O62" s="496" t="s">
        <v>16</v>
      </c>
      <c r="P62" s="237"/>
    </row>
    <row r="63" spans="1:17" ht="91.5" customHeight="1">
      <c r="A63" s="568"/>
      <c r="B63" s="571"/>
      <c r="C63" s="576"/>
      <c r="D63" s="495">
        <v>1</v>
      </c>
      <c r="E63" s="495">
        <v>0</v>
      </c>
      <c r="F63" s="497" t="s">
        <v>133</v>
      </c>
      <c r="G63" s="498" t="s">
        <v>134</v>
      </c>
      <c r="H63" s="499" t="s">
        <v>135</v>
      </c>
      <c r="I63" s="496">
        <v>1821042</v>
      </c>
      <c r="J63" s="496" t="s">
        <v>1503</v>
      </c>
      <c r="K63" s="496">
        <v>366</v>
      </c>
      <c r="L63" s="496">
        <v>24</v>
      </c>
      <c r="M63" s="496" t="s">
        <v>14</v>
      </c>
      <c r="N63" s="496" t="s">
        <v>15</v>
      </c>
      <c r="O63" s="496" t="s">
        <v>16</v>
      </c>
      <c r="P63" s="237"/>
    </row>
    <row r="64" spans="1:17" ht="64.5" customHeight="1">
      <c r="A64" s="568"/>
      <c r="B64" s="571"/>
      <c r="C64" s="576"/>
      <c r="D64" s="495">
        <v>0</v>
      </c>
      <c r="E64" s="495">
        <v>1</v>
      </c>
      <c r="F64" s="497" t="s">
        <v>1504</v>
      </c>
      <c r="G64" s="498" t="s">
        <v>137</v>
      </c>
      <c r="H64" s="499" t="s">
        <v>138</v>
      </c>
      <c r="I64" s="496">
        <v>1821034</v>
      </c>
      <c r="J64" s="496" t="s">
        <v>1505</v>
      </c>
      <c r="K64" s="496">
        <v>366</v>
      </c>
      <c r="L64" s="496">
        <v>24</v>
      </c>
      <c r="M64" s="496" t="s">
        <v>14</v>
      </c>
      <c r="N64" s="496" t="s">
        <v>15</v>
      </c>
      <c r="O64" s="496" t="s">
        <v>16</v>
      </c>
      <c r="P64" s="237"/>
    </row>
    <row r="65" spans="1:16" ht="34.5" customHeight="1">
      <c r="A65" s="568"/>
      <c r="B65" s="571"/>
      <c r="C65" s="576"/>
      <c r="D65" s="534">
        <v>0</v>
      </c>
      <c r="E65" s="534">
        <v>1</v>
      </c>
      <c r="F65" s="535" t="s">
        <v>1506</v>
      </c>
      <c r="G65" s="536" t="s">
        <v>139</v>
      </c>
      <c r="H65" s="547" t="s">
        <v>140</v>
      </c>
      <c r="I65" s="521">
        <v>1821034</v>
      </c>
      <c r="J65" s="521" t="s">
        <v>1505</v>
      </c>
      <c r="K65" s="521">
        <v>366</v>
      </c>
      <c r="L65" s="521">
        <v>12</v>
      </c>
      <c r="M65" s="496" t="s">
        <v>14</v>
      </c>
      <c r="N65" s="521" t="s">
        <v>15</v>
      </c>
      <c r="O65" s="521" t="s">
        <v>16</v>
      </c>
      <c r="P65" s="522"/>
    </row>
    <row r="66" spans="1:16" ht="25.5" customHeight="1">
      <c r="A66" s="568"/>
      <c r="B66" s="571"/>
      <c r="C66" s="576"/>
      <c r="D66" s="534"/>
      <c r="E66" s="534"/>
      <c r="F66" s="535"/>
      <c r="G66" s="536"/>
      <c r="H66" s="547"/>
      <c r="I66" s="521"/>
      <c r="J66" s="521"/>
      <c r="K66" s="521"/>
      <c r="L66" s="521"/>
      <c r="M66" s="496" t="s">
        <v>1451</v>
      </c>
      <c r="N66" s="521"/>
      <c r="O66" s="521"/>
      <c r="P66" s="522"/>
    </row>
    <row r="67" spans="1:16" ht="52.5" customHeight="1">
      <c r="A67" s="568"/>
      <c r="B67" s="571"/>
      <c r="C67" s="576"/>
      <c r="D67" s="505">
        <v>0</v>
      </c>
      <c r="E67" s="506">
        <v>1</v>
      </c>
      <c r="F67" s="497" t="s">
        <v>1507</v>
      </c>
      <c r="G67" s="498" t="s">
        <v>141</v>
      </c>
      <c r="H67" s="499" t="s">
        <v>142</v>
      </c>
      <c r="I67" s="496">
        <v>1821052</v>
      </c>
      <c r="J67" s="496" t="s">
        <v>1508</v>
      </c>
      <c r="K67" s="496">
        <v>366</v>
      </c>
      <c r="L67" s="496">
        <v>24</v>
      </c>
      <c r="M67" s="496" t="s">
        <v>14</v>
      </c>
      <c r="N67" s="496" t="s">
        <v>15</v>
      </c>
      <c r="O67" s="496" t="s">
        <v>16</v>
      </c>
      <c r="P67" s="237"/>
    </row>
    <row r="68" spans="1:16" ht="55.5" customHeight="1">
      <c r="A68" s="568"/>
      <c r="B68" s="571"/>
      <c r="C68" s="576"/>
      <c r="D68" s="495">
        <v>0</v>
      </c>
      <c r="E68" s="495">
        <v>1</v>
      </c>
      <c r="F68" s="497" t="s">
        <v>1509</v>
      </c>
      <c r="G68" s="498" t="s">
        <v>143</v>
      </c>
      <c r="H68" s="499" t="s">
        <v>144</v>
      </c>
      <c r="I68" s="496">
        <v>1821022</v>
      </c>
      <c r="J68" s="496" t="s">
        <v>1510</v>
      </c>
      <c r="K68" s="496">
        <v>366</v>
      </c>
      <c r="L68" s="496">
        <v>24</v>
      </c>
      <c r="M68" s="496" t="s">
        <v>14</v>
      </c>
      <c r="N68" s="496" t="s">
        <v>15</v>
      </c>
      <c r="O68" s="496" t="s">
        <v>16</v>
      </c>
      <c r="P68" s="237"/>
    </row>
    <row r="69" spans="1:16" ht="62.25" customHeight="1">
      <c r="A69" s="568"/>
      <c r="B69" s="571"/>
      <c r="C69" s="576"/>
      <c r="D69" s="495">
        <v>0</v>
      </c>
      <c r="E69" s="495">
        <v>1</v>
      </c>
      <c r="F69" s="497" t="s">
        <v>1511</v>
      </c>
      <c r="G69" s="498" t="s">
        <v>145</v>
      </c>
      <c r="H69" s="499" t="s">
        <v>1512</v>
      </c>
      <c r="I69" s="496">
        <v>1821052</v>
      </c>
      <c r="J69" s="496" t="s">
        <v>1513</v>
      </c>
      <c r="K69" s="496">
        <v>93</v>
      </c>
      <c r="L69" s="496">
        <v>24</v>
      </c>
      <c r="M69" s="496" t="s">
        <v>14</v>
      </c>
      <c r="N69" s="496" t="s">
        <v>1514</v>
      </c>
      <c r="O69" s="496" t="s">
        <v>1476</v>
      </c>
      <c r="P69" s="237"/>
    </row>
    <row r="70" spans="1:16" ht="39.75" customHeight="1">
      <c r="A70" s="568"/>
      <c r="B70" s="571"/>
      <c r="C70" s="576"/>
      <c r="D70" s="495">
        <v>0</v>
      </c>
      <c r="E70" s="495">
        <v>1</v>
      </c>
      <c r="F70" s="497" t="s">
        <v>146</v>
      </c>
      <c r="G70" s="498" t="s">
        <v>147</v>
      </c>
      <c r="H70" s="499" t="s">
        <v>148</v>
      </c>
      <c r="I70" s="496">
        <v>1817075</v>
      </c>
      <c r="J70" s="496" t="s">
        <v>1515</v>
      </c>
      <c r="K70" s="496">
        <v>366</v>
      </c>
      <c r="L70" s="496">
        <v>24</v>
      </c>
      <c r="M70" s="496" t="s">
        <v>14</v>
      </c>
      <c r="N70" s="496" t="s">
        <v>15</v>
      </c>
      <c r="O70" s="496" t="s">
        <v>16</v>
      </c>
      <c r="P70" s="237"/>
    </row>
    <row r="71" spans="1:16" ht="83.25" customHeight="1">
      <c r="A71" s="568"/>
      <c r="B71" s="571"/>
      <c r="C71" s="576"/>
      <c r="D71" s="495">
        <v>0</v>
      </c>
      <c r="E71" s="495">
        <v>1</v>
      </c>
      <c r="F71" s="497" t="s">
        <v>149</v>
      </c>
      <c r="G71" s="498" t="s">
        <v>150</v>
      </c>
      <c r="H71" s="499" t="s">
        <v>151</v>
      </c>
      <c r="I71" s="496">
        <v>1817011</v>
      </c>
      <c r="J71" s="496" t="s">
        <v>1516</v>
      </c>
      <c r="K71" s="496">
        <v>366</v>
      </c>
      <c r="L71" s="496">
        <v>24</v>
      </c>
      <c r="M71" s="496" t="s">
        <v>14</v>
      </c>
      <c r="N71" s="496" t="s">
        <v>15</v>
      </c>
      <c r="O71" s="496" t="s">
        <v>16</v>
      </c>
      <c r="P71" s="237"/>
    </row>
    <row r="72" spans="1:16" ht="80.25" customHeight="1">
      <c r="A72" s="568"/>
      <c r="B72" s="571"/>
      <c r="C72" s="576"/>
      <c r="D72" s="495">
        <v>0</v>
      </c>
      <c r="E72" s="495">
        <v>1</v>
      </c>
      <c r="F72" s="497" t="s">
        <v>149</v>
      </c>
      <c r="G72" s="498" t="s">
        <v>152</v>
      </c>
      <c r="H72" s="499" t="s">
        <v>153</v>
      </c>
      <c r="I72" s="496">
        <v>1817011</v>
      </c>
      <c r="J72" s="496" t="s">
        <v>1516</v>
      </c>
      <c r="K72" s="496">
        <v>366</v>
      </c>
      <c r="L72" s="496">
        <v>24</v>
      </c>
      <c r="M72" s="496" t="s">
        <v>14</v>
      </c>
      <c r="N72" s="496" t="s">
        <v>15</v>
      </c>
      <c r="O72" s="496" t="s">
        <v>16</v>
      </c>
      <c r="P72" s="237"/>
    </row>
    <row r="73" spans="1:16" ht="77.25" customHeight="1">
      <c r="A73" s="568"/>
      <c r="B73" s="571"/>
      <c r="C73" s="576"/>
      <c r="D73" s="495">
        <v>0</v>
      </c>
      <c r="E73" s="495">
        <v>1</v>
      </c>
      <c r="F73" s="497" t="s">
        <v>154</v>
      </c>
      <c r="G73" s="498" t="s">
        <v>155</v>
      </c>
      <c r="H73" s="499" t="s">
        <v>156</v>
      </c>
      <c r="I73" s="496">
        <v>1817011</v>
      </c>
      <c r="J73" s="496" t="s">
        <v>1516</v>
      </c>
      <c r="K73" s="496">
        <v>366</v>
      </c>
      <c r="L73" s="496">
        <v>24</v>
      </c>
      <c r="M73" s="496" t="s">
        <v>14</v>
      </c>
      <c r="N73" s="496" t="s">
        <v>15</v>
      </c>
      <c r="O73" s="496" t="s">
        <v>16</v>
      </c>
      <c r="P73" s="237"/>
    </row>
    <row r="74" spans="1:16" ht="14.25" customHeight="1">
      <c r="A74" s="568"/>
      <c r="B74" s="571"/>
      <c r="C74" s="576"/>
      <c r="D74" s="534">
        <v>0</v>
      </c>
      <c r="E74" s="534">
        <v>1</v>
      </c>
      <c r="F74" s="535" t="s">
        <v>1517</v>
      </c>
      <c r="G74" s="536" t="s">
        <v>157</v>
      </c>
      <c r="H74" s="547" t="s">
        <v>158</v>
      </c>
      <c r="I74" s="521">
        <v>1817042</v>
      </c>
      <c r="J74" s="521" t="s">
        <v>1518</v>
      </c>
      <c r="K74" s="521">
        <v>366</v>
      </c>
      <c r="L74" s="521">
        <v>24</v>
      </c>
      <c r="M74" s="521" t="s">
        <v>14</v>
      </c>
      <c r="N74" s="521" t="s">
        <v>15</v>
      </c>
      <c r="O74" s="521" t="s">
        <v>16</v>
      </c>
      <c r="P74" s="522"/>
    </row>
    <row r="75" spans="1:16" ht="33.75" customHeight="1">
      <c r="A75" s="568"/>
      <c r="B75" s="571"/>
      <c r="C75" s="576"/>
      <c r="D75" s="534"/>
      <c r="E75" s="534"/>
      <c r="F75" s="535"/>
      <c r="G75" s="536"/>
      <c r="H75" s="547"/>
      <c r="I75" s="521"/>
      <c r="J75" s="521"/>
      <c r="K75" s="521"/>
      <c r="L75" s="521"/>
      <c r="M75" s="521"/>
      <c r="N75" s="521"/>
      <c r="O75" s="521"/>
      <c r="P75" s="522"/>
    </row>
    <row r="76" spans="1:16" ht="100.5" customHeight="1">
      <c r="A76" s="568"/>
      <c r="B76" s="571"/>
      <c r="C76" s="576"/>
      <c r="D76" s="495">
        <v>0</v>
      </c>
      <c r="E76" s="495">
        <v>1</v>
      </c>
      <c r="F76" s="497" t="s">
        <v>159</v>
      </c>
      <c r="G76" s="498" t="s">
        <v>160</v>
      </c>
      <c r="H76" s="499" t="s">
        <v>161</v>
      </c>
      <c r="I76" s="496">
        <v>1806024</v>
      </c>
      <c r="J76" s="496" t="s">
        <v>1519</v>
      </c>
      <c r="K76" s="496">
        <v>366</v>
      </c>
      <c r="L76" s="496">
        <v>24</v>
      </c>
      <c r="M76" s="496" t="s">
        <v>14</v>
      </c>
      <c r="N76" s="496" t="s">
        <v>15</v>
      </c>
      <c r="O76" s="496" t="s">
        <v>16</v>
      </c>
      <c r="P76" s="237"/>
    </row>
    <row r="77" spans="1:16" ht="103.5" customHeight="1">
      <c r="A77" s="568"/>
      <c r="B77" s="571"/>
      <c r="C77" s="576"/>
      <c r="D77" s="495">
        <v>0</v>
      </c>
      <c r="E77" s="495">
        <v>1</v>
      </c>
      <c r="F77" s="497" t="s">
        <v>159</v>
      </c>
      <c r="G77" s="498" t="s">
        <v>162</v>
      </c>
      <c r="H77" s="499" t="s">
        <v>163</v>
      </c>
      <c r="I77" s="496">
        <v>1806024</v>
      </c>
      <c r="J77" s="496" t="s">
        <v>1519</v>
      </c>
      <c r="K77" s="496">
        <v>366</v>
      </c>
      <c r="L77" s="496">
        <v>24</v>
      </c>
      <c r="M77" s="496" t="s">
        <v>14</v>
      </c>
      <c r="N77" s="496" t="s">
        <v>15</v>
      </c>
      <c r="O77" s="496" t="s">
        <v>16</v>
      </c>
      <c r="P77" s="237"/>
    </row>
    <row r="78" spans="1:16" ht="181.5" customHeight="1">
      <c r="A78" s="568"/>
      <c r="B78" s="571"/>
      <c r="C78" s="576"/>
      <c r="D78" s="495">
        <v>1</v>
      </c>
      <c r="E78" s="495">
        <v>0</v>
      </c>
      <c r="F78" s="497" t="s">
        <v>1520</v>
      </c>
      <c r="G78" s="498" t="s">
        <v>164</v>
      </c>
      <c r="H78" s="499" t="s">
        <v>165</v>
      </c>
      <c r="I78" s="496">
        <v>1811011</v>
      </c>
      <c r="J78" s="496" t="s">
        <v>1521</v>
      </c>
      <c r="K78" s="496">
        <v>366</v>
      </c>
      <c r="L78" s="496">
        <v>24</v>
      </c>
      <c r="M78" s="496" t="s">
        <v>14</v>
      </c>
      <c r="N78" s="496" t="s">
        <v>15</v>
      </c>
      <c r="O78" s="496" t="s">
        <v>16</v>
      </c>
      <c r="P78" s="237"/>
    </row>
    <row r="79" spans="1:16" ht="190.5" customHeight="1">
      <c r="A79" s="568"/>
      <c r="B79" s="571"/>
      <c r="C79" s="576"/>
      <c r="D79" s="495">
        <v>0</v>
      </c>
      <c r="E79" s="495">
        <v>1</v>
      </c>
      <c r="F79" s="497" t="s">
        <v>1522</v>
      </c>
      <c r="G79" s="498" t="s">
        <v>166</v>
      </c>
      <c r="H79" s="499" t="s">
        <v>167</v>
      </c>
      <c r="I79" s="496">
        <v>1811011</v>
      </c>
      <c r="J79" s="496" t="s">
        <v>1521</v>
      </c>
      <c r="K79" s="496">
        <v>366</v>
      </c>
      <c r="L79" s="496">
        <v>24</v>
      </c>
      <c r="M79" s="496" t="s">
        <v>14</v>
      </c>
      <c r="N79" s="496" t="s">
        <v>15</v>
      </c>
      <c r="O79" s="496" t="s">
        <v>16</v>
      </c>
      <c r="P79" s="237"/>
    </row>
    <row r="80" spans="1:16" ht="180.75" customHeight="1">
      <c r="A80" s="568"/>
      <c r="B80" s="571"/>
      <c r="C80" s="576"/>
      <c r="D80" s="495">
        <v>0</v>
      </c>
      <c r="E80" s="495">
        <v>1</v>
      </c>
      <c r="F80" s="497" t="s">
        <v>1520</v>
      </c>
      <c r="G80" s="498" t="s">
        <v>168</v>
      </c>
      <c r="H80" s="499" t="s">
        <v>169</v>
      </c>
      <c r="I80" s="496">
        <v>1811011</v>
      </c>
      <c r="J80" s="496" t="s">
        <v>1521</v>
      </c>
      <c r="K80" s="496">
        <v>366</v>
      </c>
      <c r="L80" s="496">
        <v>24</v>
      </c>
      <c r="M80" s="496" t="s">
        <v>14</v>
      </c>
      <c r="N80" s="496" t="s">
        <v>15</v>
      </c>
      <c r="O80" s="496" t="s">
        <v>16</v>
      </c>
      <c r="P80" s="237"/>
    </row>
    <row r="81" spans="1:16" ht="42.75" customHeight="1">
      <c r="A81" s="568"/>
      <c r="B81" s="571"/>
      <c r="C81" s="576"/>
      <c r="D81" s="495">
        <v>0</v>
      </c>
      <c r="E81" s="495">
        <v>1</v>
      </c>
      <c r="F81" s="497" t="s">
        <v>170</v>
      </c>
      <c r="G81" s="498" t="s">
        <v>171</v>
      </c>
      <c r="H81" s="499" t="s">
        <v>172</v>
      </c>
      <c r="I81" s="496">
        <v>1811022</v>
      </c>
      <c r="J81" s="496" t="s">
        <v>1523</v>
      </c>
      <c r="K81" s="496">
        <v>366</v>
      </c>
      <c r="L81" s="496">
        <v>24</v>
      </c>
      <c r="M81" s="496" t="s">
        <v>14</v>
      </c>
      <c r="N81" s="496" t="s">
        <v>15</v>
      </c>
      <c r="O81" s="496" t="s">
        <v>16</v>
      </c>
      <c r="P81" s="237"/>
    </row>
    <row r="82" spans="1:16" ht="113.25" customHeight="1">
      <c r="A82" s="568"/>
      <c r="B82" s="571"/>
      <c r="C82" s="576"/>
      <c r="D82" s="495">
        <v>0</v>
      </c>
      <c r="E82" s="495">
        <v>1</v>
      </c>
      <c r="F82" s="497" t="s">
        <v>1524</v>
      </c>
      <c r="G82" s="498" t="s">
        <v>173</v>
      </c>
      <c r="H82" s="499" t="s">
        <v>174</v>
      </c>
      <c r="I82" s="496">
        <v>1811084</v>
      </c>
      <c r="J82" s="496" t="s">
        <v>1525</v>
      </c>
      <c r="K82" s="496">
        <v>366</v>
      </c>
      <c r="L82" s="496">
        <v>24</v>
      </c>
      <c r="M82" s="496" t="s">
        <v>14</v>
      </c>
      <c r="N82" s="496" t="s">
        <v>15</v>
      </c>
      <c r="O82" s="496" t="s">
        <v>16</v>
      </c>
      <c r="P82" s="237"/>
    </row>
    <row r="83" spans="1:16" ht="86.25" customHeight="1">
      <c r="A83" s="568"/>
      <c r="B83" s="571"/>
      <c r="C83" s="576"/>
      <c r="D83" s="495">
        <v>0</v>
      </c>
      <c r="E83" s="495">
        <v>1</v>
      </c>
      <c r="F83" s="497" t="s">
        <v>175</v>
      </c>
      <c r="G83" s="498" t="s">
        <v>176</v>
      </c>
      <c r="H83" s="499" t="s">
        <v>177</v>
      </c>
      <c r="I83" s="496">
        <v>1811062</v>
      </c>
      <c r="J83" s="496" t="s">
        <v>1526</v>
      </c>
      <c r="K83" s="496">
        <v>366</v>
      </c>
      <c r="L83" s="496">
        <v>24</v>
      </c>
      <c r="M83" s="496" t="s">
        <v>14</v>
      </c>
      <c r="N83" s="496" t="s">
        <v>15</v>
      </c>
      <c r="O83" s="496" t="s">
        <v>16</v>
      </c>
      <c r="P83" s="237"/>
    </row>
    <row r="84" spans="1:16" ht="105.75" customHeight="1">
      <c r="A84" s="568"/>
      <c r="B84" s="571"/>
      <c r="C84" s="576"/>
      <c r="D84" s="495">
        <v>1</v>
      </c>
      <c r="E84" s="495">
        <v>0</v>
      </c>
      <c r="F84" s="497" t="s">
        <v>178</v>
      </c>
      <c r="G84" s="498" t="s">
        <v>179</v>
      </c>
      <c r="H84" s="499" t="s">
        <v>180</v>
      </c>
      <c r="I84" s="496">
        <v>1818011</v>
      </c>
      <c r="J84" s="496" t="s">
        <v>1527</v>
      </c>
      <c r="K84" s="496">
        <v>366</v>
      </c>
      <c r="L84" s="496">
        <v>24</v>
      </c>
      <c r="M84" s="496" t="s">
        <v>14</v>
      </c>
      <c r="N84" s="496" t="s">
        <v>15</v>
      </c>
      <c r="O84" s="496" t="s">
        <v>16</v>
      </c>
      <c r="P84" s="237"/>
    </row>
    <row r="85" spans="1:16" ht="114.75" customHeight="1">
      <c r="A85" s="568"/>
      <c r="B85" s="571"/>
      <c r="C85" s="576"/>
      <c r="D85" s="495">
        <v>0</v>
      </c>
      <c r="E85" s="495">
        <v>1</v>
      </c>
      <c r="F85" s="497" t="s">
        <v>178</v>
      </c>
      <c r="G85" s="498" t="s">
        <v>181</v>
      </c>
      <c r="H85" s="499" t="s">
        <v>182</v>
      </c>
      <c r="I85" s="496">
        <v>1818011</v>
      </c>
      <c r="J85" s="496" t="s">
        <v>1527</v>
      </c>
      <c r="K85" s="496">
        <v>366</v>
      </c>
      <c r="L85" s="496">
        <v>24</v>
      </c>
      <c r="M85" s="496" t="s">
        <v>14</v>
      </c>
      <c r="N85" s="496" t="s">
        <v>15</v>
      </c>
      <c r="O85" s="496" t="s">
        <v>16</v>
      </c>
      <c r="P85" s="237"/>
    </row>
    <row r="86" spans="1:16" ht="109.5" customHeight="1">
      <c r="A86" s="568"/>
      <c r="B86" s="571"/>
      <c r="C86" s="576"/>
      <c r="D86" s="495">
        <v>0</v>
      </c>
      <c r="E86" s="495">
        <v>1</v>
      </c>
      <c r="F86" s="497" t="s">
        <v>178</v>
      </c>
      <c r="G86" s="498" t="s">
        <v>183</v>
      </c>
      <c r="H86" s="499" t="s">
        <v>184</v>
      </c>
      <c r="I86" s="496">
        <v>1818011</v>
      </c>
      <c r="J86" s="496" t="s">
        <v>1527</v>
      </c>
      <c r="K86" s="496">
        <v>366</v>
      </c>
      <c r="L86" s="496">
        <v>24</v>
      </c>
      <c r="M86" s="496" t="s">
        <v>14</v>
      </c>
      <c r="N86" s="496" t="s">
        <v>15</v>
      </c>
      <c r="O86" s="496" t="s">
        <v>16</v>
      </c>
      <c r="P86" s="237"/>
    </row>
    <row r="87" spans="1:16" ht="54" customHeight="1">
      <c r="A87" s="568"/>
      <c r="B87" s="571"/>
      <c r="C87" s="576"/>
      <c r="D87" s="495">
        <v>0</v>
      </c>
      <c r="E87" s="495">
        <v>1</v>
      </c>
      <c r="F87" s="497" t="s">
        <v>185</v>
      </c>
      <c r="G87" s="498" t="s">
        <v>186</v>
      </c>
      <c r="H87" s="499" t="s">
        <v>187</v>
      </c>
      <c r="I87" s="496">
        <v>1818054</v>
      </c>
      <c r="J87" s="496" t="s">
        <v>1528</v>
      </c>
      <c r="K87" s="496">
        <v>366</v>
      </c>
      <c r="L87" s="496">
        <v>24</v>
      </c>
      <c r="M87" s="496" t="s">
        <v>14</v>
      </c>
      <c r="N87" s="496" t="s">
        <v>15</v>
      </c>
      <c r="O87" s="496" t="s">
        <v>16</v>
      </c>
      <c r="P87" s="237"/>
    </row>
    <row r="88" spans="1:16" ht="85.5" customHeight="1">
      <c r="A88" s="568"/>
      <c r="B88" s="571"/>
      <c r="C88" s="576"/>
      <c r="D88" s="495">
        <v>0</v>
      </c>
      <c r="E88" s="495">
        <v>1</v>
      </c>
      <c r="F88" s="497" t="s">
        <v>188</v>
      </c>
      <c r="G88" s="498" t="s">
        <v>189</v>
      </c>
      <c r="H88" s="499" t="s">
        <v>190</v>
      </c>
      <c r="I88" s="496">
        <v>1864011</v>
      </c>
      <c r="J88" s="496" t="s">
        <v>1529</v>
      </c>
      <c r="K88" s="496">
        <v>366</v>
      </c>
      <c r="L88" s="496">
        <v>24</v>
      </c>
      <c r="M88" s="496" t="s">
        <v>14</v>
      </c>
      <c r="N88" s="496" t="s">
        <v>15</v>
      </c>
      <c r="O88" s="496" t="s">
        <v>16</v>
      </c>
      <c r="P88" s="237"/>
    </row>
    <row r="89" spans="1:16" ht="85.5" customHeight="1">
      <c r="A89" s="568"/>
      <c r="B89" s="571"/>
      <c r="C89" s="576"/>
      <c r="D89" s="495">
        <v>0</v>
      </c>
      <c r="E89" s="495">
        <v>1</v>
      </c>
      <c r="F89" s="497" t="s">
        <v>188</v>
      </c>
      <c r="G89" s="498" t="s">
        <v>191</v>
      </c>
      <c r="H89" s="499" t="s">
        <v>192</v>
      </c>
      <c r="I89" s="496">
        <v>1864011</v>
      </c>
      <c r="J89" s="496" t="s">
        <v>1529</v>
      </c>
      <c r="K89" s="496">
        <v>366</v>
      </c>
      <c r="L89" s="496">
        <v>24</v>
      </c>
      <c r="M89" s="496" t="s">
        <v>14</v>
      </c>
      <c r="N89" s="496" t="s">
        <v>15</v>
      </c>
      <c r="O89" s="496" t="s">
        <v>16</v>
      </c>
      <c r="P89" s="237"/>
    </row>
    <row r="90" spans="1:16" ht="72" customHeight="1">
      <c r="A90" s="568"/>
      <c r="B90" s="571"/>
      <c r="C90" s="576"/>
      <c r="D90" s="495">
        <v>0</v>
      </c>
      <c r="E90" s="495">
        <v>1</v>
      </c>
      <c r="F90" s="497" t="s">
        <v>1530</v>
      </c>
      <c r="G90" s="498" t="s">
        <v>193</v>
      </c>
      <c r="H90" s="499" t="s">
        <v>194</v>
      </c>
      <c r="I90" s="496">
        <v>1820022</v>
      </c>
      <c r="J90" s="496" t="s">
        <v>1531</v>
      </c>
      <c r="K90" s="496">
        <v>366</v>
      </c>
      <c r="L90" s="496">
        <v>24</v>
      </c>
      <c r="M90" s="496" t="s">
        <v>14</v>
      </c>
      <c r="N90" s="496" t="s">
        <v>15</v>
      </c>
      <c r="O90" s="496" t="s">
        <v>16</v>
      </c>
      <c r="P90" s="237"/>
    </row>
    <row r="91" spans="1:16" ht="66.75" customHeight="1">
      <c r="A91" s="568"/>
      <c r="B91" s="571"/>
      <c r="C91" s="576"/>
      <c r="D91" s="495">
        <v>0</v>
      </c>
      <c r="E91" s="495">
        <v>1</v>
      </c>
      <c r="F91" s="497" t="s">
        <v>1532</v>
      </c>
      <c r="G91" s="498" t="s">
        <v>196</v>
      </c>
      <c r="H91" s="499" t="s">
        <v>197</v>
      </c>
      <c r="I91" s="496">
        <v>1820044</v>
      </c>
      <c r="J91" s="496" t="s">
        <v>1533</v>
      </c>
      <c r="K91" s="496">
        <v>366</v>
      </c>
      <c r="L91" s="496">
        <v>24</v>
      </c>
      <c r="M91" s="496" t="s">
        <v>14</v>
      </c>
      <c r="N91" s="496" t="s">
        <v>15</v>
      </c>
      <c r="O91" s="496" t="s">
        <v>16</v>
      </c>
      <c r="P91" s="237"/>
    </row>
    <row r="92" spans="1:16" ht="61.5" customHeight="1">
      <c r="A92" s="568"/>
      <c r="B92" s="571"/>
      <c r="C92" s="576"/>
      <c r="D92" s="495">
        <v>0</v>
      </c>
      <c r="E92" s="495">
        <v>1</v>
      </c>
      <c r="F92" s="497" t="s">
        <v>2431</v>
      </c>
      <c r="G92" s="498" t="s">
        <v>198</v>
      </c>
      <c r="H92" s="499" t="s">
        <v>199</v>
      </c>
      <c r="I92" s="496">
        <v>1820044</v>
      </c>
      <c r="J92" s="496" t="s">
        <v>1533</v>
      </c>
      <c r="K92" s="496">
        <v>366</v>
      </c>
      <c r="L92" s="496">
        <v>24</v>
      </c>
      <c r="M92" s="496" t="s">
        <v>14</v>
      </c>
      <c r="N92" s="496" t="s">
        <v>15</v>
      </c>
      <c r="O92" s="496" t="s">
        <v>16</v>
      </c>
      <c r="P92" s="237"/>
    </row>
    <row r="93" spans="1:16" ht="175.5" customHeight="1">
      <c r="A93" s="568"/>
      <c r="B93" s="571"/>
      <c r="C93" s="576"/>
      <c r="D93" s="495">
        <v>1</v>
      </c>
      <c r="E93" s="495">
        <v>0</v>
      </c>
      <c r="F93" s="497" t="s">
        <v>200</v>
      </c>
      <c r="G93" s="498" t="s">
        <v>201</v>
      </c>
      <c r="H93" s="496" t="s">
        <v>202</v>
      </c>
      <c r="I93" s="496">
        <v>1804011</v>
      </c>
      <c r="J93" s="496" t="s">
        <v>1534</v>
      </c>
      <c r="K93" s="496">
        <v>366</v>
      </c>
      <c r="L93" s="496">
        <v>24</v>
      </c>
      <c r="M93" s="496" t="s">
        <v>14</v>
      </c>
      <c r="N93" s="496" t="s">
        <v>15</v>
      </c>
      <c r="O93" s="496" t="s">
        <v>16</v>
      </c>
      <c r="P93" s="237"/>
    </row>
    <row r="94" spans="1:16" ht="87.75" customHeight="1">
      <c r="A94" s="568"/>
      <c r="B94" s="571"/>
      <c r="C94" s="576"/>
      <c r="D94" s="495">
        <v>0</v>
      </c>
      <c r="E94" s="495">
        <v>1</v>
      </c>
      <c r="F94" s="497" t="s">
        <v>1535</v>
      </c>
      <c r="G94" s="498" t="s">
        <v>203</v>
      </c>
      <c r="H94" s="496" t="s">
        <v>204</v>
      </c>
      <c r="I94" s="496">
        <v>1804011</v>
      </c>
      <c r="J94" s="496" t="s">
        <v>1534</v>
      </c>
      <c r="K94" s="496">
        <v>366</v>
      </c>
      <c r="L94" s="496">
        <v>24</v>
      </c>
      <c r="M94" s="496" t="s">
        <v>14</v>
      </c>
      <c r="N94" s="496" t="s">
        <v>15</v>
      </c>
      <c r="O94" s="496" t="s">
        <v>16</v>
      </c>
      <c r="P94" s="237"/>
    </row>
    <row r="95" spans="1:16" ht="33" customHeight="1">
      <c r="A95" s="568"/>
      <c r="B95" s="571"/>
      <c r="C95" s="576"/>
      <c r="D95" s="534">
        <v>0</v>
      </c>
      <c r="E95" s="534">
        <v>1</v>
      </c>
      <c r="F95" s="535" t="s">
        <v>1536</v>
      </c>
      <c r="G95" s="536" t="s">
        <v>205</v>
      </c>
      <c r="H95" s="521" t="s">
        <v>206</v>
      </c>
      <c r="I95" s="521">
        <v>1804011</v>
      </c>
      <c r="J95" s="521" t="s">
        <v>1534</v>
      </c>
      <c r="K95" s="521">
        <v>366</v>
      </c>
      <c r="L95" s="521">
        <v>12</v>
      </c>
      <c r="M95" s="496" t="s">
        <v>14</v>
      </c>
      <c r="N95" s="521" t="s">
        <v>15</v>
      </c>
      <c r="O95" s="521" t="s">
        <v>16</v>
      </c>
      <c r="P95" s="522"/>
    </row>
    <row r="96" spans="1:16" ht="69" customHeight="1">
      <c r="A96" s="568"/>
      <c r="B96" s="571"/>
      <c r="C96" s="576"/>
      <c r="D96" s="534"/>
      <c r="E96" s="534"/>
      <c r="F96" s="535"/>
      <c r="G96" s="536"/>
      <c r="H96" s="521"/>
      <c r="I96" s="521"/>
      <c r="J96" s="521"/>
      <c r="K96" s="521"/>
      <c r="L96" s="521"/>
      <c r="M96" s="496" t="s">
        <v>1451</v>
      </c>
      <c r="N96" s="521"/>
      <c r="O96" s="521"/>
      <c r="P96" s="522"/>
    </row>
    <row r="97" spans="1:17" ht="84.75" customHeight="1">
      <c r="A97" s="568"/>
      <c r="B97" s="571"/>
      <c r="C97" s="576"/>
      <c r="D97" s="495">
        <v>0</v>
      </c>
      <c r="E97" s="495">
        <v>1</v>
      </c>
      <c r="F97" s="497" t="s">
        <v>1537</v>
      </c>
      <c r="G97" s="498" t="s">
        <v>207</v>
      </c>
      <c r="H97" s="496" t="s">
        <v>208</v>
      </c>
      <c r="I97" s="496">
        <v>1804021</v>
      </c>
      <c r="J97" s="496" t="s">
        <v>1538</v>
      </c>
      <c r="K97" s="496">
        <v>366</v>
      </c>
      <c r="L97" s="496">
        <v>24</v>
      </c>
      <c r="M97" s="496" t="s">
        <v>14</v>
      </c>
      <c r="N97" s="496" t="s">
        <v>15</v>
      </c>
      <c r="O97" s="496" t="s">
        <v>16</v>
      </c>
      <c r="P97" s="237"/>
    </row>
    <row r="98" spans="1:17" ht="68.25" customHeight="1">
      <c r="A98" s="568"/>
      <c r="B98" s="571"/>
      <c r="C98" s="576"/>
      <c r="D98" s="495">
        <v>0</v>
      </c>
      <c r="E98" s="495">
        <v>1</v>
      </c>
      <c r="F98" s="497" t="s">
        <v>209</v>
      </c>
      <c r="G98" s="498" t="s">
        <v>210</v>
      </c>
      <c r="H98" s="496" t="s">
        <v>211</v>
      </c>
      <c r="I98" s="496">
        <v>1804074</v>
      </c>
      <c r="J98" s="496" t="s">
        <v>1539</v>
      </c>
      <c r="K98" s="496">
        <v>366</v>
      </c>
      <c r="L98" s="496">
        <v>24</v>
      </c>
      <c r="M98" s="496" t="s">
        <v>14</v>
      </c>
      <c r="N98" s="496" t="s">
        <v>15</v>
      </c>
      <c r="O98" s="496" t="s">
        <v>16</v>
      </c>
      <c r="P98" s="237"/>
    </row>
    <row r="99" spans="1:17" ht="181.5" customHeight="1">
      <c r="A99" s="568"/>
      <c r="B99" s="571"/>
      <c r="C99" s="576"/>
      <c r="D99" s="495">
        <v>1</v>
      </c>
      <c r="E99" s="495">
        <v>0</v>
      </c>
      <c r="F99" s="497" t="s">
        <v>212</v>
      </c>
      <c r="G99" s="498" t="s">
        <v>213</v>
      </c>
      <c r="H99" s="496" t="s">
        <v>214</v>
      </c>
      <c r="I99" s="496">
        <v>1809011</v>
      </c>
      <c r="J99" s="496" t="s">
        <v>1540</v>
      </c>
      <c r="K99" s="496">
        <v>366</v>
      </c>
      <c r="L99" s="496">
        <v>24</v>
      </c>
      <c r="M99" s="496" t="s">
        <v>14</v>
      </c>
      <c r="N99" s="496" t="s">
        <v>15</v>
      </c>
      <c r="O99" s="496" t="s">
        <v>16</v>
      </c>
      <c r="P99" s="237"/>
    </row>
    <row r="100" spans="1:17" ht="168" customHeight="1">
      <c r="A100" s="568"/>
      <c r="B100" s="571"/>
      <c r="C100" s="576"/>
      <c r="D100" s="495">
        <v>0</v>
      </c>
      <c r="E100" s="495">
        <v>1</v>
      </c>
      <c r="F100" s="497" t="s">
        <v>212</v>
      </c>
      <c r="G100" s="498" t="s">
        <v>215</v>
      </c>
      <c r="H100" s="496" t="s">
        <v>216</v>
      </c>
      <c r="I100" s="496">
        <v>1809011</v>
      </c>
      <c r="J100" s="496" t="s">
        <v>1540</v>
      </c>
      <c r="K100" s="496">
        <v>366</v>
      </c>
      <c r="L100" s="496">
        <v>24</v>
      </c>
      <c r="M100" s="496" t="s">
        <v>14</v>
      </c>
      <c r="N100" s="496" t="s">
        <v>15</v>
      </c>
      <c r="O100" s="496" t="s">
        <v>16</v>
      </c>
      <c r="P100" s="237"/>
    </row>
    <row r="101" spans="1:17" ht="68.400000000000006">
      <c r="A101" s="568"/>
      <c r="B101" s="571"/>
      <c r="C101" s="576"/>
      <c r="D101" s="495">
        <v>0</v>
      </c>
      <c r="E101" s="495">
        <v>1</v>
      </c>
      <c r="F101" s="497" t="s">
        <v>217</v>
      </c>
      <c r="G101" s="498" t="s">
        <v>218</v>
      </c>
      <c r="H101" s="496" t="s">
        <v>219</v>
      </c>
      <c r="I101" s="496">
        <v>1809055</v>
      </c>
      <c r="J101" s="496" t="s">
        <v>1541</v>
      </c>
      <c r="K101" s="496">
        <v>366</v>
      </c>
      <c r="L101" s="496">
        <v>24</v>
      </c>
      <c r="M101" s="496" t="s">
        <v>14</v>
      </c>
      <c r="N101" s="496" t="s">
        <v>15</v>
      </c>
      <c r="O101" s="496" t="s">
        <v>16</v>
      </c>
      <c r="P101" s="237"/>
    </row>
    <row r="102" spans="1:17" ht="51.75" customHeight="1">
      <c r="A102" s="568"/>
      <c r="B102" s="571"/>
      <c r="C102" s="576"/>
      <c r="D102" s="534">
        <v>0</v>
      </c>
      <c r="E102" s="534">
        <v>1</v>
      </c>
      <c r="F102" s="535" t="s">
        <v>2432</v>
      </c>
      <c r="G102" s="536" t="s">
        <v>220</v>
      </c>
      <c r="H102" s="521" t="s">
        <v>221</v>
      </c>
      <c r="I102" s="521">
        <v>1809072</v>
      </c>
      <c r="J102" s="521" t="s">
        <v>1542</v>
      </c>
      <c r="K102" s="521">
        <v>366</v>
      </c>
      <c r="L102" s="521">
        <v>16</v>
      </c>
      <c r="M102" s="496" t="s">
        <v>14</v>
      </c>
      <c r="N102" s="521" t="s">
        <v>15</v>
      </c>
      <c r="O102" s="521" t="s">
        <v>16</v>
      </c>
      <c r="P102" s="522"/>
    </row>
    <row r="103" spans="1:17" ht="82.5" customHeight="1">
      <c r="A103" s="568"/>
      <c r="B103" s="571"/>
      <c r="C103" s="576"/>
      <c r="D103" s="534"/>
      <c r="E103" s="534"/>
      <c r="F103" s="535"/>
      <c r="G103" s="536"/>
      <c r="H103" s="521"/>
      <c r="I103" s="521"/>
      <c r="J103" s="521"/>
      <c r="K103" s="521"/>
      <c r="L103" s="521"/>
      <c r="M103" s="496" t="s">
        <v>1453</v>
      </c>
      <c r="N103" s="521"/>
      <c r="O103" s="521"/>
      <c r="P103" s="522"/>
    </row>
    <row r="104" spans="1:17" ht="179.25" customHeight="1">
      <c r="A104" s="568"/>
      <c r="B104" s="571"/>
      <c r="C104" s="576"/>
      <c r="D104" s="495">
        <v>1</v>
      </c>
      <c r="E104" s="495">
        <v>0</v>
      </c>
      <c r="F104" s="497" t="s">
        <v>2563</v>
      </c>
      <c r="G104" s="498" t="s">
        <v>222</v>
      </c>
      <c r="H104" s="496" t="s">
        <v>223</v>
      </c>
      <c r="I104" s="496">
        <v>1862011</v>
      </c>
      <c r="J104" s="496" t="s">
        <v>1543</v>
      </c>
      <c r="K104" s="496">
        <v>366</v>
      </c>
      <c r="L104" s="496">
        <v>24</v>
      </c>
      <c r="M104" s="496" t="s">
        <v>14</v>
      </c>
      <c r="N104" s="496" t="s">
        <v>15</v>
      </c>
      <c r="O104" s="496" t="s">
        <v>16</v>
      </c>
      <c r="P104" s="515"/>
    </row>
    <row r="105" spans="1:17" ht="147" customHeight="1">
      <c r="A105" s="568"/>
      <c r="B105" s="571"/>
      <c r="C105" s="576"/>
      <c r="D105" s="495">
        <v>0</v>
      </c>
      <c r="E105" s="495">
        <v>1</v>
      </c>
      <c r="F105" s="497" t="s">
        <v>224</v>
      </c>
      <c r="G105" s="498" t="s">
        <v>1544</v>
      </c>
      <c r="H105" s="496" t="s">
        <v>225</v>
      </c>
      <c r="I105" s="496">
        <v>1862011</v>
      </c>
      <c r="J105" s="496" t="s">
        <v>1545</v>
      </c>
      <c r="K105" s="496">
        <v>366</v>
      </c>
      <c r="L105" s="496">
        <v>24</v>
      </c>
      <c r="M105" s="496" t="s">
        <v>14</v>
      </c>
      <c r="N105" s="496" t="s">
        <v>15</v>
      </c>
      <c r="O105" s="496" t="s">
        <v>16</v>
      </c>
      <c r="P105" s="237"/>
    </row>
    <row r="106" spans="1:17" ht="125.25" customHeight="1">
      <c r="A106" s="568"/>
      <c r="B106" s="571"/>
      <c r="C106" s="576"/>
      <c r="D106" s="495">
        <v>0</v>
      </c>
      <c r="E106" s="495">
        <v>1</v>
      </c>
      <c r="F106" s="497" t="s">
        <v>224</v>
      </c>
      <c r="G106" s="498" t="s">
        <v>226</v>
      </c>
      <c r="H106" s="496" t="s">
        <v>227</v>
      </c>
      <c r="I106" s="496">
        <v>1862011</v>
      </c>
      <c r="J106" s="496" t="s">
        <v>1546</v>
      </c>
      <c r="K106" s="496">
        <v>366</v>
      </c>
      <c r="L106" s="496">
        <v>24</v>
      </c>
      <c r="M106" s="496" t="s">
        <v>14</v>
      </c>
      <c r="N106" s="496" t="s">
        <v>15</v>
      </c>
      <c r="O106" s="496" t="s">
        <v>16</v>
      </c>
      <c r="P106" s="237"/>
    </row>
    <row r="107" spans="1:17" ht="113.25" customHeight="1">
      <c r="A107" s="568"/>
      <c r="B107" s="571"/>
      <c r="C107" s="576"/>
      <c r="D107" s="495">
        <v>0</v>
      </c>
      <c r="E107" s="495">
        <v>1</v>
      </c>
      <c r="F107" s="497" t="s">
        <v>224</v>
      </c>
      <c r="G107" s="498" t="s">
        <v>228</v>
      </c>
      <c r="H107" s="496" t="s">
        <v>229</v>
      </c>
      <c r="I107" s="496">
        <v>1862011</v>
      </c>
      <c r="J107" s="496" t="s">
        <v>1547</v>
      </c>
      <c r="K107" s="496">
        <v>366</v>
      </c>
      <c r="L107" s="496">
        <v>24</v>
      </c>
      <c r="M107" s="496" t="s">
        <v>14</v>
      </c>
      <c r="N107" s="496" t="s">
        <v>15</v>
      </c>
      <c r="O107" s="496" t="s">
        <v>16</v>
      </c>
      <c r="P107" s="237"/>
    </row>
    <row r="108" spans="1:17" ht="113.25" customHeight="1">
      <c r="A108" s="568"/>
      <c r="B108" s="571"/>
      <c r="C108" s="576"/>
      <c r="D108" s="495">
        <v>0</v>
      </c>
      <c r="E108" s="495">
        <v>1</v>
      </c>
      <c r="F108" s="497" t="s">
        <v>2564</v>
      </c>
      <c r="G108" s="498" t="s">
        <v>2399</v>
      </c>
      <c r="H108" s="496" t="s">
        <v>230</v>
      </c>
      <c r="I108" s="496">
        <v>1813014</v>
      </c>
      <c r="J108" s="496" t="s">
        <v>1548</v>
      </c>
      <c r="K108" s="496">
        <v>366</v>
      </c>
      <c r="L108" s="496">
        <v>24</v>
      </c>
      <c r="M108" s="496" t="s">
        <v>14</v>
      </c>
      <c r="N108" s="496" t="s">
        <v>15</v>
      </c>
      <c r="O108" s="496" t="s">
        <v>16</v>
      </c>
      <c r="P108" s="515"/>
      <c r="Q108" s="240"/>
    </row>
    <row r="109" spans="1:17" ht="33" customHeight="1">
      <c r="A109" s="568"/>
      <c r="B109" s="571"/>
      <c r="C109" s="576"/>
      <c r="D109" s="534">
        <v>0</v>
      </c>
      <c r="E109" s="534">
        <v>1</v>
      </c>
      <c r="F109" s="535" t="s">
        <v>1549</v>
      </c>
      <c r="G109" s="536" t="s">
        <v>231</v>
      </c>
      <c r="H109" s="521" t="s">
        <v>232</v>
      </c>
      <c r="I109" s="521">
        <v>1813032</v>
      </c>
      <c r="J109" s="521" t="s">
        <v>1550</v>
      </c>
      <c r="K109" s="521">
        <v>366</v>
      </c>
      <c r="L109" s="521">
        <v>16</v>
      </c>
      <c r="M109" s="496" t="s">
        <v>14</v>
      </c>
      <c r="N109" s="521" t="s">
        <v>15</v>
      </c>
      <c r="O109" s="521" t="s">
        <v>16</v>
      </c>
      <c r="P109" s="522"/>
    </row>
    <row r="110" spans="1:17" ht="83.25" customHeight="1">
      <c r="A110" s="568"/>
      <c r="B110" s="571"/>
      <c r="C110" s="576"/>
      <c r="D110" s="534"/>
      <c r="E110" s="534"/>
      <c r="F110" s="535"/>
      <c r="G110" s="536"/>
      <c r="H110" s="521"/>
      <c r="I110" s="521"/>
      <c r="J110" s="521"/>
      <c r="K110" s="521"/>
      <c r="L110" s="521"/>
      <c r="M110" s="496" t="s">
        <v>1453</v>
      </c>
      <c r="N110" s="521"/>
      <c r="O110" s="521"/>
      <c r="P110" s="522"/>
    </row>
    <row r="111" spans="1:17" ht="162.75" customHeight="1">
      <c r="A111" s="568"/>
      <c r="B111" s="571"/>
      <c r="C111" s="576"/>
      <c r="D111" s="495">
        <v>0</v>
      </c>
      <c r="E111" s="495">
        <v>1</v>
      </c>
      <c r="F111" s="497" t="s">
        <v>2565</v>
      </c>
      <c r="G111" s="498" t="s">
        <v>2433</v>
      </c>
      <c r="H111" s="496" t="s">
        <v>233</v>
      </c>
      <c r="I111" s="496">
        <v>1813025</v>
      </c>
      <c r="J111" s="496" t="s">
        <v>1551</v>
      </c>
      <c r="K111" s="496">
        <v>366</v>
      </c>
      <c r="L111" s="496">
        <v>24</v>
      </c>
      <c r="M111" s="496" t="s">
        <v>14</v>
      </c>
      <c r="N111" s="496" t="s">
        <v>15</v>
      </c>
      <c r="O111" s="496" t="s">
        <v>16</v>
      </c>
      <c r="P111" s="516"/>
      <c r="Q111" s="240"/>
    </row>
    <row r="112" spans="1:17" ht="198" customHeight="1">
      <c r="A112" s="568"/>
      <c r="B112" s="571"/>
      <c r="C112" s="576"/>
      <c r="D112" s="495">
        <v>0</v>
      </c>
      <c r="E112" s="495">
        <v>1</v>
      </c>
      <c r="F112" s="497" t="s">
        <v>2566</v>
      </c>
      <c r="G112" s="498" t="s">
        <v>234</v>
      </c>
      <c r="H112" s="496" t="s">
        <v>235</v>
      </c>
      <c r="I112" s="496">
        <v>1814011</v>
      </c>
      <c r="J112" s="496" t="s">
        <v>1552</v>
      </c>
      <c r="K112" s="496">
        <v>366</v>
      </c>
      <c r="L112" s="496">
        <v>24</v>
      </c>
      <c r="M112" s="496" t="s">
        <v>14</v>
      </c>
      <c r="N112" s="496" t="s">
        <v>15</v>
      </c>
      <c r="O112" s="496" t="s">
        <v>16</v>
      </c>
      <c r="P112" s="515"/>
      <c r="Q112" s="241"/>
    </row>
    <row r="113" spans="1:17" ht="168" customHeight="1">
      <c r="A113" s="568"/>
      <c r="B113" s="571"/>
      <c r="C113" s="576"/>
      <c r="D113" s="495">
        <v>0</v>
      </c>
      <c r="E113" s="495">
        <v>1</v>
      </c>
      <c r="F113" s="497" t="s">
        <v>2567</v>
      </c>
      <c r="G113" s="498" t="s">
        <v>236</v>
      </c>
      <c r="H113" s="496" t="s">
        <v>237</v>
      </c>
      <c r="I113" s="496">
        <v>1814011</v>
      </c>
      <c r="J113" s="496" t="s">
        <v>1552</v>
      </c>
      <c r="K113" s="496">
        <v>366</v>
      </c>
      <c r="L113" s="496">
        <v>24</v>
      </c>
      <c r="M113" s="496" t="s">
        <v>14</v>
      </c>
      <c r="N113" s="496" t="s">
        <v>15</v>
      </c>
      <c r="O113" s="496" t="s">
        <v>16</v>
      </c>
      <c r="P113" s="515"/>
      <c r="Q113" s="239"/>
    </row>
    <row r="114" spans="1:17" ht="117" customHeight="1">
      <c r="A114" s="568"/>
      <c r="B114" s="571"/>
      <c r="C114" s="576"/>
      <c r="D114" s="495">
        <v>0</v>
      </c>
      <c r="E114" s="495">
        <v>1</v>
      </c>
      <c r="F114" s="497" t="s">
        <v>2568</v>
      </c>
      <c r="G114" s="498" t="s">
        <v>239</v>
      </c>
      <c r="H114" s="496" t="s">
        <v>240</v>
      </c>
      <c r="I114" s="496">
        <v>1814054</v>
      </c>
      <c r="J114" s="496" t="s">
        <v>1553</v>
      </c>
      <c r="K114" s="496">
        <v>366</v>
      </c>
      <c r="L114" s="496">
        <v>24</v>
      </c>
      <c r="M114" s="496" t="s">
        <v>14</v>
      </c>
      <c r="N114" s="496" t="s">
        <v>15</v>
      </c>
      <c r="O114" s="496" t="s">
        <v>16</v>
      </c>
      <c r="P114" s="515"/>
    </row>
    <row r="115" spans="1:17" ht="50.25" customHeight="1">
      <c r="A115" s="568"/>
      <c r="B115" s="571"/>
      <c r="C115" s="576"/>
      <c r="D115" s="534">
        <v>0</v>
      </c>
      <c r="E115" s="534">
        <v>1</v>
      </c>
      <c r="F115" s="535" t="s">
        <v>1554</v>
      </c>
      <c r="G115" s="536" t="s">
        <v>241</v>
      </c>
      <c r="H115" s="521" t="s">
        <v>242</v>
      </c>
      <c r="I115" s="521">
        <v>1814074</v>
      </c>
      <c r="J115" s="521" t="s">
        <v>1555</v>
      </c>
      <c r="K115" s="521">
        <v>366</v>
      </c>
      <c r="L115" s="521">
        <v>16</v>
      </c>
      <c r="M115" s="496" t="s">
        <v>14</v>
      </c>
      <c r="N115" s="521" t="s">
        <v>15</v>
      </c>
      <c r="O115" s="521" t="s">
        <v>16</v>
      </c>
      <c r="P115" s="522"/>
    </row>
    <row r="116" spans="1:17" s="232" customFormat="1" ht="50.25" customHeight="1">
      <c r="A116" s="568"/>
      <c r="B116" s="571"/>
      <c r="C116" s="576"/>
      <c r="D116" s="534"/>
      <c r="E116" s="534"/>
      <c r="F116" s="535"/>
      <c r="G116" s="536"/>
      <c r="H116" s="521"/>
      <c r="I116" s="521"/>
      <c r="J116" s="521"/>
      <c r="K116" s="521"/>
      <c r="L116" s="521"/>
      <c r="M116" s="496" t="s">
        <v>1453</v>
      </c>
      <c r="N116" s="521"/>
      <c r="O116" s="521"/>
      <c r="P116" s="522"/>
    </row>
    <row r="117" spans="1:17" s="232" customFormat="1" ht="34.5" customHeight="1">
      <c r="A117" s="568"/>
      <c r="B117" s="572"/>
      <c r="C117" s="576"/>
      <c r="D117" s="538">
        <v>0</v>
      </c>
      <c r="E117" s="538">
        <v>1</v>
      </c>
      <c r="F117" s="540" t="s">
        <v>1556</v>
      </c>
      <c r="G117" s="542" t="s">
        <v>1232</v>
      </c>
      <c r="H117" s="532" t="s">
        <v>1231</v>
      </c>
      <c r="I117" s="532">
        <v>1813092</v>
      </c>
      <c r="J117" s="532" t="s">
        <v>1557</v>
      </c>
      <c r="K117" s="532">
        <v>366</v>
      </c>
      <c r="L117" s="532">
        <v>16</v>
      </c>
      <c r="M117" s="496" t="s">
        <v>14</v>
      </c>
      <c r="N117" s="532" t="s">
        <v>15</v>
      </c>
      <c r="O117" s="532" t="s">
        <v>16</v>
      </c>
      <c r="P117" s="553"/>
    </row>
    <row r="118" spans="1:17" s="232" customFormat="1" ht="36.75" customHeight="1">
      <c r="A118" s="568"/>
      <c r="B118" s="572"/>
      <c r="C118" s="576"/>
      <c r="D118" s="549"/>
      <c r="E118" s="549"/>
      <c r="F118" s="550"/>
      <c r="G118" s="549"/>
      <c r="H118" s="549"/>
      <c r="I118" s="549"/>
      <c r="J118" s="549"/>
      <c r="K118" s="549"/>
      <c r="L118" s="549"/>
      <c r="M118" s="496" t="s">
        <v>1453</v>
      </c>
      <c r="N118" s="549"/>
      <c r="O118" s="549"/>
      <c r="P118" s="554"/>
    </row>
    <row r="119" spans="1:17" s="232" customFormat="1" ht="75.75" customHeight="1">
      <c r="A119" s="568"/>
      <c r="B119" s="572"/>
      <c r="C119" s="576"/>
      <c r="D119" s="538">
        <v>0</v>
      </c>
      <c r="E119" s="538">
        <v>1</v>
      </c>
      <c r="F119" s="540" t="s">
        <v>1614</v>
      </c>
      <c r="G119" s="584" t="s">
        <v>1648</v>
      </c>
      <c r="H119" s="532" t="s">
        <v>1615</v>
      </c>
      <c r="I119" s="521">
        <v>1803024</v>
      </c>
      <c r="J119" s="551" t="s">
        <v>1408</v>
      </c>
      <c r="K119" s="521">
        <v>366</v>
      </c>
      <c r="L119" s="521">
        <v>12</v>
      </c>
      <c r="M119" s="496" t="s">
        <v>14</v>
      </c>
      <c r="N119" s="521" t="s">
        <v>15</v>
      </c>
      <c r="O119" s="521" t="s">
        <v>16</v>
      </c>
      <c r="P119" s="553"/>
    </row>
    <row r="120" spans="1:17" s="232" customFormat="1" ht="94.5" customHeight="1">
      <c r="A120" s="568"/>
      <c r="B120" s="572"/>
      <c r="C120" s="576"/>
      <c r="D120" s="583"/>
      <c r="E120" s="559"/>
      <c r="F120" s="583"/>
      <c r="G120" s="549"/>
      <c r="H120" s="549"/>
      <c r="I120" s="521"/>
      <c r="J120" s="552"/>
      <c r="K120" s="521"/>
      <c r="L120" s="521"/>
      <c r="M120" s="496" t="s">
        <v>1451</v>
      </c>
      <c r="N120" s="521"/>
      <c r="O120" s="521"/>
      <c r="P120" s="554"/>
    </row>
    <row r="121" spans="1:17" s="232" customFormat="1" ht="63.75" customHeight="1">
      <c r="A121" s="568"/>
      <c r="B121" s="572"/>
      <c r="C121" s="576"/>
      <c r="D121" s="538">
        <v>0</v>
      </c>
      <c r="E121" s="538">
        <v>1</v>
      </c>
      <c r="F121" s="540" t="s">
        <v>1412</v>
      </c>
      <c r="G121" s="557" t="s">
        <v>1616</v>
      </c>
      <c r="H121" s="532" t="s">
        <v>1618</v>
      </c>
      <c r="I121" s="560">
        <v>1809032</v>
      </c>
      <c r="J121" s="542" t="s">
        <v>1410</v>
      </c>
      <c r="K121" s="521">
        <v>366</v>
      </c>
      <c r="L121" s="532">
        <v>12</v>
      </c>
      <c r="M121" s="496" t="s">
        <v>14</v>
      </c>
      <c r="N121" s="521" t="s">
        <v>15</v>
      </c>
      <c r="O121" s="521" t="s">
        <v>16</v>
      </c>
      <c r="P121" s="553"/>
    </row>
    <row r="122" spans="1:17" s="232" customFormat="1" ht="50.25" customHeight="1">
      <c r="A122" s="568"/>
      <c r="B122" s="572"/>
      <c r="C122" s="576"/>
      <c r="D122" s="549"/>
      <c r="E122" s="549"/>
      <c r="F122" s="550"/>
      <c r="G122" s="558"/>
      <c r="H122" s="549"/>
      <c r="I122" s="561"/>
      <c r="J122" s="549"/>
      <c r="K122" s="521"/>
      <c r="L122" s="549"/>
      <c r="M122" s="496" t="s">
        <v>1451</v>
      </c>
      <c r="N122" s="521"/>
      <c r="O122" s="521"/>
      <c r="P122" s="554"/>
    </row>
    <row r="123" spans="1:17" s="232" customFormat="1" ht="42" customHeight="1">
      <c r="A123" s="568"/>
      <c r="B123" s="573"/>
      <c r="C123" s="576"/>
      <c r="D123" s="538">
        <v>0</v>
      </c>
      <c r="E123" s="538">
        <v>1</v>
      </c>
      <c r="F123" s="540" t="s">
        <v>1427</v>
      </c>
      <c r="G123" s="542" t="s">
        <v>1617</v>
      </c>
      <c r="H123" s="532" t="s">
        <v>1619</v>
      </c>
      <c r="I123" s="556">
        <v>1802022</v>
      </c>
      <c r="J123" s="542" t="s">
        <v>1407</v>
      </c>
      <c r="K123" s="521">
        <v>366</v>
      </c>
      <c r="L123" s="532">
        <v>12</v>
      </c>
      <c r="M123" s="496" t="s">
        <v>14</v>
      </c>
      <c r="N123" s="521" t="s">
        <v>15</v>
      </c>
      <c r="O123" s="521" t="s">
        <v>16</v>
      </c>
      <c r="P123" s="581"/>
    </row>
    <row r="124" spans="1:17" s="232" customFormat="1" ht="41.25" customHeight="1">
      <c r="A124" s="568"/>
      <c r="B124" s="573"/>
      <c r="C124" s="576"/>
      <c r="D124" s="559"/>
      <c r="E124" s="559"/>
      <c r="F124" s="559"/>
      <c r="G124" s="559"/>
      <c r="H124" s="549"/>
      <c r="I124" s="549"/>
      <c r="J124" s="549"/>
      <c r="K124" s="521"/>
      <c r="L124" s="549"/>
      <c r="M124" s="496" t="s">
        <v>1451</v>
      </c>
      <c r="N124" s="521"/>
      <c r="O124" s="521"/>
      <c r="P124" s="582"/>
    </row>
    <row r="125" spans="1:17" s="232" customFormat="1" ht="59.25" customHeight="1">
      <c r="A125" s="568"/>
      <c r="B125" s="573"/>
      <c r="C125" s="576"/>
      <c r="D125" s="578">
        <v>0</v>
      </c>
      <c r="E125" s="578">
        <v>1</v>
      </c>
      <c r="F125" s="579" t="s">
        <v>2569</v>
      </c>
      <c r="G125" s="557" t="s">
        <v>1620</v>
      </c>
      <c r="H125" s="532" t="s">
        <v>1621</v>
      </c>
      <c r="I125" s="556">
        <v>1816072</v>
      </c>
      <c r="J125" s="556" t="s">
        <v>1411</v>
      </c>
      <c r="K125" s="556">
        <v>366</v>
      </c>
      <c r="L125" s="556">
        <v>12</v>
      </c>
      <c r="M125" s="496" t="s">
        <v>14</v>
      </c>
      <c r="N125" s="521" t="s">
        <v>15</v>
      </c>
      <c r="O125" s="521" t="s">
        <v>16</v>
      </c>
      <c r="P125" s="562"/>
    </row>
    <row r="126" spans="1:17" s="232" customFormat="1" ht="81" customHeight="1">
      <c r="A126" s="569"/>
      <c r="B126" s="573"/>
      <c r="C126" s="577"/>
      <c r="D126" s="549"/>
      <c r="E126" s="549"/>
      <c r="F126" s="550"/>
      <c r="G126" s="580"/>
      <c r="H126" s="537"/>
      <c r="I126" s="549"/>
      <c r="J126" s="549"/>
      <c r="K126" s="549"/>
      <c r="L126" s="549"/>
      <c r="M126" s="496" t="s">
        <v>1451</v>
      </c>
      <c r="N126" s="521"/>
      <c r="O126" s="521"/>
      <c r="P126" s="563"/>
    </row>
    <row r="127" spans="1:17" s="232" customFormat="1" ht="29.25" customHeight="1">
      <c r="A127" s="564"/>
      <c r="B127" s="573"/>
      <c r="C127" s="565" t="s">
        <v>243</v>
      </c>
      <c r="D127" s="507">
        <f>SUM(D6:D126)</f>
        <v>14</v>
      </c>
      <c r="E127" s="507">
        <f>SUM(E6:E126)</f>
        <v>87</v>
      </c>
      <c r="F127" s="508"/>
      <c r="G127" s="509"/>
      <c r="H127" s="509"/>
      <c r="I127" s="509"/>
      <c r="J127" s="509"/>
      <c r="K127" s="509"/>
      <c r="L127" s="509"/>
      <c r="M127" s="510"/>
      <c r="N127" s="509"/>
      <c r="O127" s="509"/>
      <c r="P127" s="237"/>
    </row>
    <row r="128" spans="1:17" s="232" customFormat="1" ht="24.75" customHeight="1">
      <c r="A128" s="564"/>
      <c r="B128" s="573"/>
      <c r="C128" s="565"/>
      <c r="D128" s="507" t="s">
        <v>5</v>
      </c>
      <c r="E128" s="507" t="s">
        <v>6</v>
      </c>
      <c r="F128" s="511"/>
      <c r="G128" s="512"/>
      <c r="H128" s="512"/>
      <c r="I128" s="512"/>
      <c r="J128" s="512"/>
      <c r="K128" s="512"/>
      <c r="L128" s="512"/>
      <c r="M128" s="512"/>
      <c r="N128" s="512"/>
      <c r="O128" s="512"/>
      <c r="P128" s="243"/>
    </row>
    <row r="129" spans="1:16" s="232" customFormat="1" ht="27" customHeight="1">
      <c r="A129" s="564"/>
      <c r="B129" s="574"/>
      <c r="C129" s="565"/>
      <c r="D129" s="566">
        <f>ROUND(SUM(D127:E127),2)</f>
        <v>101</v>
      </c>
      <c r="E129" s="566"/>
      <c r="F129" s="508"/>
      <c r="G129" s="509"/>
      <c r="H129" s="509"/>
      <c r="I129" s="509"/>
      <c r="J129" s="509"/>
      <c r="K129" s="509"/>
      <c r="L129" s="509"/>
      <c r="M129" s="509"/>
      <c r="N129" s="509"/>
      <c r="O129" s="509"/>
      <c r="P129" s="243"/>
    </row>
    <row r="130" spans="1:16">
      <c r="A130" s="513"/>
      <c r="B130" s="513"/>
      <c r="C130" s="513"/>
      <c r="D130" s="510"/>
      <c r="E130" s="510"/>
      <c r="F130" s="514"/>
      <c r="G130" s="510"/>
      <c r="H130" s="510"/>
      <c r="I130" s="510"/>
      <c r="J130" s="510"/>
      <c r="K130" s="510"/>
      <c r="L130" s="510"/>
      <c r="M130" s="510"/>
      <c r="N130" s="510"/>
      <c r="O130" s="510"/>
    </row>
    <row r="131" spans="1:16" s="232" customFormat="1" ht="15" customHeight="1">
      <c r="A131" s="555" t="s">
        <v>1558</v>
      </c>
      <c r="B131" s="555"/>
      <c r="C131" s="555"/>
      <c r="D131" s="555"/>
      <c r="E131" s="555"/>
      <c r="F131" s="555"/>
      <c r="G131" s="555"/>
      <c r="H131" s="555"/>
      <c r="I131" s="555"/>
      <c r="J131" s="555"/>
      <c r="K131" s="555"/>
      <c r="L131" s="555"/>
      <c r="M131" s="555"/>
      <c r="N131" s="555"/>
      <c r="O131" s="555"/>
    </row>
    <row r="132" spans="1:16" s="232" customFormat="1">
      <c r="A132" s="555"/>
      <c r="B132" s="555"/>
      <c r="C132" s="555"/>
      <c r="D132" s="555"/>
      <c r="E132" s="555"/>
      <c r="F132" s="555"/>
      <c r="G132" s="555"/>
      <c r="H132" s="555"/>
      <c r="I132" s="555"/>
      <c r="J132" s="555"/>
      <c r="K132" s="555"/>
      <c r="L132" s="555"/>
      <c r="M132" s="555"/>
      <c r="N132" s="555"/>
      <c r="O132" s="555"/>
    </row>
    <row r="133" spans="1:16" s="232" customFormat="1">
      <c r="A133" s="555"/>
      <c r="B133" s="555"/>
      <c r="C133" s="555"/>
      <c r="D133" s="555"/>
      <c r="E133" s="555"/>
      <c r="F133" s="555"/>
      <c r="G133" s="555"/>
      <c r="H133" s="555"/>
      <c r="I133" s="555"/>
      <c r="J133" s="555"/>
      <c r="K133" s="555"/>
      <c r="L133" s="555"/>
      <c r="M133" s="555"/>
      <c r="N133" s="555"/>
      <c r="O133" s="555"/>
    </row>
    <row r="134" spans="1:16" s="232" customFormat="1">
      <c r="A134" s="555"/>
      <c r="B134" s="555"/>
      <c r="C134" s="555"/>
      <c r="D134" s="555"/>
      <c r="E134" s="555"/>
      <c r="F134" s="555"/>
      <c r="G134" s="555"/>
      <c r="H134" s="555"/>
      <c r="I134" s="555"/>
      <c r="J134" s="555"/>
      <c r="K134" s="555"/>
      <c r="L134" s="555"/>
      <c r="M134" s="555"/>
      <c r="N134" s="555"/>
      <c r="O134" s="555"/>
    </row>
    <row r="135" spans="1:16" s="232" customFormat="1">
      <c r="A135" s="555"/>
      <c r="B135" s="555"/>
      <c r="C135" s="555"/>
      <c r="D135" s="555"/>
      <c r="E135" s="555"/>
      <c r="F135" s="555"/>
      <c r="G135" s="555"/>
      <c r="H135" s="555"/>
      <c r="I135" s="555"/>
      <c r="J135" s="555"/>
      <c r="K135" s="555"/>
      <c r="L135" s="555"/>
      <c r="M135" s="555"/>
      <c r="N135" s="555"/>
      <c r="O135" s="555"/>
    </row>
    <row r="136" spans="1:16" s="232" customFormat="1">
      <c r="A136" s="555"/>
      <c r="B136" s="555"/>
      <c r="C136" s="555"/>
      <c r="D136" s="555"/>
      <c r="E136" s="555"/>
      <c r="F136" s="555"/>
      <c r="G136" s="555"/>
      <c r="H136" s="555"/>
      <c r="I136" s="555"/>
      <c r="J136" s="555"/>
      <c r="K136" s="555"/>
      <c r="L136" s="555"/>
      <c r="M136" s="555"/>
      <c r="N136" s="555"/>
      <c r="O136" s="555"/>
    </row>
    <row r="137" spans="1:16" s="232" customFormat="1">
      <c r="A137" s="555"/>
      <c r="B137" s="555"/>
      <c r="C137" s="555"/>
      <c r="D137" s="555"/>
      <c r="E137" s="555"/>
      <c r="F137" s="555"/>
      <c r="G137" s="555"/>
      <c r="H137" s="555"/>
      <c r="I137" s="555"/>
      <c r="J137" s="555"/>
      <c r="K137" s="555"/>
      <c r="L137" s="555"/>
      <c r="M137" s="555"/>
      <c r="N137" s="555"/>
      <c r="O137" s="555"/>
    </row>
    <row r="138" spans="1:16" s="232" customFormat="1">
      <c r="A138" s="555"/>
      <c r="B138" s="555"/>
      <c r="C138" s="555"/>
      <c r="D138" s="555"/>
      <c r="E138" s="555"/>
      <c r="F138" s="555"/>
      <c r="G138" s="555"/>
      <c r="H138" s="555"/>
      <c r="I138" s="555"/>
      <c r="J138" s="555"/>
      <c r="K138" s="555"/>
      <c r="L138" s="555"/>
      <c r="M138" s="555"/>
      <c r="N138" s="555"/>
      <c r="O138" s="555"/>
    </row>
    <row r="139" spans="1:16" s="232" customFormat="1">
      <c r="A139" s="555"/>
      <c r="B139" s="555"/>
      <c r="C139" s="555"/>
      <c r="D139" s="555"/>
      <c r="E139" s="555"/>
      <c r="F139" s="555"/>
      <c r="G139" s="555"/>
      <c r="H139" s="555"/>
      <c r="I139" s="555"/>
      <c r="J139" s="555"/>
      <c r="K139" s="555"/>
      <c r="L139" s="555"/>
      <c r="M139" s="555"/>
      <c r="N139" s="555"/>
      <c r="O139" s="555"/>
    </row>
    <row r="140" spans="1:16" s="232" customFormat="1" ht="116.25" customHeight="1">
      <c r="A140" s="555"/>
      <c r="B140" s="555"/>
      <c r="C140" s="555"/>
      <c r="D140" s="555"/>
      <c r="E140" s="555"/>
      <c r="F140" s="555"/>
      <c r="G140" s="555"/>
      <c r="H140" s="555"/>
      <c r="I140" s="555"/>
      <c r="J140" s="555"/>
      <c r="K140" s="555"/>
      <c r="L140" s="555"/>
      <c r="M140" s="555"/>
      <c r="N140" s="555"/>
      <c r="O140" s="555"/>
    </row>
    <row r="141" spans="1:16" s="232" customFormat="1">
      <c r="A141" s="304"/>
      <c r="B141" s="304"/>
      <c r="C141" s="304"/>
      <c r="D141" s="244"/>
      <c r="E141" s="244"/>
      <c r="F141" s="244"/>
      <c r="G141" s="244"/>
      <c r="H141" s="244"/>
      <c r="I141" s="244"/>
      <c r="J141" s="244"/>
      <c r="K141" s="244"/>
      <c r="L141" s="244"/>
      <c r="M141" s="244"/>
      <c r="N141" s="244"/>
      <c r="O141" s="244"/>
    </row>
  </sheetData>
  <autoFilter ref="G3:L5"/>
  <mergeCells count="268">
    <mergeCell ref="P125:P126"/>
    <mergeCell ref="A127:A129"/>
    <mergeCell ref="C127:C129"/>
    <mergeCell ref="D129:E129"/>
    <mergeCell ref="A6:A126"/>
    <mergeCell ref="B6:B129"/>
    <mergeCell ref="C6:C126"/>
    <mergeCell ref="D125:D126"/>
    <mergeCell ref="E125:E126"/>
    <mergeCell ref="F125:F126"/>
    <mergeCell ref="G125:G126"/>
    <mergeCell ref="H125:H126"/>
    <mergeCell ref="I125:I126"/>
    <mergeCell ref="J125:J126"/>
    <mergeCell ref="P121:P122"/>
    <mergeCell ref="O121:O122"/>
    <mergeCell ref="N123:N124"/>
    <mergeCell ref="O123:O124"/>
    <mergeCell ref="P123:P124"/>
    <mergeCell ref="P117:P118"/>
    <mergeCell ref="D119:D120"/>
    <mergeCell ref="E119:E120"/>
    <mergeCell ref="F119:F120"/>
    <mergeCell ref="G119:G120"/>
    <mergeCell ref="A131:O140"/>
    <mergeCell ref="K125:K126"/>
    <mergeCell ref="L125:L126"/>
    <mergeCell ref="N125:N126"/>
    <mergeCell ref="O125:O126"/>
    <mergeCell ref="D121:D122"/>
    <mergeCell ref="E121:E122"/>
    <mergeCell ref="F121:F122"/>
    <mergeCell ref="G121:G122"/>
    <mergeCell ref="H121:H122"/>
    <mergeCell ref="D123:D124"/>
    <mergeCell ref="E123:E124"/>
    <mergeCell ref="F123:F124"/>
    <mergeCell ref="G123:G124"/>
    <mergeCell ref="H123:H124"/>
    <mergeCell ref="I123:I124"/>
    <mergeCell ref="J123:J124"/>
    <mergeCell ref="K123:K124"/>
    <mergeCell ref="L123:L124"/>
    <mergeCell ref="I121:I122"/>
    <mergeCell ref="J121:J122"/>
    <mergeCell ref="K121:K122"/>
    <mergeCell ref="L121:L122"/>
    <mergeCell ref="N121:N122"/>
    <mergeCell ref="H119:H120"/>
    <mergeCell ref="I119:I120"/>
    <mergeCell ref="J119:J120"/>
    <mergeCell ref="K119:K120"/>
    <mergeCell ref="L119:L120"/>
    <mergeCell ref="N119:N120"/>
    <mergeCell ref="O119:O120"/>
    <mergeCell ref="P119:P120"/>
    <mergeCell ref="P109:P110"/>
    <mergeCell ref="D115:D116"/>
    <mergeCell ref="E115:E116"/>
    <mergeCell ref="F115:F116"/>
    <mergeCell ref="G115:G116"/>
    <mergeCell ref="H115:H116"/>
    <mergeCell ref="P115:P116"/>
    <mergeCell ref="D117:D118"/>
    <mergeCell ref="E117:E118"/>
    <mergeCell ref="F117:F118"/>
    <mergeCell ref="G117:G118"/>
    <mergeCell ref="H117:H118"/>
    <mergeCell ref="I117:I118"/>
    <mergeCell ref="J117:J118"/>
    <mergeCell ref="K117:K118"/>
    <mergeCell ref="L117:L118"/>
    <mergeCell ref="I115:I116"/>
    <mergeCell ref="J115:J116"/>
    <mergeCell ref="K115:K116"/>
    <mergeCell ref="L115:L116"/>
    <mergeCell ref="N115:N116"/>
    <mergeCell ref="O115:O116"/>
    <mergeCell ref="N117:N118"/>
    <mergeCell ref="O117:O118"/>
    <mergeCell ref="K102:K103"/>
    <mergeCell ref="L102:L103"/>
    <mergeCell ref="D102:D103"/>
    <mergeCell ref="E102:E103"/>
    <mergeCell ref="F102:F103"/>
    <mergeCell ref="K109:K110"/>
    <mergeCell ref="L109:L110"/>
    <mergeCell ref="N109:N110"/>
    <mergeCell ref="O109:O110"/>
    <mergeCell ref="D109:D110"/>
    <mergeCell ref="E109:E110"/>
    <mergeCell ref="F109:F110"/>
    <mergeCell ref="G109:G110"/>
    <mergeCell ref="H109:H110"/>
    <mergeCell ref="I109:I110"/>
    <mergeCell ref="J109:J110"/>
    <mergeCell ref="G102:G103"/>
    <mergeCell ref="H102:H103"/>
    <mergeCell ref="I102:I103"/>
    <mergeCell ref="J102:J103"/>
    <mergeCell ref="L95:L96"/>
    <mergeCell ref="N95:N96"/>
    <mergeCell ref="O95:O96"/>
    <mergeCell ref="P95:P96"/>
    <mergeCell ref="M74:M75"/>
    <mergeCell ref="N74:N75"/>
    <mergeCell ref="O74:O75"/>
    <mergeCell ref="P74:P75"/>
    <mergeCell ref="N102:N103"/>
    <mergeCell ref="O102:O103"/>
    <mergeCell ref="P102:P103"/>
    <mergeCell ref="D95:D96"/>
    <mergeCell ref="E95:E96"/>
    <mergeCell ref="F95:F96"/>
    <mergeCell ref="G95:G96"/>
    <mergeCell ref="H95:H96"/>
    <mergeCell ref="I95:I96"/>
    <mergeCell ref="P65:P66"/>
    <mergeCell ref="D74:D75"/>
    <mergeCell ref="E74:E75"/>
    <mergeCell ref="F74:F75"/>
    <mergeCell ref="G74:G75"/>
    <mergeCell ref="H74:H75"/>
    <mergeCell ref="I74:I75"/>
    <mergeCell ref="J74:J75"/>
    <mergeCell ref="K74:K75"/>
    <mergeCell ref="L74:L75"/>
    <mergeCell ref="I65:I66"/>
    <mergeCell ref="J65:J66"/>
    <mergeCell ref="K65:K66"/>
    <mergeCell ref="L65:L66"/>
    <mergeCell ref="N65:N66"/>
    <mergeCell ref="O65:O66"/>
    <mergeCell ref="J95:J96"/>
    <mergeCell ref="K95:K96"/>
    <mergeCell ref="M57:M58"/>
    <mergeCell ref="N57:N58"/>
    <mergeCell ref="O57:O58"/>
    <mergeCell ref="P57:P58"/>
    <mergeCell ref="Q57:Q58"/>
    <mergeCell ref="D65:D66"/>
    <mergeCell ref="E65:E66"/>
    <mergeCell ref="F65:F66"/>
    <mergeCell ref="G65:G66"/>
    <mergeCell ref="H65:H66"/>
    <mergeCell ref="D57:D58"/>
    <mergeCell ref="E57:E58"/>
    <mergeCell ref="F57:F58"/>
    <mergeCell ref="G57:G58"/>
    <mergeCell ref="H57:H58"/>
    <mergeCell ref="I57:I58"/>
    <mergeCell ref="J57:J58"/>
    <mergeCell ref="K57:K58"/>
    <mergeCell ref="L57:L58"/>
    <mergeCell ref="L48:L49"/>
    <mergeCell ref="N48:N49"/>
    <mergeCell ref="O48:O49"/>
    <mergeCell ref="P48:P49"/>
    <mergeCell ref="D52:D53"/>
    <mergeCell ref="E52:E53"/>
    <mergeCell ref="F52:F53"/>
    <mergeCell ref="G52:G53"/>
    <mergeCell ref="H52:H53"/>
    <mergeCell ref="I52:I53"/>
    <mergeCell ref="P52:P53"/>
    <mergeCell ref="J52:J53"/>
    <mergeCell ref="K52:K53"/>
    <mergeCell ref="L52:L53"/>
    <mergeCell ref="M52:M53"/>
    <mergeCell ref="N52:N53"/>
    <mergeCell ref="O52:O53"/>
    <mergeCell ref="D48:D49"/>
    <mergeCell ref="E48:E49"/>
    <mergeCell ref="F48:F49"/>
    <mergeCell ref="G48:G49"/>
    <mergeCell ref="H48:H49"/>
    <mergeCell ref="I48:I49"/>
    <mergeCell ref="J48:J49"/>
    <mergeCell ref="K48:K49"/>
    <mergeCell ref="I35:I36"/>
    <mergeCell ref="J35:J36"/>
    <mergeCell ref="K35:K36"/>
    <mergeCell ref="N33:N34"/>
    <mergeCell ref="O33:O34"/>
    <mergeCell ref="P33:P34"/>
    <mergeCell ref="D35:D36"/>
    <mergeCell ref="E35:E36"/>
    <mergeCell ref="F35:F36"/>
    <mergeCell ref="G35:G36"/>
    <mergeCell ref="H35:H36"/>
    <mergeCell ref="O35:O36"/>
    <mergeCell ref="P35:P36"/>
    <mergeCell ref="L35:L36"/>
    <mergeCell ref="M35:M36"/>
    <mergeCell ref="N35:N36"/>
    <mergeCell ref="D33:D34"/>
    <mergeCell ref="E33:E34"/>
    <mergeCell ref="F33:F34"/>
    <mergeCell ref="G33:G34"/>
    <mergeCell ref="H33:H34"/>
    <mergeCell ref="I33:I34"/>
    <mergeCell ref="J33:J34"/>
    <mergeCell ref="K33:K34"/>
    <mergeCell ref="L33:L34"/>
    <mergeCell ref="D15:D16"/>
    <mergeCell ref="E15:E16"/>
    <mergeCell ref="F15:F16"/>
    <mergeCell ref="G15:G16"/>
    <mergeCell ref="H15:H16"/>
    <mergeCell ref="P15:P16"/>
    <mergeCell ref="D26:D27"/>
    <mergeCell ref="E26:E27"/>
    <mergeCell ref="F26:F27"/>
    <mergeCell ref="G26:G27"/>
    <mergeCell ref="H26:H27"/>
    <mergeCell ref="I26:I27"/>
    <mergeCell ref="J26:J27"/>
    <mergeCell ref="K26:K27"/>
    <mergeCell ref="L26:L27"/>
    <mergeCell ref="I15:I16"/>
    <mergeCell ref="J15:J16"/>
    <mergeCell ref="K15:K16"/>
    <mergeCell ref="L15:L16"/>
    <mergeCell ref="N15:N16"/>
    <mergeCell ref="O15:O16"/>
    <mergeCell ref="M26:M27"/>
    <mergeCell ref="N26:N27"/>
    <mergeCell ref="O26:O27"/>
    <mergeCell ref="N8:N9"/>
    <mergeCell ref="O8:O9"/>
    <mergeCell ref="P8:P9"/>
    <mergeCell ref="D11:D12"/>
    <mergeCell ref="E11:E12"/>
    <mergeCell ref="F11:F12"/>
    <mergeCell ref="G11:G12"/>
    <mergeCell ref="H11:H12"/>
    <mergeCell ref="I11:I12"/>
    <mergeCell ref="J11:J12"/>
    <mergeCell ref="G8:G9"/>
    <mergeCell ref="H8:H9"/>
    <mergeCell ref="I8:I9"/>
    <mergeCell ref="J8:J9"/>
    <mergeCell ref="K8:K9"/>
    <mergeCell ref="L8:L9"/>
    <mergeCell ref="D8:D9"/>
    <mergeCell ref="E8:E9"/>
    <mergeCell ref="F8:F9"/>
    <mergeCell ref="K11:K12"/>
    <mergeCell ref="L11:L12"/>
    <mergeCell ref="N11:N12"/>
    <mergeCell ref="O11:O12"/>
    <mergeCell ref="P11:P12"/>
    <mergeCell ref="I3:I5"/>
    <mergeCell ref="J3:J5"/>
    <mergeCell ref="K3:K5"/>
    <mergeCell ref="L3:L5"/>
    <mergeCell ref="M3:M5"/>
    <mergeCell ref="N3:O3"/>
    <mergeCell ref="A1:O1"/>
    <mergeCell ref="D2:E2"/>
    <mergeCell ref="N2:O2"/>
    <mergeCell ref="A3:A5"/>
    <mergeCell ref="B3:B5"/>
    <mergeCell ref="C3:C5"/>
    <mergeCell ref="D3:E3"/>
    <mergeCell ref="F3:F5"/>
    <mergeCell ref="G3:G5"/>
    <mergeCell ref="H3:H5"/>
  </mergeCells>
  <pageMargins left="0.23622047244094502" right="0.23622047244094502" top="1.1417322834645671" bottom="1.1417322834645671" header="0.74803149606299213" footer="0.74803149606299213"/>
  <pageSetup paperSize="9" scale="57" fitToHeight="0" orientation="landscape" r:id="rId1"/>
  <headerFooter alignWithMargins="0"/>
  <rowBreaks count="17" manualBreakCount="17">
    <brk id="13" max="15" man="1"/>
    <brk id="20" max="15" man="1"/>
    <brk id="27" max="15" man="1"/>
    <brk id="29" max="15" man="1"/>
    <brk id="34" max="15" man="1"/>
    <brk id="41" max="15" man="1"/>
    <brk id="45" max="15" man="1"/>
    <brk id="53" max="15" man="1"/>
    <brk id="55" max="15" man="1"/>
    <brk id="68" max="15" man="1"/>
    <brk id="78" max="15" man="1"/>
    <brk id="84" max="15" man="1"/>
    <brk id="92" max="15" man="1"/>
    <brk id="99" max="15" man="1"/>
    <brk id="105" max="15" man="1"/>
    <brk id="112" max="15" man="1"/>
    <brk id="120" max="15" man="1"/>
  </rowBreaks>
  <colBreaks count="1" manualBreakCount="1">
    <brk id="16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1"/>
  <sheetViews>
    <sheetView zoomScale="86" zoomScaleNormal="86" workbookViewId="0">
      <selection activeCell="D8" sqref="D8"/>
    </sheetView>
  </sheetViews>
  <sheetFormatPr defaultRowHeight="13.8"/>
  <cols>
    <col min="1" max="1" width="5" style="134" customWidth="1"/>
    <col min="2" max="2" width="13.8984375" style="134" customWidth="1"/>
    <col min="3" max="3" width="25.3984375" style="134" customWidth="1"/>
    <col min="4" max="4" width="9.5" style="134" customWidth="1"/>
    <col min="5" max="5" width="12" style="134" customWidth="1"/>
    <col min="6" max="6" width="11.19921875" style="134" customWidth="1"/>
    <col min="7" max="7" width="13.69921875" style="134" customWidth="1"/>
    <col min="8" max="8" width="11.69921875" style="134" customWidth="1"/>
    <col min="9" max="9" width="10.59765625" style="134" customWidth="1"/>
    <col min="10" max="10" width="12.3984375" style="134" customWidth="1"/>
    <col min="11" max="11" width="15.09765625" style="134" customWidth="1"/>
    <col min="12" max="12" width="11.5" style="123" customWidth="1"/>
    <col min="13" max="13" width="14.5" style="123" customWidth="1"/>
    <col min="14" max="14" width="10.59765625" style="134" customWidth="1"/>
    <col min="15" max="1023" width="8.5" style="134" customWidth="1"/>
    <col min="1024" max="1024" width="9" style="134" customWidth="1"/>
    <col min="1025" max="1025" width="9" customWidth="1"/>
  </cols>
  <sheetData>
    <row r="1" spans="1:13" ht="20.100000000000001" customHeight="1">
      <c r="A1" s="666" t="s">
        <v>2404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</row>
    <row r="2" spans="1:13" ht="15" customHeight="1">
      <c r="A2" s="667">
        <v>1</v>
      </c>
      <c r="B2" s="667">
        <v>2</v>
      </c>
      <c r="C2" s="667">
        <v>3</v>
      </c>
      <c r="D2" s="667" t="s">
        <v>1092</v>
      </c>
      <c r="E2" s="667"/>
      <c r="F2" s="667"/>
      <c r="G2" s="667"/>
      <c r="H2" s="667"/>
      <c r="I2" s="667"/>
      <c r="J2" s="667"/>
      <c r="K2" s="667"/>
      <c r="L2" s="667"/>
      <c r="M2" s="667"/>
    </row>
    <row r="3" spans="1:13">
      <c r="A3" s="667"/>
      <c r="B3" s="667"/>
      <c r="C3" s="667"/>
      <c r="D3" s="586">
        <v>4</v>
      </c>
      <c r="E3" s="586"/>
      <c r="F3" s="586"/>
      <c r="G3" s="586"/>
      <c r="H3" s="586">
        <v>5</v>
      </c>
      <c r="I3" s="586"/>
      <c r="J3" s="667">
        <v>6</v>
      </c>
      <c r="K3" s="667"/>
      <c r="L3" s="586">
        <v>7</v>
      </c>
      <c r="M3" s="586"/>
    </row>
    <row r="4" spans="1:13" ht="36.75" customHeight="1">
      <c r="A4" s="667" t="s">
        <v>390</v>
      </c>
      <c r="B4" s="667" t="s">
        <v>642</v>
      </c>
      <c r="C4" s="667" t="s">
        <v>1093</v>
      </c>
      <c r="D4" s="706" t="s">
        <v>1067</v>
      </c>
      <c r="E4" s="707"/>
      <c r="F4" s="707"/>
      <c r="G4" s="708"/>
      <c r="H4" s="667" t="s">
        <v>1068</v>
      </c>
      <c r="I4" s="667"/>
      <c r="J4" s="667" t="s">
        <v>1094</v>
      </c>
      <c r="K4" s="667"/>
      <c r="L4" s="667" t="s">
        <v>1070</v>
      </c>
      <c r="M4" s="667"/>
    </row>
    <row r="5" spans="1:13" ht="57" customHeight="1">
      <c r="A5" s="667"/>
      <c r="B5" s="667"/>
      <c r="C5" s="667"/>
      <c r="D5" s="667" t="s">
        <v>414</v>
      </c>
      <c r="E5" s="667"/>
      <c r="F5" s="667" t="s">
        <v>1095</v>
      </c>
      <c r="G5" s="667"/>
      <c r="H5" s="667"/>
      <c r="I5" s="667"/>
      <c r="J5" s="667"/>
      <c r="K5" s="667"/>
      <c r="L5" s="667"/>
      <c r="M5" s="667"/>
    </row>
    <row r="6" spans="1:13">
      <c r="A6" s="667"/>
      <c r="B6" s="667"/>
      <c r="C6" s="667"/>
      <c r="D6" s="6" t="s">
        <v>3</v>
      </c>
      <c r="E6" s="6" t="s">
        <v>4</v>
      </c>
      <c r="F6" s="6" t="s">
        <v>1096</v>
      </c>
      <c r="G6" s="6" t="s">
        <v>1097</v>
      </c>
      <c r="H6" s="6" t="s">
        <v>416</v>
      </c>
      <c r="I6" s="6" t="s">
        <v>417</v>
      </c>
      <c r="J6" s="6" t="s">
        <v>420</v>
      </c>
      <c r="K6" s="6" t="s">
        <v>421</v>
      </c>
      <c r="L6" s="6" t="s">
        <v>422</v>
      </c>
      <c r="M6" s="6" t="s">
        <v>423</v>
      </c>
    </row>
    <row r="7" spans="1:13" ht="34.5" customHeight="1">
      <c r="A7" s="667"/>
      <c r="B7" s="667"/>
      <c r="C7" s="667"/>
      <c r="D7" s="6" t="s">
        <v>424</v>
      </c>
      <c r="E7" s="6" t="s">
        <v>1077</v>
      </c>
      <c r="F7" s="6" t="s">
        <v>424</v>
      </c>
      <c r="G7" s="6" t="s">
        <v>1077</v>
      </c>
      <c r="H7" s="6" t="s">
        <v>424</v>
      </c>
      <c r="I7" s="6" t="s">
        <v>1077</v>
      </c>
      <c r="J7" s="6" t="s">
        <v>424</v>
      </c>
      <c r="K7" s="6" t="s">
        <v>1077</v>
      </c>
      <c r="L7" s="10" t="s">
        <v>424</v>
      </c>
      <c r="M7" s="10" t="s">
        <v>1077</v>
      </c>
    </row>
    <row r="8" spans="1:13" ht="49.5" customHeight="1">
      <c r="A8" s="354" t="s">
        <v>1098</v>
      </c>
      <c r="B8" s="137" t="s">
        <v>655</v>
      </c>
      <c r="C8" s="137" t="s">
        <v>1099</v>
      </c>
      <c r="D8" s="350">
        <v>1114</v>
      </c>
      <c r="E8" s="350">
        <v>4087</v>
      </c>
      <c r="F8" s="350">
        <v>484</v>
      </c>
      <c r="G8" s="350">
        <v>1590</v>
      </c>
      <c r="H8" s="350">
        <v>356</v>
      </c>
      <c r="I8" s="350">
        <v>2166</v>
      </c>
      <c r="J8" s="350">
        <v>0</v>
      </c>
      <c r="K8" s="350">
        <v>7</v>
      </c>
      <c r="L8" s="350">
        <v>65</v>
      </c>
      <c r="M8" s="350">
        <v>924</v>
      </c>
    </row>
    <row r="9" spans="1:13" ht="57">
      <c r="A9" s="354">
        <v>2</v>
      </c>
      <c r="B9" s="137" t="s">
        <v>703</v>
      </c>
      <c r="C9" s="138" t="s">
        <v>1100</v>
      </c>
      <c r="D9" s="347">
        <v>0</v>
      </c>
      <c r="E9" s="347">
        <v>700</v>
      </c>
      <c r="F9" s="347">
        <v>0</v>
      </c>
      <c r="G9" s="347">
        <v>0</v>
      </c>
      <c r="H9" s="347">
        <v>0</v>
      </c>
      <c r="I9" s="347">
        <v>1876</v>
      </c>
      <c r="J9" s="347">
        <v>0</v>
      </c>
      <c r="K9" s="347">
        <v>0</v>
      </c>
      <c r="L9" s="347">
        <v>0</v>
      </c>
      <c r="M9" s="347">
        <v>496</v>
      </c>
    </row>
    <row r="10" spans="1:13" ht="51.75" customHeight="1">
      <c r="A10" s="354">
        <v>3</v>
      </c>
      <c r="B10" s="137" t="s">
        <v>745</v>
      </c>
      <c r="C10" s="138" t="s">
        <v>1101</v>
      </c>
      <c r="D10" s="348">
        <v>791</v>
      </c>
      <c r="E10" s="348">
        <v>3470</v>
      </c>
      <c r="F10" s="348">
        <v>787</v>
      </c>
      <c r="G10" s="348">
        <v>2535</v>
      </c>
      <c r="H10" s="348">
        <v>180</v>
      </c>
      <c r="I10" s="348">
        <v>8504</v>
      </c>
      <c r="J10" s="348">
        <v>0</v>
      </c>
      <c r="K10" s="348">
        <v>8</v>
      </c>
      <c r="L10" s="349">
        <v>5</v>
      </c>
      <c r="M10" s="349">
        <v>477</v>
      </c>
    </row>
    <row r="11" spans="1:13" ht="67.5" customHeight="1">
      <c r="A11" s="354">
        <v>4</v>
      </c>
      <c r="B11" s="137" t="s">
        <v>1102</v>
      </c>
      <c r="C11" s="139" t="s">
        <v>1103</v>
      </c>
      <c r="D11" s="350">
        <v>0</v>
      </c>
      <c r="E11" s="350">
        <v>619</v>
      </c>
      <c r="F11" s="350">
        <v>0</v>
      </c>
      <c r="G11" s="350">
        <v>0</v>
      </c>
      <c r="H11" s="350">
        <v>0</v>
      </c>
      <c r="I11" s="350">
        <v>0</v>
      </c>
      <c r="J11" s="350">
        <v>0</v>
      </c>
      <c r="K11" s="350">
        <v>0</v>
      </c>
      <c r="L11" s="350">
        <v>0</v>
      </c>
      <c r="M11" s="350">
        <v>104</v>
      </c>
    </row>
    <row r="12" spans="1:13" ht="44.25" customHeight="1">
      <c r="A12" s="353">
        <v>5</v>
      </c>
      <c r="B12" s="137" t="s">
        <v>828</v>
      </c>
      <c r="C12" s="140" t="s">
        <v>1104</v>
      </c>
      <c r="D12" s="347">
        <v>2115</v>
      </c>
      <c r="E12" s="347">
        <v>6583</v>
      </c>
      <c r="F12" s="347">
        <v>865</v>
      </c>
      <c r="G12" s="347">
        <v>4414</v>
      </c>
      <c r="H12" s="347">
        <v>674</v>
      </c>
      <c r="I12" s="347">
        <v>4768</v>
      </c>
      <c r="J12" s="347">
        <v>0</v>
      </c>
      <c r="K12" s="347">
        <v>9</v>
      </c>
      <c r="L12" s="347">
        <v>27</v>
      </c>
      <c r="M12" s="347">
        <v>209</v>
      </c>
    </row>
    <row r="13" spans="1:13" ht="75.75" customHeight="1">
      <c r="A13" s="354">
        <v>6</v>
      </c>
      <c r="B13" s="137" t="s">
        <v>848</v>
      </c>
      <c r="C13" s="138" t="s">
        <v>1105</v>
      </c>
      <c r="D13" s="352">
        <v>0</v>
      </c>
      <c r="E13" s="352">
        <v>376</v>
      </c>
      <c r="F13" s="386" t="s">
        <v>1428</v>
      </c>
      <c r="G13" s="386" t="s">
        <v>1428</v>
      </c>
      <c r="H13" s="386" t="s">
        <v>1428</v>
      </c>
      <c r="I13" s="352">
        <v>1068</v>
      </c>
      <c r="J13" s="386" t="s">
        <v>1428</v>
      </c>
      <c r="K13" s="352">
        <v>0</v>
      </c>
      <c r="L13" s="387" t="s">
        <v>1428</v>
      </c>
      <c r="M13" s="352">
        <v>123</v>
      </c>
    </row>
    <row r="14" spans="1:13" ht="34.200000000000003">
      <c r="A14" s="353">
        <v>7</v>
      </c>
      <c r="B14" s="298" t="s">
        <v>864</v>
      </c>
      <c r="C14" s="356" t="s">
        <v>1106</v>
      </c>
      <c r="D14" s="350">
        <v>1659</v>
      </c>
      <c r="E14" s="350">
        <v>4294</v>
      </c>
      <c r="F14" s="350">
        <v>985</v>
      </c>
      <c r="G14" s="350">
        <v>2194</v>
      </c>
      <c r="H14" s="350">
        <v>18</v>
      </c>
      <c r="I14" s="350">
        <v>656</v>
      </c>
      <c r="J14" s="350">
        <v>0</v>
      </c>
      <c r="K14" s="350">
        <v>8</v>
      </c>
      <c r="L14" s="350">
        <v>19</v>
      </c>
      <c r="M14" s="350">
        <v>526</v>
      </c>
    </row>
    <row r="15" spans="1:13" ht="57.75" customHeight="1">
      <c r="A15" s="353">
        <v>8</v>
      </c>
      <c r="B15" s="298" t="s">
        <v>873</v>
      </c>
      <c r="C15" s="298" t="s">
        <v>1107</v>
      </c>
      <c r="D15" s="350">
        <v>0</v>
      </c>
      <c r="E15" s="350">
        <v>251</v>
      </c>
      <c r="F15" s="350">
        <v>0</v>
      </c>
      <c r="G15" s="350">
        <v>0</v>
      </c>
      <c r="H15" s="350">
        <v>0</v>
      </c>
      <c r="I15" s="350">
        <v>1983</v>
      </c>
      <c r="J15" s="350">
        <v>0</v>
      </c>
      <c r="K15" s="350">
        <v>0</v>
      </c>
      <c r="L15" s="350">
        <v>0</v>
      </c>
      <c r="M15" s="350">
        <v>794</v>
      </c>
    </row>
    <row r="16" spans="1:13" ht="45" customHeight="1">
      <c r="A16" s="353">
        <v>9</v>
      </c>
      <c r="B16" s="356" t="s">
        <v>902</v>
      </c>
      <c r="C16" s="298" t="s">
        <v>1414</v>
      </c>
      <c r="D16" s="388">
        <v>2401</v>
      </c>
      <c r="E16" s="388">
        <v>6382</v>
      </c>
      <c r="F16" s="388">
        <v>1507</v>
      </c>
      <c r="G16" s="388">
        <v>4161</v>
      </c>
      <c r="H16" s="388">
        <v>0</v>
      </c>
      <c r="I16" s="388">
        <v>0</v>
      </c>
      <c r="J16" s="388">
        <v>0</v>
      </c>
      <c r="K16" s="388">
        <v>6</v>
      </c>
      <c r="L16" s="388">
        <v>79</v>
      </c>
      <c r="M16" s="388">
        <v>1696</v>
      </c>
    </row>
    <row r="17" spans="1:13" ht="46.5" customHeight="1">
      <c r="A17" s="353">
        <v>10</v>
      </c>
      <c r="B17" s="356" t="s">
        <v>914</v>
      </c>
      <c r="C17" s="298" t="s">
        <v>1108</v>
      </c>
      <c r="D17" s="350">
        <v>1493</v>
      </c>
      <c r="E17" s="350">
        <v>8674</v>
      </c>
      <c r="F17" s="350">
        <v>1412</v>
      </c>
      <c r="G17" s="350">
        <v>2359</v>
      </c>
      <c r="H17" s="350">
        <v>81</v>
      </c>
      <c r="I17" s="350">
        <v>6315</v>
      </c>
      <c r="J17" s="350">
        <v>0</v>
      </c>
      <c r="K17" s="350">
        <v>5</v>
      </c>
      <c r="L17" s="350">
        <v>3</v>
      </c>
      <c r="M17" s="350">
        <v>847</v>
      </c>
    </row>
    <row r="18" spans="1:13" ht="38.25" customHeight="1">
      <c r="A18" s="353">
        <v>11</v>
      </c>
      <c r="B18" s="703" t="s">
        <v>1109</v>
      </c>
      <c r="C18" s="140" t="s">
        <v>1110</v>
      </c>
      <c r="D18" s="347">
        <v>21</v>
      </c>
      <c r="E18" s="347">
        <v>9235</v>
      </c>
      <c r="F18" s="347">
        <v>4</v>
      </c>
      <c r="G18" s="347">
        <v>496</v>
      </c>
      <c r="H18" s="347">
        <v>10</v>
      </c>
      <c r="I18" s="347">
        <v>4100</v>
      </c>
      <c r="J18" s="347">
        <v>0</v>
      </c>
      <c r="K18" s="347">
        <v>13</v>
      </c>
      <c r="L18" s="347">
        <v>8</v>
      </c>
      <c r="M18" s="347">
        <v>3355</v>
      </c>
    </row>
    <row r="19" spans="1:13" ht="68.25" customHeight="1">
      <c r="A19" s="353">
        <v>12</v>
      </c>
      <c r="B19" s="703"/>
      <c r="C19" s="193" t="s">
        <v>1111</v>
      </c>
      <c r="D19" s="347">
        <v>148</v>
      </c>
      <c r="E19" s="347">
        <v>6814</v>
      </c>
      <c r="F19" s="347">
        <v>16</v>
      </c>
      <c r="G19" s="347">
        <v>758</v>
      </c>
      <c r="H19" s="347">
        <v>0</v>
      </c>
      <c r="I19" s="347">
        <v>0</v>
      </c>
      <c r="J19" s="347">
        <v>0</v>
      </c>
      <c r="K19" s="347">
        <v>6</v>
      </c>
      <c r="L19" s="347">
        <v>5</v>
      </c>
      <c r="M19" s="347">
        <v>573</v>
      </c>
    </row>
    <row r="20" spans="1:13" ht="69.75" customHeight="1">
      <c r="A20" s="353">
        <v>13</v>
      </c>
      <c r="B20" s="703"/>
      <c r="C20" s="133" t="s">
        <v>1112</v>
      </c>
      <c r="D20" s="350">
        <v>1195</v>
      </c>
      <c r="E20" s="350">
        <v>5579</v>
      </c>
      <c r="F20" s="350">
        <v>0</v>
      </c>
      <c r="G20" s="350">
        <v>0</v>
      </c>
      <c r="H20" s="350">
        <v>1329</v>
      </c>
      <c r="I20" s="350">
        <v>7085</v>
      </c>
      <c r="J20" s="350">
        <v>0</v>
      </c>
      <c r="K20" s="350">
        <v>0</v>
      </c>
      <c r="L20" s="350">
        <v>10</v>
      </c>
      <c r="M20" s="350">
        <v>36</v>
      </c>
    </row>
    <row r="21" spans="1:13" ht="120" customHeight="1">
      <c r="A21" s="353">
        <v>14</v>
      </c>
      <c r="B21" s="703"/>
      <c r="C21" s="193" t="s">
        <v>1113</v>
      </c>
      <c r="D21" s="352">
        <v>1</v>
      </c>
      <c r="E21" s="352">
        <v>238</v>
      </c>
      <c r="F21" s="352">
        <v>0</v>
      </c>
      <c r="G21" s="352">
        <v>11</v>
      </c>
      <c r="H21" s="352">
        <v>0</v>
      </c>
      <c r="I21" s="352">
        <v>1921</v>
      </c>
      <c r="J21" s="352">
        <v>0</v>
      </c>
      <c r="K21" s="352">
        <v>0</v>
      </c>
      <c r="L21" s="352">
        <v>0</v>
      </c>
      <c r="M21" s="352">
        <v>21</v>
      </c>
    </row>
    <row r="22" spans="1:13" ht="54" customHeight="1">
      <c r="A22" s="353">
        <v>15</v>
      </c>
      <c r="B22" s="703"/>
      <c r="C22" s="137" t="s">
        <v>1413</v>
      </c>
      <c r="D22" s="350">
        <v>2884</v>
      </c>
      <c r="E22" s="350">
        <v>22630</v>
      </c>
      <c r="F22" s="350">
        <v>860</v>
      </c>
      <c r="G22" s="350">
        <v>5191</v>
      </c>
      <c r="H22" s="350">
        <v>295</v>
      </c>
      <c r="I22" s="350">
        <v>3473</v>
      </c>
      <c r="J22" s="350">
        <v>0</v>
      </c>
      <c r="K22" s="350">
        <v>10</v>
      </c>
      <c r="L22" s="350">
        <v>7</v>
      </c>
      <c r="M22" s="350">
        <v>1390</v>
      </c>
    </row>
    <row r="23" spans="1:13" ht="44.25" customHeight="1">
      <c r="A23" s="353">
        <v>16</v>
      </c>
      <c r="B23" s="703"/>
      <c r="C23" s="194" t="s">
        <v>1114</v>
      </c>
      <c r="D23" s="351">
        <v>1368</v>
      </c>
      <c r="E23" s="351">
        <v>13550</v>
      </c>
      <c r="F23" s="351">
        <v>234</v>
      </c>
      <c r="G23" s="351">
        <v>4406</v>
      </c>
      <c r="H23" s="351">
        <v>0</v>
      </c>
      <c r="I23" s="351">
        <v>0</v>
      </c>
      <c r="J23" s="351">
        <v>0</v>
      </c>
      <c r="K23" s="351">
        <v>3</v>
      </c>
      <c r="L23" s="351">
        <v>37</v>
      </c>
      <c r="M23" s="351">
        <v>1870</v>
      </c>
    </row>
    <row r="24" spans="1:13" ht="62.25" customHeight="1">
      <c r="A24" s="353">
        <v>17</v>
      </c>
      <c r="B24" s="703"/>
      <c r="C24" s="356" t="s">
        <v>1115</v>
      </c>
      <c r="D24" s="352">
        <v>6875</v>
      </c>
      <c r="E24" s="352">
        <v>17350</v>
      </c>
      <c r="F24" s="352">
        <v>6001</v>
      </c>
      <c r="G24" s="352">
        <v>12802</v>
      </c>
      <c r="H24" s="352">
        <v>874</v>
      </c>
      <c r="I24" s="352">
        <v>4548</v>
      </c>
      <c r="J24" s="352">
        <v>0</v>
      </c>
      <c r="K24" s="352">
        <v>0</v>
      </c>
      <c r="L24" s="352">
        <v>213</v>
      </c>
      <c r="M24" s="352">
        <v>548</v>
      </c>
    </row>
    <row r="25" spans="1:13" ht="42.75" customHeight="1">
      <c r="A25" s="355">
        <v>18</v>
      </c>
      <c r="B25" s="135" t="s">
        <v>1009</v>
      </c>
      <c r="C25" s="139" t="s">
        <v>1116</v>
      </c>
      <c r="D25" s="389">
        <v>0</v>
      </c>
      <c r="E25" s="389">
        <v>827</v>
      </c>
      <c r="F25" s="389">
        <v>0</v>
      </c>
      <c r="G25" s="389">
        <v>0</v>
      </c>
      <c r="H25" s="389">
        <v>0</v>
      </c>
      <c r="I25" s="389">
        <v>1091</v>
      </c>
      <c r="J25" s="389">
        <v>0</v>
      </c>
      <c r="K25" s="389">
        <v>0</v>
      </c>
      <c r="L25" s="389">
        <v>0</v>
      </c>
      <c r="M25" s="389">
        <v>123</v>
      </c>
    </row>
    <row r="26" spans="1:13" ht="40.5" customHeight="1">
      <c r="A26" s="353">
        <v>19</v>
      </c>
      <c r="B26" s="356" t="s">
        <v>1039</v>
      </c>
      <c r="C26" s="297" t="s">
        <v>1375</v>
      </c>
      <c r="D26" s="390" t="s">
        <v>2321</v>
      </c>
      <c r="E26" s="390" t="s">
        <v>2322</v>
      </c>
      <c r="F26" s="390">
        <v>952</v>
      </c>
      <c r="G26" s="390" t="s">
        <v>2323</v>
      </c>
      <c r="H26" s="390">
        <v>26</v>
      </c>
      <c r="I26" s="390" t="s">
        <v>2324</v>
      </c>
      <c r="J26" s="390">
        <v>0</v>
      </c>
      <c r="K26" s="390">
        <v>6</v>
      </c>
      <c r="L26" s="390">
        <v>5</v>
      </c>
      <c r="M26" s="390">
        <v>682</v>
      </c>
    </row>
    <row r="27" spans="1:13" ht="49.5" customHeight="1">
      <c r="A27" s="353">
        <v>20</v>
      </c>
      <c r="B27" s="298" t="s">
        <v>1047</v>
      </c>
      <c r="C27" s="140" t="s">
        <v>1117</v>
      </c>
      <c r="D27" s="350">
        <v>652</v>
      </c>
      <c r="E27" s="350">
        <v>3183</v>
      </c>
      <c r="F27" s="350">
        <v>329</v>
      </c>
      <c r="G27" s="350">
        <v>1011</v>
      </c>
      <c r="H27" s="350">
        <v>0</v>
      </c>
      <c r="I27" s="350">
        <v>73</v>
      </c>
      <c r="J27" s="350">
        <v>0</v>
      </c>
      <c r="K27" s="350">
        <v>8</v>
      </c>
      <c r="L27" s="350">
        <v>6</v>
      </c>
      <c r="M27" s="350">
        <v>527</v>
      </c>
    </row>
    <row r="28" spans="1:13" ht="41.25" customHeight="1">
      <c r="A28" s="704" t="s">
        <v>641</v>
      </c>
      <c r="B28" s="704"/>
      <c r="C28" s="704"/>
      <c r="D28" s="141">
        <f t="shared" ref="D28:M28" si="0">SUM(D8:D27)</f>
        <v>22717</v>
      </c>
      <c r="E28" s="141">
        <f t="shared" si="0"/>
        <v>114842</v>
      </c>
      <c r="F28" s="141">
        <f t="shared" si="0"/>
        <v>14436</v>
      </c>
      <c r="G28" s="141">
        <f t="shared" si="0"/>
        <v>41928</v>
      </c>
      <c r="H28" s="141">
        <f t="shared" si="0"/>
        <v>3843</v>
      </c>
      <c r="I28" s="141">
        <f t="shared" si="0"/>
        <v>49627</v>
      </c>
      <c r="J28" s="141">
        <f t="shared" si="0"/>
        <v>0</v>
      </c>
      <c r="K28" s="141">
        <f t="shared" si="0"/>
        <v>89</v>
      </c>
      <c r="L28" s="141">
        <f t="shared" si="0"/>
        <v>489</v>
      </c>
      <c r="M28" s="141">
        <f t="shared" si="0"/>
        <v>15321</v>
      </c>
    </row>
    <row r="29" spans="1:13" ht="39" customHeight="1">
      <c r="A29" s="704"/>
      <c r="B29" s="704"/>
      <c r="C29" s="704"/>
      <c r="D29" s="705">
        <f>D28+E28</f>
        <v>137559</v>
      </c>
      <c r="E29" s="705"/>
      <c r="F29" s="705">
        <f>F28+G28</f>
        <v>56364</v>
      </c>
      <c r="G29" s="705"/>
      <c r="H29" s="705">
        <f>H28+I28</f>
        <v>53470</v>
      </c>
      <c r="I29" s="705"/>
      <c r="J29" s="705">
        <f>J28+K28</f>
        <v>89</v>
      </c>
      <c r="K29" s="705"/>
      <c r="L29" s="709">
        <f>L28+M28</f>
        <v>15810</v>
      </c>
      <c r="M29" s="709"/>
    </row>
    <row r="30" spans="1:13" ht="33.75" customHeight="1">
      <c r="A30" s="704"/>
      <c r="B30" s="704"/>
      <c r="C30" s="704"/>
      <c r="D30" s="710">
        <f>D29+H29</f>
        <v>191029</v>
      </c>
      <c r="E30" s="710"/>
      <c r="F30" s="710"/>
      <c r="G30" s="710"/>
      <c r="H30" s="710"/>
      <c r="I30" s="710"/>
      <c r="J30" s="142"/>
      <c r="K30" s="143"/>
      <c r="L30" s="144"/>
      <c r="M30" s="144"/>
    </row>
    <row r="31" spans="1:13">
      <c r="A31" s="145"/>
      <c r="B31" s="145"/>
      <c r="C31" s="145"/>
      <c r="D31" s="146"/>
      <c r="E31" s="145"/>
      <c r="F31" s="145"/>
      <c r="G31" s="145"/>
      <c r="H31" s="145"/>
      <c r="I31" s="145"/>
      <c r="J31" s="145"/>
      <c r="K31" s="145"/>
      <c r="L31" s="147"/>
      <c r="M31" s="147"/>
    </row>
    <row r="32" spans="1:13">
      <c r="A32" s="145"/>
      <c r="B32" s="145"/>
      <c r="C32" s="145"/>
      <c r="D32" s="146"/>
      <c r="E32" s="146"/>
      <c r="F32" s="145"/>
      <c r="G32" s="145"/>
      <c r="H32" s="145"/>
      <c r="I32" s="145"/>
      <c r="J32" s="145"/>
      <c r="K32" s="145"/>
      <c r="L32" s="147"/>
      <c r="M32" s="147"/>
    </row>
    <row r="33" spans="4:5">
      <c r="D33" s="148"/>
      <c r="E33" s="148"/>
    </row>
    <row r="34" spans="4:5">
      <c r="D34" s="148"/>
      <c r="E34" s="148"/>
    </row>
    <row r="35" spans="4:5">
      <c r="D35" s="148"/>
      <c r="E35" s="148"/>
    </row>
    <row r="36" spans="4:5">
      <c r="D36" s="148"/>
      <c r="E36" s="148"/>
    </row>
    <row r="37" spans="4:5">
      <c r="D37" s="148"/>
      <c r="E37" s="148"/>
    </row>
    <row r="38" spans="4:5">
      <c r="D38" s="148"/>
      <c r="E38" s="148"/>
    </row>
    <row r="39" spans="4:5">
      <c r="D39" s="148"/>
      <c r="E39" s="148"/>
    </row>
    <row r="40" spans="4:5">
      <c r="D40" s="148"/>
      <c r="E40" s="148"/>
    </row>
    <row r="41" spans="4:5">
      <c r="D41" s="148"/>
    </row>
  </sheetData>
  <mergeCells count="26">
    <mergeCell ref="L29:M29"/>
    <mergeCell ref="D30:I30"/>
    <mergeCell ref="L4:M5"/>
    <mergeCell ref="D5:E5"/>
    <mergeCell ref="F5:G5"/>
    <mergeCell ref="H29:I29"/>
    <mergeCell ref="J29:K29"/>
    <mergeCell ref="J4:K5"/>
    <mergeCell ref="H4:I5"/>
    <mergeCell ref="B18:B24"/>
    <mergeCell ref="A28:C30"/>
    <mergeCell ref="D29:E29"/>
    <mergeCell ref="F29:G29"/>
    <mergeCell ref="A4:A7"/>
    <mergeCell ref="B4:B7"/>
    <mergeCell ref="C4:C7"/>
    <mergeCell ref="D4:G4"/>
    <mergeCell ref="A1:M1"/>
    <mergeCell ref="A2:A3"/>
    <mergeCell ref="B2:B3"/>
    <mergeCell ref="C2:C3"/>
    <mergeCell ref="D2:M2"/>
    <mergeCell ref="D3:G3"/>
    <mergeCell ref="H3:I3"/>
    <mergeCell ref="J3:K3"/>
    <mergeCell ref="L3:M3"/>
  </mergeCells>
  <pageMargins left="0.209842519685039" right="0.17992125984252005" top="0.74370078740157508" bottom="0.67362204724409502" header="0.35000000000000003" footer="0.27992125984252003"/>
  <pageSetup paperSize="9" fitToWidth="0" fitToHeight="0" orientation="landscape" r:id="rId1"/>
  <headerFooter alignWithMargins="0"/>
  <rowBreaks count="3" manualBreakCount="3">
    <brk id="15" man="1"/>
    <brk id="21" man="1"/>
    <brk id="32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AMJ18"/>
  <sheetViews>
    <sheetView workbookViewId="0">
      <selection activeCell="D6" sqref="D6"/>
    </sheetView>
  </sheetViews>
  <sheetFormatPr defaultRowHeight="13.8"/>
  <cols>
    <col min="1" max="1" width="8.5" style="5" customWidth="1"/>
    <col min="2" max="2" width="19.59765625" style="5" customWidth="1"/>
    <col min="3" max="3" width="16.59765625" style="5" customWidth="1"/>
    <col min="4" max="4" width="19.8984375" style="5" customWidth="1"/>
    <col min="5" max="5" width="19.5" style="5" customWidth="1"/>
    <col min="6" max="6" width="19" style="5" customWidth="1"/>
    <col min="7" max="7" width="16.69921875" style="5" customWidth="1"/>
    <col min="8" max="8" width="16.3984375" style="5" customWidth="1"/>
    <col min="9" max="1023" width="8.5" style="5" customWidth="1"/>
    <col min="1024" max="1024" width="9" style="5" customWidth="1"/>
    <col min="1025" max="1025" width="9" customWidth="1"/>
  </cols>
  <sheetData>
    <row r="1" spans="1:9" ht="24.75" customHeight="1">
      <c r="A1" s="711" t="s">
        <v>1665</v>
      </c>
      <c r="B1" s="711"/>
      <c r="C1" s="711"/>
      <c r="D1" s="711"/>
      <c r="E1" s="711"/>
      <c r="F1" s="711"/>
      <c r="G1" s="711"/>
      <c r="H1" s="711"/>
    </row>
    <row r="2" spans="1:9" ht="15" customHeight="1">
      <c r="A2" s="6">
        <v>1</v>
      </c>
      <c r="B2" s="667">
        <v>2</v>
      </c>
      <c r="C2" s="667"/>
      <c r="D2" s="667">
        <v>3</v>
      </c>
      <c r="E2" s="667"/>
      <c r="F2" s="7">
        <v>4</v>
      </c>
      <c r="G2" s="7">
        <v>5</v>
      </c>
      <c r="H2" s="7">
        <v>6</v>
      </c>
    </row>
    <row r="3" spans="1:9" ht="45" customHeight="1">
      <c r="A3" s="712" t="s">
        <v>390</v>
      </c>
      <c r="B3" s="712" t="s">
        <v>1118</v>
      </c>
      <c r="C3" s="712"/>
      <c r="D3" s="712" t="s">
        <v>1119</v>
      </c>
      <c r="E3" s="712"/>
      <c r="F3" s="712" t="s">
        <v>1120</v>
      </c>
      <c r="G3" s="712" t="s">
        <v>1121</v>
      </c>
      <c r="H3" s="712" t="s">
        <v>1122</v>
      </c>
    </row>
    <row r="4" spans="1:9" ht="23.25" customHeight="1">
      <c r="A4" s="712"/>
      <c r="B4" s="402" t="s">
        <v>394</v>
      </c>
      <c r="C4" s="402" t="s">
        <v>395</v>
      </c>
      <c r="D4" s="402" t="s">
        <v>549</v>
      </c>
      <c r="E4" s="402" t="s">
        <v>550</v>
      </c>
      <c r="F4" s="712"/>
      <c r="G4" s="712"/>
      <c r="H4" s="712"/>
    </row>
    <row r="5" spans="1:9" ht="60" customHeight="1">
      <c r="A5" s="712"/>
      <c r="B5" s="402" t="s">
        <v>553</v>
      </c>
      <c r="C5" s="402" t="s">
        <v>554</v>
      </c>
      <c r="D5" s="402" t="s">
        <v>1123</v>
      </c>
      <c r="E5" s="402" t="s">
        <v>1124</v>
      </c>
      <c r="F5" s="712"/>
      <c r="G5" s="712"/>
      <c r="H5" s="712"/>
    </row>
    <row r="6" spans="1:9" ht="81.75" customHeight="1">
      <c r="A6" s="319" t="s">
        <v>399</v>
      </c>
      <c r="B6" s="403" t="s">
        <v>1125</v>
      </c>
      <c r="C6" s="475" t="s">
        <v>1126</v>
      </c>
      <c r="D6" s="476" t="s">
        <v>763</v>
      </c>
      <c r="E6" s="477" t="s">
        <v>1421</v>
      </c>
      <c r="F6" s="406">
        <v>14</v>
      </c>
      <c r="G6" s="405" t="s">
        <v>2347</v>
      </c>
      <c r="H6" s="405" t="s">
        <v>823</v>
      </c>
      <c r="I6" s="149"/>
    </row>
    <row r="7" spans="1:9" ht="40.5" customHeight="1">
      <c r="A7" s="407"/>
      <c r="B7" s="407"/>
      <c r="C7" s="478"/>
      <c r="D7" s="478"/>
      <c r="E7" s="479"/>
      <c r="F7" s="407"/>
      <c r="G7" s="407"/>
      <c r="H7" s="407"/>
    </row>
    <row r="8" spans="1:9">
      <c r="A8" s="407"/>
      <c r="B8" s="407"/>
      <c r="C8" s="480"/>
      <c r="D8" s="481"/>
      <c r="E8" s="480"/>
      <c r="F8" s="407"/>
      <c r="G8" s="407"/>
      <c r="H8" s="407"/>
    </row>
    <row r="9" spans="1:9">
      <c r="A9" s="407"/>
      <c r="B9" s="407"/>
      <c r="C9" s="480"/>
      <c r="D9" s="482"/>
      <c r="E9" s="480"/>
      <c r="F9" s="409"/>
      <c r="G9" s="407"/>
      <c r="H9" s="407"/>
    </row>
    <row r="10" spans="1:9">
      <c r="A10" s="407"/>
      <c r="B10" s="407"/>
      <c r="C10" s="407"/>
      <c r="D10" s="408"/>
      <c r="E10" s="407"/>
      <c r="F10" s="407"/>
      <c r="G10" s="407"/>
      <c r="H10" s="407"/>
    </row>
    <row r="18" spans="7:7">
      <c r="G18" s="283"/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000000000000002" top="1.3775590551181101" bottom="1.3775590551181101" header="0.98385826771653495" footer="0.98385826771653495"/>
  <pageSetup paperSize="9" scale="97" fitToHeight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"/>
  <sheetViews>
    <sheetView workbookViewId="0">
      <selection activeCell="C6" sqref="C6"/>
    </sheetView>
  </sheetViews>
  <sheetFormatPr defaultRowHeight="13.8"/>
  <cols>
    <col min="1" max="1" width="8.5" style="5" customWidth="1"/>
    <col min="2" max="2" width="19.59765625" style="5" customWidth="1"/>
    <col min="3" max="3" width="16.59765625" style="5" customWidth="1"/>
    <col min="4" max="4" width="19.8984375" style="5" customWidth="1"/>
    <col min="5" max="5" width="19.5" style="5" customWidth="1"/>
    <col min="6" max="6" width="19" style="5" customWidth="1"/>
    <col min="7" max="7" width="16.69921875" style="5" customWidth="1"/>
    <col min="8" max="8" width="16.3984375" style="5" customWidth="1"/>
    <col min="9" max="1023" width="8.5" style="5" customWidth="1"/>
    <col min="1024" max="1024" width="9" style="5" customWidth="1"/>
    <col min="1025" max="1025" width="9" customWidth="1"/>
  </cols>
  <sheetData>
    <row r="1" spans="1:8" ht="24.75" customHeight="1">
      <c r="A1" s="711" t="s">
        <v>1669</v>
      </c>
      <c r="B1" s="711"/>
      <c r="C1" s="711"/>
      <c r="D1" s="711"/>
      <c r="E1" s="711"/>
      <c r="F1" s="711"/>
      <c r="G1" s="711"/>
      <c r="H1" s="711"/>
    </row>
    <row r="2" spans="1:8" ht="15" customHeight="1">
      <c r="A2" s="6">
        <v>1</v>
      </c>
      <c r="B2" s="667">
        <v>2</v>
      </c>
      <c r="C2" s="667"/>
      <c r="D2" s="667">
        <v>3</v>
      </c>
      <c r="E2" s="667"/>
      <c r="F2" s="7">
        <v>4</v>
      </c>
      <c r="G2" s="7">
        <v>5</v>
      </c>
      <c r="H2" s="7">
        <v>6</v>
      </c>
    </row>
    <row r="3" spans="1:8" ht="45" customHeight="1">
      <c r="A3" s="712" t="s">
        <v>390</v>
      </c>
      <c r="B3" s="712" t="s">
        <v>1118</v>
      </c>
      <c r="C3" s="712"/>
      <c r="D3" s="712" t="s">
        <v>1127</v>
      </c>
      <c r="E3" s="712"/>
      <c r="F3" s="712" t="s">
        <v>1128</v>
      </c>
      <c r="G3" s="712" t="s">
        <v>1129</v>
      </c>
      <c r="H3" s="712" t="s">
        <v>1130</v>
      </c>
    </row>
    <row r="4" spans="1:8" ht="23.25" customHeight="1">
      <c r="A4" s="712"/>
      <c r="B4" s="402" t="s">
        <v>394</v>
      </c>
      <c r="C4" s="402" t="s">
        <v>395</v>
      </c>
      <c r="D4" s="402" t="s">
        <v>549</v>
      </c>
      <c r="E4" s="402" t="s">
        <v>550</v>
      </c>
      <c r="F4" s="712"/>
      <c r="G4" s="712"/>
      <c r="H4" s="712"/>
    </row>
    <row r="5" spans="1:8" ht="60" customHeight="1">
      <c r="A5" s="712"/>
      <c r="B5" s="402" t="s">
        <v>553</v>
      </c>
      <c r="C5" s="402" t="s">
        <v>554</v>
      </c>
      <c r="D5" s="402" t="s">
        <v>1123</v>
      </c>
      <c r="E5" s="402" t="s">
        <v>1131</v>
      </c>
      <c r="F5" s="712"/>
      <c r="G5" s="712"/>
      <c r="H5" s="712"/>
    </row>
    <row r="6" spans="1:8" ht="41.4">
      <c r="A6" s="319" t="s">
        <v>399</v>
      </c>
      <c r="B6" s="403" t="s">
        <v>1125</v>
      </c>
      <c r="C6" s="404" t="s">
        <v>1126</v>
      </c>
      <c r="D6" s="319" t="s">
        <v>941</v>
      </c>
      <c r="E6" s="410" t="s">
        <v>2348</v>
      </c>
      <c r="F6" s="411">
        <v>11</v>
      </c>
      <c r="G6" s="410" t="s">
        <v>585</v>
      </c>
      <c r="H6" s="410" t="s">
        <v>1428</v>
      </c>
    </row>
    <row r="7" spans="1:8" ht="51" customHeight="1">
      <c r="A7" s="407"/>
      <c r="B7" s="407"/>
      <c r="C7" s="483"/>
      <c r="D7" s="483"/>
      <c r="E7" s="483"/>
      <c r="F7" s="407"/>
      <c r="G7" s="407"/>
      <c r="H7" s="407"/>
    </row>
    <row r="8" spans="1:8">
      <c r="A8" s="407"/>
      <c r="B8" s="407"/>
      <c r="C8" s="480"/>
      <c r="D8" s="480"/>
      <c r="E8" s="480"/>
      <c r="F8" s="407"/>
      <c r="G8" s="407"/>
      <c r="H8" s="407"/>
    </row>
    <row r="9" spans="1:8">
      <c r="A9" s="407"/>
      <c r="B9" s="407"/>
      <c r="C9" s="480"/>
      <c r="D9" s="482"/>
      <c r="E9" s="480"/>
      <c r="F9" s="407"/>
      <c r="G9" s="407"/>
      <c r="H9" s="407"/>
    </row>
    <row r="10" spans="1:8">
      <c r="A10" s="407"/>
      <c r="B10" s="407"/>
      <c r="C10" s="480"/>
      <c r="D10" s="482"/>
      <c r="E10" s="480"/>
      <c r="F10" s="407"/>
      <c r="G10" s="407"/>
      <c r="H10" s="407"/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2" right="0.15000000000000002" top="1.3775590551181101" bottom="1.3775590551181101" header="0.98385826771653495" footer="0.98385826771653495"/>
  <pageSetup paperSize="9" fitToWidth="0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5"/>
  <sheetViews>
    <sheetView workbookViewId="0">
      <selection activeCell="B6" sqref="B6"/>
    </sheetView>
  </sheetViews>
  <sheetFormatPr defaultRowHeight="13.8"/>
  <cols>
    <col min="1" max="1" width="16.69921875" style="94" customWidth="1"/>
    <col min="2" max="3" width="14.5" style="94" customWidth="1"/>
    <col min="4" max="4" width="22" style="94" customWidth="1"/>
    <col min="5" max="6" width="23.69921875" style="94" customWidth="1"/>
    <col min="7" max="1023" width="8.5" style="94" customWidth="1"/>
    <col min="1024" max="1024" width="9" style="94" customWidth="1"/>
    <col min="1025" max="1025" width="9" customWidth="1"/>
  </cols>
  <sheetData>
    <row r="1" spans="1:1024" ht="16.5" customHeight="1">
      <c r="A1" s="711" t="s">
        <v>1660</v>
      </c>
      <c r="B1" s="711"/>
      <c r="C1" s="711"/>
      <c r="D1" s="711"/>
      <c r="E1" s="711"/>
      <c r="F1" s="711"/>
    </row>
    <row r="2" spans="1:1024">
      <c r="A2" s="6">
        <v>1</v>
      </c>
      <c r="B2" s="667">
        <v>2</v>
      </c>
      <c r="C2" s="667"/>
      <c r="D2" s="6">
        <v>3</v>
      </c>
      <c r="E2" s="667">
        <v>4</v>
      </c>
      <c r="F2" s="667"/>
    </row>
    <row r="3" spans="1:1024" ht="88.5" customHeight="1">
      <c r="A3" s="667" t="s">
        <v>1132</v>
      </c>
      <c r="B3" s="667" t="s">
        <v>1133</v>
      </c>
      <c r="C3" s="667"/>
      <c r="D3" s="667" t="s">
        <v>1134</v>
      </c>
      <c r="E3" s="667" t="s">
        <v>1135</v>
      </c>
      <c r="F3" s="667"/>
    </row>
    <row r="4" spans="1:1024">
      <c r="A4" s="667"/>
      <c r="B4" s="6" t="s">
        <v>394</v>
      </c>
      <c r="C4" s="6" t="s">
        <v>395</v>
      </c>
      <c r="D4" s="667"/>
      <c r="E4" s="6" t="s">
        <v>3</v>
      </c>
      <c r="F4" s="6" t="s">
        <v>4</v>
      </c>
    </row>
    <row r="5" spans="1:1024" ht="110.4">
      <c r="A5" s="667"/>
      <c r="B5" s="10" t="s">
        <v>7</v>
      </c>
      <c r="C5" s="10" t="s">
        <v>8</v>
      </c>
      <c r="D5" s="667"/>
      <c r="E5" s="10" t="s">
        <v>1136</v>
      </c>
      <c r="F5" s="6" t="s">
        <v>1137</v>
      </c>
    </row>
    <row r="6" spans="1:1024" s="311" customFormat="1" ht="28.5" customHeight="1">
      <c r="A6" s="399" t="s">
        <v>1138</v>
      </c>
      <c r="B6" s="327" t="s">
        <v>2360</v>
      </c>
      <c r="C6" s="328" t="s">
        <v>2359</v>
      </c>
      <c r="D6" s="327" t="s">
        <v>1189</v>
      </c>
      <c r="E6" s="327" t="s">
        <v>2358</v>
      </c>
      <c r="F6" s="327" t="s">
        <v>664</v>
      </c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  <c r="AA6" s="94"/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  <c r="BM6" s="94"/>
      <c r="BN6" s="94"/>
      <c r="BO6" s="94"/>
      <c r="BP6" s="94"/>
      <c r="BQ6" s="94"/>
      <c r="BR6" s="94"/>
      <c r="BS6" s="94"/>
      <c r="BT6" s="94"/>
      <c r="BU6" s="94"/>
      <c r="BV6" s="94"/>
      <c r="BW6" s="94"/>
      <c r="BX6" s="94"/>
      <c r="BY6" s="94"/>
      <c r="BZ6" s="94"/>
      <c r="CA6" s="94"/>
      <c r="CB6" s="94"/>
      <c r="CC6" s="94"/>
      <c r="CD6" s="94"/>
      <c r="CE6" s="94"/>
      <c r="CF6" s="94"/>
      <c r="CG6" s="94"/>
      <c r="CH6" s="94"/>
      <c r="CI6" s="94"/>
      <c r="CJ6" s="94"/>
      <c r="CK6" s="94"/>
      <c r="CL6" s="94"/>
      <c r="CM6" s="94"/>
      <c r="CN6" s="94"/>
      <c r="CO6" s="94"/>
      <c r="CP6" s="94"/>
      <c r="CQ6" s="94"/>
      <c r="CR6" s="94"/>
      <c r="CS6" s="94"/>
      <c r="CT6" s="94"/>
      <c r="CU6" s="94"/>
      <c r="CV6" s="94"/>
      <c r="CW6" s="94"/>
      <c r="CX6" s="94"/>
      <c r="CY6" s="94"/>
      <c r="CZ6" s="94"/>
      <c r="DA6" s="94"/>
      <c r="DB6" s="94"/>
      <c r="DC6" s="94"/>
      <c r="DD6" s="94"/>
      <c r="DE6" s="94"/>
      <c r="DF6" s="94"/>
      <c r="DG6" s="94"/>
      <c r="DH6" s="94"/>
      <c r="DI6" s="94"/>
      <c r="DJ6" s="94"/>
      <c r="DK6" s="94"/>
      <c r="DL6" s="94"/>
      <c r="DM6" s="94"/>
      <c r="DN6" s="94"/>
      <c r="DO6" s="94"/>
      <c r="DP6" s="94"/>
      <c r="DQ6" s="94"/>
      <c r="DR6" s="94"/>
      <c r="DS6" s="94"/>
      <c r="DT6" s="94"/>
      <c r="DU6" s="94"/>
      <c r="DV6" s="94"/>
      <c r="DW6" s="94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4"/>
      <c r="EL6" s="94"/>
      <c r="EM6" s="94"/>
      <c r="EN6" s="94"/>
      <c r="EO6" s="94"/>
      <c r="EP6" s="94"/>
      <c r="EQ6" s="94"/>
      <c r="ER6" s="94"/>
      <c r="ES6" s="94"/>
      <c r="ET6" s="94"/>
      <c r="EU6" s="94"/>
      <c r="EV6" s="94"/>
      <c r="EW6" s="94"/>
      <c r="EX6" s="94"/>
      <c r="EY6" s="94"/>
      <c r="EZ6" s="94"/>
      <c r="FA6" s="94"/>
      <c r="FB6" s="94"/>
      <c r="FC6" s="94"/>
      <c r="FD6" s="94"/>
      <c r="FE6" s="94"/>
      <c r="FF6" s="94"/>
      <c r="FG6" s="94"/>
      <c r="FH6" s="94"/>
      <c r="FI6" s="94"/>
      <c r="FJ6" s="94"/>
      <c r="FK6" s="94"/>
      <c r="FL6" s="94"/>
      <c r="FM6" s="94"/>
      <c r="FN6" s="94"/>
      <c r="FO6" s="94"/>
      <c r="FP6" s="94"/>
      <c r="FQ6" s="94"/>
      <c r="FR6" s="94"/>
      <c r="FS6" s="94"/>
      <c r="FT6" s="94"/>
      <c r="FU6" s="94"/>
      <c r="FV6" s="94"/>
      <c r="FW6" s="94"/>
      <c r="FX6" s="94"/>
      <c r="FY6" s="94"/>
      <c r="FZ6" s="94"/>
      <c r="GA6" s="94"/>
      <c r="GB6" s="94"/>
      <c r="GC6" s="94"/>
      <c r="GD6" s="94"/>
      <c r="GE6" s="94"/>
      <c r="GF6" s="94"/>
      <c r="GG6" s="94"/>
      <c r="GH6" s="94"/>
      <c r="GI6" s="94"/>
      <c r="GJ6" s="94"/>
      <c r="GK6" s="94"/>
      <c r="GL6" s="94"/>
      <c r="GM6" s="94"/>
      <c r="GN6" s="94"/>
      <c r="GO6" s="94"/>
      <c r="GP6" s="94"/>
      <c r="GQ6" s="94"/>
      <c r="GR6" s="94"/>
      <c r="GS6" s="94"/>
      <c r="GT6" s="94"/>
      <c r="GU6" s="94"/>
      <c r="GV6" s="94"/>
      <c r="GW6" s="94"/>
      <c r="GX6" s="94"/>
      <c r="GY6" s="94"/>
      <c r="GZ6" s="94"/>
      <c r="HA6" s="94"/>
      <c r="HB6" s="94"/>
      <c r="HC6" s="94"/>
      <c r="HD6" s="94"/>
      <c r="HE6" s="94"/>
      <c r="HF6" s="94"/>
      <c r="HG6" s="94"/>
      <c r="HH6" s="94"/>
      <c r="HI6" s="94"/>
      <c r="HJ6" s="94"/>
      <c r="HK6" s="94"/>
      <c r="HL6" s="94"/>
      <c r="HM6" s="94"/>
      <c r="HN6" s="94"/>
      <c r="HO6" s="94"/>
      <c r="HP6" s="94"/>
      <c r="HQ6" s="94"/>
      <c r="HR6" s="94"/>
      <c r="HS6" s="94"/>
      <c r="HT6" s="94"/>
      <c r="HU6" s="94"/>
      <c r="HV6" s="94"/>
      <c r="HW6" s="94"/>
      <c r="HX6" s="94"/>
      <c r="HY6" s="94"/>
      <c r="HZ6" s="94"/>
      <c r="IA6" s="94"/>
      <c r="IB6" s="94"/>
      <c r="IC6" s="94"/>
      <c r="ID6" s="94"/>
      <c r="IE6" s="94"/>
      <c r="IF6" s="94"/>
      <c r="IG6" s="94"/>
      <c r="IH6" s="94"/>
      <c r="II6" s="94"/>
      <c r="IJ6" s="94"/>
      <c r="IK6" s="94"/>
      <c r="IL6" s="94"/>
      <c r="IM6" s="94"/>
      <c r="IN6" s="94"/>
      <c r="IO6" s="94"/>
      <c r="IP6" s="94"/>
      <c r="IQ6" s="94"/>
      <c r="IR6" s="94"/>
      <c r="IS6" s="94"/>
      <c r="IT6" s="94"/>
      <c r="IU6" s="94"/>
      <c r="IV6" s="94"/>
      <c r="IW6" s="94"/>
      <c r="IX6" s="94"/>
      <c r="IY6" s="94"/>
      <c r="IZ6" s="94"/>
      <c r="JA6" s="94"/>
      <c r="JB6" s="94"/>
      <c r="JC6" s="94"/>
      <c r="JD6" s="94"/>
      <c r="JE6" s="94"/>
      <c r="JF6" s="94"/>
      <c r="JG6" s="94"/>
      <c r="JH6" s="94"/>
      <c r="JI6" s="94"/>
      <c r="JJ6" s="94"/>
      <c r="JK6" s="94"/>
      <c r="JL6" s="94"/>
      <c r="JM6" s="94"/>
      <c r="JN6" s="94"/>
      <c r="JO6" s="94"/>
      <c r="JP6" s="94"/>
      <c r="JQ6" s="94"/>
      <c r="JR6" s="94"/>
      <c r="JS6" s="94"/>
      <c r="JT6" s="94"/>
      <c r="JU6" s="94"/>
      <c r="JV6" s="94"/>
      <c r="JW6" s="94"/>
      <c r="JX6" s="94"/>
      <c r="JY6" s="94"/>
      <c r="JZ6" s="94"/>
      <c r="KA6" s="94"/>
      <c r="KB6" s="94"/>
      <c r="KC6" s="94"/>
      <c r="KD6" s="94"/>
      <c r="KE6" s="94"/>
      <c r="KF6" s="94"/>
      <c r="KG6" s="94"/>
      <c r="KH6" s="94"/>
      <c r="KI6" s="94"/>
      <c r="KJ6" s="94"/>
      <c r="KK6" s="94"/>
      <c r="KL6" s="94"/>
      <c r="KM6" s="94"/>
      <c r="KN6" s="94"/>
      <c r="KO6" s="94"/>
      <c r="KP6" s="94"/>
      <c r="KQ6" s="94"/>
      <c r="KR6" s="94"/>
      <c r="KS6" s="94"/>
      <c r="KT6" s="94"/>
      <c r="KU6" s="94"/>
      <c r="KV6" s="94"/>
      <c r="KW6" s="94"/>
      <c r="KX6" s="94"/>
      <c r="KY6" s="94"/>
      <c r="KZ6" s="94"/>
      <c r="LA6" s="94"/>
      <c r="LB6" s="94"/>
      <c r="LC6" s="94"/>
      <c r="LD6" s="94"/>
      <c r="LE6" s="94"/>
      <c r="LF6" s="94"/>
      <c r="LG6" s="94"/>
      <c r="LH6" s="94"/>
      <c r="LI6" s="94"/>
      <c r="LJ6" s="94"/>
      <c r="LK6" s="94"/>
      <c r="LL6" s="94"/>
      <c r="LM6" s="94"/>
      <c r="LN6" s="94"/>
      <c r="LO6" s="94"/>
      <c r="LP6" s="94"/>
      <c r="LQ6" s="94"/>
      <c r="LR6" s="94"/>
      <c r="LS6" s="94"/>
      <c r="LT6" s="94"/>
      <c r="LU6" s="94"/>
      <c r="LV6" s="94"/>
      <c r="LW6" s="94"/>
      <c r="LX6" s="94"/>
      <c r="LY6" s="94"/>
      <c r="LZ6" s="94"/>
      <c r="MA6" s="94"/>
      <c r="MB6" s="94"/>
      <c r="MC6" s="94"/>
      <c r="MD6" s="94"/>
      <c r="ME6" s="94"/>
      <c r="MF6" s="94"/>
      <c r="MG6" s="94"/>
      <c r="MH6" s="94"/>
      <c r="MI6" s="94"/>
      <c r="MJ6" s="94"/>
      <c r="MK6" s="94"/>
      <c r="ML6" s="94"/>
      <c r="MM6" s="94"/>
      <c r="MN6" s="94"/>
      <c r="MO6" s="94"/>
      <c r="MP6" s="94"/>
      <c r="MQ6" s="94"/>
      <c r="MR6" s="94"/>
      <c r="MS6" s="94"/>
      <c r="MT6" s="94"/>
      <c r="MU6" s="94"/>
      <c r="MV6" s="94"/>
      <c r="MW6" s="94"/>
      <c r="MX6" s="94"/>
      <c r="MY6" s="94"/>
      <c r="MZ6" s="94"/>
      <c r="NA6" s="94"/>
      <c r="NB6" s="94"/>
      <c r="NC6" s="94"/>
      <c r="ND6" s="94"/>
      <c r="NE6" s="94"/>
      <c r="NF6" s="94"/>
      <c r="NG6" s="94"/>
      <c r="NH6" s="94"/>
      <c r="NI6" s="94"/>
      <c r="NJ6" s="94"/>
      <c r="NK6" s="94"/>
      <c r="NL6" s="94"/>
      <c r="NM6" s="94"/>
      <c r="NN6" s="94"/>
      <c r="NO6" s="94"/>
      <c r="NP6" s="94"/>
      <c r="NQ6" s="94"/>
      <c r="NR6" s="94"/>
      <c r="NS6" s="94"/>
      <c r="NT6" s="94"/>
      <c r="NU6" s="94"/>
      <c r="NV6" s="94"/>
      <c r="NW6" s="94"/>
      <c r="NX6" s="94"/>
      <c r="NY6" s="94"/>
      <c r="NZ6" s="94"/>
      <c r="OA6" s="94"/>
      <c r="OB6" s="94"/>
      <c r="OC6" s="94"/>
      <c r="OD6" s="94"/>
      <c r="OE6" s="94"/>
      <c r="OF6" s="94"/>
      <c r="OG6" s="94"/>
      <c r="OH6" s="94"/>
      <c r="OI6" s="94"/>
      <c r="OJ6" s="94"/>
      <c r="OK6" s="94"/>
      <c r="OL6" s="94"/>
      <c r="OM6" s="94"/>
      <c r="ON6" s="94"/>
      <c r="OO6" s="94"/>
      <c r="OP6" s="94"/>
      <c r="OQ6" s="94"/>
      <c r="OR6" s="94"/>
      <c r="OS6" s="94"/>
      <c r="OT6" s="94"/>
      <c r="OU6" s="94"/>
      <c r="OV6" s="94"/>
      <c r="OW6" s="94"/>
      <c r="OX6" s="94"/>
      <c r="OY6" s="94"/>
      <c r="OZ6" s="94"/>
      <c r="PA6" s="94"/>
      <c r="PB6" s="94"/>
      <c r="PC6" s="94"/>
      <c r="PD6" s="94"/>
      <c r="PE6" s="94"/>
      <c r="PF6" s="94"/>
      <c r="PG6" s="94"/>
      <c r="PH6" s="94"/>
      <c r="PI6" s="94"/>
      <c r="PJ6" s="94"/>
      <c r="PK6" s="94"/>
      <c r="PL6" s="94"/>
      <c r="PM6" s="94"/>
      <c r="PN6" s="94"/>
      <c r="PO6" s="94"/>
      <c r="PP6" s="94"/>
      <c r="PQ6" s="94"/>
      <c r="PR6" s="94"/>
      <c r="PS6" s="94"/>
      <c r="PT6" s="94"/>
      <c r="PU6" s="94"/>
      <c r="PV6" s="94"/>
      <c r="PW6" s="94"/>
      <c r="PX6" s="94"/>
      <c r="PY6" s="94"/>
      <c r="PZ6" s="94"/>
      <c r="QA6" s="94"/>
      <c r="QB6" s="94"/>
      <c r="QC6" s="94"/>
      <c r="QD6" s="94"/>
      <c r="QE6" s="94"/>
      <c r="QF6" s="94"/>
      <c r="QG6" s="94"/>
      <c r="QH6" s="94"/>
      <c r="QI6" s="94"/>
      <c r="QJ6" s="94"/>
      <c r="QK6" s="94"/>
      <c r="QL6" s="94"/>
      <c r="QM6" s="94"/>
      <c r="QN6" s="94"/>
      <c r="QO6" s="94"/>
      <c r="QP6" s="94"/>
      <c r="QQ6" s="94"/>
      <c r="QR6" s="94"/>
      <c r="QS6" s="94"/>
      <c r="QT6" s="94"/>
      <c r="QU6" s="94"/>
      <c r="QV6" s="94"/>
      <c r="QW6" s="94"/>
      <c r="QX6" s="94"/>
      <c r="QY6" s="94"/>
      <c r="QZ6" s="94"/>
      <c r="RA6" s="94"/>
      <c r="RB6" s="94"/>
      <c r="RC6" s="94"/>
      <c r="RD6" s="94"/>
      <c r="RE6" s="94"/>
      <c r="RF6" s="94"/>
      <c r="RG6" s="94"/>
      <c r="RH6" s="94"/>
      <c r="RI6" s="94"/>
      <c r="RJ6" s="94"/>
      <c r="RK6" s="94"/>
      <c r="RL6" s="94"/>
      <c r="RM6" s="94"/>
      <c r="RN6" s="94"/>
      <c r="RO6" s="94"/>
      <c r="RP6" s="94"/>
      <c r="RQ6" s="94"/>
      <c r="RR6" s="94"/>
      <c r="RS6" s="94"/>
      <c r="RT6" s="94"/>
      <c r="RU6" s="94"/>
      <c r="RV6" s="94"/>
      <c r="RW6" s="94"/>
      <c r="RX6" s="94"/>
      <c r="RY6" s="94"/>
      <c r="RZ6" s="94"/>
      <c r="SA6" s="94"/>
      <c r="SB6" s="94"/>
      <c r="SC6" s="94"/>
      <c r="SD6" s="94"/>
      <c r="SE6" s="94"/>
      <c r="SF6" s="94"/>
      <c r="SG6" s="94"/>
      <c r="SH6" s="94"/>
      <c r="SI6" s="94"/>
      <c r="SJ6" s="94"/>
      <c r="SK6" s="94"/>
      <c r="SL6" s="94"/>
      <c r="SM6" s="94"/>
      <c r="SN6" s="94"/>
      <c r="SO6" s="94"/>
      <c r="SP6" s="94"/>
      <c r="SQ6" s="94"/>
      <c r="SR6" s="94"/>
      <c r="SS6" s="94"/>
      <c r="ST6" s="94"/>
      <c r="SU6" s="94"/>
      <c r="SV6" s="94"/>
      <c r="SW6" s="94"/>
      <c r="SX6" s="94"/>
      <c r="SY6" s="94"/>
      <c r="SZ6" s="94"/>
      <c r="TA6" s="94"/>
      <c r="TB6" s="94"/>
      <c r="TC6" s="94"/>
      <c r="TD6" s="94"/>
      <c r="TE6" s="94"/>
      <c r="TF6" s="94"/>
      <c r="TG6" s="94"/>
      <c r="TH6" s="94"/>
      <c r="TI6" s="94"/>
      <c r="TJ6" s="94"/>
      <c r="TK6" s="94"/>
      <c r="TL6" s="94"/>
      <c r="TM6" s="94"/>
      <c r="TN6" s="94"/>
      <c r="TO6" s="94"/>
      <c r="TP6" s="94"/>
      <c r="TQ6" s="94"/>
      <c r="TR6" s="94"/>
      <c r="TS6" s="94"/>
      <c r="TT6" s="94"/>
      <c r="TU6" s="94"/>
      <c r="TV6" s="94"/>
      <c r="TW6" s="94"/>
      <c r="TX6" s="94"/>
      <c r="TY6" s="94"/>
      <c r="TZ6" s="94"/>
      <c r="UA6" s="94"/>
      <c r="UB6" s="94"/>
      <c r="UC6" s="94"/>
      <c r="UD6" s="94"/>
      <c r="UE6" s="94"/>
      <c r="UF6" s="94"/>
      <c r="UG6" s="94"/>
      <c r="UH6" s="94"/>
      <c r="UI6" s="94"/>
      <c r="UJ6" s="94"/>
      <c r="UK6" s="94"/>
      <c r="UL6" s="94"/>
      <c r="UM6" s="94"/>
      <c r="UN6" s="94"/>
      <c r="UO6" s="94"/>
      <c r="UP6" s="94"/>
      <c r="UQ6" s="94"/>
      <c r="UR6" s="94"/>
      <c r="US6" s="94"/>
      <c r="UT6" s="94"/>
      <c r="UU6" s="94"/>
      <c r="UV6" s="94"/>
      <c r="UW6" s="94"/>
      <c r="UX6" s="94"/>
      <c r="UY6" s="94"/>
      <c r="UZ6" s="94"/>
      <c r="VA6" s="94"/>
      <c r="VB6" s="94"/>
      <c r="VC6" s="94"/>
      <c r="VD6" s="94"/>
      <c r="VE6" s="94"/>
      <c r="VF6" s="94"/>
      <c r="VG6" s="94"/>
      <c r="VH6" s="94"/>
      <c r="VI6" s="94"/>
      <c r="VJ6" s="94"/>
      <c r="VK6" s="94"/>
      <c r="VL6" s="94"/>
      <c r="VM6" s="94"/>
      <c r="VN6" s="94"/>
      <c r="VO6" s="94"/>
      <c r="VP6" s="94"/>
      <c r="VQ6" s="94"/>
      <c r="VR6" s="94"/>
      <c r="VS6" s="94"/>
      <c r="VT6" s="94"/>
      <c r="VU6" s="94"/>
      <c r="VV6" s="94"/>
      <c r="VW6" s="94"/>
      <c r="VX6" s="94"/>
      <c r="VY6" s="94"/>
      <c r="VZ6" s="94"/>
      <c r="WA6" s="94"/>
      <c r="WB6" s="94"/>
      <c r="WC6" s="94"/>
      <c r="WD6" s="94"/>
      <c r="WE6" s="94"/>
      <c r="WF6" s="94"/>
      <c r="WG6" s="94"/>
      <c r="WH6" s="94"/>
      <c r="WI6" s="94"/>
      <c r="WJ6" s="94"/>
      <c r="WK6" s="94"/>
      <c r="WL6" s="94"/>
      <c r="WM6" s="94"/>
      <c r="WN6" s="94"/>
      <c r="WO6" s="94"/>
      <c r="WP6" s="94"/>
      <c r="WQ6" s="94"/>
      <c r="WR6" s="94"/>
      <c r="WS6" s="94"/>
      <c r="WT6" s="94"/>
      <c r="WU6" s="94"/>
      <c r="WV6" s="94"/>
      <c r="WW6" s="94"/>
      <c r="WX6" s="94"/>
      <c r="WY6" s="94"/>
      <c r="WZ6" s="94"/>
      <c r="XA6" s="94"/>
      <c r="XB6" s="94"/>
      <c r="XC6" s="94"/>
      <c r="XD6" s="94"/>
      <c r="XE6" s="94"/>
      <c r="XF6" s="94"/>
      <c r="XG6" s="94"/>
      <c r="XH6" s="94"/>
      <c r="XI6" s="94"/>
      <c r="XJ6" s="94"/>
      <c r="XK6" s="94"/>
      <c r="XL6" s="94"/>
      <c r="XM6" s="94"/>
      <c r="XN6" s="94"/>
      <c r="XO6" s="94"/>
      <c r="XP6" s="94"/>
      <c r="XQ6" s="94"/>
      <c r="XR6" s="94"/>
      <c r="XS6" s="94"/>
      <c r="XT6" s="94"/>
      <c r="XU6" s="94"/>
      <c r="XV6" s="94"/>
      <c r="XW6" s="94"/>
      <c r="XX6" s="94"/>
      <c r="XY6" s="94"/>
      <c r="XZ6" s="94"/>
      <c r="YA6" s="94"/>
      <c r="YB6" s="94"/>
      <c r="YC6" s="94"/>
      <c r="YD6" s="94"/>
      <c r="YE6" s="94"/>
      <c r="YF6" s="94"/>
      <c r="YG6" s="94"/>
      <c r="YH6" s="94"/>
      <c r="YI6" s="94"/>
      <c r="YJ6" s="94"/>
      <c r="YK6" s="94"/>
      <c r="YL6" s="94"/>
      <c r="YM6" s="94"/>
      <c r="YN6" s="94"/>
      <c r="YO6" s="94"/>
      <c r="YP6" s="94"/>
      <c r="YQ6" s="94"/>
      <c r="YR6" s="94"/>
      <c r="YS6" s="94"/>
      <c r="YT6" s="94"/>
      <c r="YU6" s="94"/>
      <c r="YV6" s="94"/>
      <c r="YW6" s="94"/>
      <c r="YX6" s="94"/>
      <c r="YY6" s="94"/>
      <c r="YZ6" s="94"/>
      <c r="ZA6" s="94"/>
      <c r="ZB6" s="94"/>
      <c r="ZC6" s="94"/>
      <c r="ZD6" s="94"/>
      <c r="ZE6" s="94"/>
      <c r="ZF6" s="94"/>
      <c r="ZG6" s="94"/>
      <c r="ZH6" s="94"/>
      <c r="ZI6" s="94"/>
      <c r="ZJ6" s="94"/>
      <c r="ZK6" s="94"/>
      <c r="ZL6" s="94"/>
      <c r="ZM6" s="94"/>
      <c r="ZN6" s="94"/>
      <c r="ZO6" s="94"/>
      <c r="ZP6" s="94"/>
      <c r="ZQ6" s="94"/>
      <c r="ZR6" s="94"/>
      <c r="ZS6" s="94"/>
      <c r="ZT6" s="94"/>
      <c r="ZU6" s="94"/>
      <c r="ZV6" s="94"/>
      <c r="ZW6" s="94"/>
      <c r="ZX6" s="94"/>
      <c r="ZY6" s="94"/>
      <c r="ZZ6" s="94"/>
      <c r="AAA6" s="94"/>
      <c r="AAB6" s="94"/>
      <c r="AAC6" s="94"/>
      <c r="AAD6" s="94"/>
      <c r="AAE6" s="94"/>
      <c r="AAF6" s="94"/>
      <c r="AAG6" s="94"/>
      <c r="AAH6" s="94"/>
      <c r="AAI6" s="94"/>
      <c r="AAJ6" s="94"/>
      <c r="AAK6" s="94"/>
      <c r="AAL6" s="94"/>
      <c r="AAM6" s="94"/>
      <c r="AAN6" s="94"/>
      <c r="AAO6" s="94"/>
      <c r="AAP6" s="94"/>
      <c r="AAQ6" s="94"/>
      <c r="AAR6" s="94"/>
      <c r="AAS6" s="94"/>
      <c r="AAT6" s="94"/>
      <c r="AAU6" s="94"/>
      <c r="AAV6" s="94"/>
      <c r="AAW6" s="94"/>
      <c r="AAX6" s="94"/>
      <c r="AAY6" s="94"/>
      <c r="AAZ6" s="94"/>
      <c r="ABA6" s="94"/>
      <c r="ABB6" s="94"/>
      <c r="ABC6" s="94"/>
      <c r="ABD6" s="94"/>
      <c r="ABE6" s="94"/>
      <c r="ABF6" s="94"/>
      <c r="ABG6" s="94"/>
      <c r="ABH6" s="94"/>
      <c r="ABI6" s="94"/>
      <c r="ABJ6" s="94"/>
      <c r="ABK6" s="94"/>
      <c r="ABL6" s="94"/>
      <c r="ABM6" s="94"/>
      <c r="ABN6" s="94"/>
      <c r="ABO6" s="94"/>
      <c r="ABP6" s="94"/>
      <c r="ABQ6" s="94"/>
      <c r="ABR6" s="94"/>
      <c r="ABS6" s="94"/>
      <c r="ABT6" s="94"/>
      <c r="ABU6" s="94"/>
      <c r="ABV6" s="94"/>
      <c r="ABW6" s="94"/>
      <c r="ABX6" s="94"/>
      <c r="ABY6" s="94"/>
      <c r="ABZ6" s="94"/>
      <c r="ACA6" s="94"/>
      <c r="ACB6" s="94"/>
      <c r="ACC6" s="94"/>
      <c r="ACD6" s="94"/>
      <c r="ACE6" s="94"/>
      <c r="ACF6" s="94"/>
      <c r="ACG6" s="94"/>
      <c r="ACH6" s="94"/>
      <c r="ACI6" s="94"/>
      <c r="ACJ6" s="94"/>
      <c r="ACK6" s="94"/>
      <c r="ACL6" s="94"/>
      <c r="ACM6" s="94"/>
      <c r="ACN6" s="94"/>
      <c r="ACO6" s="94"/>
      <c r="ACP6" s="94"/>
      <c r="ACQ6" s="94"/>
      <c r="ACR6" s="94"/>
      <c r="ACS6" s="94"/>
      <c r="ACT6" s="94"/>
      <c r="ACU6" s="94"/>
      <c r="ACV6" s="94"/>
      <c r="ACW6" s="94"/>
      <c r="ACX6" s="94"/>
      <c r="ACY6" s="94"/>
      <c r="ACZ6" s="94"/>
      <c r="ADA6" s="94"/>
      <c r="ADB6" s="94"/>
      <c r="ADC6" s="94"/>
      <c r="ADD6" s="94"/>
      <c r="ADE6" s="94"/>
      <c r="ADF6" s="94"/>
      <c r="ADG6" s="94"/>
      <c r="ADH6" s="94"/>
      <c r="ADI6" s="94"/>
      <c r="ADJ6" s="94"/>
      <c r="ADK6" s="94"/>
      <c r="ADL6" s="94"/>
      <c r="ADM6" s="94"/>
      <c r="ADN6" s="94"/>
      <c r="ADO6" s="94"/>
      <c r="ADP6" s="94"/>
      <c r="ADQ6" s="94"/>
      <c r="ADR6" s="94"/>
      <c r="ADS6" s="94"/>
      <c r="ADT6" s="94"/>
      <c r="ADU6" s="94"/>
      <c r="ADV6" s="94"/>
      <c r="ADW6" s="94"/>
      <c r="ADX6" s="94"/>
      <c r="ADY6" s="94"/>
      <c r="ADZ6" s="94"/>
      <c r="AEA6" s="94"/>
      <c r="AEB6" s="94"/>
      <c r="AEC6" s="94"/>
      <c r="AED6" s="94"/>
      <c r="AEE6" s="94"/>
      <c r="AEF6" s="94"/>
      <c r="AEG6" s="94"/>
      <c r="AEH6" s="94"/>
      <c r="AEI6" s="94"/>
      <c r="AEJ6" s="94"/>
      <c r="AEK6" s="94"/>
      <c r="AEL6" s="94"/>
      <c r="AEM6" s="94"/>
      <c r="AEN6" s="94"/>
      <c r="AEO6" s="94"/>
      <c r="AEP6" s="94"/>
      <c r="AEQ6" s="94"/>
      <c r="AER6" s="94"/>
      <c r="AES6" s="94"/>
      <c r="AET6" s="94"/>
      <c r="AEU6" s="94"/>
      <c r="AEV6" s="94"/>
      <c r="AEW6" s="94"/>
      <c r="AEX6" s="94"/>
      <c r="AEY6" s="94"/>
      <c r="AEZ6" s="94"/>
      <c r="AFA6" s="94"/>
      <c r="AFB6" s="94"/>
      <c r="AFC6" s="94"/>
      <c r="AFD6" s="94"/>
      <c r="AFE6" s="94"/>
      <c r="AFF6" s="94"/>
      <c r="AFG6" s="94"/>
      <c r="AFH6" s="94"/>
      <c r="AFI6" s="94"/>
      <c r="AFJ6" s="94"/>
      <c r="AFK6" s="94"/>
      <c r="AFL6" s="94"/>
      <c r="AFM6" s="94"/>
      <c r="AFN6" s="94"/>
      <c r="AFO6" s="94"/>
      <c r="AFP6" s="94"/>
      <c r="AFQ6" s="94"/>
      <c r="AFR6" s="94"/>
      <c r="AFS6" s="94"/>
      <c r="AFT6" s="94"/>
      <c r="AFU6" s="94"/>
      <c r="AFV6" s="94"/>
      <c r="AFW6" s="94"/>
      <c r="AFX6" s="94"/>
      <c r="AFY6" s="94"/>
      <c r="AFZ6" s="94"/>
      <c r="AGA6" s="94"/>
      <c r="AGB6" s="94"/>
      <c r="AGC6" s="94"/>
      <c r="AGD6" s="94"/>
      <c r="AGE6" s="94"/>
      <c r="AGF6" s="94"/>
      <c r="AGG6" s="94"/>
      <c r="AGH6" s="94"/>
      <c r="AGI6" s="94"/>
      <c r="AGJ6" s="94"/>
      <c r="AGK6" s="94"/>
      <c r="AGL6" s="94"/>
      <c r="AGM6" s="94"/>
      <c r="AGN6" s="94"/>
      <c r="AGO6" s="94"/>
      <c r="AGP6" s="94"/>
      <c r="AGQ6" s="94"/>
      <c r="AGR6" s="94"/>
      <c r="AGS6" s="94"/>
      <c r="AGT6" s="94"/>
      <c r="AGU6" s="94"/>
      <c r="AGV6" s="94"/>
      <c r="AGW6" s="94"/>
      <c r="AGX6" s="94"/>
      <c r="AGY6" s="94"/>
      <c r="AGZ6" s="94"/>
      <c r="AHA6" s="94"/>
      <c r="AHB6" s="94"/>
      <c r="AHC6" s="94"/>
      <c r="AHD6" s="94"/>
      <c r="AHE6" s="94"/>
      <c r="AHF6" s="94"/>
      <c r="AHG6" s="94"/>
      <c r="AHH6" s="94"/>
      <c r="AHI6" s="94"/>
      <c r="AHJ6" s="94"/>
      <c r="AHK6" s="94"/>
      <c r="AHL6" s="94"/>
      <c r="AHM6" s="94"/>
      <c r="AHN6" s="94"/>
      <c r="AHO6" s="94"/>
      <c r="AHP6" s="94"/>
      <c r="AHQ6" s="94"/>
      <c r="AHR6" s="94"/>
      <c r="AHS6" s="94"/>
      <c r="AHT6" s="94"/>
      <c r="AHU6" s="94"/>
      <c r="AHV6" s="94"/>
      <c r="AHW6" s="94"/>
      <c r="AHX6" s="94"/>
      <c r="AHY6" s="94"/>
      <c r="AHZ6" s="94"/>
      <c r="AIA6" s="94"/>
      <c r="AIB6" s="94"/>
      <c r="AIC6" s="94"/>
      <c r="AID6" s="94"/>
      <c r="AIE6" s="94"/>
      <c r="AIF6" s="94"/>
      <c r="AIG6" s="94"/>
      <c r="AIH6" s="94"/>
      <c r="AII6" s="94"/>
      <c r="AIJ6" s="94"/>
      <c r="AIK6" s="94"/>
      <c r="AIL6" s="94"/>
      <c r="AIM6" s="94"/>
      <c r="AIN6" s="94"/>
      <c r="AIO6" s="94"/>
      <c r="AIP6" s="94"/>
      <c r="AIQ6" s="94"/>
      <c r="AIR6" s="94"/>
      <c r="AIS6" s="94"/>
      <c r="AIT6" s="94"/>
      <c r="AIU6" s="94"/>
      <c r="AIV6" s="94"/>
      <c r="AIW6" s="94"/>
      <c r="AIX6" s="94"/>
      <c r="AIY6" s="94"/>
      <c r="AIZ6" s="94"/>
      <c r="AJA6" s="94"/>
      <c r="AJB6" s="94"/>
      <c r="AJC6" s="94"/>
      <c r="AJD6" s="94"/>
      <c r="AJE6" s="94"/>
      <c r="AJF6" s="94"/>
      <c r="AJG6" s="94"/>
      <c r="AJH6" s="94"/>
      <c r="AJI6" s="94"/>
      <c r="AJJ6" s="94"/>
      <c r="AJK6" s="94"/>
      <c r="AJL6" s="94"/>
      <c r="AJM6" s="94"/>
      <c r="AJN6" s="94"/>
      <c r="AJO6" s="94"/>
      <c r="AJP6" s="94"/>
      <c r="AJQ6" s="94"/>
      <c r="AJR6" s="94"/>
      <c r="AJS6" s="94"/>
      <c r="AJT6" s="94"/>
      <c r="AJU6" s="94"/>
      <c r="AJV6" s="94"/>
      <c r="AJW6" s="94"/>
      <c r="AJX6" s="94"/>
      <c r="AJY6" s="94"/>
      <c r="AJZ6" s="94"/>
      <c r="AKA6" s="94"/>
      <c r="AKB6" s="94"/>
      <c r="AKC6" s="94"/>
      <c r="AKD6" s="94"/>
      <c r="AKE6" s="94"/>
      <c r="AKF6" s="94"/>
      <c r="AKG6" s="94"/>
      <c r="AKH6" s="94"/>
      <c r="AKI6" s="94"/>
      <c r="AKJ6" s="94"/>
      <c r="AKK6" s="94"/>
      <c r="AKL6" s="94"/>
      <c r="AKM6" s="94"/>
      <c r="AKN6" s="94"/>
      <c r="AKO6" s="94"/>
      <c r="AKP6" s="94"/>
      <c r="AKQ6" s="94"/>
      <c r="AKR6" s="94"/>
      <c r="AKS6" s="94"/>
      <c r="AKT6" s="94"/>
      <c r="AKU6" s="94"/>
      <c r="AKV6" s="94"/>
      <c r="AKW6" s="94"/>
      <c r="AKX6" s="94"/>
      <c r="AKY6" s="94"/>
      <c r="AKZ6" s="94"/>
      <c r="ALA6" s="94"/>
      <c r="ALB6" s="94"/>
      <c r="ALC6" s="94"/>
      <c r="ALD6" s="94"/>
      <c r="ALE6" s="94"/>
      <c r="ALF6" s="94"/>
      <c r="ALG6" s="94"/>
      <c r="ALH6" s="94"/>
      <c r="ALI6" s="94"/>
      <c r="ALJ6" s="94"/>
      <c r="ALK6" s="94"/>
      <c r="ALL6" s="94"/>
      <c r="ALM6" s="94"/>
      <c r="ALN6" s="94"/>
      <c r="ALO6" s="94"/>
      <c r="ALP6" s="94"/>
      <c r="ALQ6" s="94"/>
      <c r="ALR6" s="94"/>
      <c r="ALS6" s="94"/>
      <c r="ALT6" s="94"/>
      <c r="ALU6" s="94"/>
      <c r="ALV6" s="94"/>
      <c r="ALW6" s="94"/>
      <c r="ALX6" s="94"/>
      <c r="ALY6" s="94"/>
      <c r="ALZ6" s="94"/>
      <c r="AMA6" s="94"/>
      <c r="AMB6" s="94"/>
      <c r="AMC6" s="94"/>
      <c r="AMD6" s="94"/>
      <c r="AME6" s="94"/>
      <c r="AMF6" s="94"/>
      <c r="AMG6" s="94"/>
      <c r="AMH6" s="94"/>
      <c r="AMI6" s="94"/>
      <c r="AMJ6" s="94"/>
    </row>
    <row r="7" spans="1:1024" ht="6.75" customHeight="1">
      <c r="A7" s="320"/>
      <c r="B7" s="321"/>
      <c r="C7" s="321"/>
      <c r="D7" s="322"/>
      <c r="E7" s="322"/>
      <c r="F7" s="322"/>
      <c r="G7" s="325"/>
      <c r="H7" s="325"/>
      <c r="I7" s="325"/>
    </row>
    <row r="8" spans="1:1024">
      <c r="A8" s="323"/>
      <c r="B8" s="324"/>
      <c r="C8" s="324"/>
      <c r="D8" s="325"/>
      <c r="E8" s="326"/>
      <c r="F8" s="326"/>
      <c r="G8" s="325"/>
      <c r="H8" s="325"/>
    </row>
    <row r="9" spans="1:1024">
      <c r="A9" s="151"/>
      <c r="B9" s="152"/>
      <c r="C9" s="152"/>
      <c r="E9" s="153"/>
      <c r="F9" s="153"/>
    </row>
    <row r="10" spans="1:1024">
      <c r="A10" s="713" t="s">
        <v>1139</v>
      </c>
      <c r="B10" s="713"/>
      <c r="C10" s="713"/>
      <c r="D10" s="713"/>
      <c r="E10" s="713"/>
      <c r="F10" s="713"/>
    </row>
    <row r="11" spans="1:1024" ht="7.5" customHeight="1">
      <c r="A11" s="713"/>
      <c r="B11" s="713"/>
      <c r="C11" s="713"/>
      <c r="D11" s="713"/>
      <c r="E11" s="713"/>
      <c r="F11" s="713"/>
    </row>
    <row r="12" spans="1:1024" hidden="1">
      <c r="A12" s="713"/>
      <c r="B12" s="713"/>
      <c r="C12" s="713"/>
      <c r="D12" s="713"/>
      <c r="E12" s="713"/>
      <c r="F12" s="713"/>
    </row>
    <row r="13" spans="1:1024" hidden="1">
      <c r="A13" s="714"/>
      <c r="B13" s="714"/>
      <c r="C13" s="714"/>
      <c r="D13" s="714"/>
      <c r="E13" s="714"/>
      <c r="F13" s="714"/>
    </row>
    <row r="14" spans="1:1024">
      <c r="AME14"/>
      <c r="AMF14"/>
      <c r="AMG14"/>
      <c r="AMH14"/>
      <c r="AMI14"/>
      <c r="AMJ14"/>
    </row>
    <row r="15" spans="1:1024">
      <c r="A15" s="178"/>
      <c r="AME15"/>
      <c r="AMF15"/>
      <c r="AMG15"/>
      <c r="AMH15"/>
      <c r="AMI15"/>
      <c r="AMJ15"/>
    </row>
    <row r="16" spans="1:1024">
      <c r="A16" s="178"/>
      <c r="AME16"/>
      <c r="AMF16"/>
      <c r="AMG16"/>
      <c r="AMH16"/>
      <c r="AMI16"/>
      <c r="AMJ16"/>
    </row>
    <row r="17" spans="1:1025">
      <c r="A17" s="178"/>
      <c r="AMF17"/>
      <c r="AMG17"/>
      <c r="AMH17"/>
      <c r="AMI17"/>
      <c r="AMJ17"/>
    </row>
    <row r="18" spans="1:1025">
      <c r="A18" s="178"/>
      <c r="AMF18"/>
      <c r="AMG18"/>
      <c r="AMH18"/>
      <c r="AMI18"/>
      <c r="AMJ18"/>
    </row>
    <row r="19" spans="1:1025">
      <c r="A19" s="178"/>
      <c r="AMF19"/>
      <c r="AMG19"/>
      <c r="AMH19"/>
      <c r="AMI19"/>
      <c r="AMJ19"/>
    </row>
    <row r="20" spans="1:1025">
      <c r="A20" s="178"/>
      <c r="AMF20"/>
      <c r="AMG20"/>
      <c r="AMH20"/>
      <c r="AMI20"/>
      <c r="AMJ20"/>
    </row>
    <row r="21" spans="1:1025">
      <c r="A21" s="151"/>
      <c r="B21" s="178"/>
      <c r="C21" s="178"/>
      <c r="D21" s="178"/>
      <c r="E21" s="178"/>
      <c r="F21" s="178"/>
      <c r="G21" s="178"/>
      <c r="AMK21" s="94"/>
    </row>
    <row r="22" spans="1:1025">
      <c r="A22" s="151"/>
      <c r="B22" s="178"/>
      <c r="C22" s="178"/>
      <c r="D22" s="178"/>
      <c r="E22" s="178"/>
      <c r="F22" s="178"/>
      <c r="G22" s="178"/>
      <c r="AMK22" s="94"/>
    </row>
    <row r="23" spans="1:1025">
      <c r="D23" s="178"/>
      <c r="G23" s="178"/>
      <c r="AMK23" s="94"/>
    </row>
    <row r="24" spans="1:1025">
      <c r="D24" s="178"/>
      <c r="AMK24" s="94"/>
    </row>
    <row r="25" spans="1:1025">
      <c r="D25" s="178"/>
      <c r="AMK25" s="94"/>
    </row>
  </sheetData>
  <mergeCells count="8">
    <mergeCell ref="A10:F13"/>
    <mergeCell ref="A1:F1"/>
    <mergeCell ref="B2:C2"/>
    <mergeCell ref="E2:F2"/>
    <mergeCell ref="A3:A5"/>
    <mergeCell ref="B3:C3"/>
    <mergeCell ref="D3:D5"/>
    <mergeCell ref="E3:F3"/>
  </mergeCells>
  <pageMargins left="0.15984251968503901" right="0.17992125984252005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2"/>
  <sheetViews>
    <sheetView zoomScale="66" zoomScaleNormal="66" workbookViewId="0">
      <selection activeCell="D16" sqref="D16"/>
    </sheetView>
  </sheetViews>
  <sheetFormatPr defaultRowHeight="13.8"/>
  <cols>
    <col min="1" max="1" width="16.8984375" style="94" customWidth="1"/>
    <col min="2" max="3" width="12.69921875" style="94" customWidth="1"/>
    <col min="4" max="4" width="13.3984375" style="94" customWidth="1"/>
    <col min="5" max="7" width="14.5" style="94" customWidth="1"/>
    <col min="8" max="8" width="11.69921875" style="94" customWidth="1"/>
    <col min="9" max="9" width="11.5" style="94" customWidth="1"/>
    <col min="10" max="10" width="12.09765625" style="94" customWidth="1"/>
    <col min="11" max="11" width="14" style="94" customWidth="1"/>
    <col min="12" max="12" width="11.5" style="94" customWidth="1"/>
    <col min="13" max="13" width="14.5" style="94" customWidth="1"/>
    <col min="14" max="14" width="14.09765625" style="94" customWidth="1"/>
    <col min="15" max="15" width="14.8984375" style="94" customWidth="1"/>
    <col min="16" max="16" width="13.69921875" style="94" customWidth="1"/>
    <col min="17" max="1023" width="8.5" style="94" customWidth="1"/>
    <col min="1024" max="1024" width="9" style="94" customWidth="1"/>
    <col min="1025" max="1025" width="9" customWidth="1"/>
  </cols>
  <sheetData>
    <row r="1" spans="1:17" s="36" customFormat="1" ht="15.75" customHeight="1">
      <c r="A1" s="716" t="s">
        <v>2397</v>
      </c>
      <c r="B1" s="716"/>
      <c r="C1" s="716"/>
      <c r="D1" s="716"/>
      <c r="E1" s="716"/>
      <c r="F1" s="716"/>
      <c r="G1" s="716"/>
      <c r="H1" s="716"/>
      <c r="I1" s="716"/>
      <c r="J1" s="716"/>
      <c r="K1" s="716"/>
      <c r="L1" s="716"/>
      <c r="M1" s="716"/>
      <c r="N1" s="716"/>
      <c r="O1" s="716"/>
      <c r="P1" s="716"/>
    </row>
    <row r="2" spans="1:17" s="36" customFormat="1" ht="57" customHeight="1">
      <c r="A2" s="717" t="s">
        <v>1140</v>
      </c>
      <c r="B2" s="717" t="s">
        <v>1141</v>
      </c>
      <c r="C2" s="717"/>
      <c r="D2" s="717"/>
      <c r="E2" s="717" t="s">
        <v>1142</v>
      </c>
      <c r="F2" s="717"/>
      <c r="G2" s="717"/>
      <c r="H2" s="717" t="s">
        <v>1143</v>
      </c>
      <c r="I2" s="717"/>
      <c r="J2" s="717"/>
      <c r="K2" s="717" t="s">
        <v>1144</v>
      </c>
      <c r="L2" s="717"/>
      <c r="M2" s="717"/>
      <c r="N2" s="717" t="s">
        <v>1145</v>
      </c>
      <c r="O2" s="717"/>
      <c r="P2" s="717"/>
    </row>
    <row r="3" spans="1:17" s="36" customFormat="1" ht="21" customHeight="1">
      <c r="A3" s="717"/>
      <c r="B3" s="412" t="s">
        <v>1146</v>
      </c>
      <c r="C3" s="412" t="s">
        <v>1147</v>
      </c>
      <c r="D3" s="412" t="s">
        <v>1148</v>
      </c>
      <c r="E3" s="412" t="s">
        <v>1146</v>
      </c>
      <c r="F3" s="412" t="s">
        <v>1147</v>
      </c>
      <c r="G3" s="412" t="s">
        <v>1148</v>
      </c>
      <c r="H3" s="412" t="s">
        <v>1146</v>
      </c>
      <c r="I3" s="412" t="s">
        <v>1147</v>
      </c>
      <c r="J3" s="412" t="s">
        <v>1148</v>
      </c>
      <c r="K3" s="412" t="s">
        <v>1146</v>
      </c>
      <c r="L3" s="412" t="s">
        <v>1147</v>
      </c>
      <c r="M3" s="412" t="s">
        <v>1148</v>
      </c>
      <c r="N3" s="412" t="s">
        <v>1146</v>
      </c>
      <c r="O3" s="412" t="s">
        <v>1147</v>
      </c>
      <c r="P3" s="412" t="s">
        <v>1148</v>
      </c>
    </row>
    <row r="4" spans="1:17" s="36" customFormat="1" ht="24" customHeight="1">
      <c r="A4" s="413" t="s">
        <v>1149</v>
      </c>
      <c r="B4" s="414">
        <v>10203</v>
      </c>
      <c r="C4" s="414">
        <v>7764</v>
      </c>
      <c r="D4" s="414">
        <v>17967</v>
      </c>
      <c r="E4" s="414">
        <v>82</v>
      </c>
      <c r="F4" s="414">
        <v>2069</v>
      </c>
      <c r="G4" s="414">
        <v>2151</v>
      </c>
      <c r="H4" s="414" t="s">
        <v>2361</v>
      </c>
      <c r="I4" s="414" t="s">
        <v>1295</v>
      </c>
      <c r="J4" s="414" t="s">
        <v>1308</v>
      </c>
      <c r="K4" s="414" t="s">
        <v>2362</v>
      </c>
      <c r="L4" s="414" t="s">
        <v>1319</v>
      </c>
      <c r="M4" s="414" t="s">
        <v>1324</v>
      </c>
      <c r="N4" s="414" t="s">
        <v>1301</v>
      </c>
      <c r="O4" s="414" t="s">
        <v>1321</v>
      </c>
      <c r="P4" s="414" t="s">
        <v>2363</v>
      </c>
      <c r="Q4" s="37"/>
    </row>
    <row r="5" spans="1:17" s="36" customFormat="1" ht="30" customHeight="1">
      <c r="A5" s="413" t="s">
        <v>1150</v>
      </c>
      <c r="B5" s="414">
        <v>8677</v>
      </c>
      <c r="C5" s="414">
        <v>6753</v>
      </c>
      <c r="D5" s="414">
        <v>15430</v>
      </c>
      <c r="E5" s="414">
        <v>33</v>
      </c>
      <c r="F5" s="414">
        <v>1352</v>
      </c>
      <c r="G5" s="414">
        <v>1385</v>
      </c>
      <c r="H5" s="414" t="s">
        <v>1302</v>
      </c>
      <c r="I5" s="414" t="s">
        <v>1295</v>
      </c>
      <c r="J5" s="414" t="s">
        <v>1308</v>
      </c>
      <c r="K5" s="414" t="s">
        <v>2364</v>
      </c>
      <c r="L5" s="414" t="s">
        <v>2365</v>
      </c>
      <c r="M5" s="414" t="s">
        <v>1326</v>
      </c>
      <c r="N5" s="414" t="s">
        <v>1299</v>
      </c>
      <c r="O5" s="414" t="s">
        <v>2366</v>
      </c>
      <c r="P5" s="414" t="s">
        <v>1298</v>
      </c>
      <c r="Q5" s="37"/>
    </row>
    <row r="6" spans="1:17" ht="27.75" customHeight="1">
      <c r="A6" s="413" t="s">
        <v>1151</v>
      </c>
      <c r="B6" s="414">
        <v>9933</v>
      </c>
      <c r="C6" s="414">
        <v>7709</v>
      </c>
      <c r="D6" s="414">
        <v>17642</v>
      </c>
      <c r="E6" s="414">
        <v>58</v>
      </c>
      <c r="F6" s="414">
        <v>1413</v>
      </c>
      <c r="G6" s="414">
        <v>1471</v>
      </c>
      <c r="H6" s="414" t="s">
        <v>1302</v>
      </c>
      <c r="I6" s="414" t="s">
        <v>1295</v>
      </c>
      <c r="J6" s="414" t="s">
        <v>1308</v>
      </c>
      <c r="K6" s="414" t="s">
        <v>1307</v>
      </c>
      <c r="L6" s="414" t="s">
        <v>1310</v>
      </c>
      <c r="M6" s="414" t="s">
        <v>1305</v>
      </c>
      <c r="N6" s="414" t="s">
        <v>2367</v>
      </c>
      <c r="O6" s="414" t="s">
        <v>2368</v>
      </c>
      <c r="P6" s="414" t="s">
        <v>1324</v>
      </c>
      <c r="Q6" s="154"/>
    </row>
    <row r="7" spans="1:17" ht="28.5" customHeight="1">
      <c r="A7" s="413" t="s">
        <v>1152</v>
      </c>
      <c r="B7" s="414">
        <v>9883</v>
      </c>
      <c r="C7" s="414">
        <v>7933</v>
      </c>
      <c r="D7" s="414">
        <v>17816</v>
      </c>
      <c r="E7" s="414">
        <v>66</v>
      </c>
      <c r="F7" s="414">
        <v>1528</v>
      </c>
      <c r="G7" s="414">
        <v>1594</v>
      </c>
      <c r="H7" s="414" t="s">
        <v>1302</v>
      </c>
      <c r="I7" s="414" t="s">
        <v>1296</v>
      </c>
      <c r="J7" s="414" t="s">
        <v>1297</v>
      </c>
      <c r="K7" s="414" t="s">
        <v>2364</v>
      </c>
      <c r="L7" s="414" t="s">
        <v>1323</v>
      </c>
      <c r="M7" s="414" t="s">
        <v>2369</v>
      </c>
      <c r="N7" s="414" t="s">
        <v>1299</v>
      </c>
      <c r="O7" s="414" t="s">
        <v>2370</v>
      </c>
      <c r="P7" s="414" t="s">
        <v>2371</v>
      </c>
      <c r="Q7" s="154"/>
    </row>
    <row r="8" spans="1:17" ht="26.25" customHeight="1">
      <c r="A8" s="413" t="s">
        <v>1153</v>
      </c>
      <c r="B8" s="414">
        <v>12399</v>
      </c>
      <c r="C8" s="414">
        <v>9958</v>
      </c>
      <c r="D8" s="414">
        <v>22357</v>
      </c>
      <c r="E8" s="414">
        <v>137</v>
      </c>
      <c r="F8" s="414">
        <v>1742</v>
      </c>
      <c r="G8" s="414">
        <v>1879</v>
      </c>
      <c r="H8" s="414" t="s">
        <v>1295</v>
      </c>
      <c r="I8" s="414" t="s">
        <v>1296</v>
      </c>
      <c r="J8" s="414" t="s">
        <v>2372</v>
      </c>
      <c r="K8" s="414" t="s">
        <v>2373</v>
      </c>
      <c r="L8" s="414" t="s">
        <v>2374</v>
      </c>
      <c r="M8" s="414" t="s">
        <v>1317</v>
      </c>
      <c r="N8" s="414" t="s">
        <v>1325</v>
      </c>
      <c r="O8" s="414" t="s">
        <v>1309</v>
      </c>
      <c r="P8" s="414" t="s">
        <v>1311</v>
      </c>
      <c r="Q8" s="154"/>
    </row>
    <row r="9" spans="1:17" ht="28.5" customHeight="1">
      <c r="A9" s="413" t="s">
        <v>1154</v>
      </c>
      <c r="B9" s="414">
        <v>11285</v>
      </c>
      <c r="C9" s="414">
        <v>9495</v>
      </c>
      <c r="D9" s="414">
        <v>20780</v>
      </c>
      <c r="E9" s="414">
        <v>66</v>
      </c>
      <c r="F9" s="414">
        <v>1690</v>
      </c>
      <c r="G9" s="414">
        <v>1756</v>
      </c>
      <c r="H9" s="414" t="s">
        <v>1295</v>
      </c>
      <c r="I9" s="414" t="s">
        <v>1296</v>
      </c>
      <c r="J9" s="414" t="s">
        <v>2375</v>
      </c>
      <c r="K9" s="414" t="s">
        <v>1313</v>
      </c>
      <c r="L9" s="414" t="s">
        <v>2376</v>
      </c>
      <c r="M9" s="414" t="s">
        <v>2377</v>
      </c>
      <c r="N9" s="414" t="s">
        <v>2378</v>
      </c>
      <c r="O9" s="414" t="s">
        <v>2379</v>
      </c>
      <c r="P9" s="414" t="s">
        <v>1317</v>
      </c>
      <c r="Q9" s="154"/>
    </row>
    <row r="10" spans="1:17" ht="23.25" customHeight="1">
      <c r="A10" s="413" t="s">
        <v>1155</v>
      </c>
      <c r="B10" s="414">
        <v>12351</v>
      </c>
      <c r="C10" s="414">
        <v>9112</v>
      </c>
      <c r="D10" s="414">
        <v>21463</v>
      </c>
      <c r="E10" s="414">
        <v>60</v>
      </c>
      <c r="F10" s="414">
        <v>1615</v>
      </c>
      <c r="G10" s="414">
        <v>1675</v>
      </c>
      <c r="H10" s="414" t="s">
        <v>1295</v>
      </c>
      <c r="I10" s="414" t="s">
        <v>1296</v>
      </c>
      <c r="J10" s="414" t="s">
        <v>2375</v>
      </c>
      <c r="K10" s="414" t="s">
        <v>2380</v>
      </c>
      <c r="L10" s="414" t="s">
        <v>2381</v>
      </c>
      <c r="M10" s="414" t="s">
        <v>2382</v>
      </c>
      <c r="N10" s="414" t="s">
        <v>1313</v>
      </c>
      <c r="O10" s="414" t="s">
        <v>2383</v>
      </c>
      <c r="P10" s="414" t="s">
        <v>2384</v>
      </c>
      <c r="Q10" s="154"/>
    </row>
    <row r="11" spans="1:17" ht="32.25" customHeight="1">
      <c r="A11" s="413" t="s">
        <v>1156</v>
      </c>
      <c r="B11" s="414">
        <v>12930</v>
      </c>
      <c r="C11" s="414">
        <v>9769</v>
      </c>
      <c r="D11" s="414">
        <v>22699</v>
      </c>
      <c r="E11" s="414">
        <v>71</v>
      </c>
      <c r="F11" s="414">
        <v>1872</v>
      </c>
      <c r="G11" s="414">
        <v>1943</v>
      </c>
      <c r="H11" s="414" t="s">
        <v>1295</v>
      </c>
      <c r="I11" s="414" t="s">
        <v>1296</v>
      </c>
      <c r="J11" s="414" t="s">
        <v>2372</v>
      </c>
      <c r="K11" s="414" t="s">
        <v>1316</v>
      </c>
      <c r="L11" s="414" t="s">
        <v>2385</v>
      </c>
      <c r="M11" s="414" t="s">
        <v>2386</v>
      </c>
      <c r="N11" s="414" t="s">
        <v>1303</v>
      </c>
      <c r="O11" s="414" t="s">
        <v>2387</v>
      </c>
      <c r="P11" s="414" t="s">
        <v>2388</v>
      </c>
      <c r="Q11" s="154"/>
    </row>
    <row r="12" spans="1:17" ht="27.75" customHeight="1">
      <c r="A12" s="413" t="s">
        <v>1157</v>
      </c>
      <c r="B12" s="414">
        <v>10942</v>
      </c>
      <c r="C12" s="414">
        <v>8144</v>
      </c>
      <c r="D12" s="414">
        <v>19086</v>
      </c>
      <c r="E12" s="414">
        <v>34</v>
      </c>
      <c r="F12" s="414">
        <v>1256</v>
      </c>
      <c r="G12" s="414">
        <v>1290</v>
      </c>
      <c r="H12" s="414" t="s">
        <v>1295</v>
      </c>
      <c r="I12" s="414" t="s">
        <v>1296</v>
      </c>
      <c r="J12" s="414" t="s">
        <v>2375</v>
      </c>
      <c r="K12" s="414" t="s">
        <v>1300</v>
      </c>
      <c r="L12" s="414" t="s">
        <v>2389</v>
      </c>
      <c r="M12" s="414" t="s">
        <v>2390</v>
      </c>
      <c r="N12" s="414" t="s">
        <v>2391</v>
      </c>
      <c r="O12" s="414" t="s">
        <v>2392</v>
      </c>
      <c r="P12" s="414" t="s">
        <v>2393</v>
      </c>
      <c r="Q12" s="154"/>
    </row>
    <row r="13" spans="1:17" ht="23.25" customHeight="1">
      <c r="A13" s="413" t="s">
        <v>1158</v>
      </c>
      <c r="B13" s="414">
        <v>10772</v>
      </c>
      <c r="C13" s="414">
        <v>8247</v>
      </c>
      <c r="D13" s="414">
        <v>19019</v>
      </c>
      <c r="E13" s="414">
        <v>30</v>
      </c>
      <c r="F13" s="414">
        <v>1024</v>
      </c>
      <c r="G13" s="414">
        <v>1054</v>
      </c>
      <c r="H13" s="414" t="s">
        <v>1295</v>
      </c>
      <c r="I13" s="414" t="s">
        <v>1296</v>
      </c>
      <c r="J13" s="414" t="s">
        <v>2375</v>
      </c>
      <c r="K13" s="414" t="s">
        <v>1322</v>
      </c>
      <c r="L13" s="414" t="s">
        <v>2394</v>
      </c>
      <c r="M13" s="414" t="s">
        <v>1312</v>
      </c>
      <c r="N13" s="414" t="s">
        <v>1320</v>
      </c>
      <c r="O13" s="414" t="s">
        <v>1310</v>
      </c>
      <c r="P13" s="414" t="s">
        <v>1315</v>
      </c>
      <c r="Q13" s="154"/>
    </row>
    <row r="14" spans="1:17" ht="25.5" customHeight="1">
      <c r="A14" s="413" t="s">
        <v>1159</v>
      </c>
      <c r="B14" s="414">
        <v>10228</v>
      </c>
      <c r="C14" s="414">
        <v>7668</v>
      </c>
      <c r="D14" s="414">
        <v>17896</v>
      </c>
      <c r="E14" s="414">
        <v>37</v>
      </c>
      <c r="F14" s="414">
        <v>966</v>
      </c>
      <c r="G14" s="414">
        <v>1003</v>
      </c>
      <c r="H14" s="414" t="s">
        <v>1302</v>
      </c>
      <c r="I14" s="414" t="s">
        <v>1295</v>
      </c>
      <c r="J14" s="414" t="s">
        <v>1297</v>
      </c>
      <c r="K14" s="414" t="s">
        <v>1322</v>
      </c>
      <c r="L14" s="414" t="s">
        <v>1314</v>
      </c>
      <c r="M14" s="414" t="s">
        <v>1318</v>
      </c>
      <c r="N14" s="414" t="s">
        <v>2378</v>
      </c>
      <c r="O14" s="414" t="s">
        <v>2395</v>
      </c>
      <c r="P14" s="414" t="s">
        <v>1328</v>
      </c>
      <c r="Q14" s="154"/>
    </row>
    <row r="15" spans="1:17" ht="33.75" customHeight="1">
      <c r="A15" s="413" t="s">
        <v>1160</v>
      </c>
      <c r="B15" s="414">
        <v>13114</v>
      </c>
      <c r="C15" s="414">
        <v>8957</v>
      </c>
      <c r="D15" s="414">
        <v>22071</v>
      </c>
      <c r="E15" s="414">
        <v>62</v>
      </c>
      <c r="F15" s="414">
        <v>1008</v>
      </c>
      <c r="G15" s="414">
        <v>1070</v>
      </c>
      <c r="H15" s="414" t="s">
        <v>1295</v>
      </c>
      <c r="I15" s="414" t="s">
        <v>1296</v>
      </c>
      <c r="J15" s="414" t="s">
        <v>1297</v>
      </c>
      <c r="K15" s="414" t="s">
        <v>1306</v>
      </c>
      <c r="L15" s="414" t="s">
        <v>1327</v>
      </c>
      <c r="M15" s="414" t="s">
        <v>1318</v>
      </c>
      <c r="N15" s="414" t="s">
        <v>1307</v>
      </c>
      <c r="O15" s="414" t="s">
        <v>1319</v>
      </c>
      <c r="P15" s="414" t="s">
        <v>1328</v>
      </c>
      <c r="Q15" s="154"/>
    </row>
    <row r="16" spans="1:17" ht="25.5" customHeight="1">
      <c r="A16" s="412" t="s">
        <v>1161</v>
      </c>
      <c r="B16" s="414">
        <v>132717</v>
      </c>
      <c r="C16" s="414">
        <v>101509</v>
      </c>
      <c r="D16" s="414">
        <v>234226</v>
      </c>
      <c r="E16" s="414">
        <v>736</v>
      </c>
      <c r="F16" s="414">
        <v>17535</v>
      </c>
      <c r="G16" s="414">
        <v>18271</v>
      </c>
      <c r="H16" s="715"/>
      <c r="I16" s="715"/>
      <c r="J16" s="715"/>
      <c r="K16" s="715"/>
      <c r="L16" s="715"/>
      <c r="M16" s="715"/>
      <c r="N16" s="715"/>
      <c r="O16" s="715"/>
      <c r="P16" s="715"/>
    </row>
    <row r="17" spans="1:16" ht="28.5" customHeight="1">
      <c r="A17" s="412" t="s">
        <v>1162</v>
      </c>
      <c r="B17" s="715"/>
      <c r="C17" s="715"/>
      <c r="D17" s="715"/>
      <c r="E17" s="715"/>
      <c r="F17" s="715"/>
      <c r="G17" s="715"/>
      <c r="H17" s="414" t="s">
        <v>1295</v>
      </c>
      <c r="I17" s="414" t="s">
        <v>1296</v>
      </c>
      <c r="J17" s="414" t="s">
        <v>1297</v>
      </c>
      <c r="K17" s="414" t="s">
        <v>1306</v>
      </c>
      <c r="L17" s="414" t="s">
        <v>1309</v>
      </c>
      <c r="M17" s="414" t="s">
        <v>1304</v>
      </c>
      <c r="N17" s="414" t="s">
        <v>1307</v>
      </c>
      <c r="O17" s="414" t="s">
        <v>2396</v>
      </c>
      <c r="P17" s="414" t="s">
        <v>1315</v>
      </c>
    </row>
    <row r="18" spans="1:16">
      <c r="A18" s="415"/>
      <c r="B18" s="415"/>
      <c r="C18" s="415"/>
      <c r="D18" s="415"/>
      <c r="E18" s="415"/>
      <c r="F18" s="415"/>
      <c r="G18" s="415"/>
      <c r="H18" s="415"/>
      <c r="I18" s="415"/>
      <c r="J18" s="415"/>
      <c r="K18" s="415"/>
      <c r="L18" s="415"/>
      <c r="M18" s="415"/>
      <c r="N18" s="415"/>
      <c r="O18" s="415"/>
      <c r="P18" s="415"/>
    </row>
    <row r="19" spans="1:16">
      <c r="A19" s="415"/>
      <c r="B19" s="415"/>
      <c r="C19" s="415"/>
      <c r="D19" s="415"/>
      <c r="E19" s="415"/>
      <c r="F19" s="415"/>
      <c r="G19" s="415"/>
      <c r="H19" s="415"/>
      <c r="I19" s="415"/>
      <c r="J19" s="415"/>
      <c r="K19" s="415"/>
      <c r="L19" s="415"/>
      <c r="M19" s="415"/>
      <c r="N19" s="415"/>
      <c r="O19" s="415"/>
      <c r="P19" s="415"/>
    </row>
    <row r="20" spans="1:16">
      <c r="A20" s="415"/>
      <c r="B20" s="415"/>
      <c r="C20" s="415"/>
      <c r="D20" s="415"/>
      <c r="E20" s="415"/>
      <c r="F20" s="415"/>
      <c r="G20" s="415"/>
      <c r="H20" s="415"/>
      <c r="I20" s="415"/>
      <c r="J20" s="415"/>
      <c r="K20" s="415"/>
      <c r="L20" s="415"/>
      <c r="M20" s="415"/>
      <c r="N20" s="415"/>
      <c r="O20" s="415"/>
      <c r="P20" s="415"/>
    </row>
    <row r="21" spans="1:16">
      <c r="A21" s="415"/>
      <c r="B21" s="415"/>
      <c r="C21" s="415"/>
      <c r="D21" s="415"/>
      <c r="E21" s="415"/>
      <c r="F21" s="415"/>
      <c r="G21" s="415"/>
      <c r="H21" s="415"/>
      <c r="I21" s="415"/>
      <c r="J21" s="415"/>
      <c r="K21" s="415"/>
      <c r="L21" s="415"/>
      <c r="M21" s="415"/>
      <c r="N21" s="415"/>
      <c r="O21" s="415"/>
      <c r="P21" s="415"/>
    </row>
    <row r="22" spans="1:16">
      <c r="A22" s="415"/>
      <c r="B22" s="415"/>
      <c r="C22" s="415"/>
      <c r="D22" s="415"/>
      <c r="E22" s="415"/>
      <c r="F22" s="415"/>
      <c r="G22" s="415"/>
      <c r="H22" s="415"/>
      <c r="I22" s="415"/>
      <c r="J22" s="415"/>
      <c r="K22" s="415"/>
      <c r="L22" s="415"/>
      <c r="M22" s="415"/>
      <c r="N22" s="415"/>
      <c r="O22" s="415"/>
      <c r="P22" s="415"/>
    </row>
  </sheetData>
  <mergeCells count="9">
    <mergeCell ref="H16:P16"/>
    <mergeCell ref="B17:G17"/>
    <mergeCell ref="A1:P1"/>
    <mergeCell ref="A2:A3"/>
    <mergeCell ref="B2:D2"/>
    <mergeCell ref="E2:G2"/>
    <mergeCell ref="H2:J2"/>
    <mergeCell ref="K2:M2"/>
    <mergeCell ref="N2:P2"/>
  </mergeCells>
  <pageMargins left="0.15984251968503901" right="0.17992125984252005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81"/>
  <sheetViews>
    <sheetView zoomScale="68" zoomScaleNormal="68" workbookViewId="0">
      <selection activeCell="E9" sqref="E9"/>
    </sheetView>
  </sheetViews>
  <sheetFormatPr defaultRowHeight="13.8"/>
  <cols>
    <col min="1" max="1" width="4.5" style="5" customWidth="1"/>
    <col min="2" max="2" width="29.3984375" style="5" customWidth="1"/>
    <col min="3" max="3" width="20.3984375" style="5" customWidth="1"/>
    <col min="4" max="4" width="14.19921875" style="5" customWidth="1"/>
    <col min="5" max="5" width="15.19921875" style="5" customWidth="1"/>
    <col min="6" max="6" width="14.19921875" style="5" customWidth="1"/>
    <col min="7" max="7" width="14.3984375" style="5" customWidth="1"/>
    <col min="8" max="8" width="16.8984375" style="5" customWidth="1"/>
    <col min="9" max="9" width="13.59765625" style="5" customWidth="1"/>
    <col min="10" max="10" width="17.5" style="5" customWidth="1"/>
    <col min="11" max="11" width="15.8984375" style="5" customWidth="1"/>
    <col min="12" max="12" width="14.8984375" style="5" customWidth="1"/>
    <col min="13" max="13" width="20.3984375" style="5" customWidth="1"/>
    <col min="14" max="14" width="33.59765625" style="5" customWidth="1"/>
    <col min="15" max="1023" width="8.5" style="5" customWidth="1"/>
    <col min="1024" max="1024" width="9" style="5" customWidth="1"/>
    <col min="1025" max="1025" width="9" customWidth="1"/>
  </cols>
  <sheetData>
    <row r="1" spans="1:11" ht="41.25" customHeight="1">
      <c r="A1" s="711" t="s">
        <v>2402</v>
      </c>
      <c r="B1" s="711"/>
      <c r="C1" s="711"/>
      <c r="D1" s="711"/>
      <c r="E1" s="711"/>
      <c r="F1" s="711"/>
      <c r="G1" s="711"/>
      <c r="H1" s="711"/>
      <c r="I1" s="711"/>
      <c r="J1" s="711"/>
      <c r="K1" s="711"/>
    </row>
    <row r="2" spans="1:11" ht="15" customHeight="1">
      <c r="A2" s="6">
        <v>1</v>
      </c>
      <c r="B2" s="667">
        <v>2</v>
      </c>
      <c r="C2" s="667"/>
      <c r="D2" s="667"/>
      <c r="E2" s="667"/>
      <c r="F2" s="6">
        <v>3</v>
      </c>
      <c r="G2" s="667">
        <v>4</v>
      </c>
      <c r="H2" s="667"/>
      <c r="I2" s="667">
        <v>5</v>
      </c>
      <c r="J2" s="667"/>
      <c r="K2" s="6">
        <v>6</v>
      </c>
    </row>
    <row r="3" spans="1:11" ht="87" customHeight="1">
      <c r="A3" s="6" t="s">
        <v>1163</v>
      </c>
      <c r="B3" s="667" t="s">
        <v>542</v>
      </c>
      <c r="C3" s="667"/>
      <c r="D3" s="667"/>
      <c r="E3" s="667"/>
      <c r="F3" s="6" t="s">
        <v>1164</v>
      </c>
      <c r="G3" s="287" t="s">
        <v>1165</v>
      </c>
      <c r="H3" s="287" t="s">
        <v>1166</v>
      </c>
      <c r="I3" s="287" t="s">
        <v>1167</v>
      </c>
      <c r="J3" s="287" t="s">
        <v>1168</v>
      </c>
      <c r="K3" s="288" t="s">
        <v>1169</v>
      </c>
    </row>
    <row r="4" spans="1:11" ht="15" customHeight="1">
      <c r="A4" s="6"/>
      <c r="B4" s="6" t="s">
        <v>394</v>
      </c>
      <c r="C4" s="6" t="s">
        <v>395</v>
      </c>
      <c r="D4" s="6" t="s">
        <v>396</v>
      </c>
      <c r="E4" s="6" t="s">
        <v>1170</v>
      </c>
      <c r="F4" s="6"/>
      <c r="G4" s="6" t="s">
        <v>3</v>
      </c>
      <c r="H4" s="6" t="s">
        <v>4</v>
      </c>
      <c r="I4" s="6" t="s">
        <v>416</v>
      </c>
      <c r="J4" s="6" t="s">
        <v>417</v>
      </c>
      <c r="K4" s="155"/>
    </row>
    <row r="5" spans="1:11" ht="59.25" customHeight="1">
      <c r="A5" s="718"/>
      <c r="B5" s="587" t="s">
        <v>553</v>
      </c>
      <c r="C5" s="587" t="s">
        <v>554</v>
      </c>
      <c r="D5" s="587" t="s">
        <v>1171</v>
      </c>
      <c r="E5" s="587" t="s">
        <v>1172</v>
      </c>
      <c r="F5" s="10" t="s">
        <v>1173</v>
      </c>
      <c r="G5" s="102"/>
      <c r="H5" s="102"/>
      <c r="I5" s="102"/>
      <c r="J5" s="102"/>
      <c r="K5" s="156"/>
    </row>
    <row r="6" spans="1:11" ht="64.5" customHeight="1">
      <c r="A6" s="718"/>
      <c r="B6" s="587"/>
      <c r="C6" s="587"/>
      <c r="D6" s="587"/>
      <c r="E6" s="587"/>
      <c r="F6" s="10" t="s">
        <v>1174</v>
      </c>
      <c r="G6" s="157"/>
      <c r="H6" s="158"/>
      <c r="I6" s="157"/>
      <c r="J6" s="158"/>
      <c r="K6" s="158"/>
    </row>
    <row r="7" spans="1:11" ht="66.75" customHeight="1">
      <c r="A7" s="718"/>
      <c r="B7" s="587"/>
      <c r="C7" s="587"/>
      <c r="D7" s="587"/>
      <c r="E7" s="587"/>
      <c r="F7" s="6" t="s">
        <v>1175</v>
      </c>
      <c r="G7" s="157"/>
      <c r="H7" s="99"/>
      <c r="I7" s="157"/>
      <c r="J7" s="99"/>
      <c r="K7" s="99"/>
    </row>
    <row r="8" spans="1:11" ht="15" customHeight="1">
      <c r="A8" s="667" t="s">
        <v>1176</v>
      </c>
      <c r="B8" s="667"/>
      <c r="C8" s="667"/>
      <c r="D8" s="667"/>
      <c r="E8" s="667"/>
      <c r="F8" s="667"/>
      <c r="G8" s="667"/>
      <c r="H8" s="667"/>
      <c r="I8" s="667"/>
      <c r="J8" s="667"/>
      <c r="K8" s="667"/>
    </row>
    <row r="9" spans="1:11" ht="58.5" customHeight="1">
      <c r="A9" s="101" t="s">
        <v>399</v>
      </c>
      <c r="B9" s="102" t="s">
        <v>1177</v>
      </c>
      <c r="C9" s="102" t="s">
        <v>2463</v>
      </c>
      <c r="D9" s="102" t="s">
        <v>561</v>
      </c>
      <c r="E9" s="102" t="s">
        <v>563</v>
      </c>
      <c r="F9" s="10" t="s">
        <v>1173</v>
      </c>
      <c r="G9" s="277">
        <v>6</v>
      </c>
      <c r="H9" s="277">
        <v>3</v>
      </c>
      <c r="I9" s="277">
        <v>29</v>
      </c>
      <c r="J9" s="277">
        <v>20</v>
      </c>
      <c r="K9" s="277">
        <v>20</v>
      </c>
    </row>
    <row r="10" spans="1:11" ht="27.6">
      <c r="A10" s="101" t="s">
        <v>401</v>
      </c>
      <c r="B10" s="159" t="s">
        <v>566</v>
      </c>
      <c r="C10" s="159" t="s">
        <v>2464</v>
      </c>
      <c r="D10" s="160" t="s">
        <v>567</v>
      </c>
      <c r="E10" s="160" t="s">
        <v>1178</v>
      </c>
      <c r="F10" s="10" t="s">
        <v>1173</v>
      </c>
      <c r="G10" s="329">
        <v>13</v>
      </c>
      <c r="H10" s="329">
        <v>7</v>
      </c>
      <c r="I10" s="329">
        <v>9</v>
      </c>
      <c r="J10" s="329">
        <v>9</v>
      </c>
      <c r="K10" s="329">
        <v>20</v>
      </c>
    </row>
    <row r="11" spans="1:11" ht="27.6">
      <c r="A11" s="101" t="s">
        <v>402</v>
      </c>
      <c r="B11" s="159" t="s">
        <v>571</v>
      </c>
      <c r="C11" s="159" t="s">
        <v>2465</v>
      </c>
      <c r="D11" s="160" t="s">
        <v>572</v>
      </c>
      <c r="E11" s="160" t="s">
        <v>1179</v>
      </c>
      <c r="F11" s="10" t="s">
        <v>1173</v>
      </c>
      <c r="G11" s="330">
        <v>12</v>
      </c>
      <c r="H11" s="330">
        <v>12</v>
      </c>
      <c r="I11" s="330">
        <v>30</v>
      </c>
      <c r="J11" s="330">
        <v>27</v>
      </c>
      <c r="K11" s="330">
        <v>23</v>
      </c>
    </row>
    <row r="12" spans="1:11" ht="48" customHeight="1">
      <c r="A12" s="101" t="s">
        <v>759</v>
      </c>
      <c r="B12" s="101" t="s">
        <v>704</v>
      </c>
      <c r="C12" s="101" t="s">
        <v>2466</v>
      </c>
      <c r="D12" s="100" t="s">
        <v>579</v>
      </c>
      <c r="E12" s="101" t="s">
        <v>1180</v>
      </c>
      <c r="F12" s="10" t="s">
        <v>1173</v>
      </c>
      <c r="G12" s="331">
        <v>15</v>
      </c>
      <c r="H12" s="331">
        <v>2</v>
      </c>
      <c r="I12" s="331">
        <v>21</v>
      </c>
      <c r="J12" s="331">
        <v>21</v>
      </c>
      <c r="K12" s="331">
        <v>16</v>
      </c>
    </row>
    <row r="13" spans="1:11" ht="54" customHeight="1">
      <c r="A13" s="101" t="s">
        <v>823</v>
      </c>
      <c r="B13" s="99" t="s">
        <v>1181</v>
      </c>
      <c r="C13" s="99" t="s">
        <v>2467</v>
      </c>
      <c r="D13" s="100" t="s">
        <v>584</v>
      </c>
      <c r="E13" s="100" t="s">
        <v>2462</v>
      </c>
      <c r="F13" s="10" t="s">
        <v>1173</v>
      </c>
      <c r="G13" s="330">
        <v>26</v>
      </c>
      <c r="H13" s="330">
        <v>17</v>
      </c>
      <c r="I13" s="330">
        <v>33</v>
      </c>
      <c r="J13" s="330">
        <v>15</v>
      </c>
      <c r="K13" s="330">
        <v>37</v>
      </c>
    </row>
    <row r="14" spans="1:11" ht="27.6">
      <c r="A14" s="101" t="s">
        <v>1017</v>
      </c>
      <c r="B14" s="116" t="s">
        <v>1183</v>
      </c>
      <c r="C14" s="116" t="s">
        <v>2468</v>
      </c>
      <c r="D14" s="115" t="s">
        <v>590</v>
      </c>
      <c r="E14" s="115" t="s">
        <v>1184</v>
      </c>
      <c r="F14" s="10" t="s">
        <v>1173</v>
      </c>
      <c r="G14" s="330">
        <v>5</v>
      </c>
      <c r="H14" s="330">
        <v>2</v>
      </c>
      <c r="I14" s="330">
        <v>15</v>
      </c>
      <c r="J14" s="330">
        <v>8</v>
      </c>
      <c r="K14" s="330">
        <v>9</v>
      </c>
    </row>
    <row r="15" spans="1:11" ht="27.6">
      <c r="A15" s="101" t="s">
        <v>893</v>
      </c>
      <c r="B15" s="99" t="s">
        <v>1185</v>
      </c>
      <c r="C15" s="99" t="s">
        <v>2469</v>
      </c>
      <c r="D15" s="100" t="s">
        <v>597</v>
      </c>
      <c r="E15" s="100" t="s">
        <v>1186</v>
      </c>
      <c r="F15" s="6" t="s">
        <v>1173</v>
      </c>
      <c r="G15" s="331">
        <v>7</v>
      </c>
      <c r="H15" s="331">
        <v>6</v>
      </c>
      <c r="I15" s="331">
        <v>32</v>
      </c>
      <c r="J15" s="331">
        <v>20</v>
      </c>
      <c r="K15" s="331">
        <v>20</v>
      </c>
    </row>
    <row r="16" spans="1:11" ht="51.75" customHeight="1">
      <c r="A16" s="101" t="s">
        <v>1054</v>
      </c>
      <c r="B16" s="99" t="s">
        <v>602</v>
      </c>
      <c r="C16" s="99" t="s">
        <v>2470</v>
      </c>
      <c r="D16" s="100" t="s">
        <v>603</v>
      </c>
      <c r="E16" s="100" t="s">
        <v>605</v>
      </c>
      <c r="F16" s="6" t="s">
        <v>1173</v>
      </c>
      <c r="G16" s="314">
        <v>16</v>
      </c>
      <c r="H16" s="314">
        <v>10</v>
      </c>
      <c r="I16" s="314">
        <v>20</v>
      </c>
      <c r="J16" s="314">
        <v>13</v>
      </c>
      <c r="K16" s="314">
        <v>25</v>
      </c>
    </row>
    <row r="17" spans="1:14" ht="42" customHeight="1">
      <c r="A17" s="101" t="s">
        <v>664</v>
      </c>
      <c r="B17" s="116" t="s">
        <v>1187</v>
      </c>
      <c r="C17" s="116" t="s">
        <v>2471</v>
      </c>
      <c r="D17" s="100" t="s">
        <v>609</v>
      </c>
      <c r="E17" s="100" t="s">
        <v>1188</v>
      </c>
      <c r="F17" s="10" t="s">
        <v>1173</v>
      </c>
      <c r="G17" s="331">
        <v>33</v>
      </c>
      <c r="H17" s="331">
        <v>2</v>
      </c>
      <c r="I17" s="331">
        <v>26</v>
      </c>
      <c r="J17" s="331">
        <v>26</v>
      </c>
      <c r="K17" s="331">
        <v>24</v>
      </c>
    </row>
    <row r="18" spans="1:14" ht="50.25" customHeight="1">
      <c r="A18" s="101" t="s">
        <v>888</v>
      </c>
      <c r="B18" s="116" t="s">
        <v>612</v>
      </c>
      <c r="C18" s="116" t="s">
        <v>613</v>
      </c>
      <c r="D18" s="100" t="s">
        <v>614</v>
      </c>
      <c r="E18" s="100" t="s">
        <v>616</v>
      </c>
      <c r="F18" s="161" t="s">
        <v>1173</v>
      </c>
      <c r="G18" s="331">
        <v>29</v>
      </c>
      <c r="H18" s="331">
        <v>0</v>
      </c>
      <c r="I18" s="331">
        <v>41</v>
      </c>
      <c r="J18" s="331">
        <v>28</v>
      </c>
      <c r="K18" s="331">
        <v>11</v>
      </c>
    </row>
    <row r="19" spans="1:14" ht="63" customHeight="1">
      <c r="A19" s="101" t="s">
        <v>1014</v>
      </c>
      <c r="B19" s="99" t="s">
        <v>618</v>
      </c>
      <c r="C19" s="99" t="s">
        <v>2472</v>
      </c>
      <c r="D19" s="100" t="s">
        <v>619</v>
      </c>
      <c r="E19" s="162" t="s">
        <v>622</v>
      </c>
      <c r="F19" s="10" t="s">
        <v>1173</v>
      </c>
      <c r="G19" s="331">
        <v>15</v>
      </c>
      <c r="H19" s="331">
        <v>8</v>
      </c>
      <c r="I19" s="331">
        <v>24</v>
      </c>
      <c r="J19" s="331">
        <v>12</v>
      </c>
      <c r="K19" s="331">
        <v>50</v>
      </c>
    </row>
    <row r="20" spans="1:14" ht="27.6">
      <c r="A20" s="101" t="s">
        <v>1189</v>
      </c>
      <c r="B20" s="99" t="s">
        <v>1190</v>
      </c>
      <c r="C20" s="99" t="s">
        <v>1191</v>
      </c>
      <c r="D20" s="100" t="s">
        <v>627</v>
      </c>
      <c r="E20" s="162" t="s">
        <v>1192</v>
      </c>
      <c r="F20" s="10" t="s">
        <v>1173</v>
      </c>
      <c r="G20" s="277">
        <v>27</v>
      </c>
      <c r="H20" s="277">
        <v>14</v>
      </c>
      <c r="I20" s="277">
        <v>25</v>
      </c>
      <c r="J20" s="277">
        <v>10</v>
      </c>
      <c r="K20" s="277">
        <v>20</v>
      </c>
    </row>
    <row r="21" spans="1:14" ht="45.75" customHeight="1">
      <c r="A21" s="101" t="s">
        <v>0</v>
      </c>
      <c r="B21" s="99" t="s">
        <v>631</v>
      </c>
      <c r="C21" s="99" t="s">
        <v>2473</v>
      </c>
      <c r="D21" s="100" t="s">
        <v>632</v>
      </c>
      <c r="E21" s="162" t="s">
        <v>634</v>
      </c>
      <c r="F21" s="10" t="s">
        <v>1173</v>
      </c>
      <c r="G21" s="332">
        <v>29</v>
      </c>
      <c r="H21" s="332">
        <v>17</v>
      </c>
      <c r="I21" s="332">
        <v>24</v>
      </c>
      <c r="J21" s="332">
        <v>13</v>
      </c>
      <c r="K21" s="332">
        <v>23</v>
      </c>
    </row>
    <row r="22" spans="1:14" ht="49.5" customHeight="1">
      <c r="A22" s="101" t="s">
        <v>795</v>
      </c>
      <c r="B22" s="116" t="s">
        <v>636</v>
      </c>
      <c r="C22" s="116" t="s">
        <v>2474</v>
      </c>
      <c r="D22" s="100" t="s">
        <v>637</v>
      </c>
      <c r="E22" s="162" t="s">
        <v>639</v>
      </c>
      <c r="F22" s="10" t="s">
        <v>1173</v>
      </c>
      <c r="G22" s="333">
        <v>23</v>
      </c>
      <c r="H22" s="333">
        <v>21</v>
      </c>
      <c r="I22" s="333">
        <v>33</v>
      </c>
      <c r="J22" s="333">
        <v>20</v>
      </c>
      <c r="K22" s="333">
        <v>5</v>
      </c>
    </row>
    <row r="23" spans="1:14" ht="23.25" customHeight="1">
      <c r="A23" s="667" t="s">
        <v>641</v>
      </c>
      <c r="B23" s="667"/>
      <c r="C23" s="667"/>
      <c r="D23" s="667"/>
      <c r="E23" s="667"/>
      <c r="F23" s="667"/>
      <c r="G23" s="163">
        <f>SUM(G9:G22)</f>
        <v>256</v>
      </c>
      <c r="H23" s="163">
        <f>SUM(H9:H22)</f>
        <v>121</v>
      </c>
      <c r="I23" s="163">
        <f>SUM(I9:I22)</f>
        <v>362</v>
      </c>
      <c r="J23" s="163">
        <f>SUM(J9:J22)</f>
        <v>242</v>
      </c>
      <c r="K23" s="163">
        <f>SUM(K9:K22)</f>
        <v>303</v>
      </c>
    </row>
    <row r="24" spans="1:14" ht="21.75" customHeight="1">
      <c r="A24" s="719" t="s">
        <v>1193</v>
      </c>
      <c r="B24" s="719"/>
      <c r="C24" s="719"/>
      <c r="D24" s="719"/>
      <c r="E24" s="719"/>
      <c r="F24" s="719"/>
      <c r="G24" s="719"/>
      <c r="H24" s="719"/>
      <c r="I24" s="719"/>
      <c r="J24" s="719"/>
      <c r="K24" s="719"/>
      <c r="L24" s="4"/>
    </row>
    <row r="25" spans="1:14" ht="47.25" customHeight="1">
      <c r="A25" s="101" t="s">
        <v>399</v>
      </c>
      <c r="B25" s="116" t="s">
        <v>1194</v>
      </c>
      <c r="C25" s="116" t="s">
        <v>2475</v>
      </c>
      <c r="D25" s="100" t="s">
        <v>301</v>
      </c>
      <c r="E25" s="100" t="s">
        <v>1182</v>
      </c>
      <c r="F25" s="10" t="s">
        <v>1174</v>
      </c>
      <c r="G25" s="157"/>
      <c r="H25" s="334">
        <v>12</v>
      </c>
      <c r="I25" s="335"/>
      <c r="J25" s="334">
        <v>23</v>
      </c>
      <c r="K25" s="334">
        <v>190</v>
      </c>
      <c r="L25" s="191"/>
      <c r="M25" s="188"/>
      <c r="N25" s="188"/>
    </row>
    <row r="26" spans="1:14" ht="57" customHeight="1">
      <c r="A26" s="116">
        <v>2</v>
      </c>
      <c r="B26" s="101" t="s">
        <v>293</v>
      </c>
      <c r="C26" s="101" t="s">
        <v>1376</v>
      </c>
      <c r="D26" s="101" t="s">
        <v>290</v>
      </c>
      <c r="E26" s="101" t="s">
        <v>2461</v>
      </c>
      <c r="F26" s="10" t="s">
        <v>1174</v>
      </c>
      <c r="G26" s="157"/>
      <c r="H26" s="336">
        <v>15</v>
      </c>
      <c r="I26" s="337"/>
      <c r="J26" s="336">
        <v>23</v>
      </c>
      <c r="K26" s="336">
        <v>277</v>
      </c>
      <c r="L26" s="191"/>
      <c r="M26" s="188"/>
      <c r="N26" s="188"/>
    </row>
    <row r="27" spans="1:14" ht="76.5" customHeight="1">
      <c r="A27" s="116">
        <v>3</v>
      </c>
      <c r="B27" s="101" t="s">
        <v>1195</v>
      </c>
      <c r="C27" s="101" t="s">
        <v>2476</v>
      </c>
      <c r="D27" s="115" t="s">
        <v>1196</v>
      </c>
      <c r="E27" s="115" t="s">
        <v>616</v>
      </c>
      <c r="F27" s="10" t="s">
        <v>1174</v>
      </c>
      <c r="G27" s="157"/>
      <c r="H27" s="338">
        <v>21</v>
      </c>
      <c r="I27" s="339"/>
      <c r="J27" s="338">
        <v>5</v>
      </c>
      <c r="K27" s="340">
        <v>240</v>
      </c>
      <c r="L27" s="192"/>
      <c r="M27" s="188"/>
      <c r="N27" s="188"/>
    </row>
    <row r="28" spans="1:14" ht="51" customHeight="1">
      <c r="A28" s="116">
        <v>4</v>
      </c>
      <c r="B28" s="99" t="s">
        <v>248</v>
      </c>
      <c r="C28" s="99" t="s">
        <v>1197</v>
      </c>
      <c r="D28" s="100" t="s">
        <v>250</v>
      </c>
      <c r="E28" s="100" t="s">
        <v>622</v>
      </c>
      <c r="F28" s="10" t="s">
        <v>1174</v>
      </c>
      <c r="G28" s="157"/>
      <c r="H28" s="341">
        <v>24</v>
      </c>
      <c r="I28" s="342"/>
      <c r="J28" s="341">
        <v>4</v>
      </c>
      <c r="K28" s="341">
        <v>321</v>
      </c>
      <c r="L28" s="187"/>
      <c r="M28" s="188"/>
      <c r="N28" s="188"/>
    </row>
    <row r="29" spans="1:14" ht="43.5" customHeight="1">
      <c r="A29" s="164">
        <v>5</v>
      </c>
      <c r="B29" s="99" t="s">
        <v>323</v>
      </c>
      <c r="C29" s="99" t="s">
        <v>1198</v>
      </c>
      <c r="D29" s="100" t="s">
        <v>1199</v>
      </c>
      <c r="E29" s="162" t="s">
        <v>1192</v>
      </c>
      <c r="F29" s="10" t="s">
        <v>1174</v>
      </c>
      <c r="G29" s="157"/>
      <c r="H29" s="341">
        <v>5</v>
      </c>
      <c r="I29" s="342"/>
      <c r="J29" s="341">
        <v>5</v>
      </c>
      <c r="K29" s="343">
        <v>210</v>
      </c>
      <c r="L29" s="187"/>
      <c r="M29" s="188"/>
      <c r="N29" s="188"/>
    </row>
    <row r="30" spans="1:14" ht="43.5" customHeight="1">
      <c r="A30" s="720" t="s">
        <v>1200</v>
      </c>
      <c r="B30" s="720"/>
      <c r="C30" s="720"/>
      <c r="D30" s="720"/>
      <c r="E30" s="720"/>
      <c r="F30" s="10" t="s">
        <v>1174</v>
      </c>
      <c r="G30" s="157"/>
      <c r="H30" s="165">
        <f>H25+H26+H27+H28+H29</f>
        <v>77</v>
      </c>
      <c r="I30" s="166"/>
      <c r="J30" s="165">
        <f>J25+J26+J27+J28+J29</f>
        <v>60</v>
      </c>
      <c r="K30" s="190">
        <f>K25+K26+K27+K28+K29</f>
        <v>1238</v>
      </c>
    </row>
    <row r="31" spans="1:14" ht="20.25" customHeight="1">
      <c r="A31" s="667" t="s">
        <v>1201</v>
      </c>
      <c r="B31" s="667"/>
      <c r="C31" s="667"/>
      <c r="D31" s="667"/>
      <c r="E31" s="667"/>
      <c r="F31" s="667"/>
      <c r="G31" s="667"/>
      <c r="H31" s="667"/>
      <c r="I31" s="667"/>
      <c r="J31" s="667"/>
      <c r="K31" s="667"/>
    </row>
    <row r="32" spans="1:14" ht="81.75" customHeight="1">
      <c r="A32" s="102" t="s">
        <v>399</v>
      </c>
      <c r="B32" s="99" t="s">
        <v>2478</v>
      </c>
      <c r="C32" s="167" t="s">
        <v>2477</v>
      </c>
      <c r="D32" s="167" t="s">
        <v>1202</v>
      </c>
      <c r="E32" s="167" t="s">
        <v>1203</v>
      </c>
      <c r="F32" s="102" t="s">
        <v>1175</v>
      </c>
      <c r="G32" s="157"/>
      <c r="H32" s="344">
        <v>6</v>
      </c>
      <c r="I32" s="345"/>
      <c r="J32" s="344">
        <v>1</v>
      </c>
      <c r="K32" s="346">
        <v>3</v>
      </c>
    </row>
    <row r="33" spans="1:12">
      <c r="A33" s="145"/>
      <c r="B33" s="145"/>
      <c r="C33" s="145"/>
      <c r="D33" s="145"/>
      <c r="E33" s="145"/>
      <c r="F33" s="145"/>
      <c r="G33" s="145"/>
      <c r="H33" s="145"/>
      <c r="I33" s="145"/>
      <c r="J33" s="145"/>
      <c r="K33" s="145"/>
    </row>
    <row r="39" spans="1:12" ht="59.25" customHeight="1">
      <c r="B39" s="658" t="s">
        <v>1234</v>
      </c>
      <c r="C39" s="658"/>
      <c r="D39" s="658"/>
      <c r="E39" s="658"/>
      <c r="F39" s="658"/>
      <c r="G39" s="658"/>
      <c r="H39" s="658"/>
      <c r="I39" s="658"/>
      <c r="J39" s="658"/>
      <c r="K39" s="658"/>
      <c r="L39" s="658"/>
    </row>
    <row r="53" spans="3:16">
      <c r="D53" s="5" t="s">
        <v>468</v>
      </c>
    </row>
    <row r="54" spans="3:16">
      <c r="N54" s="5" t="s">
        <v>1204</v>
      </c>
    </row>
    <row r="57" spans="3:16">
      <c r="F57" s="5" t="s">
        <v>468</v>
      </c>
      <c r="M57" s="5" t="s">
        <v>468</v>
      </c>
    </row>
    <row r="60" spans="3:16">
      <c r="F60" s="5" t="s">
        <v>1204</v>
      </c>
    </row>
    <row r="64" spans="3:16">
      <c r="C64" s="5" t="s">
        <v>468</v>
      </c>
      <c r="L64" s="5" t="s">
        <v>468</v>
      </c>
      <c r="P64" s="5" t="s">
        <v>1205</v>
      </c>
    </row>
    <row r="67" spans="7:12">
      <c r="G67" s="5" t="s">
        <v>468</v>
      </c>
      <c r="L67" s="5" t="s">
        <v>468</v>
      </c>
    </row>
    <row r="72" spans="7:12">
      <c r="J72" s="5" t="s">
        <v>468</v>
      </c>
    </row>
    <row r="81" spans="4:4">
      <c r="D81" s="5" t="s">
        <v>468</v>
      </c>
    </row>
  </sheetData>
  <mergeCells count="16">
    <mergeCell ref="B39:L39"/>
    <mergeCell ref="A1:K1"/>
    <mergeCell ref="B2:E2"/>
    <mergeCell ref="G2:H2"/>
    <mergeCell ref="I2:J2"/>
    <mergeCell ref="B3:E3"/>
    <mergeCell ref="A5:A7"/>
    <mergeCell ref="B5:B7"/>
    <mergeCell ref="C5:C7"/>
    <mergeCell ref="D5:D7"/>
    <mergeCell ref="E5:E7"/>
    <mergeCell ref="A8:K8"/>
    <mergeCell ref="A23:F23"/>
    <mergeCell ref="A24:K24"/>
    <mergeCell ref="A30:E30"/>
    <mergeCell ref="A31:K31"/>
  </mergeCells>
  <pageMargins left="0.72007874015748008" right="0.17007874015748004" top="0.59370078740157506" bottom="0.59370078740157506" header="0.2" footer="0.2"/>
  <pageSetup paperSize="9" scale="66" fitToHeight="0" orientation="landscape" r:id="rId1"/>
  <headerFooter alignWithMargins="0"/>
  <rowBreaks count="2" manualBreakCount="2">
    <brk id="15" man="1"/>
    <brk id="34" man="1"/>
  </rowBreaks>
  <colBreaks count="1" manualBreakCount="1">
    <brk id="12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2"/>
  <sheetViews>
    <sheetView topLeftCell="D1" zoomScale="84" zoomScaleNormal="84" workbookViewId="0">
      <selection activeCell="I7" sqref="I7"/>
    </sheetView>
  </sheetViews>
  <sheetFormatPr defaultRowHeight="13.8"/>
  <cols>
    <col min="1" max="1" width="15.3984375" style="173" customWidth="1"/>
    <col min="2" max="3" width="25.5" style="174" customWidth="1"/>
    <col min="4" max="5" width="10.8984375" style="33" customWidth="1"/>
    <col min="6" max="6" width="29.69921875" style="174" customWidth="1"/>
    <col min="7" max="7" width="23.5" style="33" customWidth="1"/>
    <col min="8" max="8" width="14" style="33" customWidth="1"/>
    <col min="9" max="9" width="14.3984375" style="33" customWidth="1"/>
    <col min="10" max="10" width="14.09765625" style="33" customWidth="1"/>
    <col min="11" max="11" width="11.69921875" style="33" customWidth="1"/>
    <col min="12" max="12" width="14.19921875" style="33" customWidth="1"/>
    <col min="13" max="13" width="15.59765625" style="33" customWidth="1"/>
    <col min="14" max="14" width="23.19921875" style="33" customWidth="1"/>
    <col min="15" max="15" width="19.5" style="33" customWidth="1"/>
    <col min="16" max="1023" width="8.5" style="33" customWidth="1"/>
    <col min="1024" max="1024" width="9" style="33" customWidth="1"/>
    <col min="1025" max="1025" width="9" customWidth="1"/>
  </cols>
  <sheetData>
    <row r="1" spans="1:14" ht="27.75" customHeight="1">
      <c r="A1" s="721" t="s">
        <v>1206</v>
      </c>
      <c r="B1" s="721"/>
      <c r="C1" s="721"/>
      <c r="D1" s="721"/>
      <c r="E1" s="721"/>
      <c r="F1" s="721"/>
      <c r="G1" s="721"/>
      <c r="H1" s="721"/>
      <c r="I1" s="721"/>
      <c r="J1" s="721"/>
      <c r="K1" s="721"/>
      <c r="L1" s="721"/>
      <c r="M1" s="721"/>
      <c r="N1" s="168"/>
    </row>
    <row r="2" spans="1:14" ht="14.25" customHeight="1">
      <c r="A2" s="6">
        <v>1</v>
      </c>
      <c r="B2" s="7">
        <v>2</v>
      </c>
      <c r="C2" s="8">
        <v>3</v>
      </c>
      <c r="D2" s="586">
        <v>4</v>
      </c>
      <c r="E2" s="586"/>
      <c r="F2" s="7">
        <v>5</v>
      </c>
      <c r="G2" s="7">
        <v>6</v>
      </c>
      <c r="H2" s="7">
        <v>7</v>
      </c>
      <c r="I2" s="8">
        <v>8</v>
      </c>
      <c r="J2" s="7">
        <v>9</v>
      </c>
      <c r="K2" s="586">
        <v>10</v>
      </c>
      <c r="L2" s="586"/>
      <c r="M2" s="7">
        <v>11</v>
      </c>
      <c r="N2" s="64">
        <v>12</v>
      </c>
    </row>
    <row r="3" spans="1:14" ht="102" customHeight="1">
      <c r="A3" s="667" t="s">
        <v>1207</v>
      </c>
      <c r="B3" s="586" t="s">
        <v>1208</v>
      </c>
      <c r="C3" s="586" t="s">
        <v>1209</v>
      </c>
      <c r="D3" s="586" t="s">
        <v>1210</v>
      </c>
      <c r="E3" s="586"/>
      <c r="F3" s="586" t="s">
        <v>1211</v>
      </c>
      <c r="G3" s="586" t="s">
        <v>1212</v>
      </c>
      <c r="H3" s="586" t="s">
        <v>1213</v>
      </c>
      <c r="I3" s="586" t="s">
        <v>1</v>
      </c>
      <c r="J3" s="586" t="s">
        <v>1214</v>
      </c>
      <c r="K3" s="667" t="s">
        <v>2</v>
      </c>
      <c r="L3" s="667"/>
      <c r="M3" s="586" t="s">
        <v>1215</v>
      </c>
      <c r="N3" s="722" t="s">
        <v>1216</v>
      </c>
    </row>
    <row r="4" spans="1:14" ht="22.5" customHeight="1">
      <c r="A4" s="667"/>
      <c r="B4" s="586"/>
      <c r="C4" s="586"/>
      <c r="D4" s="7" t="s">
        <v>3</v>
      </c>
      <c r="E4" s="7" t="s">
        <v>4</v>
      </c>
      <c r="F4" s="586"/>
      <c r="G4" s="586"/>
      <c r="H4" s="586"/>
      <c r="I4" s="586"/>
      <c r="J4" s="586"/>
      <c r="K4" s="7" t="s">
        <v>1217</v>
      </c>
      <c r="L4" s="7" t="s">
        <v>1218</v>
      </c>
      <c r="M4" s="586"/>
      <c r="N4" s="722"/>
    </row>
    <row r="5" spans="1:14" ht="41.4">
      <c r="A5" s="667"/>
      <c r="B5" s="586"/>
      <c r="C5" s="586"/>
      <c r="D5" s="7" t="s">
        <v>5</v>
      </c>
      <c r="E5" s="7" t="s">
        <v>6</v>
      </c>
      <c r="F5" s="586"/>
      <c r="G5" s="586"/>
      <c r="H5" s="586"/>
      <c r="I5" s="586"/>
      <c r="J5" s="586"/>
      <c r="K5" s="6" t="s">
        <v>1219</v>
      </c>
      <c r="L5" s="6" t="s">
        <v>1220</v>
      </c>
      <c r="M5" s="586"/>
      <c r="N5" s="722"/>
    </row>
    <row r="6" spans="1:14" ht="138.75" customHeight="1">
      <c r="A6" s="723" t="s">
        <v>2559</v>
      </c>
      <c r="B6" s="725" t="s">
        <v>2502</v>
      </c>
      <c r="C6" s="725" t="s">
        <v>10</v>
      </c>
      <c r="D6" s="224">
        <v>0</v>
      </c>
      <c r="E6" s="224">
        <v>1</v>
      </c>
      <c r="F6" s="225" t="s">
        <v>2525</v>
      </c>
      <c r="G6" s="226" t="s">
        <v>2504</v>
      </c>
      <c r="H6" s="227">
        <v>365</v>
      </c>
      <c r="I6" s="227">
        <v>16</v>
      </c>
      <c r="J6" s="227" t="s">
        <v>14</v>
      </c>
      <c r="K6" s="227" t="s">
        <v>15</v>
      </c>
      <c r="L6" s="227" t="s">
        <v>16</v>
      </c>
      <c r="M6" s="247" t="s">
        <v>2573</v>
      </c>
      <c r="N6" s="427" t="s">
        <v>2503</v>
      </c>
    </row>
    <row r="7" spans="1:14" ht="117" customHeight="1">
      <c r="A7" s="724"/>
      <c r="B7" s="726"/>
      <c r="C7" s="726"/>
      <c r="D7" s="228">
        <v>0</v>
      </c>
      <c r="E7" s="228">
        <v>1</v>
      </c>
      <c r="F7" s="229" t="s">
        <v>1554</v>
      </c>
      <c r="G7" s="230" t="s">
        <v>2505</v>
      </c>
      <c r="H7" s="230">
        <v>365</v>
      </c>
      <c r="I7" s="227">
        <v>24</v>
      </c>
      <c r="J7" s="230" t="s">
        <v>14</v>
      </c>
      <c r="K7" s="230" t="s">
        <v>15</v>
      </c>
      <c r="L7" s="230" t="s">
        <v>16</v>
      </c>
      <c r="M7" s="247" t="s">
        <v>2573</v>
      </c>
      <c r="N7" s="427" t="s">
        <v>2524</v>
      </c>
    </row>
    <row r="8" spans="1:14" ht="61.5" customHeight="1">
      <c r="A8" s="44"/>
      <c r="B8" s="44"/>
      <c r="C8" s="169"/>
      <c r="D8" s="170">
        <v>0</v>
      </c>
      <c r="E8" s="171">
        <v>2</v>
      </c>
      <c r="F8" s="44"/>
      <c r="G8" s="47"/>
      <c r="H8" s="47"/>
      <c r="I8" s="2"/>
      <c r="J8" s="172"/>
      <c r="K8" s="47"/>
      <c r="L8" s="47"/>
      <c r="M8" s="47"/>
      <c r="N8" s="47"/>
    </row>
    <row r="10" spans="1:14">
      <c r="A10" s="658" t="s">
        <v>1221</v>
      </c>
      <c r="B10" s="658"/>
      <c r="C10" s="658"/>
      <c r="D10" s="658"/>
      <c r="E10" s="658"/>
      <c r="F10" s="658"/>
      <c r="G10" s="658"/>
      <c r="H10" s="658"/>
      <c r="I10" s="658"/>
      <c r="J10" s="658"/>
      <c r="K10" s="658"/>
      <c r="L10" s="658"/>
    </row>
    <row r="11" spans="1:14">
      <c r="A11" s="658"/>
      <c r="B11" s="658"/>
      <c r="C11" s="658"/>
      <c r="D11" s="658"/>
      <c r="E11" s="658"/>
      <c r="F11" s="658"/>
      <c r="G11" s="658"/>
      <c r="H11" s="658"/>
      <c r="I11" s="658"/>
      <c r="J11" s="658"/>
      <c r="K11" s="658"/>
      <c r="L11" s="658"/>
    </row>
    <row r="12" spans="1:14">
      <c r="A12" s="658"/>
      <c r="B12" s="658"/>
      <c r="C12" s="658"/>
      <c r="D12" s="658"/>
      <c r="E12" s="658"/>
      <c r="F12" s="658"/>
      <c r="G12" s="658"/>
      <c r="H12" s="658"/>
      <c r="I12" s="658"/>
      <c r="J12" s="658"/>
      <c r="K12" s="658"/>
      <c r="L12" s="658"/>
    </row>
    <row r="13" spans="1:14">
      <c r="A13" s="658"/>
      <c r="B13" s="658"/>
      <c r="C13" s="658"/>
      <c r="D13" s="658"/>
      <c r="E13" s="658"/>
      <c r="F13" s="658"/>
      <c r="G13" s="658"/>
      <c r="H13" s="658"/>
      <c r="I13" s="658"/>
      <c r="J13" s="658"/>
      <c r="K13" s="658"/>
      <c r="L13" s="658"/>
    </row>
    <row r="14" spans="1:14">
      <c r="A14" s="658"/>
      <c r="B14" s="658"/>
      <c r="C14" s="658"/>
      <c r="D14" s="658"/>
      <c r="E14" s="658"/>
      <c r="F14" s="658"/>
      <c r="G14" s="658"/>
      <c r="H14" s="658"/>
      <c r="I14" s="658"/>
      <c r="J14" s="658"/>
      <c r="K14" s="658"/>
      <c r="L14" s="658"/>
    </row>
    <row r="15" spans="1:14">
      <c r="A15" s="658"/>
      <c r="B15" s="658"/>
      <c r="C15" s="658"/>
      <c r="D15" s="658"/>
      <c r="E15" s="658"/>
      <c r="F15" s="658"/>
      <c r="G15" s="658"/>
      <c r="H15" s="658"/>
      <c r="I15" s="658"/>
      <c r="J15" s="658"/>
      <c r="K15" s="658"/>
      <c r="L15" s="658"/>
    </row>
    <row r="16" spans="1:14">
      <c r="A16" s="658"/>
      <c r="B16" s="658"/>
      <c r="C16" s="658"/>
      <c r="D16" s="658"/>
      <c r="E16" s="658"/>
      <c r="F16" s="658"/>
      <c r="G16" s="658"/>
      <c r="H16" s="658"/>
      <c r="I16" s="658"/>
      <c r="J16" s="658"/>
      <c r="K16" s="658"/>
      <c r="L16" s="658"/>
    </row>
    <row r="17" spans="1:12" ht="4.5" customHeight="1">
      <c r="A17" s="658"/>
      <c r="B17" s="658"/>
      <c r="C17" s="658"/>
      <c r="D17" s="658"/>
      <c r="E17" s="658"/>
      <c r="F17" s="658"/>
      <c r="G17" s="658"/>
      <c r="H17" s="658"/>
      <c r="I17" s="658"/>
      <c r="J17" s="658"/>
      <c r="K17" s="658"/>
      <c r="L17" s="658"/>
    </row>
    <row r="18" spans="1:12" ht="9.75" customHeight="1">
      <c r="A18" s="658"/>
      <c r="B18" s="658"/>
      <c r="C18" s="658"/>
      <c r="D18" s="658"/>
      <c r="E18" s="658"/>
      <c r="F18" s="658"/>
      <c r="G18" s="658"/>
      <c r="H18" s="658"/>
      <c r="I18" s="658"/>
      <c r="J18" s="658"/>
      <c r="K18" s="658"/>
      <c r="L18" s="658"/>
    </row>
    <row r="19" spans="1:12" ht="3.75" customHeight="1">
      <c r="A19" s="658"/>
      <c r="B19" s="658"/>
      <c r="C19" s="658"/>
      <c r="D19" s="658"/>
      <c r="E19" s="658"/>
      <c r="F19" s="658"/>
      <c r="G19" s="658"/>
      <c r="H19" s="658"/>
      <c r="I19" s="658"/>
      <c r="J19" s="658"/>
      <c r="K19" s="658"/>
      <c r="L19" s="658"/>
    </row>
    <row r="20" spans="1:12" ht="73.5" hidden="1" customHeight="1">
      <c r="A20" s="658"/>
      <c r="B20" s="658"/>
      <c r="C20" s="658"/>
      <c r="D20" s="658"/>
      <c r="E20" s="658"/>
      <c r="F20" s="658"/>
      <c r="G20" s="658"/>
      <c r="H20" s="658"/>
      <c r="I20" s="658"/>
      <c r="J20" s="658"/>
      <c r="K20" s="658"/>
      <c r="L20" s="658"/>
    </row>
    <row r="22" spans="1:12">
      <c r="I22" s="33" t="s">
        <v>1204</v>
      </c>
    </row>
    <row r="32" spans="1:12">
      <c r="F32" s="174" t="s">
        <v>468</v>
      </c>
    </row>
  </sheetData>
  <mergeCells count="19">
    <mergeCell ref="N3:N5"/>
    <mergeCell ref="A10:L20"/>
    <mergeCell ref="A6:A7"/>
    <mergeCell ref="B6:B7"/>
    <mergeCell ref="C6:C7"/>
    <mergeCell ref="A1:M1"/>
    <mergeCell ref="D2:E2"/>
    <mergeCell ref="K2:L2"/>
    <mergeCell ref="A3:A5"/>
    <mergeCell ref="B3:B5"/>
    <mergeCell ref="C3:C5"/>
    <mergeCell ref="D3:E3"/>
    <mergeCell ref="F3:F5"/>
    <mergeCell ref="G3:G5"/>
    <mergeCell ref="H3:H5"/>
    <mergeCell ref="I3:I5"/>
    <mergeCell ref="J3:J5"/>
    <mergeCell ref="K3:L3"/>
    <mergeCell ref="M3:M5"/>
  </mergeCells>
  <pageMargins left="0.45984251968503903" right="0.4" top="0.61377952755905507" bottom="0.57362204724409516" header="0.22007874015748005" footer="0.17992125984252005"/>
  <pageSetup paperSize="9" scale="51" fitToHeight="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0"/>
  <sheetViews>
    <sheetView topLeftCell="C1" workbookViewId="0">
      <selection activeCell="I7" sqref="I7"/>
    </sheetView>
  </sheetViews>
  <sheetFormatPr defaultRowHeight="13.8"/>
  <cols>
    <col min="1" max="1" width="3.09765625" style="5" customWidth="1"/>
    <col min="2" max="2" width="18.8984375" style="5" customWidth="1"/>
    <col min="3" max="3" width="13.19921875" style="5" customWidth="1"/>
    <col min="4" max="4" width="17" style="5" customWidth="1"/>
    <col min="5" max="5" width="15.19921875" style="5" customWidth="1"/>
    <col min="6" max="8" width="12.59765625" style="5" customWidth="1"/>
    <col min="9" max="9" width="19.09765625" style="5" customWidth="1"/>
    <col min="10" max="11" width="8.8984375" style="5" customWidth="1"/>
    <col min="12" max="12" width="9.19921875" style="5" customWidth="1"/>
    <col min="13" max="13" width="12.8984375" style="5" customWidth="1"/>
    <col min="14" max="1023" width="8.5" style="5" customWidth="1"/>
    <col min="1024" max="1024" width="9" style="5" customWidth="1"/>
    <col min="1025" max="1025" width="9" customWidth="1"/>
  </cols>
  <sheetData>
    <row r="1" spans="1:13" ht="34.5" customHeight="1">
      <c r="A1" s="666" t="s">
        <v>2401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</row>
    <row r="2" spans="1:13" ht="16.5" customHeight="1">
      <c r="A2" s="6">
        <v>1</v>
      </c>
      <c r="B2" s="667">
        <v>2</v>
      </c>
      <c r="C2" s="667"/>
      <c r="D2" s="586">
        <v>3</v>
      </c>
      <c r="E2" s="586"/>
      <c r="F2" s="586"/>
      <c r="G2" s="667">
        <v>4</v>
      </c>
      <c r="H2" s="667"/>
      <c r="I2" s="7">
        <v>5</v>
      </c>
      <c r="J2" s="7">
        <v>6</v>
      </c>
      <c r="K2" s="7">
        <v>7</v>
      </c>
      <c r="L2" s="7">
        <v>8</v>
      </c>
      <c r="M2" s="7">
        <v>9</v>
      </c>
    </row>
    <row r="3" spans="1:13" ht="125.25" customHeight="1">
      <c r="A3" s="6" t="s">
        <v>390</v>
      </c>
      <c r="B3" s="667" t="s">
        <v>542</v>
      </c>
      <c r="C3" s="667"/>
      <c r="D3" s="667" t="s">
        <v>1222</v>
      </c>
      <c r="E3" s="667"/>
      <c r="F3" s="667"/>
      <c r="G3" s="587" t="s">
        <v>544</v>
      </c>
      <c r="H3" s="587"/>
      <c r="I3" s="587" t="s">
        <v>1223</v>
      </c>
      <c r="J3" s="587" t="s">
        <v>546</v>
      </c>
      <c r="K3" s="587" t="s">
        <v>547</v>
      </c>
      <c r="L3" s="587" t="s">
        <v>548</v>
      </c>
      <c r="M3" s="587" t="s">
        <v>1224</v>
      </c>
    </row>
    <row r="4" spans="1:13" ht="15" customHeight="1">
      <c r="A4" s="6"/>
      <c r="B4" s="6" t="s">
        <v>394</v>
      </c>
      <c r="C4" s="6" t="s">
        <v>395</v>
      </c>
      <c r="D4" s="6" t="s">
        <v>549</v>
      </c>
      <c r="E4" s="6" t="s">
        <v>550</v>
      </c>
      <c r="F4" s="6" t="s">
        <v>551</v>
      </c>
      <c r="G4" s="6" t="s">
        <v>3</v>
      </c>
      <c r="H4" s="6" t="s">
        <v>4</v>
      </c>
      <c r="I4" s="587"/>
      <c r="J4" s="587"/>
      <c r="K4" s="587"/>
      <c r="L4" s="587"/>
      <c r="M4" s="587"/>
    </row>
    <row r="5" spans="1:13" ht="148.5" customHeight="1">
      <c r="A5" s="6"/>
      <c r="B5" s="6" t="s">
        <v>553</v>
      </c>
      <c r="C5" s="6" t="s">
        <v>554</v>
      </c>
      <c r="D5" s="6" t="s">
        <v>555</v>
      </c>
      <c r="E5" s="6" t="s">
        <v>556</v>
      </c>
      <c r="F5" s="6" t="s">
        <v>1225</v>
      </c>
      <c r="G5" s="9" t="s">
        <v>557</v>
      </c>
      <c r="H5" s="9" t="s">
        <v>558</v>
      </c>
      <c r="I5" s="587"/>
      <c r="J5" s="587"/>
      <c r="K5" s="587"/>
      <c r="L5" s="587"/>
      <c r="M5" s="587"/>
    </row>
    <row r="6" spans="1:13" ht="23.25" customHeight="1">
      <c r="A6" s="665" t="s">
        <v>1625</v>
      </c>
      <c r="B6" s="665"/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</row>
    <row r="7" spans="1:13" ht="69.900000000000006" customHeight="1">
      <c r="A7" s="279" t="s">
        <v>399</v>
      </c>
      <c r="B7" s="279" t="s">
        <v>1650</v>
      </c>
      <c r="C7" s="280" t="s">
        <v>1651</v>
      </c>
      <c r="D7" s="280" t="s">
        <v>581</v>
      </c>
      <c r="E7" s="280" t="s">
        <v>1651</v>
      </c>
      <c r="F7" s="280" t="s">
        <v>622</v>
      </c>
      <c r="G7" s="280" t="s">
        <v>564</v>
      </c>
      <c r="H7" s="280" t="s">
        <v>574</v>
      </c>
      <c r="I7" s="280"/>
      <c r="J7" s="281"/>
      <c r="K7" s="281"/>
      <c r="L7" s="281"/>
      <c r="M7" s="281" t="s">
        <v>2534</v>
      </c>
    </row>
    <row r="8" spans="1:13" ht="17.25" customHeight="1">
      <c r="A8" s="150"/>
      <c r="B8" s="150"/>
      <c r="C8" s="150"/>
      <c r="D8" s="150"/>
      <c r="E8" s="150"/>
      <c r="F8" s="150"/>
      <c r="G8" s="150"/>
      <c r="H8" s="150"/>
      <c r="I8" s="6" t="s">
        <v>641</v>
      </c>
      <c r="J8" s="6"/>
      <c r="K8" s="6"/>
      <c r="L8" s="6"/>
      <c r="M8" s="6"/>
    </row>
    <row r="9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spans="1:13" ht="30" customHeight="1">
      <c r="A10" s="727" t="s">
        <v>1226</v>
      </c>
      <c r="B10" s="727"/>
      <c r="C10" s="727"/>
      <c r="D10" s="727"/>
      <c r="E10" s="727"/>
      <c r="F10" s="727"/>
      <c r="G10" s="727"/>
      <c r="H10" s="727"/>
      <c r="I10" s="727"/>
      <c r="J10" s="727"/>
      <c r="K10" s="727"/>
      <c r="L10" s="727"/>
      <c r="M10" s="727"/>
    </row>
  </sheetData>
  <mergeCells count="14">
    <mergeCell ref="L3:L5"/>
    <mergeCell ref="M3:M5"/>
    <mergeCell ref="A6:M6"/>
    <mergeCell ref="A10:M10"/>
    <mergeCell ref="A1:M1"/>
    <mergeCell ref="B2:C2"/>
    <mergeCell ref="D2:F2"/>
    <mergeCell ref="G2:H2"/>
    <mergeCell ref="B3:C3"/>
    <mergeCell ref="D3:F3"/>
    <mergeCell ref="G3:H3"/>
    <mergeCell ref="I3:I5"/>
    <mergeCell ref="J3:J5"/>
    <mergeCell ref="K3:K5"/>
  </mergeCells>
  <pageMargins left="0.19015748031496105" right="0.17992125984252005" top="0.76377952755905509" bottom="0.97362204724409507" header="0.3700787401574801" footer="0.57992125984252008"/>
  <pageSetup paperSize="0" fitToWidth="0" fitToHeight="0" orientation="landscape" horizontalDpi="0" verticalDpi="0" copies="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42" sqref="B42"/>
    </sheetView>
  </sheetViews>
  <sheetFormatPr defaultRowHeight="13.8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DQ123"/>
  <sheetViews>
    <sheetView view="pageBreakPreview" zoomScale="66" zoomScaleNormal="57" zoomScaleSheetLayoutView="66" workbookViewId="0">
      <selection activeCell="G7" sqref="G7"/>
    </sheetView>
  </sheetViews>
  <sheetFormatPr defaultColWidth="8.5" defaultRowHeight="13.2"/>
  <cols>
    <col min="1" max="1" width="15.09765625" style="5" customWidth="1"/>
    <col min="2" max="2" width="32.3984375" style="5" customWidth="1"/>
    <col min="3" max="3" width="19.3984375" style="5" customWidth="1"/>
    <col min="4" max="4" width="10.5" style="16" customWidth="1"/>
    <col min="5" max="5" width="9.8984375" style="5" customWidth="1"/>
    <col min="6" max="6" width="18" style="5" customWidth="1"/>
    <col min="7" max="7" width="15.19921875" style="5" customWidth="1"/>
    <col min="8" max="8" width="17.5" style="5" customWidth="1"/>
    <col min="9" max="10" width="23.19921875" style="5" customWidth="1"/>
    <col min="11" max="11" width="17.59765625" style="5" customWidth="1"/>
    <col min="12" max="12" width="14.8984375" style="5" customWidth="1"/>
    <col min="13" max="14" width="16.5" style="5" customWidth="1"/>
    <col min="15" max="15" width="21.19921875" style="5" customWidth="1"/>
    <col min="16" max="256" width="8.5" style="5"/>
    <col min="257" max="257" width="15.09765625" style="5" customWidth="1"/>
    <col min="258" max="258" width="32.3984375" style="5" customWidth="1"/>
    <col min="259" max="259" width="19.3984375" style="5" customWidth="1"/>
    <col min="260" max="260" width="10.5" style="5" customWidth="1"/>
    <col min="261" max="261" width="9.8984375" style="5" customWidth="1"/>
    <col min="262" max="262" width="18" style="5" customWidth="1"/>
    <col min="263" max="263" width="15.19921875" style="5" customWidth="1"/>
    <col min="264" max="264" width="17.5" style="5" customWidth="1"/>
    <col min="265" max="266" width="23.19921875" style="5" customWidth="1"/>
    <col min="267" max="267" width="17.59765625" style="5" customWidth="1"/>
    <col min="268" max="268" width="14.8984375" style="5" customWidth="1"/>
    <col min="269" max="270" width="16.5" style="5" customWidth="1"/>
    <col min="271" max="271" width="21.19921875" style="5" customWidth="1"/>
    <col min="272" max="512" width="8.5" style="5"/>
    <col min="513" max="513" width="15.09765625" style="5" customWidth="1"/>
    <col min="514" max="514" width="32.3984375" style="5" customWidth="1"/>
    <col min="515" max="515" width="19.3984375" style="5" customWidth="1"/>
    <col min="516" max="516" width="10.5" style="5" customWidth="1"/>
    <col min="517" max="517" width="9.8984375" style="5" customWidth="1"/>
    <col min="518" max="518" width="18" style="5" customWidth="1"/>
    <col min="519" max="519" width="15.19921875" style="5" customWidth="1"/>
    <col min="520" max="520" width="17.5" style="5" customWidth="1"/>
    <col min="521" max="522" width="23.19921875" style="5" customWidth="1"/>
    <col min="523" max="523" width="17.59765625" style="5" customWidth="1"/>
    <col min="524" max="524" width="14.8984375" style="5" customWidth="1"/>
    <col min="525" max="526" width="16.5" style="5" customWidth="1"/>
    <col min="527" max="527" width="21.19921875" style="5" customWidth="1"/>
    <col min="528" max="768" width="8.5" style="5"/>
    <col min="769" max="769" width="15.09765625" style="5" customWidth="1"/>
    <col min="770" max="770" width="32.3984375" style="5" customWidth="1"/>
    <col min="771" max="771" width="19.3984375" style="5" customWidth="1"/>
    <col min="772" max="772" width="10.5" style="5" customWidth="1"/>
    <col min="773" max="773" width="9.8984375" style="5" customWidth="1"/>
    <col min="774" max="774" width="18" style="5" customWidth="1"/>
    <col min="775" max="775" width="15.19921875" style="5" customWidth="1"/>
    <col min="776" max="776" width="17.5" style="5" customWidth="1"/>
    <col min="777" max="778" width="23.19921875" style="5" customWidth="1"/>
    <col min="779" max="779" width="17.59765625" style="5" customWidth="1"/>
    <col min="780" max="780" width="14.8984375" style="5" customWidth="1"/>
    <col min="781" max="782" width="16.5" style="5" customWidth="1"/>
    <col min="783" max="783" width="21.19921875" style="5" customWidth="1"/>
    <col min="784" max="1024" width="8.5" style="5"/>
    <col min="1025" max="1025" width="15.09765625" style="5" customWidth="1"/>
    <col min="1026" max="1026" width="32.3984375" style="5" customWidth="1"/>
    <col min="1027" max="1027" width="19.3984375" style="5" customWidth="1"/>
    <col min="1028" max="1028" width="10.5" style="5" customWidth="1"/>
    <col min="1029" max="1029" width="9.8984375" style="5" customWidth="1"/>
    <col min="1030" max="1030" width="18" style="5" customWidth="1"/>
    <col min="1031" max="1031" width="15.19921875" style="5" customWidth="1"/>
    <col min="1032" max="1032" width="17.5" style="5" customWidth="1"/>
    <col min="1033" max="1034" width="23.19921875" style="5" customWidth="1"/>
    <col min="1035" max="1035" width="17.59765625" style="5" customWidth="1"/>
    <col min="1036" max="1036" width="14.8984375" style="5" customWidth="1"/>
    <col min="1037" max="1038" width="16.5" style="5" customWidth="1"/>
    <col min="1039" max="1039" width="21.19921875" style="5" customWidth="1"/>
    <col min="1040" max="1280" width="8.5" style="5"/>
    <col min="1281" max="1281" width="15.09765625" style="5" customWidth="1"/>
    <col min="1282" max="1282" width="32.3984375" style="5" customWidth="1"/>
    <col min="1283" max="1283" width="19.3984375" style="5" customWidth="1"/>
    <col min="1284" max="1284" width="10.5" style="5" customWidth="1"/>
    <col min="1285" max="1285" width="9.8984375" style="5" customWidth="1"/>
    <col min="1286" max="1286" width="18" style="5" customWidth="1"/>
    <col min="1287" max="1287" width="15.19921875" style="5" customWidth="1"/>
    <col min="1288" max="1288" width="17.5" style="5" customWidth="1"/>
    <col min="1289" max="1290" width="23.19921875" style="5" customWidth="1"/>
    <col min="1291" max="1291" width="17.59765625" style="5" customWidth="1"/>
    <col min="1292" max="1292" width="14.8984375" style="5" customWidth="1"/>
    <col min="1293" max="1294" width="16.5" style="5" customWidth="1"/>
    <col min="1295" max="1295" width="21.19921875" style="5" customWidth="1"/>
    <col min="1296" max="1536" width="8.5" style="5"/>
    <col min="1537" max="1537" width="15.09765625" style="5" customWidth="1"/>
    <col min="1538" max="1538" width="32.3984375" style="5" customWidth="1"/>
    <col min="1539" max="1539" width="19.3984375" style="5" customWidth="1"/>
    <col min="1540" max="1540" width="10.5" style="5" customWidth="1"/>
    <col min="1541" max="1541" width="9.8984375" style="5" customWidth="1"/>
    <col min="1542" max="1542" width="18" style="5" customWidth="1"/>
    <col min="1543" max="1543" width="15.19921875" style="5" customWidth="1"/>
    <col min="1544" max="1544" width="17.5" style="5" customWidth="1"/>
    <col min="1545" max="1546" width="23.19921875" style="5" customWidth="1"/>
    <col min="1547" max="1547" width="17.59765625" style="5" customWidth="1"/>
    <col min="1548" max="1548" width="14.8984375" style="5" customWidth="1"/>
    <col min="1549" max="1550" width="16.5" style="5" customWidth="1"/>
    <col min="1551" max="1551" width="21.19921875" style="5" customWidth="1"/>
    <col min="1552" max="1792" width="8.5" style="5"/>
    <col min="1793" max="1793" width="15.09765625" style="5" customWidth="1"/>
    <col min="1794" max="1794" width="32.3984375" style="5" customWidth="1"/>
    <col min="1795" max="1795" width="19.3984375" style="5" customWidth="1"/>
    <col min="1796" max="1796" width="10.5" style="5" customWidth="1"/>
    <col min="1797" max="1797" width="9.8984375" style="5" customWidth="1"/>
    <col min="1798" max="1798" width="18" style="5" customWidth="1"/>
    <col min="1799" max="1799" width="15.19921875" style="5" customWidth="1"/>
    <col min="1800" max="1800" width="17.5" style="5" customWidth="1"/>
    <col min="1801" max="1802" width="23.19921875" style="5" customWidth="1"/>
    <col min="1803" max="1803" width="17.59765625" style="5" customWidth="1"/>
    <col min="1804" max="1804" width="14.8984375" style="5" customWidth="1"/>
    <col min="1805" max="1806" width="16.5" style="5" customWidth="1"/>
    <col min="1807" max="1807" width="21.19921875" style="5" customWidth="1"/>
    <col min="1808" max="2048" width="8.5" style="5"/>
    <col min="2049" max="2049" width="15.09765625" style="5" customWidth="1"/>
    <col min="2050" max="2050" width="32.3984375" style="5" customWidth="1"/>
    <col min="2051" max="2051" width="19.3984375" style="5" customWidth="1"/>
    <col min="2052" max="2052" width="10.5" style="5" customWidth="1"/>
    <col min="2053" max="2053" width="9.8984375" style="5" customWidth="1"/>
    <col min="2054" max="2054" width="18" style="5" customWidth="1"/>
    <col min="2055" max="2055" width="15.19921875" style="5" customWidth="1"/>
    <col min="2056" max="2056" width="17.5" style="5" customWidth="1"/>
    <col min="2057" max="2058" width="23.19921875" style="5" customWidth="1"/>
    <col min="2059" max="2059" width="17.59765625" style="5" customWidth="1"/>
    <col min="2060" max="2060" width="14.8984375" style="5" customWidth="1"/>
    <col min="2061" max="2062" width="16.5" style="5" customWidth="1"/>
    <col min="2063" max="2063" width="21.19921875" style="5" customWidth="1"/>
    <col min="2064" max="2304" width="8.5" style="5"/>
    <col min="2305" max="2305" width="15.09765625" style="5" customWidth="1"/>
    <col min="2306" max="2306" width="32.3984375" style="5" customWidth="1"/>
    <col min="2307" max="2307" width="19.3984375" style="5" customWidth="1"/>
    <col min="2308" max="2308" width="10.5" style="5" customWidth="1"/>
    <col min="2309" max="2309" width="9.8984375" style="5" customWidth="1"/>
    <col min="2310" max="2310" width="18" style="5" customWidth="1"/>
    <col min="2311" max="2311" width="15.19921875" style="5" customWidth="1"/>
    <col min="2312" max="2312" width="17.5" style="5" customWidth="1"/>
    <col min="2313" max="2314" width="23.19921875" style="5" customWidth="1"/>
    <col min="2315" max="2315" width="17.59765625" style="5" customWidth="1"/>
    <col min="2316" max="2316" width="14.8984375" style="5" customWidth="1"/>
    <col min="2317" max="2318" width="16.5" style="5" customWidth="1"/>
    <col min="2319" max="2319" width="21.19921875" style="5" customWidth="1"/>
    <col min="2320" max="2560" width="8.5" style="5"/>
    <col min="2561" max="2561" width="15.09765625" style="5" customWidth="1"/>
    <col min="2562" max="2562" width="32.3984375" style="5" customWidth="1"/>
    <col min="2563" max="2563" width="19.3984375" style="5" customWidth="1"/>
    <col min="2564" max="2564" width="10.5" style="5" customWidth="1"/>
    <col min="2565" max="2565" width="9.8984375" style="5" customWidth="1"/>
    <col min="2566" max="2566" width="18" style="5" customWidth="1"/>
    <col min="2567" max="2567" width="15.19921875" style="5" customWidth="1"/>
    <col min="2568" max="2568" width="17.5" style="5" customWidth="1"/>
    <col min="2569" max="2570" width="23.19921875" style="5" customWidth="1"/>
    <col min="2571" max="2571" width="17.59765625" style="5" customWidth="1"/>
    <col min="2572" max="2572" width="14.8984375" style="5" customWidth="1"/>
    <col min="2573" max="2574" width="16.5" style="5" customWidth="1"/>
    <col min="2575" max="2575" width="21.19921875" style="5" customWidth="1"/>
    <col min="2576" max="2816" width="8.5" style="5"/>
    <col min="2817" max="2817" width="15.09765625" style="5" customWidth="1"/>
    <col min="2818" max="2818" width="32.3984375" style="5" customWidth="1"/>
    <col min="2819" max="2819" width="19.3984375" style="5" customWidth="1"/>
    <col min="2820" max="2820" width="10.5" style="5" customWidth="1"/>
    <col min="2821" max="2821" width="9.8984375" style="5" customWidth="1"/>
    <col min="2822" max="2822" width="18" style="5" customWidth="1"/>
    <col min="2823" max="2823" width="15.19921875" style="5" customWidth="1"/>
    <col min="2824" max="2824" width="17.5" style="5" customWidth="1"/>
    <col min="2825" max="2826" width="23.19921875" style="5" customWidth="1"/>
    <col min="2827" max="2827" width="17.59765625" style="5" customWidth="1"/>
    <col min="2828" max="2828" width="14.8984375" style="5" customWidth="1"/>
    <col min="2829" max="2830" width="16.5" style="5" customWidth="1"/>
    <col min="2831" max="2831" width="21.19921875" style="5" customWidth="1"/>
    <col min="2832" max="3072" width="8.5" style="5"/>
    <col min="3073" max="3073" width="15.09765625" style="5" customWidth="1"/>
    <col min="3074" max="3074" width="32.3984375" style="5" customWidth="1"/>
    <col min="3075" max="3075" width="19.3984375" style="5" customWidth="1"/>
    <col min="3076" max="3076" width="10.5" style="5" customWidth="1"/>
    <col min="3077" max="3077" width="9.8984375" style="5" customWidth="1"/>
    <col min="3078" max="3078" width="18" style="5" customWidth="1"/>
    <col min="3079" max="3079" width="15.19921875" style="5" customWidth="1"/>
    <col min="3080" max="3080" width="17.5" style="5" customWidth="1"/>
    <col min="3081" max="3082" width="23.19921875" style="5" customWidth="1"/>
    <col min="3083" max="3083" width="17.59765625" style="5" customWidth="1"/>
    <col min="3084" max="3084" width="14.8984375" style="5" customWidth="1"/>
    <col min="3085" max="3086" width="16.5" style="5" customWidth="1"/>
    <col min="3087" max="3087" width="21.19921875" style="5" customWidth="1"/>
    <col min="3088" max="3328" width="8.5" style="5"/>
    <col min="3329" max="3329" width="15.09765625" style="5" customWidth="1"/>
    <col min="3330" max="3330" width="32.3984375" style="5" customWidth="1"/>
    <col min="3331" max="3331" width="19.3984375" style="5" customWidth="1"/>
    <col min="3332" max="3332" width="10.5" style="5" customWidth="1"/>
    <col min="3333" max="3333" width="9.8984375" style="5" customWidth="1"/>
    <col min="3334" max="3334" width="18" style="5" customWidth="1"/>
    <col min="3335" max="3335" width="15.19921875" style="5" customWidth="1"/>
    <col min="3336" max="3336" width="17.5" style="5" customWidth="1"/>
    <col min="3337" max="3338" width="23.19921875" style="5" customWidth="1"/>
    <col min="3339" max="3339" width="17.59765625" style="5" customWidth="1"/>
    <col min="3340" max="3340" width="14.8984375" style="5" customWidth="1"/>
    <col min="3341" max="3342" width="16.5" style="5" customWidth="1"/>
    <col min="3343" max="3343" width="21.19921875" style="5" customWidth="1"/>
    <col min="3344" max="3584" width="8.5" style="5"/>
    <col min="3585" max="3585" width="15.09765625" style="5" customWidth="1"/>
    <col min="3586" max="3586" width="32.3984375" style="5" customWidth="1"/>
    <col min="3587" max="3587" width="19.3984375" style="5" customWidth="1"/>
    <col min="3588" max="3588" width="10.5" style="5" customWidth="1"/>
    <col min="3589" max="3589" width="9.8984375" style="5" customWidth="1"/>
    <col min="3590" max="3590" width="18" style="5" customWidth="1"/>
    <col min="3591" max="3591" width="15.19921875" style="5" customWidth="1"/>
    <col min="3592" max="3592" width="17.5" style="5" customWidth="1"/>
    <col min="3593" max="3594" width="23.19921875" style="5" customWidth="1"/>
    <col min="3595" max="3595" width="17.59765625" style="5" customWidth="1"/>
    <col min="3596" max="3596" width="14.8984375" style="5" customWidth="1"/>
    <col min="3597" max="3598" width="16.5" style="5" customWidth="1"/>
    <col min="3599" max="3599" width="21.19921875" style="5" customWidth="1"/>
    <col min="3600" max="3840" width="8.5" style="5"/>
    <col min="3841" max="3841" width="15.09765625" style="5" customWidth="1"/>
    <col min="3842" max="3842" width="32.3984375" style="5" customWidth="1"/>
    <col min="3843" max="3843" width="19.3984375" style="5" customWidth="1"/>
    <col min="3844" max="3844" width="10.5" style="5" customWidth="1"/>
    <col min="3845" max="3845" width="9.8984375" style="5" customWidth="1"/>
    <col min="3846" max="3846" width="18" style="5" customWidth="1"/>
    <col min="3847" max="3847" width="15.19921875" style="5" customWidth="1"/>
    <col min="3848" max="3848" width="17.5" style="5" customWidth="1"/>
    <col min="3849" max="3850" width="23.19921875" style="5" customWidth="1"/>
    <col min="3851" max="3851" width="17.59765625" style="5" customWidth="1"/>
    <col min="3852" max="3852" width="14.8984375" style="5" customWidth="1"/>
    <col min="3853" max="3854" width="16.5" style="5" customWidth="1"/>
    <col min="3855" max="3855" width="21.19921875" style="5" customWidth="1"/>
    <col min="3856" max="4096" width="8.5" style="5"/>
    <col min="4097" max="4097" width="15.09765625" style="5" customWidth="1"/>
    <col min="4098" max="4098" width="32.3984375" style="5" customWidth="1"/>
    <col min="4099" max="4099" width="19.3984375" style="5" customWidth="1"/>
    <col min="4100" max="4100" width="10.5" style="5" customWidth="1"/>
    <col min="4101" max="4101" width="9.8984375" style="5" customWidth="1"/>
    <col min="4102" max="4102" width="18" style="5" customWidth="1"/>
    <col min="4103" max="4103" width="15.19921875" style="5" customWidth="1"/>
    <col min="4104" max="4104" width="17.5" style="5" customWidth="1"/>
    <col min="4105" max="4106" width="23.19921875" style="5" customWidth="1"/>
    <col min="4107" max="4107" width="17.59765625" style="5" customWidth="1"/>
    <col min="4108" max="4108" width="14.8984375" style="5" customWidth="1"/>
    <col min="4109" max="4110" width="16.5" style="5" customWidth="1"/>
    <col min="4111" max="4111" width="21.19921875" style="5" customWidth="1"/>
    <col min="4112" max="4352" width="8.5" style="5"/>
    <col min="4353" max="4353" width="15.09765625" style="5" customWidth="1"/>
    <col min="4354" max="4354" width="32.3984375" style="5" customWidth="1"/>
    <col min="4355" max="4355" width="19.3984375" style="5" customWidth="1"/>
    <col min="4356" max="4356" width="10.5" style="5" customWidth="1"/>
    <col min="4357" max="4357" width="9.8984375" style="5" customWidth="1"/>
    <col min="4358" max="4358" width="18" style="5" customWidth="1"/>
    <col min="4359" max="4359" width="15.19921875" style="5" customWidth="1"/>
    <col min="4360" max="4360" width="17.5" style="5" customWidth="1"/>
    <col min="4361" max="4362" width="23.19921875" style="5" customWidth="1"/>
    <col min="4363" max="4363" width="17.59765625" style="5" customWidth="1"/>
    <col min="4364" max="4364" width="14.8984375" style="5" customWidth="1"/>
    <col min="4365" max="4366" width="16.5" style="5" customWidth="1"/>
    <col min="4367" max="4367" width="21.19921875" style="5" customWidth="1"/>
    <col min="4368" max="4608" width="8.5" style="5"/>
    <col min="4609" max="4609" width="15.09765625" style="5" customWidth="1"/>
    <col min="4610" max="4610" width="32.3984375" style="5" customWidth="1"/>
    <col min="4611" max="4611" width="19.3984375" style="5" customWidth="1"/>
    <col min="4612" max="4612" width="10.5" style="5" customWidth="1"/>
    <col min="4613" max="4613" width="9.8984375" style="5" customWidth="1"/>
    <col min="4614" max="4614" width="18" style="5" customWidth="1"/>
    <col min="4615" max="4615" width="15.19921875" style="5" customWidth="1"/>
    <col min="4616" max="4616" width="17.5" style="5" customWidth="1"/>
    <col min="4617" max="4618" width="23.19921875" style="5" customWidth="1"/>
    <col min="4619" max="4619" width="17.59765625" style="5" customWidth="1"/>
    <col min="4620" max="4620" width="14.8984375" style="5" customWidth="1"/>
    <col min="4621" max="4622" width="16.5" style="5" customWidth="1"/>
    <col min="4623" max="4623" width="21.19921875" style="5" customWidth="1"/>
    <col min="4624" max="4864" width="8.5" style="5"/>
    <col min="4865" max="4865" width="15.09765625" style="5" customWidth="1"/>
    <col min="4866" max="4866" width="32.3984375" style="5" customWidth="1"/>
    <col min="4867" max="4867" width="19.3984375" style="5" customWidth="1"/>
    <col min="4868" max="4868" width="10.5" style="5" customWidth="1"/>
    <col min="4869" max="4869" width="9.8984375" style="5" customWidth="1"/>
    <col min="4870" max="4870" width="18" style="5" customWidth="1"/>
    <col min="4871" max="4871" width="15.19921875" style="5" customWidth="1"/>
    <col min="4872" max="4872" width="17.5" style="5" customWidth="1"/>
    <col min="4873" max="4874" width="23.19921875" style="5" customWidth="1"/>
    <col min="4875" max="4875" width="17.59765625" style="5" customWidth="1"/>
    <col min="4876" max="4876" width="14.8984375" style="5" customWidth="1"/>
    <col min="4877" max="4878" width="16.5" style="5" customWidth="1"/>
    <col min="4879" max="4879" width="21.19921875" style="5" customWidth="1"/>
    <col min="4880" max="5120" width="8.5" style="5"/>
    <col min="5121" max="5121" width="15.09765625" style="5" customWidth="1"/>
    <col min="5122" max="5122" width="32.3984375" style="5" customWidth="1"/>
    <col min="5123" max="5123" width="19.3984375" style="5" customWidth="1"/>
    <col min="5124" max="5124" width="10.5" style="5" customWidth="1"/>
    <col min="5125" max="5125" width="9.8984375" style="5" customWidth="1"/>
    <col min="5126" max="5126" width="18" style="5" customWidth="1"/>
    <col min="5127" max="5127" width="15.19921875" style="5" customWidth="1"/>
    <col min="5128" max="5128" width="17.5" style="5" customWidth="1"/>
    <col min="5129" max="5130" width="23.19921875" style="5" customWidth="1"/>
    <col min="5131" max="5131" width="17.59765625" style="5" customWidth="1"/>
    <col min="5132" max="5132" width="14.8984375" style="5" customWidth="1"/>
    <col min="5133" max="5134" width="16.5" style="5" customWidth="1"/>
    <col min="5135" max="5135" width="21.19921875" style="5" customWidth="1"/>
    <col min="5136" max="5376" width="8.5" style="5"/>
    <col min="5377" max="5377" width="15.09765625" style="5" customWidth="1"/>
    <col min="5378" max="5378" width="32.3984375" style="5" customWidth="1"/>
    <col min="5379" max="5379" width="19.3984375" style="5" customWidth="1"/>
    <col min="5380" max="5380" width="10.5" style="5" customWidth="1"/>
    <col min="5381" max="5381" width="9.8984375" style="5" customWidth="1"/>
    <col min="5382" max="5382" width="18" style="5" customWidth="1"/>
    <col min="5383" max="5383" width="15.19921875" style="5" customWidth="1"/>
    <col min="5384" max="5384" width="17.5" style="5" customWidth="1"/>
    <col min="5385" max="5386" width="23.19921875" style="5" customWidth="1"/>
    <col min="5387" max="5387" width="17.59765625" style="5" customWidth="1"/>
    <col min="5388" max="5388" width="14.8984375" style="5" customWidth="1"/>
    <col min="5389" max="5390" width="16.5" style="5" customWidth="1"/>
    <col min="5391" max="5391" width="21.19921875" style="5" customWidth="1"/>
    <col min="5392" max="5632" width="8.5" style="5"/>
    <col min="5633" max="5633" width="15.09765625" style="5" customWidth="1"/>
    <col min="5634" max="5634" width="32.3984375" style="5" customWidth="1"/>
    <col min="5635" max="5635" width="19.3984375" style="5" customWidth="1"/>
    <col min="5636" max="5636" width="10.5" style="5" customWidth="1"/>
    <col min="5637" max="5637" width="9.8984375" style="5" customWidth="1"/>
    <col min="5638" max="5638" width="18" style="5" customWidth="1"/>
    <col min="5639" max="5639" width="15.19921875" style="5" customWidth="1"/>
    <col min="5640" max="5640" width="17.5" style="5" customWidth="1"/>
    <col min="5641" max="5642" width="23.19921875" style="5" customWidth="1"/>
    <col min="5643" max="5643" width="17.59765625" style="5" customWidth="1"/>
    <col min="5644" max="5644" width="14.8984375" style="5" customWidth="1"/>
    <col min="5645" max="5646" width="16.5" style="5" customWidth="1"/>
    <col min="5647" max="5647" width="21.19921875" style="5" customWidth="1"/>
    <col min="5648" max="5888" width="8.5" style="5"/>
    <col min="5889" max="5889" width="15.09765625" style="5" customWidth="1"/>
    <col min="5890" max="5890" width="32.3984375" style="5" customWidth="1"/>
    <col min="5891" max="5891" width="19.3984375" style="5" customWidth="1"/>
    <col min="5892" max="5892" width="10.5" style="5" customWidth="1"/>
    <col min="5893" max="5893" width="9.8984375" style="5" customWidth="1"/>
    <col min="5894" max="5894" width="18" style="5" customWidth="1"/>
    <col min="5895" max="5895" width="15.19921875" style="5" customWidth="1"/>
    <col min="5896" max="5896" width="17.5" style="5" customWidth="1"/>
    <col min="5897" max="5898" width="23.19921875" style="5" customWidth="1"/>
    <col min="5899" max="5899" width="17.59765625" style="5" customWidth="1"/>
    <col min="5900" max="5900" width="14.8984375" style="5" customWidth="1"/>
    <col min="5901" max="5902" width="16.5" style="5" customWidth="1"/>
    <col min="5903" max="5903" width="21.19921875" style="5" customWidth="1"/>
    <col min="5904" max="6144" width="8.5" style="5"/>
    <col min="6145" max="6145" width="15.09765625" style="5" customWidth="1"/>
    <col min="6146" max="6146" width="32.3984375" style="5" customWidth="1"/>
    <col min="6147" max="6147" width="19.3984375" style="5" customWidth="1"/>
    <col min="6148" max="6148" width="10.5" style="5" customWidth="1"/>
    <col min="6149" max="6149" width="9.8984375" style="5" customWidth="1"/>
    <col min="6150" max="6150" width="18" style="5" customWidth="1"/>
    <col min="6151" max="6151" width="15.19921875" style="5" customWidth="1"/>
    <col min="6152" max="6152" width="17.5" style="5" customWidth="1"/>
    <col min="6153" max="6154" width="23.19921875" style="5" customWidth="1"/>
    <col min="6155" max="6155" width="17.59765625" style="5" customWidth="1"/>
    <col min="6156" max="6156" width="14.8984375" style="5" customWidth="1"/>
    <col min="6157" max="6158" width="16.5" style="5" customWidth="1"/>
    <col min="6159" max="6159" width="21.19921875" style="5" customWidth="1"/>
    <col min="6160" max="6400" width="8.5" style="5"/>
    <col min="6401" max="6401" width="15.09765625" style="5" customWidth="1"/>
    <col min="6402" max="6402" width="32.3984375" style="5" customWidth="1"/>
    <col min="6403" max="6403" width="19.3984375" style="5" customWidth="1"/>
    <col min="6404" max="6404" width="10.5" style="5" customWidth="1"/>
    <col min="6405" max="6405" width="9.8984375" style="5" customWidth="1"/>
    <col min="6406" max="6406" width="18" style="5" customWidth="1"/>
    <col min="6407" max="6407" width="15.19921875" style="5" customWidth="1"/>
    <col min="6408" max="6408" width="17.5" style="5" customWidth="1"/>
    <col min="6409" max="6410" width="23.19921875" style="5" customWidth="1"/>
    <col min="6411" max="6411" width="17.59765625" style="5" customWidth="1"/>
    <col min="6412" max="6412" width="14.8984375" style="5" customWidth="1"/>
    <col min="6413" max="6414" width="16.5" style="5" customWidth="1"/>
    <col min="6415" max="6415" width="21.19921875" style="5" customWidth="1"/>
    <col min="6416" max="6656" width="8.5" style="5"/>
    <col min="6657" max="6657" width="15.09765625" style="5" customWidth="1"/>
    <col min="6658" max="6658" width="32.3984375" style="5" customWidth="1"/>
    <col min="6659" max="6659" width="19.3984375" style="5" customWidth="1"/>
    <col min="6660" max="6660" width="10.5" style="5" customWidth="1"/>
    <col min="6661" max="6661" width="9.8984375" style="5" customWidth="1"/>
    <col min="6662" max="6662" width="18" style="5" customWidth="1"/>
    <col min="6663" max="6663" width="15.19921875" style="5" customWidth="1"/>
    <col min="6664" max="6664" width="17.5" style="5" customWidth="1"/>
    <col min="6665" max="6666" width="23.19921875" style="5" customWidth="1"/>
    <col min="6667" max="6667" width="17.59765625" style="5" customWidth="1"/>
    <col min="6668" max="6668" width="14.8984375" style="5" customWidth="1"/>
    <col min="6669" max="6670" width="16.5" style="5" customWidth="1"/>
    <col min="6671" max="6671" width="21.19921875" style="5" customWidth="1"/>
    <col min="6672" max="6912" width="8.5" style="5"/>
    <col min="6913" max="6913" width="15.09765625" style="5" customWidth="1"/>
    <col min="6914" max="6914" width="32.3984375" style="5" customWidth="1"/>
    <col min="6915" max="6915" width="19.3984375" style="5" customWidth="1"/>
    <col min="6916" max="6916" width="10.5" style="5" customWidth="1"/>
    <col min="6917" max="6917" width="9.8984375" style="5" customWidth="1"/>
    <col min="6918" max="6918" width="18" style="5" customWidth="1"/>
    <col min="6919" max="6919" width="15.19921875" style="5" customWidth="1"/>
    <col min="6920" max="6920" width="17.5" style="5" customWidth="1"/>
    <col min="6921" max="6922" width="23.19921875" style="5" customWidth="1"/>
    <col min="6923" max="6923" width="17.59765625" style="5" customWidth="1"/>
    <col min="6924" max="6924" width="14.8984375" style="5" customWidth="1"/>
    <col min="6925" max="6926" width="16.5" style="5" customWidth="1"/>
    <col min="6927" max="6927" width="21.19921875" style="5" customWidth="1"/>
    <col min="6928" max="7168" width="8.5" style="5"/>
    <col min="7169" max="7169" width="15.09765625" style="5" customWidth="1"/>
    <col min="7170" max="7170" width="32.3984375" style="5" customWidth="1"/>
    <col min="7171" max="7171" width="19.3984375" style="5" customWidth="1"/>
    <col min="7172" max="7172" width="10.5" style="5" customWidth="1"/>
    <col min="7173" max="7173" width="9.8984375" style="5" customWidth="1"/>
    <col min="7174" max="7174" width="18" style="5" customWidth="1"/>
    <col min="7175" max="7175" width="15.19921875" style="5" customWidth="1"/>
    <col min="7176" max="7176" width="17.5" style="5" customWidth="1"/>
    <col min="7177" max="7178" width="23.19921875" style="5" customWidth="1"/>
    <col min="7179" max="7179" width="17.59765625" style="5" customWidth="1"/>
    <col min="7180" max="7180" width="14.8984375" style="5" customWidth="1"/>
    <col min="7181" max="7182" width="16.5" style="5" customWidth="1"/>
    <col min="7183" max="7183" width="21.19921875" style="5" customWidth="1"/>
    <col min="7184" max="7424" width="8.5" style="5"/>
    <col min="7425" max="7425" width="15.09765625" style="5" customWidth="1"/>
    <col min="7426" max="7426" width="32.3984375" style="5" customWidth="1"/>
    <col min="7427" max="7427" width="19.3984375" style="5" customWidth="1"/>
    <col min="7428" max="7428" width="10.5" style="5" customWidth="1"/>
    <col min="7429" max="7429" width="9.8984375" style="5" customWidth="1"/>
    <col min="7430" max="7430" width="18" style="5" customWidth="1"/>
    <col min="7431" max="7431" width="15.19921875" style="5" customWidth="1"/>
    <col min="7432" max="7432" width="17.5" style="5" customWidth="1"/>
    <col min="7433" max="7434" width="23.19921875" style="5" customWidth="1"/>
    <col min="7435" max="7435" width="17.59765625" style="5" customWidth="1"/>
    <col min="7436" max="7436" width="14.8984375" style="5" customWidth="1"/>
    <col min="7437" max="7438" width="16.5" style="5" customWidth="1"/>
    <col min="7439" max="7439" width="21.19921875" style="5" customWidth="1"/>
    <col min="7440" max="7680" width="8.5" style="5"/>
    <col min="7681" max="7681" width="15.09765625" style="5" customWidth="1"/>
    <col min="7682" max="7682" width="32.3984375" style="5" customWidth="1"/>
    <col min="7683" max="7683" width="19.3984375" style="5" customWidth="1"/>
    <col min="7684" max="7684" width="10.5" style="5" customWidth="1"/>
    <col min="7685" max="7685" width="9.8984375" style="5" customWidth="1"/>
    <col min="7686" max="7686" width="18" style="5" customWidth="1"/>
    <col min="7687" max="7687" width="15.19921875" style="5" customWidth="1"/>
    <col min="7688" max="7688" width="17.5" style="5" customWidth="1"/>
    <col min="7689" max="7690" width="23.19921875" style="5" customWidth="1"/>
    <col min="7691" max="7691" width="17.59765625" style="5" customWidth="1"/>
    <col min="7692" max="7692" width="14.8984375" style="5" customWidth="1"/>
    <col min="7693" max="7694" width="16.5" style="5" customWidth="1"/>
    <col min="7695" max="7695" width="21.19921875" style="5" customWidth="1"/>
    <col min="7696" max="7936" width="8.5" style="5"/>
    <col min="7937" max="7937" width="15.09765625" style="5" customWidth="1"/>
    <col min="7938" max="7938" width="32.3984375" style="5" customWidth="1"/>
    <col min="7939" max="7939" width="19.3984375" style="5" customWidth="1"/>
    <col min="7940" max="7940" width="10.5" style="5" customWidth="1"/>
    <col min="7941" max="7941" width="9.8984375" style="5" customWidth="1"/>
    <col min="7942" max="7942" width="18" style="5" customWidth="1"/>
    <col min="7943" max="7943" width="15.19921875" style="5" customWidth="1"/>
    <col min="7944" max="7944" width="17.5" style="5" customWidth="1"/>
    <col min="7945" max="7946" width="23.19921875" style="5" customWidth="1"/>
    <col min="7947" max="7947" width="17.59765625" style="5" customWidth="1"/>
    <col min="7948" max="7948" width="14.8984375" style="5" customWidth="1"/>
    <col min="7949" max="7950" width="16.5" style="5" customWidth="1"/>
    <col min="7951" max="7951" width="21.19921875" style="5" customWidth="1"/>
    <col min="7952" max="8192" width="8.5" style="5"/>
    <col min="8193" max="8193" width="15.09765625" style="5" customWidth="1"/>
    <col min="8194" max="8194" width="32.3984375" style="5" customWidth="1"/>
    <col min="8195" max="8195" width="19.3984375" style="5" customWidth="1"/>
    <col min="8196" max="8196" width="10.5" style="5" customWidth="1"/>
    <col min="8197" max="8197" width="9.8984375" style="5" customWidth="1"/>
    <col min="8198" max="8198" width="18" style="5" customWidth="1"/>
    <col min="8199" max="8199" width="15.19921875" style="5" customWidth="1"/>
    <col min="8200" max="8200" width="17.5" style="5" customWidth="1"/>
    <col min="8201" max="8202" width="23.19921875" style="5" customWidth="1"/>
    <col min="8203" max="8203" width="17.59765625" style="5" customWidth="1"/>
    <col min="8204" max="8204" width="14.8984375" style="5" customWidth="1"/>
    <col min="8205" max="8206" width="16.5" style="5" customWidth="1"/>
    <col min="8207" max="8207" width="21.19921875" style="5" customWidth="1"/>
    <col min="8208" max="8448" width="8.5" style="5"/>
    <col min="8449" max="8449" width="15.09765625" style="5" customWidth="1"/>
    <col min="8450" max="8450" width="32.3984375" style="5" customWidth="1"/>
    <col min="8451" max="8451" width="19.3984375" style="5" customWidth="1"/>
    <col min="8452" max="8452" width="10.5" style="5" customWidth="1"/>
    <col min="8453" max="8453" width="9.8984375" style="5" customWidth="1"/>
    <col min="8454" max="8454" width="18" style="5" customWidth="1"/>
    <col min="8455" max="8455" width="15.19921875" style="5" customWidth="1"/>
    <col min="8456" max="8456" width="17.5" style="5" customWidth="1"/>
    <col min="8457" max="8458" width="23.19921875" style="5" customWidth="1"/>
    <col min="8459" max="8459" width="17.59765625" style="5" customWidth="1"/>
    <col min="8460" max="8460" width="14.8984375" style="5" customWidth="1"/>
    <col min="8461" max="8462" width="16.5" style="5" customWidth="1"/>
    <col min="8463" max="8463" width="21.19921875" style="5" customWidth="1"/>
    <col min="8464" max="8704" width="8.5" style="5"/>
    <col min="8705" max="8705" width="15.09765625" style="5" customWidth="1"/>
    <col min="8706" max="8706" width="32.3984375" style="5" customWidth="1"/>
    <col min="8707" max="8707" width="19.3984375" style="5" customWidth="1"/>
    <col min="8708" max="8708" width="10.5" style="5" customWidth="1"/>
    <col min="8709" max="8709" width="9.8984375" style="5" customWidth="1"/>
    <col min="8710" max="8710" width="18" style="5" customWidth="1"/>
    <col min="8711" max="8711" width="15.19921875" style="5" customWidth="1"/>
    <col min="8712" max="8712" width="17.5" style="5" customWidth="1"/>
    <col min="8713" max="8714" width="23.19921875" style="5" customWidth="1"/>
    <col min="8715" max="8715" width="17.59765625" style="5" customWidth="1"/>
    <col min="8716" max="8716" width="14.8984375" style="5" customWidth="1"/>
    <col min="8717" max="8718" width="16.5" style="5" customWidth="1"/>
    <col min="8719" max="8719" width="21.19921875" style="5" customWidth="1"/>
    <col min="8720" max="8960" width="8.5" style="5"/>
    <col min="8961" max="8961" width="15.09765625" style="5" customWidth="1"/>
    <col min="8962" max="8962" width="32.3984375" style="5" customWidth="1"/>
    <col min="8963" max="8963" width="19.3984375" style="5" customWidth="1"/>
    <col min="8964" max="8964" width="10.5" style="5" customWidth="1"/>
    <col min="8965" max="8965" width="9.8984375" style="5" customWidth="1"/>
    <col min="8966" max="8966" width="18" style="5" customWidth="1"/>
    <col min="8967" max="8967" width="15.19921875" style="5" customWidth="1"/>
    <col min="8968" max="8968" width="17.5" style="5" customWidth="1"/>
    <col min="8969" max="8970" width="23.19921875" style="5" customWidth="1"/>
    <col min="8971" max="8971" width="17.59765625" style="5" customWidth="1"/>
    <col min="8972" max="8972" width="14.8984375" style="5" customWidth="1"/>
    <col min="8973" max="8974" width="16.5" style="5" customWidth="1"/>
    <col min="8975" max="8975" width="21.19921875" style="5" customWidth="1"/>
    <col min="8976" max="9216" width="8.5" style="5"/>
    <col min="9217" max="9217" width="15.09765625" style="5" customWidth="1"/>
    <col min="9218" max="9218" width="32.3984375" style="5" customWidth="1"/>
    <col min="9219" max="9219" width="19.3984375" style="5" customWidth="1"/>
    <col min="9220" max="9220" width="10.5" style="5" customWidth="1"/>
    <col min="9221" max="9221" width="9.8984375" style="5" customWidth="1"/>
    <col min="9222" max="9222" width="18" style="5" customWidth="1"/>
    <col min="9223" max="9223" width="15.19921875" style="5" customWidth="1"/>
    <col min="9224" max="9224" width="17.5" style="5" customWidth="1"/>
    <col min="9225" max="9226" width="23.19921875" style="5" customWidth="1"/>
    <col min="9227" max="9227" width="17.59765625" style="5" customWidth="1"/>
    <col min="9228" max="9228" width="14.8984375" style="5" customWidth="1"/>
    <col min="9229" max="9230" width="16.5" style="5" customWidth="1"/>
    <col min="9231" max="9231" width="21.19921875" style="5" customWidth="1"/>
    <col min="9232" max="9472" width="8.5" style="5"/>
    <col min="9473" max="9473" width="15.09765625" style="5" customWidth="1"/>
    <col min="9474" max="9474" width="32.3984375" style="5" customWidth="1"/>
    <col min="9475" max="9475" width="19.3984375" style="5" customWidth="1"/>
    <col min="9476" max="9476" width="10.5" style="5" customWidth="1"/>
    <col min="9477" max="9477" width="9.8984375" style="5" customWidth="1"/>
    <col min="9478" max="9478" width="18" style="5" customWidth="1"/>
    <col min="9479" max="9479" width="15.19921875" style="5" customWidth="1"/>
    <col min="9480" max="9480" width="17.5" style="5" customWidth="1"/>
    <col min="9481" max="9482" width="23.19921875" style="5" customWidth="1"/>
    <col min="9483" max="9483" width="17.59765625" style="5" customWidth="1"/>
    <col min="9484" max="9484" width="14.8984375" style="5" customWidth="1"/>
    <col min="9485" max="9486" width="16.5" style="5" customWidth="1"/>
    <col min="9487" max="9487" width="21.19921875" style="5" customWidth="1"/>
    <col min="9488" max="9728" width="8.5" style="5"/>
    <col min="9729" max="9729" width="15.09765625" style="5" customWidth="1"/>
    <col min="9730" max="9730" width="32.3984375" style="5" customWidth="1"/>
    <col min="9731" max="9731" width="19.3984375" style="5" customWidth="1"/>
    <col min="9732" max="9732" width="10.5" style="5" customWidth="1"/>
    <col min="9733" max="9733" width="9.8984375" style="5" customWidth="1"/>
    <col min="9734" max="9734" width="18" style="5" customWidth="1"/>
    <col min="9735" max="9735" width="15.19921875" style="5" customWidth="1"/>
    <col min="9736" max="9736" width="17.5" style="5" customWidth="1"/>
    <col min="9737" max="9738" width="23.19921875" style="5" customWidth="1"/>
    <col min="9739" max="9739" width="17.59765625" style="5" customWidth="1"/>
    <col min="9740" max="9740" width="14.8984375" style="5" customWidth="1"/>
    <col min="9741" max="9742" width="16.5" style="5" customWidth="1"/>
    <col min="9743" max="9743" width="21.19921875" style="5" customWidth="1"/>
    <col min="9744" max="9984" width="8.5" style="5"/>
    <col min="9985" max="9985" width="15.09765625" style="5" customWidth="1"/>
    <col min="9986" max="9986" width="32.3984375" style="5" customWidth="1"/>
    <col min="9987" max="9987" width="19.3984375" style="5" customWidth="1"/>
    <col min="9988" max="9988" width="10.5" style="5" customWidth="1"/>
    <col min="9989" max="9989" width="9.8984375" style="5" customWidth="1"/>
    <col min="9990" max="9990" width="18" style="5" customWidth="1"/>
    <col min="9991" max="9991" width="15.19921875" style="5" customWidth="1"/>
    <col min="9992" max="9992" width="17.5" style="5" customWidth="1"/>
    <col min="9993" max="9994" width="23.19921875" style="5" customWidth="1"/>
    <col min="9995" max="9995" width="17.59765625" style="5" customWidth="1"/>
    <col min="9996" max="9996" width="14.8984375" style="5" customWidth="1"/>
    <col min="9997" max="9998" width="16.5" style="5" customWidth="1"/>
    <col min="9999" max="9999" width="21.19921875" style="5" customWidth="1"/>
    <col min="10000" max="10240" width="8.5" style="5"/>
    <col min="10241" max="10241" width="15.09765625" style="5" customWidth="1"/>
    <col min="10242" max="10242" width="32.3984375" style="5" customWidth="1"/>
    <col min="10243" max="10243" width="19.3984375" style="5" customWidth="1"/>
    <col min="10244" max="10244" width="10.5" style="5" customWidth="1"/>
    <col min="10245" max="10245" width="9.8984375" style="5" customWidth="1"/>
    <col min="10246" max="10246" width="18" style="5" customWidth="1"/>
    <col min="10247" max="10247" width="15.19921875" style="5" customWidth="1"/>
    <col min="10248" max="10248" width="17.5" style="5" customWidth="1"/>
    <col min="10249" max="10250" width="23.19921875" style="5" customWidth="1"/>
    <col min="10251" max="10251" width="17.59765625" style="5" customWidth="1"/>
    <col min="10252" max="10252" width="14.8984375" style="5" customWidth="1"/>
    <col min="10253" max="10254" width="16.5" style="5" customWidth="1"/>
    <col min="10255" max="10255" width="21.19921875" style="5" customWidth="1"/>
    <col min="10256" max="10496" width="8.5" style="5"/>
    <col min="10497" max="10497" width="15.09765625" style="5" customWidth="1"/>
    <col min="10498" max="10498" width="32.3984375" style="5" customWidth="1"/>
    <col min="10499" max="10499" width="19.3984375" style="5" customWidth="1"/>
    <col min="10500" max="10500" width="10.5" style="5" customWidth="1"/>
    <col min="10501" max="10501" width="9.8984375" style="5" customWidth="1"/>
    <col min="10502" max="10502" width="18" style="5" customWidth="1"/>
    <col min="10503" max="10503" width="15.19921875" style="5" customWidth="1"/>
    <col min="10504" max="10504" width="17.5" style="5" customWidth="1"/>
    <col min="10505" max="10506" width="23.19921875" style="5" customWidth="1"/>
    <col min="10507" max="10507" width="17.59765625" style="5" customWidth="1"/>
    <col min="10508" max="10508" width="14.8984375" style="5" customWidth="1"/>
    <col min="10509" max="10510" width="16.5" style="5" customWidth="1"/>
    <col min="10511" max="10511" width="21.19921875" style="5" customWidth="1"/>
    <col min="10512" max="10752" width="8.5" style="5"/>
    <col min="10753" max="10753" width="15.09765625" style="5" customWidth="1"/>
    <col min="10754" max="10754" width="32.3984375" style="5" customWidth="1"/>
    <col min="10755" max="10755" width="19.3984375" style="5" customWidth="1"/>
    <col min="10756" max="10756" width="10.5" style="5" customWidth="1"/>
    <col min="10757" max="10757" width="9.8984375" style="5" customWidth="1"/>
    <col min="10758" max="10758" width="18" style="5" customWidth="1"/>
    <col min="10759" max="10759" width="15.19921875" style="5" customWidth="1"/>
    <col min="10760" max="10760" width="17.5" style="5" customWidth="1"/>
    <col min="10761" max="10762" width="23.19921875" style="5" customWidth="1"/>
    <col min="10763" max="10763" width="17.59765625" style="5" customWidth="1"/>
    <col min="10764" max="10764" width="14.8984375" style="5" customWidth="1"/>
    <col min="10765" max="10766" width="16.5" style="5" customWidth="1"/>
    <col min="10767" max="10767" width="21.19921875" style="5" customWidth="1"/>
    <col min="10768" max="11008" width="8.5" style="5"/>
    <col min="11009" max="11009" width="15.09765625" style="5" customWidth="1"/>
    <col min="11010" max="11010" width="32.3984375" style="5" customWidth="1"/>
    <col min="11011" max="11011" width="19.3984375" style="5" customWidth="1"/>
    <col min="11012" max="11012" width="10.5" style="5" customWidth="1"/>
    <col min="11013" max="11013" width="9.8984375" style="5" customWidth="1"/>
    <col min="11014" max="11014" width="18" style="5" customWidth="1"/>
    <col min="11015" max="11015" width="15.19921875" style="5" customWidth="1"/>
    <col min="11016" max="11016" width="17.5" style="5" customWidth="1"/>
    <col min="11017" max="11018" width="23.19921875" style="5" customWidth="1"/>
    <col min="11019" max="11019" width="17.59765625" style="5" customWidth="1"/>
    <col min="11020" max="11020" width="14.8984375" style="5" customWidth="1"/>
    <col min="11021" max="11022" width="16.5" style="5" customWidth="1"/>
    <col min="11023" max="11023" width="21.19921875" style="5" customWidth="1"/>
    <col min="11024" max="11264" width="8.5" style="5"/>
    <col min="11265" max="11265" width="15.09765625" style="5" customWidth="1"/>
    <col min="11266" max="11266" width="32.3984375" style="5" customWidth="1"/>
    <col min="11267" max="11267" width="19.3984375" style="5" customWidth="1"/>
    <col min="11268" max="11268" width="10.5" style="5" customWidth="1"/>
    <col min="11269" max="11269" width="9.8984375" style="5" customWidth="1"/>
    <col min="11270" max="11270" width="18" style="5" customWidth="1"/>
    <col min="11271" max="11271" width="15.19921875" style="5" customWidth="1"/>
    <col min="11272" max="11272" width="17.5" style="5" customWidth="1"/>
    <col min="11273" max="11274" width="23.19921875" style="5" customWidth="1"/>
    <col min="11275" max="11275" width="17.59765625" style="5" customWidth="1"/>
    <col min="11276" max="11276" width="14.8984375" style="5" customWidth="1"/>
    <col min="11277" max="11278" width="16.5" style="5" customWidth="1"/>
    <col min="11279" max="11279" width="21.19921875" style="5" customWidth="1"/>
    <col min="11280" max="11520" width="8.5" style="5"/>
    <col min="11521" max="11521" width="15.09765625" style="5" customWidth="1"/>
    <col min="11522" max="11522" width="32.3984375" style="5" customWidth="1"/>
    <col min="11523" max="11523" width="19.3984375" style="5" customWidth="1"/>
    <col min="11524" max="11524" width="10.5" style="5" customWidth="1"/>
    <col min="11525" max="11525" width="9.8984375" style="5" customWidth="1"/>
    <col min="11526" max="11526" width="18" style="5" customWidth="1"/>
    <col min="11527" max="11527" width="15.19921875" style="5" customWidth="1"/>
    <col min="11528" max="11528" width="17.5" style="5" customWidth="1"/>
    <col min="11529" max="11530" width="23.19921875" style="5" customWidth="1"/>
    <col min="11531" max="11531" width="17.59765625" style="5" customWidth="1"/>
    <col min="11532" max="11532" width="14.8984375" style="5" customWidth="1"/>
    <col min="11533" max="11534" width="16.5" style="5" customWidth="1"/>
    <col min="11535" max="11535" width="21.19921875" style="5" customWidth="1"/>
    <col min="11536" max="11776" width="8.5" style="5"/>
    <col min="11777" max="11777" width="15.09765625" style="5" customWidth="1"/>
    <col min="11778" max="11778" width="32.3984375" style="5" customWidth="1"/>
    <col min="11779" max="11779" width="19.3984375" style="5" customWidth="1"/>
    <col min="11780" max="11780" width="10.5" style="5" customWidth="1"/>
    <col min="11781" max="11781" width="9.8984375" style="5" customWidth="1"/>
    <col min="11782" max="11782" width="18" style="5" customWidth="1"/>
    <col min="11783" max="11783" width="15.19921875" style="5" customWidth="1"/>
    <col min="11784" max="11784" width="17.5" style="5" customWidth="1"/>
    <col min="11785" max="11786" width="23.19921875" style="5" customWidth="1"/>
    <col min="11787" max="11787" width="17.59765625" style="5" customWidth="1"/>
    <col min="11788" max="11788" width="14.8984375" style="5" customWidth="1"/>
    <col min="11789" max="11790" width="16.5" style="5" customWidth="1"/>
    <col min="11791" max="11791" width="21.19921875" style="5" customWidth="1"/>
    <col min="11792" max="12032" width="8.5" style="5"/>
    <col min="12033" max="12033" width="15.09765625" style="5" customWidth="1"/>
    <col min="12034" max="12034" width="32.3984375" style="5" customWidth="1"/>
    <col min="12035" max="12035" width="19.3984375" style="5" customWidth="1"/>
    <col min="12036" max="12036" width="10.5" style="5" customWidth="1"/>
    <col min="12037" max="12037" width="9.8984375" style="5" customWidth="1"/>
    <col min="12038" max="12038" width="18" style="5" customWidth="1"/>
    <col min="12039" max="12039" width="15.19921875" style="5" customWidth="1"/>
    <col min="12040" max="12040" width="17.5" style="5" customWidth="1"/>
    <col min="12041" max="12042" width="23.19921875" style="5" customWidth="1"/>
    <col min="12043" max="12043" width="17.59765625" style="5" customWidth="1"/>
    <col min="12044" max="12044" width="14.8984375" style="5" customWidth="1"/>
    <col min="12045" max="12046" width="16.5" style="5" customWidth="1"/>
    <col min="12047" max="12047" width="21.19921875" style="5" customWidth="1"/>
    <col min="12048" max="12288" width="8.5" style="5"/>
    <col min="12289" max="12289" width="15.09765625" style="5" customWidth="1"/>
    <col min="12290" max="12290" width="32.3984375" style="5" customWidth="1"/>
    <col min="12291" max="12291" width="19.3984375" style="5" customWidth="1"/>
    <col min="12292" max="12292" width="10.5" style="5" customWidth="1"/>
    <col min="12293" max="12293" width="9.8984375" style="5" customWidth="1"/>
    <col min="12294" max="12294" width="18" style="5" customWidth="1"/>
    <col min="12295" max="12295" width="15.19921875" style="5" customWidth="1"/>
    <col min="12296" max="12296" width="17.5" style="5" customWidth="1"/>
    <col min="12297" max="12298" width="23.19921875" style="5" customWidth="1"/>
    <col min="12299" max="12299" width="17.59765625" style="5" customWidth="1"/>
    <col min="12300" max="12300" width="14.8984375" style="5" customWidth="1"/>
    <col min="12301" max="12302" width="16.5" style="5" customWidth="1"/>
    <col min="12303" max="12303" width="21.19921875" style="5" customWidth="1"/>
    <col min="12304" max="12544" width="8.5" style="5"/>
    <col min="12545" max="12545" width="15.09765625" style="5" customWidth="1"/>
    <col min="12546" max="12546" width="32.3984375" style="5" customWidth="1"/>
    <col min="12547" max="12547" width="19.3984375" style="5" customWidth="1"/>
    <col min="12548" max="12548" width="10.5" style="5" customWidth="1"/>
    <col min="12549" max="12549" width="9.8984375" style="5" customWidth="1"/>
    <col min="12550" max="12550" width="18" style="5" customWidth="1"/>
    <col min="12551" max="12551" width="15.19921875" style="5" customWidth="1"/>
    <col min="12552" max="12552" width="17.5" style="5" customWidth="1"/>
    <col min="12553" max="12554" width="23.19921875" style="5" customWidth="1"/>
    <col min="12555" max="12555" width="17.59765625" style="5" customWidth="1"/>
    <col min="12556" max="12556" width="14.8984375" style="5" customWidth="1"/>
    <col min="12557" max="12558" width="16.5" style="5" customWidth="1"/>
    <col min="12559" max="12559" width="21.19921875" style="5" customWidth="1"/>
    <col min="12560" max="12800" width="8.5" style="5"/>
    <col min="12801" max="12801" width="15.09765625" style="5" customWidth="1"/>
    <col min="12802" max="12802" width="32.3984375" style="5" customWidth="1"/>
    <col min="12803" max="12803" width="19.3984375" style="5" customWidth="1"/>
    <col min="12804" max="12804" width="10.5" style="5" customWidth="1"/>
    <col min="12805" max="12805" width="9.8984375" style="5" customWidth="1"/>
    <col min="12806" max="12806" width="18" style="5" customWidth="1"/>
    <col min="12807" max="12807" width="15.19921875" style="5" customWidth="1"/>
    <col min="12808" max="12808" width="17.5" style="5" customWidth="1"/>
    <col min="12809" max="12810" width="23.19921875" style="5" customWidth="1"/>
    <col min="12811" max="12811" width="17.59765625" style="5" customWidth="1"/>
    <col min="12812" max="12812" width="14.8984375" style="5" customWidth="1"/>
    <col min="12813" max="12814" width="16.5" style="5" customWidth="1"/>
    <col min="12815" max="12815" width="21.19921875" style="5" customWidth="1"/>
    <col min="12816" max="13056" width="8.5" style="5"/>
    <col min="13057" max="13057" width="15.09765625" style="5" customWidth="1"/>
    <col min="13058" max="13058" width="32.3984375" style="5" customWidth="1"/>
    <col min="13059" max="13059" width="19.3984375" style="5" customWidth="1"/>
    <col min="13060" max="13060" width="10.5" style="5" customWidth="1"/>
    <col min="13061" max="13061" width="9.8984375" style="5" customWidth="1"/>
    <col min="13062" max="13062" width="18" style="5" customWidth="1"/>
    <col min="13063" max="13063" width="15.19921875" style="5" customWidth="1"/>
    <col min="13064" max="13064" width="17.5" style="5" customWidth="1"/>
    <col min="13065" max="13066" width="23.19921875" style="5" customWidth="1"/>
    <col min="13067" max="13067" width="17.59765625" style="5" customWidth="1"/>
    <col min="13068" max="13068" width="14.8984375" style="5" customWidth="1"/>
    <col min="13069" max="13070" width="16.5" style="5" customWidth="1"/>
    <col min="13071" max="13071" width="21.19921875" style="5" customWidth="1"/>
    <col min="13072" max="13312" width="8.5" style="5"/>
    <col min="13313" max="13313" width="15.09765625" style="5" customWidth="1"/>
    <col min="13314" max="13314" width="32.3984375" style="5" customWidth="1"/>
    <col min="13315" max="13315" width="19.3984375" style="5" customWidth="1"/>
    <col min="13316" max="13316" width="10.5" style="5" customWidth="1"/>
    <col min="13317" max="13317" width="9.8984375" style="5" customWidth="1"/>
    <col min="13318" max="13318" width="18" style="5" customWidth="1"/>
    <col min="13319" max="13319" width="15.19921875" style="5" customWidth="1"/>
    <col min="13320" max="13320" width="17.5" style="5" customWidth="1"/>
    <col min="13321" max="13322" width="23.19921875" style="5" customWidth="1"/>
    <col min="13323" max="13323" width="17.59765625" style="5" customWidth="1"/>
    <col min="13324" max="13324" width="14.8984375" style="5" customWidth="1"/>
    <col min="13325" max="13326" width="16.5" style="5" customWidth="1"/>
    <col min="13327" max="13327" width="21.19921875" style="5" customWidth="1"/>
    <col min="13328" max="13568" width="8.5" style="5"/>
    <col min="13569" max="13569" width="15.09765625" style="5" customWidth="1"/>
    <col min="13570" max="13570" width="32.3984375" style="5" customWidth="1"/>
    <col min="13571" max="13571" width="19.3984375" style="5" customWidth="1"/>
    <col min="13572" max="13572" width="10.5" style="5" customWidth="1"/>
    <col min="13573" max="13573" width="9.8984375" style="5" customWidth="1"/>
    <col min="13574" max="13574" width="18" style="5" customWidth="1"/>
    <col min="13575" max="13575" width="15.19921875" style="5" customWidth="1"/>
    <col min="13576" max="13576" width="17.5" style="5" customWidth="1"/>
    <col min="13577" max="13578" width="23.19921875" style="5" customWidth="1"/>
    <col min="13579" max="13579" width="17.59765625" style="5" customWidth="1"/>
    <col min="13580" max="13580" width="14.8984375" style="5" customWidth="1"/>
    <col min="13581" max="13582" width="16.5" style="5" customWidth="1"/>
    <col min="13583" max="13583" width="21.19921875" style="5" customWidth="1"/>
    <col min="13584" max="13824" width="8.5" style="5"/>
    <col min="13825" max="13825" width="15.09765625" style="5" customWidth="1"/>
    <col min="13826" max="13826" width="32.3984375" style="5" customWidth="1"/>
    <col min="13827" max="13827" width="19.3984375" style="5" customWidth="1"/>
    <col min="13828" max="13828" width="10.5" style="5" customWidth="1"/>
    <col min="13829" max="13829" width="9.8984375" style="5" customWidth="1"/>
    <col min="13830" max="13830" width="18" style="5" customWidth="1"/>
    <col min="13831" max="13831" width="15.19921875" style="5" customWidth="1"/>
    <col min="13832" max="13832" width="17.5" style="5" customWidth="1"/>
    <col min="13833" max="13834" width="23.19921875" style="5" customWidth="1"/>
    <col min="13835" max="13835" width="17.59765625" style="5" customWidth="1"/>
    <col min="13836" max="13836" width="14.8984375" style="5" customWidth="1"/>
    <col min="13837" max="13838" width="16.5" style="5" customWidth="1"/>
    <col min="13839" max="13839" width="21.19921875" style="5" customWidth="1"/>
    <col min="13840" max="14080" width="8.5" style="5"/>
    <col min="14081" max="14081" width="15.09765625" style="5" customWidth="1"/>
    <col min="14082" max="14082" width="32.3984375" style="5" customWidth="1"/>
    <col min="14083" max="14083" width="19.3984375" style="5" customWidth="1"/>
    <col min="14084" max="14084" width="10.5" style="5" customWidth="1"/>
    <col min="14085" max="14085" width="9.8984375" style="5" customWidth="1"/>
    <col min="14086" max="14086" width="18" style="5" customWidth="1"/>
    <col min="14087" max="14087" width="15.19921875" style="5" customWidth="1"/>
    <col min="14088" max="14088" width="17.5" style="5" customWidth="1"/>
    <col min="14089" max="14090" width="23.19921875" style="5" customWidth="1"/>
    <col min="14091" max="14091" width="17.59765625" style="5" customWidth="1"/>
    <col min="14092" max="14092" width="14.8984375" style="5" customWidth="1"/>
    <col min="14093" max="14094" width="16.5" style="5" customWidth="1"/>
    <col min="14095" max="14095" width="21.19921875" style="5" customWidth="1"/>
    <col min="14096" max="14336" width="8.5" style="5"/>
    <col min="14337" max="14337" width="15.09765625" style="5" customWidth="1"/>
    <col min="14338" max="14338" width="32.3984375" style="5" customWidth="1"/>
    <col min="14339" max="14339" width="19.3984375" style="5" customWidth="1"/>
    <col min="14340" max="14340" width="10.5" style="5" customWidth="1"/>
    <col min="14341" max="14341" width="9.8984375" style="5" customWidth="1"/>
    <col min="14342" max="14342" width="18" style="5" customWidth="1"/>
    <col min="14343" max="14343" width="15.19921875" style="5" customWidth="1"/>
    <col min="14344" max="14344" width="17.5" style="5" customWidth="1"/>
    <col min="14345" max="14346" width="23.19921875" style="5" customWidth="1"/>
    <col min="14347" max="14347" width="17.59765625" style="5" customWidth="1"/>
    <col min="14348" max="14348" width="14.8984375" style="5" customWidth="1"/>
    <col min="14349" max="14350" width="16.5" style="5" customWidth="1"/>
    <col min="14351" max="14351" width="21.19921875" style="5" customWidth="1"/>
    <col min="14352" max="14592" width="8.5" style="5"/>
    <col min="14593" max="14593" width="15.09765625" style="5" customWidth="1"/>
    <col min="14594" max="14594" width="32.3984375" style="5" customWidth="1"/>
    <col min="14595" max="14595" width="19.3984375" style="5" customWidth="1"/>
    <col min="14596" max="14596" width="10.5" style="5" customWidth="1"/>
    <col min="14597" max="14597" width="9.8984375" style="5" customWidth="1"/>
    <col min="14598" max="14598" width="18" style="5" customWidth="1"/>
    <col min="14599" max="14599" width="15.19921875" style="5" customWidth="1"/>
    <col min="14600" max="14600" width="17.5" style="5" customWidth="1"/>
    <col min="14601" max="14602" width="23.19921875" style="5" customWidth="1"/>
    <col min="14603" max="14603" width="17.59765625" style="5" customWidth="1"/>
    <col min="14604" max="14604" width="14.8984375" style="5" customWidth="1"/>
    <col min="14605" max="14606" width="16.5" style="5" customWidth="1"/>
    <col min="14607" max="14607" width="21.19921875" style="5" customWidth="1"/>
    <col min="14608" max="14848" width="8.5" style="5"/>
    <col min="14849" max="14849" width="15.09765625" style="5" customWidth="1"/>
    <col min="14850" max="14850" width="32.3984375" style="5" customWidth="1"/>
    <col min="14851" max="14851" width="19.3984375" style="5" customWidth="1"/>
    <col min="14852" max="14852" width="10.5" style="5" customWidth="1"/>
    <col min="14853" max="14853" width="9.8984375" style="5" customWidth="1"/>
    <col min="14854" max="14854" width="18" style="5" customWidth="1"/>
    <col min="14855" max="14855" width="15.19921875" style="5" customWidth="1"/>
    <col min="14856" max="14856" width="17.5" style="5" customWidth="1"/>
    <col min="14857" max="14858" width="23.19921875" style="5" customWidth="1"/>
    <col min="14859" max="14859" width="17.59765625" style="5" customWidth="1"/>
    <col min="14860" max="14860" width="14.8984375" style="5" customWidth="1"/>
    <col min="14861" max="14862" width="16.5" style="5" customWidth="1"/>
    <col min="14863" max="14863" width="21.19921875" style="5" customWidth="1"/>
    <col min="14864" max="15104" width="8.5" style="5"/>
    <col min="15105" max="15105" width="15.09765625" style="5" customWidth="1"/>
    <col min="15106" max="15106" width="32.3984375" style="5" customWidth="1"/>
    <col min="15107" max="15107" width="19.3984375" style="5" customWidth="1"/>
    <col min="15108" max="15108" width="10.5" style="5" customWidth="1"/>
    <col min="15109" max="15109" width="9.8984375" style="5" customWidth="1"/>
    <col min="15110" max="15110" width="18" style="5" customWidth="1"/>
    <col min="15111" max="15111" width="15.19921875" style="5" customWidth="1"/>
    <col min="15112" max="15112" width="17.5" style="5" customWidth="1"/>
    <col min="15113" max="15114" width="23.19921875" style="5" customWidth="1"/>
    <col min="15115" max="15115" width="17.59765625" style="5" customWidth="1"/>
    <col min="15116" max="15116" width="14.8984375" style="5" customWidth="1"/>
    <col min="15117" max="15118" width="16.5" style="5" customWidth="1"/>
    <col min="15119" max="15119" width="21.19921875" style="5" customWidth="1"/>
    <col min="15120" max="15360" width="8.5" style="5"/>
    <col min="15361" max="15361" width="15.09765625" style="5" customWidth="1"/>
    <col min="15362" max="15362" width="32.3984375" style="5" customWidth="1"/>
    <col min="15363" max="15363" width="19.3984375" style="5" customWidth="1"/>
    <col min="15364" max="15364" width="10.5" style="5" customWidth="1"/>
    <col min="15365" max="15365" width="9.8984375" style="5" customWidth="1"/>
    <col min="15366" max="15366" width="18" style="5" customWidth="1"/>
    <col min="15367" max="15367" width="15.19921875" style="5" customWidth="1"/>
    <col min="15368" max="15368" width="17.5" style="5" customWidth="1"/>
    <col min="15369" max="15370" width="23.19921875" style="5" customWidth="1"/>
    <col min="15371" max="15371" width="17.59765625" style="5" customWidth="1"/>
    <col min="15372" max="15372" width="14.8984375" style="5" customWidth="1"/>
    <col min="15373" max="15374" width="16.5" style="5" customWidth="1"/>
    <col min="15375" max="15375" width="21.19921875" style="5" customWidth="1"/>
    <col min="15376" max="15616" width="8.5" style="5"/>
    <col min="15617" max="15617" width="15.09765625" style="5" customWidth="1"/>
    <col min="15618" max="15618" width="32.3984375" style="5" customWidth="1"/>
    <col min="15619" max="15619" width="19.3984375" style="5" customWidth="1"/>
    <col min="15620" max="15620" width="10.5" style="5" customWidth="1"/>
    <col min="15621" max="15621" width="9.8984375" style="5" customWidth="1"/>
    <col min="15622" max="15622" width="18" style="5" customWidth="1"/>
    <col min="15623" max="15623" width="15.19921875" style="5" customWidth="1"/>
    <col min="15624" max="15624" width="17.5" style="5" customWidth="1"/>
    <col min="15625" max="15626" width="23.19921875" style="5" customWidth="1"/>
    <col min="15627" max="15627" width="17.59765625" style="5" customWidth="1"/>
    <col min="15628" max="15628" width="14.8984375" style="5" customWidth="1"/>
    <col min="15629" max="15630" width="16.5" style="5" customWidth="1"/>
    <col min="15631" max="15631" width="21.19921875" style="5" customWidth="1"/>
    <col min="15632" max="15872" width="8.5" style="5"/>
    <col min="15873" max="15873" width="15.09765625" style="5" customWidth="1"/>
    <col min="15874" max="15874" width="32.3984375" style="5" customWidth="1"/>
    <col min="15875" max="15875" width="19.3984375" style="5" customWidth="1"/>
    <col min="15876" max="15876" width="10.5" style="5" customWidth="1"/>
    <col min="15877" max="15877" width="9.8984375" style="5" customWidth="1"/>
    <col min="15878" max="15878" width="18" style="5" customWidth="1"/>
    <col min="15879" max="15879" width="15.19921875" style="5" customWidth="1"/>
    <col min="15880" max="15880" width="17.5" style="5" customWidth="1"/>
    <col min="15881" max="15882" width="23.19921875" style="5" customWidth="1"/>
    <col min="15883" max="15883" width="17.59765625" style="5" customWidth="1"/>
    <col min="15884" max="15884" width="14.8984375" style="5" customWidth="1"/>
    <col min="15885" max="15886" width="16.5" style="5" customWidth="1"/>
    <col min="15887" max="15887" width="21.19921875" style="5" customWidth="1"/>
    <col min="15888" max="16128" width="8.5" style="5"/>
    <col min="16129" max="16129" width="15.09765625" style="5" customWidth="1"/>
    <col min="16130" max="16130" width="32.3984375" style="5" customWidth="1"/>
    <col min="16131" max="16131" width="19.3984375" style="5" customWidth="1"/>
    <col min="16132" max="16132" width="10.5" style="5" customWidth="1"/>
    <col min="16133" max="16133" width="9.8984375" style="5" customWidth="1"/>
    <col min="16134" max="16134" width="18" style="5" customWidth="1"/>
    <col min="16135" max="16135" width="15.19921875" style="5" customWidth="1"/>
    <col min="16136" max="16136" width="17.5" style="5" customWidth="1"/>
    <col min="16137" max="16138" width="23.19921875" style="5" customWidth="1"/>
    <col min="16139" max="16139" width="17.59765625" style="5" customWidth="1"/>
    <col min="16140" max="16140" width="14.8984375" style="5" customWidth="1"/>
    <col min="16141" max="16142" width="16.5" style="5" customWidth="1"/>
    <col min="16143" max="16143" width="21.19921875" style="5" customWidth="1"/>
    <col min="16144" max="16384" width="8.5" style="5"/>
  </cols>
  <sheetData>
    <row r="1" spans="1:121" ht="26.25" customHeight="1">
      <c r="A1" s="585" t="s">
        <v>2575</v>
      </c>
      <c r="B1" s="585"/>
      <c r="C1" s="585"/>
      <c r="D1" s="585"/>
      <c r="E1" s="585"/>
      <c r="F1" s="585"/>
      <c r="G1" s="585"/>
      <c r="H1" s="585"/>
      <c r="I1" s="585"/>
      <c r="J1" s="585"/>
      <c r="K1" s="585"/>
      <c r="L1" s="585"/>
      <c r="M1" s="585"/>
      <c r="N1" s="585"/>
      <c r="O1" s="306"/>
    </row>
    <row r="2" spans="1:121" ht="15" customHeight="1">
      <c r="A2" s="308">
        <v>1</v>
      </c>
      <c r="B2" s="309">
        <v>2</v>
      </c>
      <c r="C2" s="305">
        <v>3</v>
      </c>
      <c r="D2" s="586">
        <v>4</v>
      </c>
      <c r="E2" s="586"/>
      <c r="F2" s="305">
        <v>5</v>
      </c>
      <c r="G2" s="305">
        <v>6</v>
      </c>
      <c r="H2" s="305">
        <v>7</v>
      </c>
      <c r="I2" s="305">
        <v>8</v>
      </c>
      <c r="J2" s="305">
        <v>9</v>
      </c>
      <c r="K2" s="305">
        <v>10</v>
      </c>
      <c r="L2" s="305">
        <v>11</v>
      </c>
      <c r="M2" s="305">
        <v>12</v>
      </c>
      <c r="N2" s="8">
        <v>13</v>
      </c>
      <c r="O2" s="306"/>
    </row>
    <row r="3" spans="1:121" ht="96" customHeight="1">
      <c r="A3" s="587" t="s">
        <v>1637</v>
      </c>
      <c r="B3" s="587" t="s">
        <v>1638</v>
      </c>
      <c r="C3" s="588" t="s">
        <v>1639</v>
      </c>
      <c r="D3" s="588" t="s">
        <v>1640</v>
      </c>
      <c r="E3" s="588"/>
      <c r="F3" s="587" t="s">
        <v>1641</v>
      </c>
      <c r="G3" s="587" t="s">
        <v>1642</v>
      </c>
      <c r="H3" s="587" t="s">
        <v>1643</v>
      </c>
      <c r="I3" s="587" t="s">
        <v>244</v>
      </c>
      <c r="J3" s="587" t="s">
        <v>245</v>
      </c>
      <c r="K3" s="587" t="s">
        <v>246</v>
      </c>
      <c r="L3" s="587" t="s">
        <v>1644</v>
      </c>
      <c r="M3" s="587" t="s">
        <v>1645</v>
      </c>
      <c r="N3" s="587" t="s">
        <v>1646</v>
      </c>
      <c r="O3" s="306"/>
    </row>
    <row r="4" spans="1:121" ht="38.25" customHeight="1">
      <c r="A4" s="587"/>
      <c r="B4" s="587"/>
      <c r="C4" s="588"/>
      <c r="D4" s="257" t="s">
        <v>3</v>
      </c>
      <c r="E4" s="308" t="s">
        <v>4</v>
      </c>
      <c r="F4" s="587"/>
      <c r="G4" s="587"/>
      <c r="H4" s="587"/>
      <c r="I4" s="587"/>
      <c r="J4" s="587"/>
      <c r="K4" s="587"/>
      <c r="L4" s="587"/>
      <c r="M4" s="587"/>
      <c r="N4" s="587"/>
      <c r="O4" s="306"/>
    </row>
    <row r="5" spans="1:121" ht="66.75" customHeight="1">
      <c r="A5" s="587"/>
      <c r="B5" s="587"/>
      <c r="C5" s="588"/>
      <c r="D5" s="258" t="s">
        <v>5</v>
      </c>
      <c r="E5" s="310" t="s">
        <v>6</v>
      </c>
      <c r="F5" s="587"/>
      <c r="G5" s="587"/>
      <c r="H5" s="587"/>
      <c r="I5" s="587"/>
      <c r="J5" s="587"/>
      <c r="K5" s="587"/>
      <c r="L5" s="587"/>
      <c r="M5" s="587"/>
      <c r="N5" s="587"/>
      <c r="O5" s="306"/>
    </row>
    <row r="6" spans="1:121" s="12" customFormat="1" ht="41.4">
      <c r="A6" s="595" t="s">
        <v>9</v>
      </c>
      <c r="B6" s="598" t="s">
        <v>2459</v>
      </c>
      <c r="C6" s="601" t="s">
        <v>10</v>
      </c>
      <c r="D6" s="255">
        <v>1</v>
      </c>
      <c r="E6" s="255">
        <v>0</v>
      </c>
      <c r="F6" s="251" t="s">
        <v>12</v>
      </c>
      <c r="G6" s="259" t="s">
        <v>13</v>
      </c>
      <c r="H6" s="252">
        <v>1808011</v>
      </c>
      <c r="I6" s="3" t="s">
        <v>247</v>
      </c>
      <c r="J6" s="3" t="s">
        <v>248</v>
      </c>
      <c r="K6" s="3" t="s">
        <v>249</v>
      </c>
      <c r="L6" s="260" t="s">
        <v>250</v>
      </c>
      <c r="M6" s="102" t="s">
        <v>251</v>
      </c>
      <c r="N6" s="102" t="s">
        <v>252</v>
      </c>
      <c r="O6" s="306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</row>
    <row r="7" spans="1:121" s="12" customFormat="1" ht="41.4">
      <c r="A7" s="596"/>
      <c r="B7" s="599"/>
      <c r="C7" s="602"/>
      <c r="D7" s="255">
        <v>0</v>
      </c>
      <c r="E7" s="255">
        <v>1</v>
      </c>
      <c r="F7" s="251" t="s">
        <v>17</v>
      </c>
      <c r="G7" s="259" t="s">
        <v>18</v>
      </c>
      <c r="H7" s="252">
        <v>1808011</v>
      </c>
      <c r="I7" s="3" t="s">
        <v>253</v>
      </c>
      <c r="J7" s="3" t="s">
        <v>248</v>
      </c>
      <c r="K7" s="3" t="s">
        <v>249</v>
      </c>
      <c r="L7" s="260" t="s">
        <v>250</v>
      </c>
      <c r="M7" s="102" t="s">
        <v>254</v>
      </c>
      <c r="N7" s="102" t="s">
        <v>252</v>
      </c>
      <c r="O7" s="306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</row>
    <row r="8" spans="1:121" s="12" customFormat="1" ht="41.4">
      <c r="A8" s="596"/>
      <c r="B8" s="599"/>
      <c r="C8" s="602"/>
      <c r="D8" s="261">
        <v>0</v>
      </c>
      <c r="E8" s="261">
        <v>1</v>
      </c>
      <c r="F8" s="262" t="s">
        <v>255</v>
      </c>
      <c r="G8" s="263" t="s">
        <v>20</v>
      </c>
      <c r="H8" s="263">
        <v>1808054</v>
      </c>
      <c r="I8" s="3" t="s">
        <v>1425</v>
      </c>
      <c r="J8" s="3" t="s">
        <v>248</v>
      </c>
      <c r="K8" s="3" t="s">
        <v>249</v>
      </c>
      <c r="L8" s="260" t="s">
        <v>250</v>
      </c>
      <c r="M8" s="102" t="s">
        <v>256</v>
      </c>
      <c r="N8" s="102" t="s">
        <v>252</v>
      </c>
      <c r="O8" s="306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</row>
    <row r="9" spans="1:121" s="12" customFormat="1" ht="41.4">
      <c r="A9" s="596"/>
      <c r="B9" s="599"/>
      <c r="C9" s="602"/>
      <c r="D9" s="255">
        <v>1</v>
      </c>
      <c r="E9" s="255">
        <v>0</v>
      </c>
      <c r="F9" s="251" t="s">
        <v>22</v>
      </c>
      <c r="G9" s="252" t="s">
        <v>23</v>
      </c>
      <c r="H9" s="252">
        <v>1810011</v>
      </c>
      <c r="I9" s="3" t="s">
        <v>257</v>
      </c>
      <c r="J9" s="3" t="s">
        <v>248</v>
      </c>
      <c r="K9" s="3" t="s">
        <v>249</v>
      </c>
      <c r="L9" s="260" t="s">
        <v>250</v>
      </c>
      <c r="M9" s="102" t="s">
        <v>258</v>
      </c>
      <c r="N9" s="102" t="s">
        <v>252</v>
      </c>
      <c r="O9" s="306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</row>
    <row r="10" spans="1:121" s="12" customFormat="1" ht="41.4">
      <c r="A10" s="596"/>
      <c r="B10" s="599"/>
      <c r="C10" s="602"/>
      <c r="D10" s="255">
        <v>0</v>
      </c>
      <c r="E10" s="255">
        <v>1</v>
      </c>
      <c r="F10" s="251" t="s">
        <v>24</v>
      </c>
      <c r="G10" s="252" t="s">
        <v>25</v>
      </c>
      <c r="H10" s="252">
        <v>1810011</v>
      </c>
      <c r="I10" s="3" t="s">
        <v>259</v>
      </c>
      <c r="J10" s="3" t="s">
        <v>248</v>
      </c>
      <c r="K10" s="3" t="s">
        <v>249</v>
      </c>
      <c r="L10" s="260" t="s">
        <v>250</v>
      </c>
      <c r="M10" s="102" t="s">
        <v>260</v>
      </c>
      <c r="N10" s="102" t="s">
        <v>252</v>
      </c>
      <c r="O10" s="306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</row>
    <row r="11" spans="1:121" s="12" customFormat="1" ht="41.4">
      <c r="A11" s="596"/>
      <c r="B11" s="599"/>
      <c r="C11" s="602"/>
      <c r="D11" s="255">
        <v>0</v>
      </c>
      <c r="E11" s="255">
        <v>1</v>
      </c>
      <c r="F11" s="251" t="s">
        <v>26</v>
      </c>
      <c r="G11" s="252" t="s">
        <v>27</v>
      </c>
      <c r="H11" s="252">
        <v>1810011</v>
      </c>
      <c r="I11" s="3" t="s">
        <v>261</v>
      </c>
      <c r="J11" s="3" t="s">
        <v>248</v>
      </c>
      <c r="K11" s="3" t="s">
        <v>249</v>
      </c>
      <c r="L11" s="260" t="s">
        <v>250</v>
      </c>
      <c r="M11" s="102" t="s">
        <v>262</v>
      </c>
      <c r="N11" s="102" t="s">
        <v>252</v>
      </c>
      <c r="O11" s="306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</row>
    <row r="12" spans="1:121" s="12" customFormat="1" ht="41.4">
      <c r="A12" s="596"/>
      <c r="B12" s="599"/>
      <c r="C12" s="602"/>
      <c r="D12" s="255">
        <v>0</v>
      </c>
      <c r="E12" s="255">
        <v>1</v>
      </c>
      <c r="F12" s="251" t="s">
        <v>29</v>
      </c>
      <c r="G12" s="252" t="s">
        <v>30</v>
      </c>
      <c r="H12" s="252">
        <v>1812042</v>
      </c>
      <c r="I12" s="3" t="s">
        <v>263</v>
      </c>
      <c r="J12" s="3" t="s">
        <v>248</v>
      </c>
      <c r="K12" s="3" t="s">
        <v>249</v>
      </c>
      <c r="L12" s="260" t="s">
        <v>250</v>
      </c>
      <c r="M12" s="102" t="s">
        <v>264</v>
      </c>
      <c r="N12" s="102" t="s">
        <v>252</v>
      </c>
      <c r="O12" s="306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</row>
    <row r="13" spans="1:121" s="12" customFormat="1" ht="41.4">
      <c r="A13" s="596"/>
      <c r="B13" s="599"/>
      <c r="C13" s="602"/>
      <c r="D13" s="255">
        <v>0</v>
      </c>
      <c r="E13" s="255">
        <v>1</v>
      </c>
      <c r="F13" s="251" t="s">
        <v>31</v>
      </c>
      <c r="G13" s="252" t="s">
        <v>32</v>
      </c>
      <c r="H13" s="252">
        <v>1812032</v>
      </c>
      <c r="I13" s="3" t="s">
        <v>265</v>
      </c>
      <c r="J13" s="3" t="s">
        <v>248</v>
      </c>
      <c r="K13" s="3" t="s">
        <v>249</v>
      </c>
      <c r="L13" s="260" t="s">
        <v>250</v>
      </c>
      <c r="M13" s="102" t="s">
        <v>266</v>
      </c>
      <c r="N13" s="102" t="s">
        <v>252</v>
      </c>
      <c r="O13" s="306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</row>
    <row r="14" spans="1:121" s="12" customFormat="1" ht="41.4">
      <c r="A14" s="596"/>
      <c r="B14" s="599"/>
      <c r="C14" s="602"/>
      <c r="D14" s="255">
        <v>0</v>
      </c>
      <c r="E14" s="255">
        <v>1</v>
      </c>
      <c r="F14" s="251" t="s">
        <v>34</v>
      </c>
      <c r="G14" s="252" t="s">
        <v>35</v>
      </c>
      <c r="H14" s="252">
        <v>1812054</v>
      </c>
      <c r="I14" s="3" t="s">
        <v>1424</v>
      </c>
      <c r="J14" s="3" t="s">
        <v>248</v>
      </c>
      <c r="K14" s="3" t="s">
        <v>249</v>
      </c>
      <c r="L14" s="260" t="s">
        <v>250</v>
      </c>
      <c r="M14" s="102" t="s">
        <v>267</v>
      </c>
      <c r="N14" s="102" t="s">
        <v>252</v>
      </c>
      <c r="O14" s="306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</row>
    <row r="15" spans="1:121" s="12" customFormat="1" ht="41.4">
      <c r="A15" s="596"/>
      <c r="B15" s="599"/>
      <c r="C15" s="602"/>
      <c r="D15" s="255">
        <v>0</v>
      </c>
      <c r="E15" s="255">
        <v>1</v>
      </c>
      <c r="F15" s="251" t="s">
        <v>37</v>
      </c>
      <c r="G15" s="252" t="s">
        <v>38</v>
      </c>
      <c r="H15" s="252">
        <v>1816024</v>
      </c>
      <c r="I15" s="3" t="s">
        <v>268</v>
      </c>
      <c r="J15" s="3" t="s">
        <v>248</v>
      </c>
      <c r="K15" s="3" t="s">
        <v>249</v>
      </c>
      <c r="L15" s="260" t="s">
        <v>250</v>
      </c>
      <c r="M15" s="102" t="s">
        <v>269</v>
      </c>
      <c r="N15" s="102" t="s">
        <v>252</v>
      </c>
      <c r="O15" s="306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</row>
    <row r="16" spans="1:121" s="12" customFormat="1" ht="41.4">
      <c r="A16" s="596"/>
      <c r="B16" s="599"/>
      <c r="C16" s="602"/>
      <c r="D16" s="255">
        <v>0</v>
      </c>
      <c r="E16" s="255">
        <v>1</v>
      </c>
      <c r="F16" s="251" t="s">
        <v>40</v>
      </c>
      <c r="G16" s="252" t="s">
        <v>41</v>
      </c>
      <c r="H16" s="252">
        <v>1816114</v>
      </c>
      <c r="I16" s="3" t="s">
        <v>270</v>
      </c>
      <c r="J16" s="3" t="s">
        <v>248</v>
      </c>
      <c r="K16" s="3" t="s">
        <v>249</v>
      </c>
      <c r="L16" s="260" t="s">
        <v>250</v>
      </c>
      <c r="M16" s="102" t="s">
        <v>271</v>
      </c>
      <c r="N16" s="102" t="s">
        <v>252</v>
      </c>
      <c r="O16" s="306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</row>
    <row r="17" spans="1:121" s="12" customFormat="1" ht="41.4">
      <c r="A17" s="596"/>
      <c r="B17" s="599"/>
      <c r="C17" s="602"/>
      <c r="D17" s="255">
        <v>1</v>
      </c>
      <c r="E17" s="255">
        <v>0</v>
      </c>
      <c r="F17" s="251" t="s">
        <v>43</v>
      </c>
      <c r="G17" s="252" t="s">
        <v>44</v>
      </c>
      <c r="H17" s="252">
        <v>1863011</v>
      </c>
      <c r="I17" s="3" t="s">
        <v>272</v>
      </c>
      <c r="J17" s="3" t="s">
        <v>248</v>
      </c>
      <c r="K17" s="3" t="s">
        <v>249</v>
      </c>
      <c r="L17" s="260" t="s">
        <v>250</v>
      </c>
      <c r="M17" s="102" t="s">
        <v>273</v>
      </c>
      <c r="N17" s="102" t="s">
        <v>252</v>
      </c>
      <c r="O17" s="306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</row>
    <row r="18" spans="1:121" s="12" customFormat="1" ht="41.4">
      <c r="A18" s="596"/>
      <c r="B18" s="599"/>
      <c r="C18" s="602"/>
      <c r="D18" s="255">
        <v>1</v>
      </c>
      <c r="E18" s="255">
        <v>0</v>
      </c>
      <c r="F18" s="251" t="s">
        <v>46</v>
      </c>
      <c r="G18" s="252" t="s">
        <v>47</v>
      </c>
      <c r="H18" s="252">
        <v>1863011</v>
      </c>
      <c r="I18" s="3" t="s">
        <v>274</v>
      </c>
      <c r="J18" s="3" t="s">
        <v>248</v>
      </c>
      <c r="K18" s="3" t="s">
        <v>249</v>
      </c>
      <c r="L18" s="260" t="s">
        <v>250</v>
      </c>
      <c r="M18" s="102" t="s">
        <v>275</v>
      </c>
      <c r="N18" s="102" t="s">
        <v>252</v>
      </c>
      <c r="O18" s="306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</row>
    <row r="19" spans="1:121" ht="41.4">
      <c r="A19" s="596"/>
      <c r="B19" s="599"/>
      <c r="C19" s="602"/>
      <c r="D19" s="255">
        <v>0</v>
      </c>
      <c r="E19" s="255">
        <v>1</v>
      </c>
      <c r="F19" s="251" t="s">
        <v>49</v>
      </c>
      <c r="G19" s="252" t="s">
        <v>50</v>
      </c>
      <c r="H19" s="252">
        <v>1863011</v>
      </c>
      <c r="I19" s="3" t="s">
        <v>276</v>
      </c>
      <c r="J19" s="3" t="s">
        <v>248</v>
      </c>
      <c r="K19" s="3" t="s">
        <v>249</v>
      </c>
      <c r="L19" s="260" t="s">
        <v>250</v>
      </c>
      <c r="M19" s="102" t="s">
        <v>277</v>
      </c>
      <c r="N19" s="102" t="s">
        <v>252</v>
      </c>
      <c r="O19" s="306"/>
    </row>
    <row r="20" spans="1:121" ht="41.4">
      <c r="A20" s="596"/>
      <c r="B20" s="599"/>
      <c r="C20" s="602"/>
      <c r="D20" s="255">
        <v>0</v>
      </c>
      <c r="E20" s="255">
        <v>1</v>
      </c>
      <c r="F20" s="251" t="s">
        <v>52</v>
      </c>
      <c r="G20" s="252" t="s">
        <v>53</v>
      </c>
      <c r="H20" s="252">
        <v>1863011</v>
      </c>
      <c r="I20" s="3" t="s">
        <v>276</v>
      </c>
      <c r="J20" s="3" t="s">
        <v>248</v>
      </c>
      <c r="K20" s="3" t="s">
        <v>249</v>
      </c>
      <c r="L20" s="260" t="s">
        <v>250</v>
      </c>
      <c r="M20" s="102" t="s">
        <v>278</v>
      </c>
      <c r="N20" s="102" t="s">
        <v>252</v>
      </c>
      <c r="O20" s="306"/>
    </row>
    <row r="21" spans="1:121" ht="41.4">
      <c r="A21" s="596"/>
      <c r="B21" s="599"/>
      <c r="C21" s="602"/>
      <c r="D21" s="255">
        <v>0</v>
      </c>
      <c r="E21" s="255">
        <v>1</v>
      </c>
      <c r="F21" s="251" t="s">
        <v>54</v>
      </c>
      <c r="G21" s="252" t="s">
        <v>55</v>
      </c>
      <c r="H21" s="252">
        <v>1863011</v>
      </c>
      <c r="I21" s="3" t="s">
        <v>279</v>
      </c>
      <c r="J21" s="3" t="s">
        <v>248</v>
      </c>
      <c r="K21" s="3" t="s">
        <v>249</v>
      </c>
      <c r="L21" s="260" t="s">
        <v>250</v>
      </c>
      <c r="M21" s="102" t="s">
        <v>280</v>
      </c>
      <c r="N21" s="102" t="s">
        <v>252</v>
      </c>
      <c r="O21" s="306"/>
    </row>
    <row r="22" spans="1:121" ht="41.4">
      <c r="A22" s="596"/>
      <c r="B22" s="599"/>
      <c r="C22" s="602"/>
      <c r="D22" s="255">
        <v>0</v>
      </c>
      <c r="E22" s="255">
        <v>1</v>
      </c>
      <c r="F22" s="251" t="s">
        <v>57</v>
      </c>
      <c r="G22" s="252" t="s">
        <v>58</v>
      </c>
      <c r="H22" s="252">
        <v>1863011</v>
      </c>
      <c r="I22" s="3" t="s">
        <v>281</v>
      </c>
      <c r="J22" s="3" t="s">
        <v>248</v>
      </c>
      <c r="K22" s="3" t="s">
        <v>249</v>
      </c>
      <c r="L22" s="260" t="s">
        <v>250</v>
      </c>
      <c r="M22" s="102" t="s">
        <v>282</v>
      </c>
      <c r="N22" s="102" t="s">
        <v>252</v>
      </c>
      <c r="O22" s="306"/>
    </row>
    <row r="23" spans="1:121" ht="41.4">
      <c r="A23" s="596"/>
      <c r="B23" s="599"/>
      <c r="C23" s="602"/>
      <c r="D23" s="255">
        <v>0</v>
      </c>
      <c r="E23" s="255">
        <v>1</v>
      </c>
      <c r="F23" s="251" t="s">
        <v>59</v>
      </c>
      <c r="G23" s="252" t="s">
        <v>60</v>
      </c>
      <c r="H23" s="252">
        <v>1863011</v>
      </c>
      <c r="I23" s="3" t="s">
        <v>283</v>
      </c>
      <c r="J23" s="3" t="s">
        <v>248</v>
      </c>
      <c r="K23" s="3" t="s">
        <v>249</v>
      </c>
      <c r="L23" s="260" t="s">
        <v>250</v>
      </c>
      <c r="M23" s="102" t="s">
        <v>284</v>
      </c>
      <c r="N23" s="102" t="s">
        <v>252</v>
      </c>
      <c r="O23" s="306"/>
    </row>
    <row r="24" spans="1:121" ht="41.4">
      <c r="A24" s="596"/>
      <c r="B24" s="599"/>
      <c r="C24" s="602"/>
      <c r="D24" s="255">
        <v>0</v>
      </c>
      <c r="E24" s="255">
        <v>1</v>
      </c>
      <c r="F24" s="251" t="s">
        <v>61</v>
      </c>
      <c r="G24" s="252" t="s">
        <v>62</v>
      </c>
      <c r="H24" s="252">
        <v>1863011</v>
      </c>
      <c r="I24" s="277" t="s">
        <v>1647</v>
      </c>
      <c r="J24" s="3" t="s">
        <v>248</v>
      </c>
      <c r="K24" s="3" t="s">
        <v>249</v>
      </c>
      <c r="L24" s="260" t="s">
        <v>250</v>
      </c>
      <c r="M24" s="102" t="s">
        <v>285</v>
      </c>
      <c r="N24" s="102" t="s">
        <v>252</v>
      </c>
      <c r="O24" s="278"/>
    </row>
    <row r="25" spans="1:121" ht="41.4">
      <c r="A25" s="596"/>
      <c r="B25" s="599"/>
      <c r="C25" s="602"/>
      <c r="D25" s="255">
        <v>0</v>
      </c>
      <c r="E25" s="255">
        <v>1</v>
      </c>
      <c r="F25" s="251" t="s">
        <v>64</v>
      </c>
      <c r="G25" s="252" t="s">
        <v>65</v>
      </c>
      <c r="H25" s="252">
        <v>1816034</v>
      </c>
      <c r="I25" s="3" t="s">
        <v>286</v>
      </c>
      <c r="J25" s="3" t="s">
        <v>248</v>
      </c>
      <c r="K25" s="3" t="s">
        <v>249</v>
      </c>
      <c r="L25" s="260" t="s">
        <v>250</v>
      </c>
      <c r="M25" s="102" t="s">
        <v>287</v>
      </c>
      <c r="N25" s="102" t="s">
        <v>252</v>
      </c>
      <c r="O25" s="306"/>
    </row>
    <row r="26" spans="1:121" ht="48" customHeight="1">
      <c r="A26" s="596"/>
      <c r="B26" s="599"/>
      <c r="C26" s="602"/>
      <c r="D26" s="255">
        <v>0</v>
      </c>
      <c r="E26" s="255">
        <v>1</v>
      </c>
      <c r="F26" s="251" t="s">
        <v>66</v>
      </c>
      <c r="G26" s="252" t="s">
        <v>67</v>
      </c>
      <c r="H26" s="252">
        <v>1816011</v>
      </c>
      <c r="I26" s="282" t="s">
        <v>1652</v>
      </c>
      <c r="J26" s="3" t="s">
        <v>248</v>
      </c>
      <c r="K26" s="3" t="s">
        <v>249</v>
      </c>
      <c r="L26" s="260" t="s">
        <v>250</v>
      </c>
      <c r="M26" s="102" t="s">
        <v>288</v>
      </c>
      <c r="N26" s="102" t="s">
        <v>252</v>
      </c>
      <c r="O26" s="283"/>
    </row>
    <row r="27" spans="1:121" ht="55.2">
      <c r="A27" s="596"/>
      <c r="B27" s="599"/>
      <c r="C27" s="602"/>
      <c r="D27" s="255">
        <v>1</v>
      </c>
      <c r="E27" s="255">
        <v>0</v>
      </c>
      <c r="F27" s="251" t="s">
        <v>69</v>
      </c>
      <c r="G27" s="252" t="s">
        <v>70</v>
      </c>
      <c r="H27" s="252">
        <v>1803011</v>
      </c>
      <c r="I27" s="282" t="s">
        <v>1655</v>
      </c>
      <c r="J27" s="264" t="s">
        <v>289</v>
      </c>
      <c r="K27" s="264" t="s">
        <v>1626</v>
      </c>
      <c r="L27" s="102" t="s">
        <v>290</v>
      </c>
      <c r="M27" s="102" t="s">
        <v>291</v>
      </c>
      <c r="N27" s="102" t="s">
        <v>252</v>
      </c>
      <c r="O27" s="589"/>
    </row>
    <row r="28" spans="1:121" ht="55.2">
      <c r="A28" s="596"/>
      <c r="B28" s="599"/>
      <c r="C28" s="602"/>
      <c r="D28" s="255">
        <v>0</v>
      </c>
      <c r="E28" s="255">
        <v>1</v>
      </c>
      <c r="F28" s="251" t="s">
        <v>292</v>
      </c>
      <c r="G28" s="252" t="s">
        <v>72</v>
      </c>
      <c r="H28" s="252">
        <v>1803011</v>
      </c>
      <c r="I28" s="282" t="s">
        <v>1656</v>
      </c>
      <c r="J28" s="264" t="s">
        <v>289</v>
      </c>
      <c r="K28" s="264" t="s">
        <v>1627</v>
      </c>
      <c r="L28" s="102" t="s">
        <v>290</v>
      </c>
      <c r="M28" s="102" t="s">
        <v>282</v>
      </c>
      <c r="N28" s="102" t="s">
        <v>252</v>
      </c>
      <c r="O28" s="590"/>
    </row>
    <row r="29" spans="1:121" ht="55.2">
      <c r="A29" s="596"/>
      <c r="B29" s="599"/>
      <c r="C29" s="602"/>
      <c r="D29" s="255">
        <v>0</v>
      </c>
      <c r="E29" s="261">
        <v>1</v>
      </c>
      <c r="F29" s="262" t="s">
        <v>73</v>
      </c>
      <c r="G29" s="252" t="s">
        <v>74</v>
      </c>
      <c r="H29" s="263">
        <v>1803011</v>
      </c>
      <c r="I29" s="282" t="s">
        <v>1657</v>
      </c>
      <c r="J29" s="264" t="s">
        <v>293</v>
      </c>
      <c r="K29" s="264" t="s">
        <v>1628</v>
      </c>
      <c r="L29" s="102" t="s">
        <v>290</v>
      </c>
      <c r="M29" s="102" t="s">
        <v>280</v>
      </c>
      <c r="N29" s="102" t="s">
        <v>252</v>
      </c>
      <c r="O29" s="590"/>
    </row>
    <row r="30" spans="1:121" ht="41.4">
      <c r="A30" s="596"/>
      <c r="B30" s="599"/>
      <c r="C30" s="602"/>
      <c r="D30" s="255">
        <v>0</v>
      </c>
      <c r="E30" s="255">
        <v>1</v>
      </c>
      <c r="F30" s="270" t="s">
        <v>1430</v>
      </c>
      <c r="G30" s="252" t="s">
        <v>76</v>
      </c>
      <c r="H30" s="252">
        <v>1803064</v>
      </c>
      <c r="I30" s="3" t="s">
        <v>1559</v>
      </c>
      <c r="J30" s="3" t="s">
        <v>248</v>
      </c>
      <c r="K30" s="3" t="s">
        <v>249</v>
      </c>
      <c r="L30" s="260" t="s">
        <v>250</v>
      </c>
      <c r="M30" s="102" t="s">
        <v>295</v>
      </c>
      <c r="N30" s="102" t="s">
        <v>252</v>
      </c>
    </row>
    <row r="31" spans="1:121" ht="41.4">
      <c r="A31" s="596"/>
      <c r="B31" s="599"/>
      <c r="C31" s="602"/>
      <c r="D31" s="255">
        <v>0</v>
      </c>
      <c r="E31" s="255">
        <v>1</v>
      </c>
      <c r="F31" s="251" t="s">
        <v>78</v>
      </c>
      <c r="G31" s="252" t="s">
        <v>79</v>
      </c>
      <c r="H31" s="252">
        <v>1803072</v>
      </c>
      <c r="I31" s="3" t="s">
        <v>296</v>
      </c>
      <c r="J31" s="3" t="s">
        <v>248</v>
      </c>
      <c r="K31" s="3" t="s">
        <v>249</v>
      </c>
      <c r="L31" s="260" t="s">
        <v>250</v>
      </c>
      <c r="M31" s="102" t="s">
        <v>297</v>
      </c>
      <c r="N31" s="102" t="s">
        <v>252</v>
      </c>
    </row>
    <row r="32" spans="1:121" ht="41.4">
      <c r="A32" s="596"/>
      <c r="B32" s="599"/>
      <c r="C32" s="602"/>
      <c r="D32" s="255">
        <v>1</v>
      </c>
      <c r="E32" s="255">
        <v>0</v>
      </c>
      <c r="F32" s="251" t="s">
        <v>81</v>
      </c>
      <c r="G32" s="252" t="s">
        <v>82</v>
      </c>
      <c r="H32" s="252">
        <v>1805011</v>
      </c>
      <c r="I32" s="3" t="s">
        <v>298</v>
      </c>
      <c r="J32" s="101" t="s">
        <v>299</v>
      </c>
      <c r="K32" s="101" t="s">
        <v>300</v>
      </c>
      <c r="L32" s="102" t="s">
        <v>301</v>
      </c>
      <c r="M32" s="102" t="s">
        <v>302</v>
      </c>
      <c r="N32" s="102" t="s">
        <v>252</v>
      </c>
    </row>
    <row r="33" spans="1:16" ht="41.4">
      <c r="A33" s="596"/>
      <c r="B33" s="599"/>
      <c r="C33" s="602"/>
      <c r="D33" s="255">
        <v>0</v>
      </c>
      <c r="E33" s="255">
        <v>1</v>
      </c>
      <c r="F33" s="251" t="s">
        <v>83</v>
      </c>
      <c r="G33" s="252" t="s">
        <v>84</v>
      </c>
      <c r="H33" s="252">
        <v>1805011</v>
      </c>
      <c r="I33" s="3" t="s">
        <v>303</v>
      </c>
      <c r="J33" s="101" t="s">
        <v>299</v>
      </c>
      <c r="K33" s="101" t="s">
        <v>300</v>
      </c>
      <c r="L33" s="102" t="s">
        <v>301</v>
      </c>
      <c r="M33" s="102" t="s">
        <v>304</v>
      </c>
      <c r="N33" s="102" t="s">
        <v>252</v>
      </c>
    </row>
    <row r="34" spans="1:16" ht="41.4">
      <c r="A34" s="596"/>
      <c r="B34" s="599"/>
      <c r="C34" s="602"/>
      <c r="D34" s="255">
        <v>0</v>
      </c>
      <c r="E34" s="255">
        <v>1</v>
      </c>
      <c r="F34" s="251" t="s">
        <v>85</v>
      </c>
      <c r="G34" s="252" t="s">
        <v>86</v>
      </c>
      <c r="H34" s="252">
        <v>1805011</v>
      </c>
      <c r="I34" s="3" t="s">
        <v>305</v>
      </c>
      <c r="J34" s="101" t="s">
        <v>299</v>
      </c>
      <c r="K34" s="101" t="s">
        <v>300</v>
      </c>
      <c r="L34" s="102" t="s">
        <v>301</v>
      </c>
      <c r="M34" s="102" t="s">
        <v>271</v>
      </c>
      <c r="N34" s="102" t="s">
        <v>252</v>
      </c>
    </row>
    <row r="35" spans="1:16" ht="41.4">
      <c r="A35" s="596"/>
      <c r="B35" s="599"/>
      <c r="C35" s="602"/>
      <c r="D35" s="255">
        <v>0</v>
      </c>
      <c r="E35" s="255">
        <v>1</v>
      </c>
      <c r="F35" s="251" t="s">
        <v>87</v>
      </c>
      <c r="G35" s="252" t="s">
        <v>88</v>
      </c>
      <c r="H35" s="252">
        <v>1805072</v>
      </c>
      <c r="I35" s="3" t="s">
        <v>1590</v>
      </c>
      <c r="J35" s="101" t="s">
        <v>299</v>
      </c>
      <c r="K35" s="101" t="s">
        <v>300</v>
      </c>
      <c r="L35" s="102" t="s">
        <v>301</v>
      </c>
      <c r="M35" s="102" t="s">
        <v>306</v>
      </c>
      <c r="N35" s="102" t="s">
        <v>252</v>
      </c>
      <c r="O35" s="13"/>
    </row>
    <row r="36" spans="1:16" ht="41.4">
      <c r="A36" s="596"/>
      <c r="B36" s="599"/>
      <c r="C36" s="602"/>
      <c r="D36" s="255">
        <v>1</v>
      </c>
      <c r="E36" s="255">
        <v>0</v>
      </c>
      <c r="F36" s="251" t="s">
        <v>90</v>
      </c>
      <c r="G36" s="252" t="s">
        <v>91</v>
      </c>
      <c r="H36" s="252">
        <v>1861011</v>
      </c>
      <c r="I36" s="101" t="s">
        <v>300</v>
      </c>
      <c r="J36" s="101" t="s">
        <v>299</v>
      </c>
      <c r="K36" s="101" t="s">
        <v>300</v>
      </c>
      <c r="L36" s="102" t="s">
        <v>301</v>
      </c>
      <c r="M36" s="102" t="s">
        <v>307</v>
      </c>
      <c r="N36" s="102" t="s">
        <v>252</v>
      </c>
    </row>
    <row r="37" spans="1:16" ht="41.4">
      <c r="A37" s="596"/>
      <c r="B37" s="599"/>
      <c r="C37" s="602"/>
      <c r="D37" s="255">
        <v>0</v>
      </c>
      <c r="E37" s="255">
        <v>1</v>
      </c>
      <c r="F37" s="251" t="s">
        <v>92</v>
      </c>
      <c r="G37" s="252" t="s">
        <v>93</v>
      </c>
      <c r="H37" s="252">
        <v>1861011</v>
      </c>
      <c r="I37" s="101" t="s">
        <v>300</v>
      </c>
      <c r="J37" s="101" t="s">
        <v>299</v>
      </c>
      <c r="K37" s="101" t="s">
        <v>300</v>
      </c>
      <c r="L37" s="102" t="s">
        <v>301</v>
      </c>
      <c r="M37" s="102" t="s">
        <v>277</v>
      </c>
      <c r="N37" s="102" t="s">
        <v>252</v>
      </c>
    </row>
    <row r="38" spans="1:16" ht="41.4">
      <c r="A38" s="596"/>
      <c r="B38" s="599"/>
      <c r="C38" s="602"/>
      <c r="D38" s="255">
        <v>0</v>
      </c>
      <c r="E38" s="255">
        <v>1</v>
      </c>
      <c r="F38" s="251" t="s">
        <v>94</v>
      </c>
      <c r="G38" s="252" t="s">
        <v>95</v>
      </c>
      <c r="H38" s="252">
        <v>1861011</v>
      </c>
      <c r="I38" s="101" t="s">
        <v>300</v>
      </c>
      <c r="J38" s="101" t="s">
        <v>299</v>
      </c>
      <c r="K38" s="101" t="s">
        <v>300</v>
      </c>
      <c r="L38" s="102" t="s">
        <v>301</v>
      </c>
      <c r="M38" s="102" t="s">
        <v>308</v>
      </c>
      <c r="N38" s="102" t="s">
        <v>252</v>
      </c>
    </row>
    <row r="39" spans="1:16" ht="41.4">
      <c r="A39" s="596"/>
      <c r="B39" s="599"/>
      <c r="C39" s="602"/>
      <c r="D39" s="255">
        <v>0</v>
      </c>
      <c r="E39" s="255">
        <v>1</v>
      </c>
      <c r="F39" s="251" t="s">
        <v>96</v>
      </c>
      <c r="G39" s="252" t="s">
        <v>97</v>
      </c>
      <c r="H39" s="252">
        <v>1807024</v>
      </c>
      <c r="I39" s="3" t="s">
        <v>309</v>
      </c>
      <c r="J39" s="101" t="s">
        <v>299</v>
      </c>
      <c r="K39" s="101" t="s">
        <v>300</v>
      </c>
      <c r="L39" s="102" t="s">
        <v>301</v>
      </c>
      <c r="M39" s="102" t="s">
        <v>310</v>
      </c>
      <c r="N39" s="102" t="s">
        <v>252</v>
      </c>
    </row>
    <row r="40" spans="1:16" ht="41.4">
      <c r="A40" s="596"/>
      <c r="B40" s="599"/>
      <c r="C40" s="602"/>
      <c r="D40" s="255">
        <v>0</v>
      </c>
      <c r="E40" s="255">
        <v>1</v>
      </c>
      <c r="F40" s="251" t="s">
        <v>99</v>
      </c>
      <c r="G40" s="252" t="s">
        <v>100</v>
      </c>
      <c r="H40" s="252">
        <v>1807084</v>
      </c>
      <c r="I40" s="3" t="s">
        <v>311</v>
      </c>
      <c r="J40" s="101" t="s">
        <v>299</v>
      </c>
      <c r="K40" s="101" t="s">
        <v>300</v>
      </c>
      <c r="L40" s="102" t="s">
        <v>301</v>
      </c>
      <c r="M40" s="102" t="s">
        <v>312</v>
      </c>
      <c r="N40" s="102" t="s">
        <v>252</v>
      </c>
    </row>
    <row r="41" spans="1:16" ht="36.75" customHeight="1">
      <c r="A41" s="596"/>
      <c r="B41" s="599"/>
      <c r="C41" s="602"/>
      <c r="D41" s="255">
        <v>0</v>
      </c>
      <c r="E41" s="255">
        <v>1</v>
      </c>
      <c r="F41" s="251" t="s">
        <v>102</v>
      </c>
      <c r="G41" s="252" t="s">
        <v>103</v>
      </c>
      <c r="H41" s="252">
        <v>1807044</v>
      </c>
      <c r="I41" s="252" t="s">
        <v>313</v>
      </c>
      <c r="J41" s="101" t="s">
        <v>299</v>
      </c>
      <c r="K41" s="101" t="s">
        <v>300</v>
      </c>
      <c r="L41" s="102" t="s">
        <v>301</v>
      </c>
      <c r="M41" s="102" t="s">
        <v>314</v>
      </c>
      <c r="N41" s="102" t="s">
        <v>252</v>
      </c>
      <c r="O41" s="306"/>
    </row>
    <row r="42" spans="1:16" ht="41.4">
      <c r="A42" s="596"/>
      <c r="B42" s="599"/>
      <c r="C42" s="602"/>
      <c r="D42" s="255">
        <v>0</v>
      </c>
      <c r="E42" s="261">
        <v>1</v>
      </c>
      <c r="F42" s="251" t="s">
        <v>104</v>
      </c>
      <c r="G42" s="252" t="s">
        <v>105</v>
      </c>
      <c r="H42" s="252">
        <v>1807072</v>
      </c>
      <c r="I42" s="517" t="s">
        <v>2570</v>
      </c>
      <c r="J42" s="101" t="s">
        <v>299</v>
      </c>
      <c r="K42" s="101" t="s">
        <v>300</v>
      </c>
      <c r="L42" s="102" t="s">
        <v>301</v>
      </c>
      <c r="M42" s="145" t="s">
        <v>315</v>
      </c>
      <c r="N42" s="102" t="s">
        <v>252</v>
      </c>
      <c r="O42" s="494"/>
    </row>
    <row r="43" spans="1:16" ht="51" customHeight="1">
      <c r="A43" s="596"/>
      <c r="B43" s="599"/>
      <c r="C43" s="602"/>
      <c r="D43" s="255">
        <v>1</v>
      </c>
      <c r="E43" s="255">
        <v>0</v>
      </c>
      <c r="F43" s="251" t="s">
        <v>107</v>
      </c>
      <c r="G43" s="252" t="s">
        <v>108</v>
      </c>
      <c r="H43" s="252">
        <v>1815034</v>
      </c>
      <c r="I43" s="271" t="s">
        <v>1623</v>
      </c>
      <c r="J43" s="101" t="s">
        <v>299</v>
      </c>
      <c r="K43" s="101" t="s">
        <v>300</v>
      </c>
      <c r="L43" s="102" t="s">
        <v>301</v>
      </c>
      <c r="M43" s="102" t="s">
        <v>291</v>
      </c>
      <c r="N43" s="102" t="s">
        <v>252</v>
      </c>
      <c r="O43" s="231"/>
    </row>
    <row r="44" spans="1:16" ht="41.4">
      <c r="A44" s="596"/>
      <c r="B44" s="599"/>
      <c r="C44" s="602"/>
      <c r="D44" s="255">
        <v>0</v>
      </c>
      <c r="E44" s="255">
        <v>1</v>
      </c>
      <c r="F44" s="251" t="s">
        <v>109</v>
      </c>
      <c r="G44" s="252" t="s">
        <v>110</v>
      </c>
      <c r="H44" s="252">
        <v>1815044</v>
      </c>
      <c r="I44" s="271" t="s">
        <v>317</v>
      </c>
      <c r="J44" s="101" t="s">
        <v>299</v>
      </c>
      <c r="K44" s="101" t="s">
        <v>300</v>
      </c>
      <c r="L44" s="102" t="s">
        <v>301</v>
      </c>
      <c r="M44" s="102" t="s">
        <v>318</v>
      </c>
      <c r="N44" s="102" t="s">
        <v>252</v>
      </c>
      <c r="O44" s="472"/>
      <c r="P44" s="484"/>
    </row>
    <row r="45" spans="1:16" ht="41.4">
      <c r="A45" s="596"/>
      <c r="B45" s="599"/>
      <c r="C45" s="602"/>
      <c r="D45" s="261">
        <v>0</v>
      </c>
      <c r="E45" s="261">
        <v>1</v>
      </c>
      <c r="F45" s="262" t="s">
        <v>111</v>
      </c>
      <c r="G45" s="252" t="s">
        <v>112</v>
      </c>
      <c r="H45" s="263">
        <v>1815052</v>
      </c>
      <c r="I45" s="271" t="s">
        <v>319</v>
      </c>
      <c r="J45" s="101" t="s">
        <v>299</v>
      </c>
      <c r="K45" s="101" t="s">
        <v>300</v>
      </c>
      <c r="L45" s="102" t="s">
        <v>301</v>
      </c>
      <c r="M45" s="102" t="s">
        <v>320</v>
      </c>
      <c r="N45" s="102" t="s">
        <v>252</v>
      </c>
      <c r="O45" s="472"/>
      <c r="P45" s="484"/>
    </row>
    <row r="46" spans="1:16" ht="41.4">
      <c r="A46" s="596"/>
      <c r="B46" s="599"/>
      <c r="C46" s="602"/>
      <c r="D46" s="255">
        <v>0</v>
      </c>
      <c r="E46" s="255">
        <v>1</v>
      </c>
      <c r="F46" s="251" t="s">
        <v>114</v>
      </c>
      <c r="G46" s="252" t="s">
        <v>321</v>
      </c>
      <c r="H46" s="252">
        <v>1819044</v>
      </c>
      <c r="I46" s="252" t="s">
        <v>1429</v>
      </c>
      <c r="J46" s="101" t="s">
        <v>299</v>
      </c>
      <c r="K46" s="101" t="s">
        <v>300</v>
      </c>
      <c r="L46" s="102" t="s">
        <v>301</v>
      </c>
      <c r="M46" s="102" t="s">
        <v>282</v>
      </c>
      <c r="N46" s="102" t="s">
        <v>252</v>
      </c>
      <c r="O46" s="485"/>
      <c r="P46" s="484"/>
    </row>
    <row r="47" spans="1:16" ht="41.4">
      <c r="A47" s="596"/>
      <c r="B47" s="599"/>
      <c r="C47" s="602"/>
      <c r="D47" s="255">
        <v>0</v>
      </c>
      <c r="E47" s="255">
        <v>1</v>
      </c>
      <c r="F47" s="251" t="s">
        <v>116</v>
      </c>
      <c r="G47" s="252" t="s">
        <v>117</v>
      </c>
      <c r="H47" s="252">
        <v>1819044</v>
      </c>
      <c r="I47" s="252" t="s">
        <v>1429</v>
      </c>
      <c r="J47" s="101" t="s">
        <v>299</v>
      </c>
      <c r="K47" s="101" t="s">
        <v>300</v>
      </c>
      <c r="L47" s="102" t="s">
        <v>301</v>
      </c>
      <c r="M47" s="102" t="s">
        <v>280</v>
      </c>
      <c r="N47" s="102" t="s">
        <v>252</v>
      </c>
      <c r="O47" s="485"/>
      <c r="P47" s="484"/>
    </row>
    <row r="48" spans="1:16" ht="41.4">
      <c r="A48" s="596"/>
      <c r="B48" s="599"/>
      <c r="C48" s="602"/>
      <c r="D48" s="255">
        <v>0</v>
      </c>
      <c r="E48" s="255">
        <v>1</v>
      </c>
      <c r="F48" s="251" t="s">
        <v>119</v>
      </c>
      <c r="G48" s="252" t="s">
        <v>120</v>
      </c>
      <c r="H48" s="252">
        <v>1801084</v>
      </c>
      <c r="I48" s="3" t="s">
        <v>1404</v>
      </c>
      <c r="J48" s="101" t="s">
        <v>323</v>
      </c>
      <c r="K48" s="101" t="s">
        <v>324</v>
      </c>
      <c r="L48" s="265">
        <v>201516</v>
      </c>
      <c r="M48" s="102" t="s">
        <v>271</v>
      </c>
      <c r="N48" s="101" t="s">
        <v>252</v>
      </c>
      <c r="O48" s="591"/>
      <c r="P48" s="484"/>
    </row>
    <row r="49" spans="1:16" ht="41.4">
      <c r="A49" s="596"/>
      <c r="B49" s="599"/>
      <c r="C49" s="602"/>
      <c r="D49" s="255">
        <v>0</v>
      </c>
      <c r="E49" s="261">
        <v>1</v>
      </c>
      <c r="F49" s="262" t="s">
        <v>121</v>
      </c>
      <c r="G49" s="252" t="s">
        <v>122</v>
      </c>
      <c r="H49" s="263">
        <v>1801084</v>
      </c>
      <c r="I49" s="3" t="s">
        <v>1624</v>
      </c>
      <c r="J49" s="101" t="s">
        <v>323</v>
      </c>
      <c r="K49" s="101" t="s">
        <v>324</v>
      </c>
      <c r="L49" s="265">
        <v>201516</v>
      </c>
      <c r="M49" s="102" t="s">
        <v>269</v>
      </c>
      <c r="N49" s="101" t="s">
        <v>252</v>
      </c>
      <c r="O49" s="592"/>
      <c r="P49" s="484"/>
    </row>
    <row r="50" spans="1:16" ht="41.4">
      <c r="A50" s="596"/>
      <c r="B50" s="599"/>
      <c r="C50" s="602"/>
      <c r="D50" s="255">
        <v>0</v>
      </c>
      <c r="E50" s="255">
        <v>1</v>
      </c>
      <c r="F50" s="251" t="s">
        <v>124</v>
      </c>
      <c r="G50" s="252" t="s">
        <v>125</v>
      </c>
      <c r="H50" s="252">
        <v>1801052</v>
      </c>
      <c r="I50" s="3" t="s">
        <v>327</v>
      </c>
      <c r="J50" s="101" t="s">
        <v>323</v>
      </c>
      <c r="K50" s="101" t="s">
        <v>324</v>
      </c>
      <c r="L50" s="265">
        <v>201516</v>
      </c>
      <c r="M50" s="102" t="s">
        <v>278</v>
      </c>
      <c r="N50" s="101" t="s">
        <v>252</v>
      </c>
      <c r="O50" s="306"/>
    </row>
    <row r="51" spans="1:16" ht="41.4">
      <c r="A51" s="596"/>
      <c r="B51" s="599"/>
      <c r="C51" s="602"/>
      <c r="D51" s="255">
        <v>0</v>
      </c>
      <c r="E51" s="255">
        <v>1</v>
      </c>
      <c r="F51" s="251" t="s">
        <v>127</v>
      </c>
      <c r="G51" s="252" t="s">
        <v>128</v>
      </c>
      <c r="H51" s="252">
        <v>1802014</v>
      </c>
      <c r="I51" s="3" t="s">
        <v>328</v>
      </c>
      <c r="J51" s="101" t="s">
        <v>323</v>
      </c>
      <c r="K51" s="101" t="s">
        <v>324</v>
      </c>
      <c r="L51" s="265">
        <v>201516</v>
      </c>
      <c r="M51" s="102" t="s">
        <v>329</v>
      </c>
      <c r="N51" s="101" t="s">
        <v>252</v>
      </c>
    </row>
    <row r="52" spans="1:16" ht="41.4">
      <c r="A52" s="596"/>
      <c r="B52" s="599"/>
      <c r="C52" s="602"/>
      <c r="D52" s="255">
        <v>0</v>
      </c>
      <c r="E52" s="255">
        <v>1</v>
      </c>
      <c r="F52" s="251" t="s">
        <v>129</v>
      </c>
      <c r="G52" s="252" t="s">
        <v>130</v>
      </c>
      <c r="H52" s="252">
        <v>1802014</v>
      </c>
      <c r="I52" s="3" t="s">
        <v>330</v>
      </c>
      <c r="J52" s="101" t="s">
        <v>323</v>
      </c>
      <c r="K52" s="101" t="s">
        <v>324</v>
      </c>
      <c r="L52" s="265">
        <v>201516</v>
      </c>
      <c r="M52" s="102" t="s">
        <v>331</v>
      </c>
      <c r="N52" s="101" t="s">
        <v>252</v>
      </c>
    </row>
    <row r="53" spans="1:16" ht="41.4">
      <c r="A53" s="596"/>
      <c r="B53" s="599"/>
      <c r="C53" s="602"/>
      <c r="D53" s="255">
        <v>0</v>
      </c>
      <c r="E53" s="255">
        <v>1</v>
      </c>
      <c r="F53" s="251" t="s">
        <v>131</v>
      </c>
      <c r="G53" s="252" t="s">
        <v>132</v>
      </c>
      <c r="H53" s="252">
        <v>1802062</v>
      </c>
      <c r="I53" s="3" t="s">
        <v>332</v>
      </c>
      <c r="J53" s="101" t="s">
        <v>323</v>
      </c>
      <c r="K53" s="101" t="s">
        <v>324</v>
      </c>
      <c r="L53" s="265">
        <v>201516</v>
      </c>
      <c r="M53" s="102" t="s">
        <v>333</v>
      </c>
      <c r="N53" s="101" t="s">
        <v>252</v>
      </c>
    </row>
    <row r="54" spans="1:16" ht="41.4">
      <c r="A54" s="596"/>
      <c r="B54" s="599"/>
      <c r="C54" s="602"/>
      <c r="D54" s="255">
        <v>1</v>
      </c>
      <c r="E54" s="255">
        <v>0</v>
      </c>
      <c r="F54" s="251" t="s">
        <v>134</v>
      </c>
      <c r="G54" s="252" t="s">
        <v>135</v>
      </c>
      <c r="H54" s="252">
        <v>1821042</v>
      </c>
      <c r="I54" s="3" t="s">
        <v>334</v>
      </c>
      <c r="J54" s="101" t="s">
        <v>323</v>
      </c>
      <c r="K54" s="101" t="s">
        <v>324</v>
      </c>
      <c r="L54" s="265">
        <v>201516</v>
      </c>
      <c r="M54" s="102" t="s">
        <v>312</v>
      </c>
      <c r="N54" s="101" t="s">
        <v>252</v>
      </c>
      <c r="O54" s="306"/>
    </row>
    <row r="55" spans="1:16" ht="41.4">
      <c r="A55" s="596"/>
      <c r="B55" s="599"/>
      <c r="C55" s="602"/>
      <c r="D55" s="255">
        <v>0</v>
      </c>
      <c r="E55" s="255">
        <v>1</v>
      </c>
      <c r="F55" s="251" t="s">
        <v>137</v>
      </c>
      <c r="G55" s="252" t="s">
        <v>138</v>
      </c>
      <c r="H55" s="252">
        <v>1821034</v>
      </c>
      <c r="I55" s="3" t="s">
        <v>335</v>
      </c>
      <c r="J55" s="101" t="s">
        <v>323</v>
      </c>
      <c r="K55" s="101" t="s">
        <v>324</v>
      </c>
      <c r="L55" s="265">
        <v>201516</v>
      </c>
      <c r="M55" s="102" t="s">
        <v>316</v>
      </c>
      <c r="N55" s="101" t="s">
        <v>252</v>
      </c>
      <c r="O55" s="306"/>
    </row>
    <row r="56" spans="1:16" ht="38.25" customHeight="1">
      <c r="A56" s="596"/>
      <c r="B56" s="599"/>
      <c r="C56" s="602"/>
      <c r="D56" s="255">
        <v>0</v>
      </c>
      <c r="E56" s="255">
        <v>1</v>
      </c>
      <c r="F56" s="251" t="s">
        <v>139</v>
      </c>
      <c r="G56" s="252" t="s">
        <v>140</v>
      </c>
      <c r="H56" s="252">
        <v>1821034</v>
      </c>
      <c r="I56" s="3" t="s">
        <v>336</v>
      </c>
      <c r="J56" s="101" t="s">
        <v>323</v>
      </c>
      <c r="K56" s="101" t="s">
        <v>324</v>
      </c>
      <c r="L56" s="265">
        <v>201516</v>
      </c>
      <c r="M56" s="102" t="s">
        <v>318</v>
      </c>
      <c r="N56" s="101" t="s">
        <v>252</v>
      </c>
      <c r="O56" s="306"/>
    </row>
    <row r="57" spans="1:16" ht="41.4">
      <c r="A57" s="596"/>
      <c r="B57" s="599"/>
      <c r="C57" s="602"/>
      <c r="D57" s="255">
        <v>0</v>
      </c>
      <c r="E57" s="272">
        <v>1</v>
      </c>
      <c r="F57" s="251" t="s">
        <v>141</v>
      </c>
      <c r="G57" s="252" t="s">
        <v>142</v>
      </c>
      <c r="H57" s="252">
        <v>1821052</v>
      </c>
      <c r="I57" s="3" t="s">
        <v>337</v>
      </c>
      <c r="J57" s="101" t="s">
        <v>323</v>
      </c>
      <c r="K57" s="101" t="s">
        <v>324</v>
      </c>
      <c r="L57" s="265">
        <v>201516</v>
      </c>
      <c r="M57" s="102" t="s">
        <v>320</v>
      </c>
      <c r="N57" s="101" t="s">
        <v>252</v>
      </c>
      <c r="O57" s="306"/>
    </row>
    <row r="58" spans="1:16" ht="41.4">
      <c r="A58" s="596"/>
      <c r="B58" s="599"/>
      <c r="C58" s="602"/>
      <c r="D58" s="255">
        <v>0</v>
      </c>
      <c r="E58" s="255">
        <v>1</v>
      </c>
      <c r="F58" s="251" t="s">
        <v>143</v>
      </c>
      <c r="G58" s="252" t="s">
        <v>144</v>
      </c>
      <c r="H58" s="252">
        <v>1821022</v>
      </c>
      <c r="I58" s="3" t="s">
        <v>338</v>
      </c>
      <c r="J58" s="101" t="s">
        <v>323</v>
      </c>
      <c r="K58" s="101" t="s">
        <v>324</v>
      </c>
      <c r="L58" s="265">
        <v>201516</v>
      </c>
      <c r="M58" s="102" t="s">
        <v>339</v>
      </c>
      <c r="N58" s="101" t="s">
        <v>252</v>
      </c>
      <c r="O58" s="306"/>
    </row>
    <row r="59" spans="1:16" ht="37.5" customHeight="1">
      <c r="A59" s="596"/>
      <c r="B59" s="599"/>
      <c r="C59" s="602"/>
      <c r="D59" s="255">
        <v>0</v>
      </c>
      <c r="E59" s="261">
        <v>1</v>
      </c>
      <c r="F59" s="262" t="s">
        <v>145</v>
      </c>
      <c r="G59" s="252" t="s">
        <v>1409</v>
      </c>
      <c r="H59" s="263">
        <v>1821052</v>
      </c>
      <c r="I59" s="3" t="s">
        <v>340</v>
      </c>
      <c r="J59" s="101" t="s">
        <v>323</v>
      </c>
      <c r="K59" s="101" t="s">
        <v>324</v>
      </c>
      <c r="L59" s="265">
        <v>201516</v>
      </c>
      <c r="M59" s="102" t="s">
        <v>341</v>
      </c>
      <c r="N59" s="101" t="s">
        <v>252</v>
      </c>
    </row>
    <row r="60" spans="1:16" ht="41.4">
      <c r="A60" s="596"/>
      <c r="B60" s="599"/>
      <c r="C60" s="602"/>
      <c r="D60" s="255">
        <v>0</v>
      </c>
      <c r="E60" s="255">
        <v>1</v>
      </c>
      <c r="F60" s="251" t="s">
        <v>147</v>
      </c>
      <c r="G60" s="252" t="s">
        <v>148</v>
      </c>
      <c r="H60" s="252">
        <v>1817075</v>
      </c>
      <c r="I60" s="3" t="s">
        <v>342</v>
      </c>
      <c r="J60" s="101" t="s">
        <v>323</v>
      </c>
      <c r="K60" s="101" t="s">
        <v>324</v>
      </c>
      <c r="L60" s="265">
        <v>201516</v>
      </c>
      <c r="M60" s="102" t="s">
        <v>343</v>
      </c>
      <c r="N60" s="101" t="s">
        <v>252</v>
      </c>
    </row>
    <row r="61" spans="1:16" ht="41.4">
      <c r="A61" s="596"/>
      <c r="B61" s="599"/>
      <c r="C61" s="602"/>
      <c r="D61" s="255">
        <v>0</v>
      </c>
      <c r="E61" s="255">
        <v>1</v>
      </c>
      <c r="F61" s="251" t="s">
        <v>150</v>
      </c>
      <c r="G61" s="252" t="s">
        <v>151</v>
      </c>
      <c r="H61" s="252">
        <v>1817011</v>
      </c>
      <c r="I61" s="3" t="s">
        <v>344</v>
      </c>
      <c r="J61" s="101" t="s">
        <v>323</v>
      </c>
      <c r="K61" s="101" t="s">
        <v>324</v>
      </c>
      <c r="L61" s="265">
        <v>201516</v>
      </c>
      <c r="M61" s="102" t="s">
        <v>273</v>
      </c>
      <c r="N61" s="101" t="s">
        <v>252</v>
      </c>
    </row>
    <row r="62" spans="1:16" ht="41.4">
      <c r="A62" s="596"/>
      <c r="B62" s="599"/>
      <c r="C62" s="602"/>
      <c r="D62" s="255">
        <v>0</v>
      </c>
      <c r="E62" s="255">
        <v>1</v>
      </c>
      <c r="F62" s="251" t="s">
        <v>152</v>
      </c>
      <c r="G62" s="252" t="s">
        <v>153</v>
      </c>
      <c r="H62" s="252">
        <v>1817011</v>
      </c>
      <c r="I62" s="277" t="s">
        <v>2571</v>
      </c>
      <c r="J62" s="101" t="s">
        <v>323</v>
      </c>
      <c r="K62" s="101" t="s">
        <v>324</v>
      </c>
      <c r="L62" s="265">
        <v>201516</v>
      </c>
      <c r="M62" s="102" t="s">
        <v>345</v>
      </c>
      <c r="N62" s="101" t="s">
        <v>252</v>
      </c>
      <c r="O62" s="283"/>
    </row>
    <row r="63" spans="1:16" ht="41.4">
      <c r="A63" s="596"/>
      <c r="B63" s="599"/>
      <c r="C63" s="602"/>
      <c r="D63" s="255">
        <v>0</v>
      </c>
      <c r="E63" s="255">
        <v>1</v>
      </c>
      <c r="F63" s="251" t="s">
        <v>155</v>
      </c>
      <c r="G63" s="252" t="s">
        <v>156</v>
      </c>
      <c r="H63" s="252">
        <v>1817011</v>
      </c>
      <c r="I63" s="277" t="s">
        <v>2572</v>
      </c>
      <c r="J63" s="101" t="s">
        <v>323</v>
      </c>
      <c r="K63" s="101" t="s">
        <v>324</v>
      </c>
      <c r="L63" s="265">
        <v>201516</v>
      </c>
      <c r="M63" s="102" t="s">
        <v>307</v>
      </c>
      <c r="N63" s="101" t="s">
        <v>252</v>
      </c>
      <c r="O63" s="283"/>
    </row>
    <row r="64" spans="1:16" ht="45.75" customHeight="1">
      <c r="A64" s="596"/>
      <c r="B64" s="599"/>
      <c r="C64" s="602"/>
      <c r="D64" s="255">
        <v>0</v>
      </c>
      <c r="E64" s="255">
        <v>1</v>
      </c>
      <c r="F64" s="251" t="s">
        <v>157</v>
      </c>
      <c r="G64" s="252" t="s">
        <v>158</v>
      </c>
      <c r="H64" s="252">
        <v>1817042</v>
      </c>
      <c r="I64" s="3" t="s">
        <v>346</v>
      </c>
      <c r="J64" s="101" t="s">
        <v>323</v>
      </c>
      <c r="K64" s="101" t="s">
        <v>324</v>
      </c>
      <c r="L64" s="265">
        <v>201516</v>
      </c>
      <c r="M64" s="102" t="s">
        <v>277</v>
      </c>
      <c r="N64" s="101" t="s">
        <v>252</v>
      </c>
    </row>
    <row r="65" spans="1:14" ht="59.25" customHeight="1">
      <c r="A65" s="596"/>
      <c r="B65" s="599"/>
      <c r="C65" s="602"/>
      <c r="D65" s="255">
        <v>0</v>
      </c>
      <c r="E65" s="255">
        <v>1</v>
      </c>
      <c r="F65" s="251" t="s">
        <v>160</v>
      </c>
      <c r="G65" s="252" t="s">
        <v>161</v>
      </c>
      <c r="H65" s="252">
        <v>1806024</v>
      </c>
      <c r="I65" s="3" t="s">
        <v>347</v>
      </c>
      <c r="J65" s="264" t="s">
        <v>289</v>
      </c>
      <c r="K65" s="264" t="s">
        <v>294</v>
      </c>
      <c r="L65" s="102" t="s">
        <v>290</v>
      </c>
      <c r="M65" s="102" t="s">
        <v>269</v>
      </c>
      <c r="N65" s="102" t="s">
        <v>252</v>
      </c>
    </row>
    <row r="66" spans="1:14" ht="55.2">
      <c r="A66" s="596"/>
      <c r="B66" s="599"/>
      <c r="C66" s="602"/>
      <c r="D66" s="255">
        <v>0</v>
      </c>
      <c r="E66" s="255">
        <v>1</v>
      </c>
      <c r="F66" s="251" t="s">
        <v>162</v>
      </c>
      <c r="G66" s="252" t="s">
        <v>163</v>
      </c>
      <c r="H66" s="252">
        <v>1806024</v>
      </c>
      <c r="I66" s="3" t="s">
        <v>348</v>
      </c>
      <c r="J66" s="264" t="s">
        <v>289</v>
      </c>
      <c r="K66" s="264" t="s">
        <v>294</v>
      </c>
      <c r="L66" s="102" t="s">
        <v>290</v>
      </c>
      <c r="M66" s="102" t="s">
        <v>306</v>
      </c>
      <c r="N66" s="102" t="s">
        <v>252</v>
      </c>
    </row>
    <row r="67" spans="1:14" ht="55.2">
      <c r="A67" s="596"/>
      <c r="B67" s="599"/>
      <c r="C67" s="602"/>
      <c r="D67" s="255">
        <v>1</v>
      </c>
      <c r="E67" s="255">
        <v>0</v>
      </c>
      <c r="F67" s="251" t="s">
        <v>164</v>
      </c>
      <c r="G67" s="252" t="s">
        <v>165</v>
      </c>
      <c r="H67" s="252">
        <v>1811011</v>
      </c>
      <c r="I67" s="3" t="s">
        <v>349</v>
      </c>
      <c r="J67" s="264" t="s">
        <v>289</v>
      </c>
      <c r="K67" s="264" t="s">
        <v>294</v>
      </c>
      <c r="L67" s="102" t="s">
        <v>290</v>
      </c>
      <c r="M67" s="102" t="s">
        <v>345</v>
      </c>
      <c r="N67" s="102" t="s">
        <v>252</v>
      </c>
    </row>
    <row r="68" spans="1:14" ht="55.2">
      <c r="A68" s="596"/>
      <c r="B68" s="599"/>
      <c r="C68" s="602"/>
      <c r="D68" s="255">
        <v>0</v>
      </c>
      <c r="E68" s="255">
        <v>1</v>
      </c>
      <c r="F68" s="251" t="s">
        <v>166</v>
      </c>
      <c r="G68" s="252" t="s">
        <v>167</v>
      </c>
      <c r="H68" s="252">
        <v>1811011</v>
      </c>
      <c r="I68" s="3" t="s">
        <v>350</v>
      </c>
      <c r="J68" s="264" t="s">
        <v>289</v>
      </c>
      <c r="K68" s="264" t="s">
        <v>294</v>
      </c>
      <c r="L68" s="102" t="s">
        <v>290</v>
      </c>
      <c r="M68" s="102" t="s">
        <v>351</v>
      </c>
      <c r="N68" s="102" t="s">
        <v>252</v>
      </c>
    </row>
    <row r="69" spans="1:14" ht="55.2">
      <c r="A69" s="596"/>
      <c r="B69" s="599"/>
      <c r="C69" s="602"/>
      <c r="D69" s="255">
        <v>0</v>
      </c>
      <c r="E69" s="255">
        <v>1</v>
      </c>
      <c r="F69" s="251" t="s">
        <v>168</v>
      </c>
      <c r="G69" s="252" t="s">
        <v>169</v>
      </c>
      <c r="H69" s="252">
        <v>1811011</v>
      </c>
      <c r="I69" s="3" t="s">
        <v>352</v>
      </c>
      <c r="J69" s="264" t="s">
        <v>289</v>
      </c>
      <c r="K69" s="264" t="s">
        <v>294</v>
      </c>
      <c r="L69" s="102" t="s">
        <v>290</v>
      </c>
      <c r="M69" s="102" t="s">
        <v>341</v>
      </c>
      <c r="N69" s="102" t="s">
        <v>252</v>
      </c>
    </row>
    <row r="70" spans="1:14" ht="55.2">
      <c r="A70" s="596"/>
      <c r="B70" s="599"/>
      <c r="C70" s="602"/>
      <c r="D70" s="255">
        <v>0</v>
      </c>
      <c r="E70" s="255">
        <v>1</v>
      </c>
      <c r="F70" s="251" t="s">
        <v>171</v>
      </c>
      <c r="G70" s="252" t="s">
        <v>172</v>
      </c>
      <c r="H70" s="252">
        <v>1811022</v>
      </c>
      <c r="I70" s="3" t="s">
        <v>353</v>
      </c>
      <c r="J70" s="264" t="s">
        <v>289</v>
      </c>
      <c r="K70" s="264" t="s">
        <v>294</v>
      </c>
      <c r="L70" s="102" t="s">
        <v>290</v>
      </c>
      <c r="M70" s="102" t="s">
        <v>314</v>
      </c>
      <c r="N70" s="102" t="s">
        <v>252</v>
      </c>
    </row>
    <row r="71" spans="1:14" ht="55.2">
      <c r="A71" s="596"/>
      <c r="B71" s="599"/>
      <c r="C71" s="602"/>
      <c r="D71" s="255">
        <v>0</v>
      </c>
      <c r="E71" s="255">
        <v>1</v>
      </c>
      <c r="F71" s="251" t="s">
        <v>173</v>
      </c>
      <c r="G71" s="252" t="s">
        <v>174</v>
      </c>
      <c r="H71" s="252">
        <v>1811084</v>
      </c>
      <c r="I71" s="3" t="s">
        <v>354</v>
      </c>
      <c r="J71" s="264" t="s">
        <v>289</v>
      </c>
      <c r="K71" s="264" t="s">
        <v>294</v>
      </c>
      <c r="L71" s="102" t="s">
        <v>290</v>
      </c>
      <c r="M71" s="102" t="s">
        <v>343</v>
      </c>
      <c r="N71" s="102" t="s">
        <v>252</v>
      </c>
    </row>
    <row r="72" spans="1:14" ht="55.2">
      <c r="A72" s="596"/>
      <c r="B72" s="599"/>
      <c r="C72" s="602"/>
      <c r="D72" s="255">
        <v>0</v>
      </c>
      <c r="E72" s="255">
        <v>1</v>
      </c>
      <c r="F72" s="251" t="s">
        <v>176</v>
      </c>
      <c r="G72" s="252" t="s">
        <v>177</v>
      </c>
      <c r="H72" s="252">
        <v>1811062</v>
      </c>
      <c r="I72" s="3" t="s">
        <v>355</v>
      </c>
      <c r="J72" s="264" t="s">
        <v>289</v>
      </c>
      <c r="K72" s="264" t="s">
        <v>294</v>
      </c>
      <c r="L72" s="102" t="s">
        <v>290</v>
      </c>
      <c r="M72" s="102" t="s">
        <v>339</v>
      </c>
      <c r="N72" s="102" t="s">
        <v>252</v>
      </c>
    </row>
    <row r="73" spans="1:14" ht="55.2">
      <c r="A73" s="596"/>
      <c r="B73" s="599"/>
      <c r="C73" s="602"/>
      <c r="D73" s="255">
        <v>1</v>
      </c>
      <c r="E73" s="255">
        <v>0</v>
      </c>
      <c r="F73" s="251" t="s">
        <v>179</v>
      </c>
      <c r="G73" s="252" t="s">
        <v>180</v>
      </c>
      <c r="H73" s="252">
        <v>1818011</v>
      </c>
      <c r="I73" s="3" t="s">
        <v>356</v>
      </c>
      <c r="J73" s="264" t="s">
        <v>289</v>
      </c>
      <c r="K73" s="264" t="s">
        <v>294</v>
      </c>
      <c r="L73" s="102" t="s">
        <v>290</v>
      </c>
      <c r="M73" s="102" t="s">
        <v>316</v>
      </c>
      <c r="N73" s="102" t="s">
        <v>252</v>
      </c>
    </row>
    <row r="74" spans="1:14" ht="55.2">
      <c r="A74" s="596"/>
      <c r="B74" s="599"/>
      <c r="C74" s="602"/>
      <c r="D74" s="255">
        <v>0</v>
      </c>
      <c r="E74" s="255">
        <v>1</v>
      </c>
      <c r="F74" s="251" t="s">
        <v>181</v>
      </c>
      <c r="G74" s="252" t="s">
        <v>182</v>
      </c>
      <c r="H74" s="252">
        <v>1818011</v>
      </c>
      <c r="I74" s="3" t="s">
        <v>357</v>
      </c>
      <c r="J74" s="264" t="s">
        <v>289</v>
      </c>
      <c r="K74" s="264" t="s">
        <v>294</v>
      </c>
      <c r="L74" s="102" t="s">
        <v>290</v>
      </c>
      <c r="M74" s="102" t="s">
        <v>318</v>
      </c>
      <c r="N74" s="102" t="s">
        <v>252</v>
      </c>
    </row>
    <row r="75" spans="1:14" ht="55.2">
      <c r="A75" s="596"/>
      <c r="B75" s="599"/>
      <c r="C75" s="602"/>
      <c r="D75" s="255">
        <v>0</v>
      </c>
      <c r="E75" s="255">
        <v>1</v>
      </c>
      <c r="F75" s="251" t="s">
        <v>183</v>
      </c>
      <c r="G75" s="252" t="s">
        <v>184</v>
      </c>
      <c r="H75" s="252">
        <v>1818011</v>
      </c>
      <c r="I75" s="3" t="s">
        <v>358</v>
      </c>
      <c r="J75" s="264" t="s">
        <v>289</v>
      </c>
      <c r="K75" s="264" t="s">
        <v>294</v>
      </c>
      <c r="L75" s="102" t="s">
        <v>290</v>
      </c>
      <c r="M75" s="102" t="s">
        <v>320</v>
      </c>
      <c r="N75" s="102" t="s">
        <v>252</v>
      </c>
    </row>
    <row r="76" spans="1:14" ht="55.2">
      <c r="A76" s="596"/>
      <c r="B76" s="599"/>
      <c r="C76" s="602"/>
      <c r="D76" s="255">
        <v>0</v>
      </c>
      <c r="E76" s="255">
        <v>1</v>
      </c>
      <c r="F76" s="251" t="s">
        <v>186</v>
      </c>
      <c r="G76" s="252" t="s">
        <v>187</v>
      </c>
      <c r="H76" s="252">
        <v>1818054</v>
      </c>
      <c r="I76" s="3" t="s">
        <v>1591</v>
      </c>
      <c r="J76" s="264" t="s">
        <v>289</v>
      </c>
      <c r="K76" s="264" t="s">
        <v>294</v>
      </c>
      <c r="L76" s="102" t="s">
        <v>290</v>
      </c>
      <c r="M76" s="102" t="s">
        <v>288</v>
      </c>
      <c r="N76" s="102" t="s">
        <v>252</v>
      </c>
    </row>
    <row r="77" spans="1:14" ht="55.2">
      <c r="A77" s="596"/>
      <c r="B77" s="599"/>
      <c r="C77" s="602"/>
      <c r="D77" s="255">
        <v>0</v>
      </c>
      <c r="E77" s="255">
        <v>1</v>
      </c>
      <c r="F77" s="251" t="s">
        <v>189</v>
      </c>
      <c r="G77" s="252" t="s">
        <v>190</v>
      </c>
      <c r="H77" s="252">
        <v>1864011</v>
      </c>
      <c r="I77" s="3" t="s">
        <v>359</v>
      </c>
      <c r="J77" s="264" t="s">
        <v>289</v>
      </c>
      <c r="K77" s="264" t="s">
        <v>294</v>
      </c>
      <c r="L77" s="102" t="s">
        <v>290</v>
      </c>
      <c r="M77" s="102" t="s">
        <v>315</v>
      </c>
      <c r="N77" s="102" t="s">
        <v>252</v>
      </c>
    </row>
    <row r="78" spans="1:14" ht="55.2">
      <c r="A78" s="596"/>
      <c r="B78" s="599"/>
      <c r="C78" s="602"/>
      <c r="D78" s="255">
        <v>0</v>
      </c>
      <c r="E78" s="255">
        <v>1</v>
      </c>
      <c r="F78" s="251" t="s">
        <v>191</v>
      </c>
      <c r="G78" s="252" t="s">
        <v>192</v>
      </c>
      <c r="H78" s="252">
        <v>1864011</v>
      </c>
      <c r="I78" s="3" t="s">
        <v>360</v>
      </c>
      <c r="J78" s="264" t="s">
        <v>289</v>
      </c>
      <c r="K78" s="264" t="s">
        <v>294</v>
      </c>
      <c r="L78" s="102" t="s">
        <v>290</v>
      </c>
      <c r="M78" s="102" t="s">
        <v>322</v>
      </c>
      <c r="N78" s="102" t="s">
        <v>252</v>
      </c>
    </row>
    <row r="79" spans="1:14" ht="55.2">
      <c r="A79" s="596"/>
      <c r="B79" s="599"/>
      <c r="C79" s="602"/>
      <c r="D79" s="255">
        <v>0</v>
      </c>
      <c r="E79" s="255">
        <v>1</v>
      </c>
      <c r="F79" s="251" t="s">
        <v>193</v>
      </c>
      <c r="G79" s="252" t="s">
        <v>194</v>
      </c>
      <c r="H79" s="252">
        <v>1820022</v>
      </c>
      <c r="I79" s="3" t="s">
        <v>361</v>
      </c>
      <c r="J79" s="264" t="s">
        <v>289</v>
      </c>
      <c r="K79" s="264" t="s">
        <v>294</v>
      </c>
      <c r="L79" s="102" t="s">
        <v>290</v>
      </c>
      <c r="M79" s="102" t="s">
        <v>278</v>
      </c>
      <c r="N79" s="102" t="s">
        <v>252</v>
      </c>
    </row>
    <row r="80" spans="1:14" ht="55.2">
      <c r="A80" s="596"/>
      <c r="B80" s="599"/>
      <c r="C80" s="602"/>
      <c r="D80" s="255">
        <v>0</v>
      </c>
      <c r="E80" s="255">
        <v>1</v>
      </c>
      <c r="F80" s="251" t="s">
        <v>196</v>
      </c>
      <c r="G80" s="252" t="s">
        <v>197</v>
      </c>
      <c r="H80" s="252">
        <v>1820044</v>
      </c>
      <c r="I80" s="3" t="s">
        <v>362</v>
      </c>
      <c r="J80" s="264" t="s">
        <v>289</v>
      </c>
      <c r="K80" s="264" t="s">
        <v>294</v>
      </c>
      <c r="L80" s="102" t="s">
        <v>290</v>
      </c>
      <c r="M80" s="102" t="s">
        <v>304</v>
      </c>
      <c r="N80" s="102" t="s">
        <v>252</v>
      </c>
    </row>
    <row r="81" spans="1:14" ht="63" customHeight="1">
      <c r="A81" s="596"/>
      <c r="B81" s="599"/>
      <c r="C81" s="602"/>
      <c r="D81" s="255">
        <v>0</v>
      </c>
      <c r="E81" s="255">
        <v>1</v>
      </c>
      <c r="F81" s="251" t="s">
        <v>198</v>
      </c>
      <c r="G81" s="252" t="s">
        <v>199</v>
      </c>
      <c r="H81" s="252">
        <v>1820044</v>
      </c>
      <c r="I81" s="3" t="s">
        <v>363</v>
      </c>
      <c r="J81" s="264" t="s">
        <v>289</v>
      </c>
      <c r="K81" s="264" t="s">
        <v>294</v>
      </c>
      <c r="L81" s="102" t="s">
        <v>290</v>
      </c>
      <c r="M81" s="102" t="s">
        <v>271</v>
      </c>
      <c r="N81" s="102" t="s">
        <v>252</v>
      </c>
    </row>
    <row r="82" spans="1:14" ht="57" customHeight="1">
      <c r="A82" s="596"/>
      <c r="B82" s="599"/>
      <c r="C82" s="602"/>
      <c r="D82" s="255">
        <v>1</v>
      </c>
      <c r="E82" s="255">
        <v>0</v>
      </c>
      <c r="F82" s="251" t="s">
        <v>201</v>
      </c>
      <c r="G82" s="252" t="s">
        <v>202</v>
      </c>
      <c r="H82" s="252">
        <v>1804011</v>
      </c>
      <c r="I82" s="3" t="s">
        <v>364</v>
      </c>
      <c r="J82" s="265" t="s">
        <v>365</v>
      </c>
      <c r="K82" s="265" t="s">
        <v>366</v>
      </c>
      <c r="L82" s="266">
        <v>200222</v>
      </c>
      <c r="M82" s="102" t="s">
        <v>306</v>
      </c>
      <c r="N82" s="102" t="s">
        <v>252</v>
      </c>
    </row>
    <row r="83" spans="1:14" ht="45.75" customHeight="1">
      <c r="A83" s="596"/>
      <c r="B83" s="599"/>
      <c r="C83" s="602"/>
      <c r="D83" s="255">
        <v>0</v>
      </c>
      <c r="E83" s="255">
        <v>1</v>
      </c>
      <c r="F83" s="251" t="s">
        <v>203</v>
      </c>
      <c r="G83" s="252" t="s">
        <v>204</v>
      </c>
      <c r="H83" s="252">
        <v>1804011</v>
      </c>
      <c r="I83" s="3" t="s">
        <v>367</v>
      </c>
      <c r="J83" s="265" t="s">
        <v>365</v>
      </c>
      <c r="K83" s="265" t="s">
        <v>366</v>
      </c>
      <c r="L83" s="266">
        <v>200222</v>
      </c>
      <c r="M83" s="102" t="s">
        <v>291</v>
      </c>
      <c r="N83" s="102" t="s">
        <v>252</v>
      </c>
    </row>
    <row r="84" spans="1:14" ht="41.4">
      <c r="A84" s="596"/>
      <c r="B84" s="599"/>
      <c r="C84" s="602"/>
      <c r="D84" s="255">
        <v>0</v>
      </c>
      <c r="E84" s="255">
        <v>1</v>
      </c>
      <c r="F84" s="251" t="s">
        <v>205</v>
      </c>
      <c r="G84" s="252" t="s">
        <v>206</v>
      </c>
      <c r="H84" s="252">
        <v>1804011</v>
      </c>
      <c r="I84" s="3" t="s">
        <v>368</v>
      </c>
      <c r="J84" s="265" t="s">
        <v>365</v>
      </c>
      <c r="K84" s="265" t="s">
        <v>366</v>
      </c>
      <c r="L84" s="266">
        <v>200222</v>
      </c>
      <c r="M84" s="102" t="s">
        <v>282</v>
      </c>
      <c r="N84" s="102" t="s">
        <v>252</v>
      </c>
    </row>
    <row r="85" spans="1:14" ht="54.75" customHeight="1">
      <c r="A85" s="596"/>
      <c r="B85" s="599"/>
      <c r="C85" s="602"/>
      <c r="D85" s="255">
        <v>0</v>
      </c>
      <c r="E85" s="255">
        <v>1</v>
      </c>
      <c r="F85" s="251" t="s">
        <v>207</v>
      </c>
      <c r="G85" s="252" t="s">
        <v>208</v>
      </c>
      <c r="H85" s="252">
        <v>1804021</v>
      </c>
      <c r="I85" s="3" t="s">
        <v>369</v>
      </c>
      <c r="J85" s="265" t="s">
        <v>365</v>
      </c>
      <c r="K85" s="265" t="s">
        <v>366</v>
      </c>
      <c r="L85" s="266">
        <v>200222</v>
      </c>
      <c r="M85" s="102" t="s">
        <v>312</v>
      </c>
      <c r="N85" s="102" t="s">
        <v>252</v>
      </c>
    </row>
    <row r="86" spans="1:14" ht="41.4">
      <c r="A86" s="596"/>
      <c r="B86" s="599"/>
      <c r="C86" s="602"/>
      <c r="D86" s="255">
        <v>0</v>
      </c>
      <c r="E86" s="255">
        <v>1</v>
      </c>
      <c r="F86" s="251" t="s">
        <v>210</v>
      </c>
      <c r="G86" s="252" t="s">
        <v>211</v>
      </c>
      <c r="H86" s="252">
        <v>1804074</v>
      </c>
      <c r="I86" s="3" t="s">
        <v>370</v>
      </c>
      <c r="J86" s="265" t="s">
        <v>365</v>
      </c>
      <c r="K86" s="265" t="s">
        <v>366</v>
      </c>
      <c r="L86" s="266">
        <v>200222</v>
      </c>
      <c r="M86" s="102" t="s">
        <v>314</v>
      </c>
      <c r="N86" s="102" t="s">
        <v>252</v>
      </c>
    </row>
    <row r="87" spans="1:14" ht="41.4">
      <c r="A87" s="596"/>
      <c r="B87" s="599"/>
      <c r="C87" s="602"/>
      <c r="D87" s="255">
        <v>1</v>
      </c>
      <c r="E87" s="255">
        <v>0</v>
      </c>
      <c r="F87" s="251" t="s">
        <v>213</v>
      </c>
      <c r="G87" s="252" t="s">
        <v>214</v>
      </c>
      <c r="H87" s="252">
        <v>1809011</v>
      </c>
      <c r="I87" s="3" t="s">
        <v>371</v>
      </c>
      <c r="J87" s="265" t="s">
        <v>365</v>
      </c>
      <c r="K87" s="265" t="s">
        <v>366</v>
      </c>
      <c r="L87" s="266">
        <v>200222</v>
      </c>
      <c r="M87" s="102" t="s">
        <v>316</v>
      </c>
      <c r="N87" s="102" t="s">
        <v>252</v>
      </c>
    </row>
    <row r="88" spans="1:14" ht="41.4">
      <c r="A88" s="596"/>
      <c r="B88" s="599"/>
      <c r="C88" s="602"/>
      <c r="D88" s="255">
        <v>0</v>
      </c>
      <c r="E88" s="255">
        <v>1</v>
      </c>
      <c r="F88" s="251" t="s">
        <v>215</v>
      </c>
      <c r="G88" s="252" t="s">
        <v>216</v>
      </c>
      <c r="H88" s="252">
        <v>1809011</v>
      </c>
      <c r="I88" s="3" t="s">
        <v>372</v>
      </c>
      <c r="J88" s="265" t="s">
        <v>365</v>
      </c>
      <c r="K88" s="265" t="s">
        <v>366</v>
      </c>
      <c r="L88" s="266">
        <v>200222</v>
      </c>
      <c r="M88" s="102" t="s">
        <v>318</v>
      </c>
      <c r="N88" s="102" t="s">
        <v>252</v>
      </c>
    </row>
    <row r="89" spans="1:14" ht="41.4">
      <c r="A89" s="596"/>
      <c r="B89" s="599"/>
      <c r="C89" s="602"/>
      <c r="D89" s="255">
        <v>0</v>
      </c>
      <c r="E89" s="255">
        <v>1</v>
      </c>
      <c r="F89" s="251" t="s">
        <v>218</v>
      </c>
      <c r="G89" s="252" t="s">
        <v>219</v>
      </c>
      <c r="H89" s="252">
        <v>1809055</v>
      </c>
      <c r="I89" s="3" t="s">
        <v>373</v>
      </c>
      <c r="J89" s="265" t="s">
        <v>365</v>
      </c>
      <c r="K89" s="265" t="s">
        <v>366</v>
      </c>
      <c r="L89" s="266">
        <v>200222</v>
      </c>
      <c r="M89" s="102" t="s">
        <v>374</v>
      </c>
      <c r="N89" s="102" t="s">
        <v>252</v>
      </c>
    </row>
    <row r="90" spans="1:14" ht="41.4">
      <c r="A90" s="596"/>
      <c r="B90" s="599"/>
      <c r="C90" s="602"/>
      <c r="D90" s="255">
        <v>0</v>
      </c>
      <c r="E90" s="255">
        <v>1</v>
      </c>
      <c r="F90" s="251" t="s">
        <v>220</v>
      </c>
      <c r="G90" s="252" t="s">
        <v>221</v>
      </c>
      <c r="H90" s="252">
        <v>1809072</v>
      </c>
      <c r="I90" s="3" t="s">
        <v>375</v>
      </c>
      <c r="J90" s="265" t="s">
        <v>365</v>
      </c>
      <c r="K90" s="265" t="s">
        <v>366</v>
      </c>
      <c r="L90" s="266">
        <v>200222</v>
      </c>
      <c r="M90" s="102" t="s">
        <v>376</v>
      </c>
      <c r="N90" s="102" t="s">
        <v>252</v>
      </c>
    </row>
    <row r="91" spans="1:14" ht="41.4">
      <c r="A91" s="596"/>
      <c r="B91" s="599"/>
      <c r="C91" s="602"/>
      <c r="D91" s="255">
        <v>1</v>
      </c>
      <c r="E91" s="255">
        <v>0</v>
      </c>
      <c r="F91" s="251" t="s">
        <v>222</v>
      </c>
      <c r="G91" s="252" t="s">
        <v>223</v>
      </c>
      <c r="H91" s="252">
        <v>1862011</v>
      </c>
      <c r="I91" s="3" t="s">
        <v>1629</v>
      </c>
      <c r="J91" s="265" t="s">
        <v>365</v>
      </c>
      <c r="K91" s="265" t="s">
        <v>366</v>
      </c>
      <c r="L91" s="266">
        <v>200222</v>
      </c>
      <c r="M91" s="102" t="s">
        <v>326</v>
      </c>
      <c r="N91" s="102" t="s">
        <v>252</v>
      </c>
    </row>
    <row r="92" spans="1:14" ht="41.4">
      <c r="A92" s="596"/>
      <c r="B92" s="599"/>
      <c r="C92" s="602"/>
      <c r="D92" s="255">
        <v>0</v>
      </c>
      <c r="E92" s="255">
        <v>1</v>
      </c>
      <c r="F92" s="251">
        <v>1862011201</v>
      </c>
      <c r="G92" s="252" t="s">
        <v>225</v>
      </c>
      <c r="H92" s="252">
        <v>1862011</v>
      </c>
      <c r="I92" s="3" t="s">
        <v>377</v>
      </c>
      <c r="J92" s="265" t="s">
        <v>365</v>
      </c>
      <c r="K92" s="265" t="s">
        <v>366</v>
      </c>
      <c r="L92" s="266">
        <v>200222</v>
      </c>
      <c r="M92" s="102" t="s">
        <v>378</v>
      </c>
      <c r="N92" s="102" t="s">
        <v>252</v>
      </c>
    </row>
    <row r="93" spans="1:14" ht="41.4">
      <c r="A93" s="596"/>
      <c r="B93" s="599"/>
      <c r="C93" s="602"/>
      <c r="D93" s="255">
        <v>0</v>
      </c>
      <c r="E93" s="255">
        <v>1</v>
      </c>
      <c r="F93" s="251" t="s">
        <v>226</v>
      </c>
      <c r="G93" s="252" t="s">
        <v>227</v>
      </c>
      <c r="H93" s="252">
        <v>1862011</v>
      </c>
      <c r="I93" s="3" t="s">
        <v>379</v>
      </c>
      <c r="J93" s="265" t="s">
        <v>365</v>
      </c>
      <c r="K93" s="265" t="s">
        <v>366</v>
      </c>
      <c r="L93" s="266">
        <v>200222</v>
      </c>
      <c r="M93" s="102" t="s">
        <v>345</v>
      </c>
      <c r="N93" s="102" t="s">
        <v>252</v>
      </c>
    </row>
    <row r="94" spans="1:14" ht="41.4">
      <c r="A94" s="596"/>
      <c r="B94" s="599"/>
      <c r="C94" s="602"/>
      <c r="D94" s="255">
        <v>0</v>
      </c>
      <c r="E94" s="255">
        <v>1</v>
      </c>
      <c r="F94" s="251" t="s">
        <v>228</v>
      </c>
      <c r="G94" s="252" t="s">
        <v>229</v>
      </c>
      <c r="H94" s="252">
        <v>1862011</v>
      </c>
      <c r="I94" s="3" t="s">
        <v>380</v>
      </c>
      <c r="J94" s="265" t="s">
        <v>365</v>
      </c>
      <c r="K94" s="265" t="s">
        <v>366</v>
      </c>
      <c r="L94" s="266">
        <v>200222</v>
      </c>
      <c r="M94" s="102" t="s">
        <v>343</v>
      </c>
      <c r="N94" s="102" t="s">
        <v>252</v>
      </c>
    </row>
    <row r="95" spans="1:14" ht="41.4">
      <c r="A95" s="596"/>
      <c r="B95" s="599"/>
      <c r="C95" s="602"/>
      <c r="D95" s="255">
        <v>0</v>
      </c>
      <c r="E95" s="255">
        <v>1</v>
      </c>
      <c r="F95" s="518" t="s">
        <v>2399</v>
      </c>
      <c r="G95" s="517" t="s">
        <v>230</v>
      </c>
      <c r="H95" s="519">
        <v>1813014</v>
      </c>
      <c r="I95" s="3" t="s">
        <v>381</v>
      </c>
      <c r="J95" s="265" t="s">
        <v>365</v>
      </c>
      <c r="K95" s="265" t="s">
        <v>366</v>
      </c>
      <c r="L95" s="266">
        <v>200222</v>
      </c>
      <c r="M95" s="102" t="s">
        <v>308</v>
      </c>
      <c r="N95" s="102" t="s">
        <v>252</v>
      </c>
    </row>
    <row r="96" spans="1:14" ht="41.4">
      <c r="A96" s="596"/>
      <c r="B96" s="599"/>
      <c r="C96" s="602"/>
      <c r="D96" s="255">
        <v>0</v>
      </c>
      <c r="E96" s="255">
        <v>1</v>
      </c>
      <c r="F96" s="520" t="s">
        <v>231</v>
      </c>
      <c r="G96" s="517" t="s">
        <v>232</v>
      </c>
      <c r="H96" s="517">
        <v>1813032</v>
      </c>
      <c r="I96" s="3" t="s">
        <v>382</v>
      </c>
      <c r="J96" s="265" t="s">
        <v>365</v>
      </c>
      <c r="K96" s="265" t="s">
        <v>366</v>
      </c>
      <c r="L96" s="266">
        <v>200222</v>
      </c>
      <c r="M96" s="102" t="s">
        <v>383</v>
      </c>
      <c r="N96" s="102" t="s">
        <v>252</v>
      </c>
    </row>
    <row r="97" spans="1:15" ht="56.25" customHeight="1">
      <c r="A97" s="596"/>
      <c r="B97" s="599"/>
      <c r="C97" s="602"/>
      <c r="D97" s="255">
        <v>0</v>
      </c>
      <c r="E97" s="255">
        <v>1</v>
      </c>
      <c r="F97" s="518" t="s">
        <v>2434</v>
      </c>
      <c r="G97" s="517" t="s">
        <v>233</v>
      </c>
      <c r="H97" s="519">
        <v>1813025</v>
      </c>
      <c r="I97" s="3" t="s">
        <v>384</v>
      </c>
      <c r="J97" s="265" t="s">
        <v>365</v>
      </c>
      <c r="K97" s="265" t="s">
        <v>366</v>
      </c>
      <c r="L97" s="266">
        <v>200222</v>
      </c>
      <c r="M97" s="102" t="s">
        <v>307</v>
      </c>
      <c r="N97" s="102" t="s">
        <v>252</v>
      </c>
      <c r="O97" s="14"/>
    </row>
    <row r="98" spans="1:15" ht="41.4">
      <c r="A98" s="596"/>
      <c r="B98" s="599"/>
      <c r="C98" s="602"/>
      <c r="D98" s="255">
        <v>0</v>
      </c>
      <c r="E98" s="255">
        <v>1</v>
      </c>
      <c r="F98" s="251" t="s">
        <v>234</v>
      </c>
      <c r="G98" s="252" t="s">
        <v>385</v>
      </c>
      <c r="H98" s="252">
        <v>1814011</v>
      </c>
      <c r="I98" s="3" t="s">
        <v>386</v>
      </c>
      <c r="J98" s="265" t="s">
        <v>365</v>
      </c>
      <c r="K98" s="265" t="s">
        <v>366</v>
      </c>
      <c r="L98" s="266">
        <v>200222</v>
      </c>
      <c r="M98" s="102" t="s">
        <v>322</v>
      </c>
      <c r="N98" s="102" t="s">
        <v>252</v>
      </c>
    </row>
    <row r="99" spans="1:15" ht="41.4">
      <c r="A99" s="596"/>
      <c r="B99" s="599"/>
      <c r="C99" s="602"/>
      <c r="D99" s="255">
        <v>0</v>
      </c>
      <c r="E99" s="255">
        <v>1</v>
      </c>
      <c r="F99" s="251" t="s">
        <v>236</v>
      </c>
      <c r="G99" s="252" t="s">
        <v>237</v>
      </c>
      <c r="H99" s="252">
        <v>1814011</v>
      </c>
      <c r="I99" s="3" t="s">
        <v>387</v>
      </c>
      <c r="J99" s="265" t="s">
        <v>365</v>
      </c>
      <c r="K99" s="265" t="s">
        <v>366</v>
      </c>
      <c r="L99" s="266">
        <v>200222</v>
      </c>
      <c r="M99" s="102" t="s">
        <v>320</v>
      </c>
      <c r="N99" s="102" t="s">
        <v>252</v>
      </c>
    </row>
    <row r="100" spans="1:15" ht="41.4">
      <c r="A100" s="596"/>
      <c r="B100" s="599"/>
      <c r="C100" s="602"/>
      <c r="D100" s="255">
        <v>0</v>
      </c>
      <c r="E100" s="255">
        <v>1</v>
      </c>
      <c r="F100" s="251" t="s">
        <v>239</v>
      </c>
      <c r="G100" s="252" t="s">
        <v>240</v>
      </c>
      <c r="H100" s="252">
        <v>1814054</v>
      </c>
      <c r="I100" s="3" t="s">
        <v>388</v>
      </c>
      <c r="J100" s="265" t="s">
        <v>365</v>
      </c>
      <c r="K100" s="265" t="s">
        <v>366</v>
      </c>
      <c r="L100" s="266">
        <v>200222</v>
      </c>
      <c r="M100" s="102" t="s">
        <v>341</v>
      </c>
      <c r="N100" s="102" t="s">
        <v>252</v>
      </c>
    </row>
    <row r="101" spans="1:15" ht="41.4">
      <c r="A101" s="596"/>
      <c r="B101" s="599"/>
      <c r="C101" s="602"/>
      <c r="D101" s="255">
        <v>0</v>
      </c>
      <c r="E101" s="255">
        <v>1</v>
      </c>
      <c r="F101" s="251" t="s">
        <v>241</v>
      </c>
      <c r="G101" s="252" t="s">
        <v>242</v>
      </c>
      <c r="H101" s="253">
        <v>1814074</v>
      </c>
      <c r="I101" s="3" t="s">
        <v>389</v>
      </c>
      <c r="J101" s="266" t="s">
        <v>1630</v>
      </c>
      <c r="K101" s="266" t="s">
        <v>366</v>
      </c>
      <c r="L101" s="266">
        <v>200222</v>
      </c>
      <c r="M101" s="102" t="s">
        <v>302</v>
      </c>
      <c r="N101" s="102" t="s">
        <v>252</v>
      </c>
    </row>
    <row r="102" spans="1:15" ht="54.75" customHeight="1">
      <c r="A102" s="596"/>
      <c r="B102" s="599"/>
      <c r="C102" s="602"/>
      <c r="D102" s="255">
        <v>0</v>
      </c>
      <c r="E102" s="255">
        <v>1</v>
      </c>
      <c r="F102" s="251" t="s">
        <v>1232</v>
      </c>
      <c r="G102" s="252" t="s">
        <v>1231</v>
      </c>
      <c r="H102" s="254">
        <v>1813092</v>
      </c>
      <c r="I102" s="3" t="s">
        <v>1403</v>
      </c>
      <c r="J102" s="266" t="s">
        <v>1630</v>
      </c>
      <c r="K102" s="266" t="s">
        <v>366</v>
      </c>
      <c r="L102" s="266">
        <v>200222</v>
      </c>
      <c r="M102" s="102" t="s">
        <v>280</v>
      </c>
      <c r="N102" s="102" t="s">
        <v>252</v>
      </c>
    </row>
    <row r="103" spans="1:15" ht="41.4">
      <c r="A103" s="596"/>
      <c r="B103" s="599"/>
      <c r="C103" s="602"/>
      <c r="D103" s="255">
        <v>0</v>
      </c>
      <c r="E103" s="255">
        <v>1</v>
      </c>
      <c r="F103" s="276" t="s">
        <v>1649</v>
      </c>
      <c r="G103" s="273" t="s">
        <v>1615</v>
      </c>
      <c r="H103" s="273">
        <v>1803024</v>
      </c>
      <c r="I103" s="250" t="s">
        <v>1658</v>
      </c>
      <c r="J103" s="3" t="s">
        <v>248</v>
      </c>
      <c r="K103" s="266" t="s">
        <v>249</v>
      </c>
      <c r="L103" s="260" t="s">
        <v>250</v>
      </c>
      <c r="M103" s="102" t="s">
        <v>1654</v>
      </c>
      <c r="N103" s="102" t="s">
        <v>252</v>
      </c>
      <c r="O103" s="283"/>
    </row>
    <row r="104" spans="1:15" ht="47.25" customHeight="1">
      <c r="A104" s="596"/>
      <c r="B104" s="599"/>
      <c r="C104" s="602"/>
      <c r="D104" s="255">
        <v>0</v>
      </c>
      <c r="E104" s="256">
        <v>1</v>
      </c>
      <c r="F104" s="274" t="s">
        <v>1616</v>
      </c>
      <c r="G104" s="273" t="s">
        <v>1618</v>
      </c>
      <c r="H104" s="275">
        <v>1809032</v>
      </c>
      <c r="I104" s="250" t="s">
        <v>1659</v>
      </c>
      <c r="J104" s="265" t="s">
        <v>365</v>
      </c>
      <c r="K104" s="266" t="s">
        <v>366</v>
      </c>
      <c r="L104" s="266">
        <v>200222</v>
      </c>
      <c r="M104" s="284" t="s">
        <v>741</v>
      </c>
      <c r="N104" s="284" t="s">
        <v>252</v>
      </c>
      <c r="O104" s="283"/>
    </row>
    <row r="105" spans="1:15" ht="51.75" customHeight="1">
      <c r="A105" s="596"/>
      <c r="B105" s="599"/>
      <c r="C105" s="602"/>
      <c r="D105" s="255">
        <v>0</v>
      </c>
      <c r="E105" s="255">
        <v>1</v>
      </c>
      <c r="F105" s="250" t="s">
        <v>1617</v>
      </c>
      <c r="G105" s="273" t="s">
        <v>1619</v>
      </c>
      <c r="H105" s="3">
        <v>1802022</v>
      </c>
      <c r="I105" s="250" t="s">
        <v>1653</v>
      </c>
      <c r="J105" s="3" t="s">
        <v>323</v>
      </c>
      <c r="K105" s="3" t="s">
        <v>324</v>
      </c>
      <c r="L105" s="265">
        <v>201516</v>
      </c>
      <c r="M105" s="284" t="s">
        <v>306</v>
      </c>
      <c r="N105" s="284" t="s">
        <v>252</v>
      </c>
      <c r="O105" s="283"/>
    </row>
    <row r="106" spans="1:15" ht="57" customHeight="1">
      <c r="A106" s="597"/>
      <c r="B106" s="600"/>
      <c r="C106" s="603"/>
      <c r="D106" s="255">
        <v>0</v>
      </c>
      <c r="E106" s="255">
        <v>1</v>
      </c>
      <c r="F106" s="274" t="s">
        <v>1620</v>
      </c>
      <c r="G106" s="273" t="s">
        <v>1621</v>
      </c>
      <c r="H106" s="3">
        <v>1816072</v>
      </c>
      <c r="I106" s="268" t="s">
        <v>2400</v>
      </c>
      <c r="J106" s="3" t="s">
        <v>248</v>
      </c>
      <c r="K106" s="3" t="s">
        <v>249</v>
      </c>
      <c r="L106" s="260" t="s">
        <v>250</v>
      </c>
      <c r="M106" s="102" t="s">
        <v>719</v>
      </c>
      <c r="N106" s="102" t="s">
        <v>252</v>
      </c>
      <c r="O106" s="283"/>
    </row>
    <row r="107" spans="1:15" ht="54.75" customHeight="1">
      <c r="C107" s="15" t="s">
        <v>243</v>
      </c>
      <c r="D107" s="267">
        <f>SUM(D6:D101)</f>
        <v>14</v>
      </c>
      <c r="E107" s="267">
        <f>SUM(E6:E106)</f>
        <v>87</v>
      </c>
      <c r="F107" s="248"/>
      <c r="G107" s="299"/>
      <c r="H107" s="249"/>
      <c r="I107" s="299"/>
      <c r="J107" s="12"/>
      <c r="K107" s="12"/>
      <c r="L107" s="12"/>
      <c r="M107" s="12"/>
      <c r="N107" s="12"/>
    </row>
    <row r="108" spans="1:15" ht="48" customHeight="1">
      <c r="D108" s="593">
        <f>D107+E107</f>
        <v>101</v>
      </c>
      <c r="E108" s="593"/>
    </row>
    <row r="109" spans="1:15">
      <c r="A109" s="594" t="s">
        <v>1235</v>
      </c>
      <c r="B109" s="594"/>
      <c r="C109" s="594"/>
      <c r="D109" s="594"/>
      <c r="E109" s="594"/>
      <c r="F109" s="594"/>
      <c r="G109" s="594"/>
      <c r="H109" s="594"/>
      <c r="I109" s="594"/>
      <c r="J109" s="594"/>
      <c r="K109" s="594"/>
      <c r="L109" s="594"/>
      <c r="M109" s="594"/>
      <c r="N109" s="594"/>
    </row>
    <row r="110" spans="1:15">
      <c r="A110" s="594"/>
      <c r="B110" s="594"/>
      <c r="C110" s="594"/>
      <c r="D110" s="594"/>
      <c r="E110" s="594"/>
      <c r="F110" s="594"/>
      <c r="G110" s="594"/>
      <c r="H110" s="594"/>
      <c r="I110" s="594"/>
      <c r="J110" s="594"/>
      <c r="K110" s="594"/>
      <c r="L110" s="594"/>
      <c r="M110" s="594"/>
      <c r="N110" s="594"/>
    </row>
    <row r="111" spans="1:15">
      <c r="A111" s="594"/>
      <c r="B111" s="594"/>
      <c r="C111" s="594"/>
      <c r="D111" s="594"/>
      <c r="E111" s="594"/>
      <c r="F111" s="594"/>
      <c r="G111" s="594"/>
      <c r="H111" s="594"/>
      <c r="I111" s="594"/>
      <c r="J111" s="594"/>
      <c r="K111" s="594"/>
      <c r="L111" s="594"/>
      <c r="M111" s="594"/>
      <c r="N111" s="594"/>
    </row>
    <row r="112" spans="1:15">
      <c r="A112" s="594"/>
      <c r="B112" s="594"/>
      <c r="C112" s="594"/>
      <c r="D112" s="594"/>
      <c r="E112" s="594"/>
      <c r="F112" s="594"/>
      <c r="G112" s="594"/>
      <c r="H112" s="594"/>
      <c r="I112" s="594"/>
      <c r="J112" s="594"/>
      <c r="K112" s="594"/>
      <c r="L112" s="594"/>
      <c r="M112" s="594"/>
      <c r="N112" s="594"/>
    </row>
    <row r="113" spans="1:14">
      <c r="A113" s="594"/>
      <c r="B113" s="594"/>
      <c r="C113" s="594"/>
      <c r="D113" s="594"/>
      <c r="E113" s="594"/>
      <c r="F113" s="594"/>
      <c r="G113" s="594"/>
      <c r="H113" s="594"/>
      <c r="I113" s="594"/>
      <c r="J113" s="594"/>
      <c r="K113" s="594"/>
      <c r="L113" s="594"/>
      <c r="M113" s="594"/>
      <c r="N113" s="594"/>
    </row>
    <row r="114" spans="1:14">
      <c r="A114" s="594"/>
      <c r="B114" s="594"/>
      <c r="C114" s="594"/>
      <c r="D114" s="594"/>
      <c r="E114" s="594"/>
      <c r="F114" s="594"/>
      <c r="G114" s="594"/>
      <c r="H114" s="594"/>
      <c r="I114" s="594"/>
      <c r="J114" s="594"/>
      <c r="K114" s="594"/>
      <c r="L114" s="594"/>
      <c r="M114" s="594"/>
      <c r="N114" s="594"/>
    </row>
    <row r="115" spans="1:14">
      <c r="A115" s="594"/>
      <c r="B115" s="594"/>
      <c r="C115" s="594"/>
      <c r="D115" s="594"/>
      <c r="E115" s="594"/>
      <c r="F115" s="594"/>
      <c r="G115" s="594"/>
      <c r="H115" s="594"/>
      <c r="I115" s="594"/>
      <c r="J115" s="594"/>
      <c r="K115" s="594"/>
      <c r="L115" s="594"/>
      <c r="M115" s="594"/>
      <c r="N115" s="594"/>
    </row>
    <row r="116" spans="1:14">
      <c r="A116" s="594"/>
      <c r="B116" s="594"/>
      <c r="C116" s="594"/>
      <c r="D116" s="594"/>
      <c r="E116" s="594"/>
      <c r="F116" s="594"/>
      <c r="G116" s="594"/>
      <c r="H116" s="594"/>
      <c r="I116" s="594"/>
      <c r="J116" s="594"/>
      <c r="K116" s="594"/>
      <c r="L116" s="594"/>
      <c r="M116" s="594"/>
      <c r="N116" s="594"/>
    </row>
    <row r="117" spans="1:14">
      <c r="A117" s="594"/>
      <c r="B117" s="594"/>
      <c r="C117" s="594"/>
      <c r="D117" s="594"/>
      <c r="E117" s="594"/>
      <c r="F117" s="594"/>
      <c r="G117" s="594"/>
      <c r="H117" s="594"/>
      <c r="I117" s="594"/>
      <c r="J117" s="594"/>
      <c r="K117" s="594"/>
      <c r="L117" s="594"/>
      <c r="M117" s="594"/>
      <c r="N117" s="594"/>
    </row>
    <row r="118" spans="1:14">
      <c r="A118" s="594"/>
      <c r="B118" s="594"/>
      <c r="C118" s="594"/>
      <c r="D118" s="594"/>
      <c r="E118" s="594"/>
      <c r="F118" s="594"/>
      <c r="G118" s="594"/>
      <c r="H118" s="594"/>
      <c r="I118" s="594"/>
      <c r="J118" s="594"/>
      <c r="K118" s="594"/>
      <c r="L118" s="594"/>
      <c r="M118" s="594"/>
      <c r="N118" s="594"/>
    </row>
    <row r="119" spans="1:14">
      <c r="A119" s="594"/>
      <c r="B119" s="594"/>
      <c r="C119" s="594"/>
      <c r="D119" s="594"/>
      <c r="E119" s="594"/>
      <c r="F119" s="594"/>
      <c r="G119" s="594"/>
      <c r="H119" s="594"/>
      <c r="I119" s="594"/>
      <c r="J119" s="594"/>
      <c r="K119" s="594"/>
      <c r="L119" s="594"/>
      <c r="M119" s="594"/>
      <c r="N119" s="594"/>
    </row>
    <row r="120" spans="1:14">
      <c r="A120" s="594"/>
      <c r="B120" s="594"/>
      <c r="C120" s="594"/>
      <c r="D120" s="594"/>
      <c r="E120" s="594"/>
      <c r="F120" s="594"/>
      <c r="G120" s="594"/>
      <c r="H120" s="594"/>
      <c r="I120" s="594"/>
      <c r="J120" s="594"/>
      <c r="K120" s="594"/>
      <c r="L120" s="594"/>
      <c r="M120" s="594"/>
      <c r="N120" s="594"/>
    </row>
    <row r="121" spans="1:14">
      <c r="A121" s="594"/>
      <c r="B121" s="594"/>
      <c r="C121" s="594"/>
      <c r="D121" s="594"/>
      <c r="E121" s="594"/>
      <c r="F121" s="594"/>
      <c r="G121" s="594"/>
      <c r="H121" s="594"/>
      <c r="I121" s="594"/>
      <c r="J121" s="594"/>
      <c r="K121" s="594"/>
      <c r="L121" s="594"/>
      <c r="M121" s="594"/>
      <c r="N121" s="594"/>
    </row>
    <row r="122" spans="1:14">
      <c r="A122" s="594"/>
      <c r="B122" s="594"/>
      <c r="C122" s="594"/>
      <c r="D122" s="594"/>
      <c r="E122" s="594"/>
      <c r="F122" s="594"/>
      <c r="G122" s="594"/>
      <c r="H122" s="594"/>
      <c r="I122" s="594"/>
      <c r="J122" s="594"/>
      <c r="K122" s="594"/>
      <c r="L122" s="594"/>
      <c r="M122" s="594"/>
      <c r="N122" s="594"/>
    </row>
    <row r="123" spans="1:14">
      <c r="A123" s="594"/>
      <c r="B123" s="594"/>
      <c r="C123" s="594"/>
      <c r="D123" s="594"/>
      <c r="E123" s="594"/>
      <c r="F123" s="594"/>
      <c r="G123" s="594"/>
      <c r="H123" s="594"/>
      <c r="I123" s="594"/>
      <c r="J123" s="594"/>
      <c r="K123" s="594"/>
      <c r="L123" s="594"/>
      <c r="M123" s="594"/>
      <c r="N123" s="594"/>
    </row>
  </sheetData>
  <mergeCells count="22">
    <mergeCell ref="O27:O29"/>
    <mergeCell ref="O48:O49"/>
    <mergeCell ref="D108:E108"/>
    <mergeCell ref="A109:N123"/>
    <mergeCell ref="J3:J5"/>
    <mergeCell ref="K3:K5"/>
    <mergeCell ref="L3:L5"/>
    <mergeCell ref="M3:M5"/>
    <mergeCell ref="N3:N5"/>
    <mergeCell ref="A6:A106"/>
    <mergeCell ref="B6:B106"/>
    <mergeCell ref="C6:C106"/>
    <mergeCell ref="A1:N1"/>
    <mergeCell ref="D2:E2"/>
    <mergeCell ref="A3:A5"/>
    <mergeCell ref="B3:B5"/>
    <mergeCell ref="C3:C5"/>
    <mergeCell ref="D3:E3"/>
    <mergeCell ref="F3:F5"/>
    <mergeCell ref="G3:G5"/>
    <mergeCell ref="H3:H5"/>
    <mergeCell ref="I3:I5"/>
  </mergeCells>
  <pageMargins left="1.5354330708661399" right="0.39370078740157505" top="0.62992125984252012" bottom="0.59015748031496107" header="0.23622047244094502" footer="0.19645669291338602"/>
  <pageSetup paperSize="9" scale="41" fitToHeight="0" orientation="landscape" r:id="rId1"/>
  <headerFooter alignWithMargins="0"/>
  <rowBreaks count="5" manualBreakCount="5">
    <brk id="23" max="15" man="1"/>
    <brk id="42" max="15" man="1"/>
    <brk id="63" max="15" man="1"/>
    <brk id="81" max="15" man="1"/>
    <brk id="108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AMJ95"/>
  <sheetViews>
    <sheetView topLeftCell="A7" workbookViewId="0">
      <selection activeCell="D12" sqref="D12"/>
    </sheetView>
  </sheetViews>
  <sheetFormatPr defaultRowHeight="13.8"/>
  <cols>
    <col min="1" max="1" width="4.19921875" style="19" customWidth="1"/>
    <col min="2" max="2" width="17.19921875" style="19" customWidth="1"/>
    <col min="3" max="3" width="18.8984375" style="19" customWidth="1"/>
    <col min="4" max="4" width="20.59765625" style="19" customWidth="1"/>
    <col min="5" max="5" width="23.09765625" style="19" customWidth="1"/>
    <col min="6" max="6" width="24" style="19" customWidth="1"/>
    <col min="7" max="7" width="18.5" style="19" customWidth="1"/>
    <col min="8" max="1023" width="8.5" style="19" customWidth="1"/>
    <col min="1024" max="1024" width="9" style="19" customWidth="1"/>
    <col min="1025" max="1025" width="9" customWidth="1"/>
  </cols>
  <sheetData>
    <row r="1" spans="1:255" ht="29.25" customHeight="1">
      <c r="A1" s="606" t="s">
        <v>1661</v>
      </c>
      <c r="B1" s="606"/>
      <c r="C1" s="606"/>
      <c r="D1" s="606"/>
      <c r="E1" s="606"/>
      <c r="F1" s="606"/>
      <c r="G1" s="606"/>
      <c r="H1" s="17"/>
      <c r="I1" s="18"/>
    </row>
    <row r="2" spans="1:255" ht="20.25" customHeight="1">
      <c r="A2" s="20">
        <v>1</v>
      </c>
      <c r="B2" s="607">
        <v>2</v>
      </c>
      <c r="C2" s="607"/>
      <c r="D2" s="607"/>
      <c r="E2" s="20">
        <v>3</v>
      </c>
      <c r="F2" s="20">
        <v>4</v>
      </c>
      <c r="G2" s="21">
        <v>5</v>
      </c>
      <c r="H2" s="17"/>
      <c r="I2" s="18"/>
    </row>
    <row r="3" spans="1:255" ht="78" customHeight="1">
      <c r="A3" s="608" t="s">
        <v>390</v>
      </c>
      <c r="B3" s="608" t="s">
        <v>391</v>
      </c>
      <c r="C3" s="608"/>
      <c r="D3" s="608"/>
      <c r="E3" s="608" t="s">
        <v>244</v>
      </c>
      <c r="F3" s="608" t="s">
        <v>392</v>
      </c>
      <c r="G3" s="608" t="s">
        <v>393</v>
      </c>
      <c r="H3" s="17"/>
      <c r="I3" s="18"/>
    </row>
    <row r="4" spans="1:255" ht="23.25" customHeight="1">
      <c r="A4" s="608"/>
      <c r="B4" s="416" t="s">
        <v>394</v>
      </c>
      <c r="C4" s="416" t="s">
        <v>395</v>
      </c>
      <c r="D4" s="416" t="s">
        <v>396</v>
      </c>
      <c r="E4" s="608"/>
      <c r="F4" s="608"/>
      <c r="G4" s="608"/>
      <c r="H4" s="17"/>
      <c r="I4" s="18"/>
    </row>
    <row r="5" spans="1:255" ht="57.75" customHeight="1">
      <c r="A5" s="608"/>
      <c r="B5" s="416" t="s">
        <v>397</v>
      </c>
      <c r="C5" s="416" t="s">
        <v>398</v>
      </c>
      <c r="D5" s="416" t="s">
        <v>2481</v>
      </c>
      <c r="E5" s="608"/>
      <c r="F5" s="608"/>
      <c r="G5" s="608"/>
      <c r="H5" s="17"/>
      <c r="I5" s="18"/>
    </row>
    <row r="6" spans="1:255" ht="80.25" customHeight="1">
      <c r="A6" s="416" t="s">
        <v>399</v>
      </c>
      <c r="B6" s="418">
        <v>0</v>
      </c>
      <c r="C6" s="404">
        <v>1</v>
      </c>
      <c r="D6" s="404" t="s">
        <v>1230</v>
      </c>
      <c r="E6" s="419" t="s">
        <v>2482</v>
      </c>
      <c r="F6" s="420" t="s">
        <v>1329</v>
      </c>
      <c r="G6" s="421">
        <v>60</v>
      </c>
      <c r="H6" s="17"/>
      <c r="I6" s="18"/>
    </row>
    <row r="7" spans="1:255" ht="87" customHeight="1">
      <c r="A7" s="416" t="s">
        <v>401</v>
      </c>
      <c r="B7" s="413">
        <v>0</v>
      </c>
      <c r="C7" s="404">
        <v>1</v>
      </c>
      <c r="D7" s="404" t="s">
        <v>1229</v>
      </c>
      <c r="E7" s="421" t="s">
        <v>367</v>
      </c>
      <c r="F7" s="420" t="s">
        <v>1378</v>
      </c>
      <c r="G7" s="421">
        <v>60</v>
      </c>
      <c r="H7" s="17"/>
      <c r="I7" s="18"/>
    </row>
    <row r="8" spans="1:255" ht="84" customHeight="1">
      <c r="A8" s="417" t="s">
        <v>402</v>
      </c>
      <c r="B8" s="422" t="s">
        <v>1428</v>
      </c>
      <c r="C8" s="404">
        <v>1</v>
      </c>
      <c r="D8" s="404" t="s">
        <v>1228</v>
      </c>
      <c r="E8" s="404" t="s">
        <v>2479</v>
      </c>
      <c r="F8" s="404" t="s">
        <v>2485</v>
      </c>
      <c r="G8" s="420">
        <v>120</v>
      </c>
      <c r="H8" s="17"/>
      <c r="I8" s="18"/>
    </row>
    <row r="9" spans="1:255" ht="77.25" customHeight="1">
      <c r="A9" s="416" t="s">
        <v>759</v>
      </c>
      <c r="B9" s="422" t="s">
        <v>1428</v>
      </c>
      <c r="C9" s="404">
        <v>1</v>
      </c>
      <c r="D9" s="404" t="s">
        <v>1227</v>
      </c>
      <c r="E9" s="421" t="s">
        <v>1381</v>
      </c>
      <c r="F9" s="404" t="s">
        <v>403</v>
      </c>
      <c r="G9" s="420">
        <v>120</v>
      </c>
      <c r="H9" s="18"/>
      <c r="I9" s="18"/>
    </row>
    <row r="10" spans="1:255" ht="57.75" customHeight="1">
      <c r="A10" s="417" t="s">
        <v>823</v>
      </c>
      <c r="B10" s="422" t="s">
        <v>1428</v>
      </c>
      <c r="C10" s="423">
        <v>1</v>
      </c>
      <c r="D10" s="423" t="s">
        <v>404</v>
      </c>
      <c r="E10" s="421" t="s">
        <v>2480</v>
      </c>
      <c r="F10" s="420" t="s">
        <v>405</v>
      </c>
      <c r="G10" s="420">
        <v>120</v>
      </c>
      <c r="H10" s="18"/>
      <c r="I10" s="18"/>
    </row>
    <row r="11" spans="1:255" ht="69">
      <c r="A11" s="416" t="s">
        <v>1017</v>
      </c>
      <c r="B11" s="424">
        <v>0</v>
      </c>
      <c r="C11" s="423">
        <v>1</v>
      </c>
      <c r="D11" s="423" t="s">
        <v>1383</v>
      </c>
      <c r="E11" s="319" t="s">
        <v>1377</v>
      </c>
      <c r="F11" s="420" t="s">
        <v>1329</v>
      </c>
      <c r="G11" s="420">
        <v>60</v>
      </c>
    </row>
    <row r="12" spans="1:255" ht="82.8">
      <c r="A12" s="417" t="s">
        <v>893</v>
      </c>
      <c r="B12" s="425">
        <v>0</v>
      </c>
      <c r="C12" s="423">
        <v>1</v>
      </c>
      <c r="D12" s="423" t="s">
        <v>1384</v>
      </c>
      <c r="E12" s="420" t="s">
        <v>1385</v>
      </c>
      <c r="F12" s="420" t="s">
        <v>1378</v>
      </c>
      <c r="G12" s="420">
        <v>60</v>
      </c>
    </row>
    <row r="13" spans="1:255" ht="75.75" customHeight="1">
      <c r="A13" s="22"/>
      <c r="B13" s="24"/>
      <c r="C13" s="24"/>
      <c r="D13" s="24"/>
      <c r="E13" s="25"/>
      <c r="F13" s="25"/>
      <c r="G13" s="25"/>
    </row>
    <row r="14" spans="1:255" ht="36.75" customHeight="1">
      <c r="A14" s="22"/>
      <c r="B14" s="604" t="s">
        <v>1386</v>
      </c>
      <c r="C14" s="605"/>
      <c r="D14" s="605"/>
      <c r="E14" s="605"/>
      <c r="F14" s="605"/>
      <c r="G14" s="605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</row>
    <row r="15" spans="1:255" ht="61.5" customHeight="1">
      <c r="A15" s="28"/>
    </row>
    <row r="16" spans="1:255" ht="49.5" customHeight="1">
      <c r="A16" s="29"/>
    </row>
    <row r="17" spans="1:7" ht="74.25" customHeight="1">
      <c r="A17" s="28"/>
      <c r="B17" s="30"/>
      <c r="C17" s="30"/>
      <c r="D17" s="30"/>
      <c r="E17" s="31"/>
      <c r="F17" s="31"/>
      <c r="G17" s="31"/>
    </row>
    <row r="18" spans="1:7" ht="76.5" customHeight="1">
      <c r="A18" s="28"/>
      <c r="B18" s="24"/>
      <c r="C18" s="24"/>
      <c r="D18" s="24"/>
      <c r="E18" s="25"/>
      <c r="F18" s="25"/>
      <c r="G18" s="25"/>
    </row>
    <row r="19" spans="1:7" ht="84.75" customHeight="1">
      <c r="A19" s="28"/>
      <c r="B19" s="24"/>
      <c r="C19" s="24"/>
      <c r="D19" s="24"/>
      <c r="E19" s="25"/>
      <c r="F19" s="25"/>
      <c r="G19" s="25"/>
    </row>
    <row r="20" spans="1:7">
      <c r="A20" s="5"/>
      <c r="B20" s="30"/>
      <c r="C20" s="30"/>
      <c r="D20" s="30"/>
      <c r="E20" s="31"/>
      <c r="F20" s="31"/>
      <c r="G20" s="31"/>
    </row>
    <row r="21" spans="1:7">
      <c r="A21" s="28"/>
      <c r="B21" s="32"/>
      <c r="C21" s="32"/>
      <c r="D21" s="30"/>
      <c r="E21" s="33"/>
      <c r="F21" s="33"/>
      <c r="G21" s="33"/>
    </row>
    <row r="22" spans="1:7">
      <c r="A22" s="28"/>
      <c r="B22" s="24"/>
      <c r="C22" s="24"/>
      <c r="D22" s="30"/>
      <c r="E22" s="34"/>
      <c r="F22" s="34"/>
      <c r="G22" s="25"/>
    </row>
    <row r="23" spans="1:7" ht="38.25" customHeight="1">
      <c r="A23" s="28"/>
      <c r="B23" s="26"/>
      <c r="C23" s="26"/>
      <c r="D23" s="23"/>
      <c r="E23" s="23"/>
      <c r="F23" s="23"/>
      <c r="G23" s="23"/>
    </row>
    <row r="24" spans="1:7">
      <c r="A24" s="28"/>
      <c r="B24" s="24"/>
      <c r="C24" s="24"/>
      <c r="D24" s="24"/>
      <c r="E24" s="25"/>
      <c r="F24" s="25"/>
      <c r="G24" s="25"/>
    </row>
    <row r="25" spans="1:7" ht="57.75" customHeight="1">
      <c r="A25" s="28"/>
    </row>
    <row r="26" spans="1:7">
      <c r="A26" s="35"/>
      <c r="B26" s="36"/>
      <c r="C26" s="36"/>
      <c r="D26" s="36"/>
      <c r="E26" s="37"/>
      <c r="F26" s="37"/>
      <c r="G26" s="36"/>
    </row>
    <row r="27" spans="1:7">
      <c r="A27" s="28"/>
      <c r="B27" s="36"/>
      <c r="C27" s="36"/>
      <c r="D27" s="36"/>
      <c r="E27" s="37"/>
      <c r="F27" s="37"/>
      <c r="G27" s="36"/>
    </row>
    <row r="28" spans="1:7">
      <c r="A28" s="609"/>
      <c r="B28" s="609"/>
      <c r="C28" s="609"/>
      <c r="D28" s="36"/>
      <c r="E28" s="609"/>
      <c r="F28" s="609"/>
      <c r="G28" s="609"/>
    </row>
    <row r="29" spans="1:7">
      <c r="A29" s="609"/>
      <c r="B29" s="609"/>
      <c r="C29" s="609"/>
      <c r="D29" s="36"/>
      <c r="E29" s="609"/>
      <c r="F29" s="609"/>
      <c r="G29" s="609"/>
    </row>
    <row r="30" spans="1:7">
      <c r="A30" s="609"/>
      <c r="B30" s="609"/>
      <c r="C30" s="609"/>
      <c r="D30" s="36"/>
      <c r="E30" s="609"/>
      <c r="F30" s="609"/>
      <c r="G30" s="609"/>
    </row>
    <row r="31" spans="1:7">
      <c r="A31" s="35"/>
      <c r="B31" s="36"/>
      <c r="C31" s="36"/>
      <c r="D31" s="36"/>
      <c r="E31" s="37"/>
      <c r="F31" s="37"/>
      <c r="G31" s="36"/>
    </row>
    <row r="32" spans="1:7">
      <c r="A32" s="36"/>
      <c r="B32" s="36"/>
      <c r="C32" s="36"/>
      <c r="D32" s="36"/>
      <c r="E32" s="37"/>
      <c r="F32" s="37"/>
      <c r="G32" s="36"/>
    </row>
    <row r="33" spans="1:7">
      <c r="A33" s="35"/>
      <c r="B33" s="38"/>
      <c r="C33" s="38"/>
      <c r="D33" s="38"/>
      <c r="E33" s="35"/>
      <c r="F33" s="35"/>
      <c r="G33" s="35"/>
    </row>
    <row r="34" spans="1:7">
      <c r="A34" s="39"/>
      <c r="B34" s="39"/>
      <c r="C34" s="39"/>
      <c r="D34" s="39"/>
      <c r="E34" s="39"/>
      <c r="F34" s="39"/>
      <c r="G34" s="39"/>
    </row>
    <row r="35" spans="1:7">
      <c r="A35" s="39"/>
      <c r="B35" s="39"/>
      <c r="C35" s="39"/>
      <c r="D35" s="39"/>
      <c r="E35" s="39"/>
      <c r="F35" s="39"/>
      <c r="G35" s="39"/>
    </row>
    <row r="81" spans="3:3">
      <c r="C81" s="18"/>
    </row>
    <row r="95" spans="3:3">
      <c r="C95" s="40"/>
    </row>
  </sheetData>
  <mergeCells count="14">
    <mergeCell ref="G28:G30"/>
    <mergeCell ref="A28:A30"/>
    <mergeCell ref="B28:B30"/>
    <mergeCell ref="C28:C30"/>
    <mergeCell ref="E28:E30"/>
    <mergeCell ref="F28:F30"/>
    <mergeCell ref="B14:G14"/>
    <mergeCell ref="A1:G1"/>
    <mergeCell ref="B2:D2"/>
    <mergeCell ref="A3:A5"/>
    <mergeCell ref="B3:D3"/>
    <mergeCell ref="E3:E5"/>
    <mergeCell ref="F3:F5"/>
    <mergeCell ref="G3:G5"/>
  </mergeCells>
  <pageMargins left="0.27007874015748007" right="0.17992125984252005" top="1.3775590551181101" bottom="1.3775590551181101" header="0.98385826771653495" footer="0.98385826771653495"/>
  <pageSetup paperSize="9" scale="91" fitToHeight="0" orientation="landscape" r:id="rId1"/>
  <headerFooter alignWithMargins="0"/>
  <rowBreaks count="1" manualBreakCount="1">
    <brk id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AMJ118"/>
  <sheetViews>
    <sheetView view="pageBreakPreview" zoomScale="80" zoomScaleNormal="100" zoomScaleSheetLayoutView="80" workbookViewId="0">
      <selection activeCell="D9" sqref="D9"/>
    </sheetView>
  </sheetViews>
  <sheetFormatPr defaultRowHeight="13.8"/>
  <cols>
    <col min="1" max="1" width="11.09765625" style="19" customWidth="1"/>
    <col min="2" max="2" width="29.5" style="58" customWidth="1"/>
    <col min="3" max="3" width="20.69921875" style="58" customWidth="1"/>
    <col min="4" max="4" width="11.59765625" style="19" customWidth="1"/>
    <col min="5" max="5" width="10" style="19" customWidth="1"/>
    <col min="6" max="6" width="9.19921875" style="19" customWidth="1"/>
    <col min="7" max="7" width="6.69921875" style="19" customWidth="1"/>
    <col min="8" max="8" width="7.3984375" style="19" customWidth="1"/>
    <col min="9" max="9" width="8.19921875" style="19" customWidth="1"/>
    <col min="10" max="10" width="8.3984375" style="19" customWidth="1"/>
    <col min="11" max="11" width="7.3984375" style="19" customWidth="1"/>
    <col min="12" max="12" width="7.5" style="19" customWidth="1"/>
    <col min="13" max="13" width="14.59765625" style="19" customWidth="1"/>
    <col min="14" max="14" width="14.19921875" style="41" customWidth="1"/>
    <col min="15" max="32" width="8.5" style="41" customWidth="1"/>
    <col min="33" max="1023" width="8.5" style="19" customWidth="1"/>
    <col min="1024" max="1024" width="9" style="19" customWidth="1"/>
    <col min="1025" max="1025" width="9" customWidth="1"/>
  </cols>
  <sheetData>
    <row r="1" spans="1:24" ht="36" customHeight="1">
      <c r="A1" s="610" t="s">
        <v>1671</v>
      </c>
      <c r="B1" s="610"/>
      <c r="C1" s="610"/>
      <c r="D1" s="610"/>
      <c r="E1" s="610"/>
      <c r="F1" s="610"/>
      <c r="G1" s="610"/>
      <c r="H1" s="610"/>
      <c r="I1" s="610"/>
      <c r="J1" s="610"/>
      <c r="K1" s="610"/>
      <c r="L1" s="610"/>
      <c r="M1" s="610"/>
    </row>
    <row r="2" spans="1:24" ht="15" customHeight="1">
      <c r="A2" s="611">
        <v>1</v>
      </c>
      <c r="B2" s="611">
        <v>2</v>
      </c>
      <c r="C2" s="612">
        <v>3</v>
      </c>
      <c r="D2" s="612">
        <v>4</v>
      </c>
      <c r="E2" s="611" t="s">
        <v>406</v>
      </c>
      <c r="F2" s="611"/>
      <c r="G2" s="611"/>
      <c r="H2" s="611"/>
      <c r="I2" s="611"/>
      <c r="J2" s="611"/>
      <c r="K2" s="611"/>
      <c r="L2" s="611"/>
      <c r="M2" s="43">
        <v>8</v>
      </c>
    </row>
    <row r="3" spans="1:24" ht="15" customHeight="1">
      <c r="A3" s="611"/>
      <c r="B3" s="611"/>
      <c r="C3" s="612"/>
      <c r="D3" s="612"/>
      <c r="E3" s="612">
        <v>5</v>
      </c>
      <c r="F3" s="612"/>
      <c r="G3" s="612"/>
      <c r="H3" s="612"/>
      <c r="I3" s="612">
        <v>6</v>
      </c>
      <c r="J3" s="612"/>
      <c r="K3" s="612">
        <v>7</v>
      </c>
      <c r="L3" s="612"/>
      <c r="M3" s="611" t="s">
        <v>407</v>
      </c>
    </row>
    <row r="4" spans="1:24" ht="51.75" customHeight="1">
      <c r="A4" s="611" t="s">
        <v>390</v>
      </c>
      <c r="B4" s="611" t="s">
        <v>408</v>
      </c>
      <c r="C4" s="611" t="s">
        <v>409</v>
      </c>
      <c r="D4" s="611" t="s">
        <v>410</v>
      </c>
      <c r="E4" s="611" t="s">
        <v>411</v>
      </c>
      <c r="F4" s="611"/>
      <c r="G4" s="611"/>
      <c r="H4" s="611"/>
      <c r="I4" s="611" t="s">
        <v>412</v>
      </c>
      <c r="J4" s="611"/>
      <c r="K4" s="611" t="s">
        <v>413</v>
      </c>
      <c r="L4" s="611"/>
      <c r="M4" s="611"/>
    </row>
    <row r="5" spans="1:24" ht="39" customHeight="1">
      <c r="A5" s="611"/>
      <c r="B5" s="611"/>
      <c r="C5" s="611"/>
      <c r="D5" s="611"/>
      <c r="E5" s="611" t="s">
        <v>414</v>
      </c>
      <c r="F5" s="611"/>
      <c r="G5" s="611" t="s">
        <v>415</v>
      </c>
      <c r="H5" s="611"/>
      <c r="I5" s="611"/>
      <c r="J5" s="611"/>
      <c r="K5" s="611"/>
      <c r="L5" s="611"/>
      <c r="M5" s="611"/>
    </row>
    <row r="6" spans="1:24" ht="27.75" customHeight="1">
      <c r="A6" s="611"/>
      <c r="B6" s="611"/>
      <c r="C6" s="611"/>
      <c r="D6" s="611"/>
      <c r="E6" s="42" t="s">
        <v>416</v>
      </c>
      <c r="F6" s="42" t="s">
        <v>417</v>
      </c>
      <c r="G6" s="42" t="s">
        <v>418</v>
      </c>
      <c r="H6" s="42" t="s">
        <v>419</v>
      </c>
      <c r="I6" s="42" t="s">
        <v>420</v>
      </c>
      <c r="J6" s="42" t="s">
        <v>421</v>
      </c>
      <c r="K6" s="42" t="s">
        <v>422</v>
      </c>
      <c r="L6" s="42" t="s">
        <v>423</v>
      </c>
      <c r="M6" s="611"/>
    </row>
    <row r="7" spans="1:24">
      <c r="A7" s="611"/>
      <c r="B7" s="611"/>
      <c r="C7" s="611"/>
      <c r="D7" s="611"/>
      <c r="E7" s="42" t="s">
        <v>424</v>
      </c>
      <c r="F7" s="42" t="s">
        <v>425</v>
      </c>
      <c r="G7" s="42" t="s">
        <v>424</v>
      </c>
      <c r="H7" s="42" t="s">
        <v>425</v>
      </c>
      <c r="I7" s="42" t="s">
        <v>424</v>
      </c>
      <c r="J7" s="42" t="s">
        <v>425</v>
      </c>
      <c r="K7" s="42" t="s">
        <v>424</v>
      </c>
      <c r="L7" s="42" t="s">
        <v>425</v>
      </c>
      <c r="M7" s="611"/>
    </row>
    <row r="8" spans="1:24" ht="27.75" customHeight="1">
      <c r="A8" s="611" t="s">
        <v>426</v>
      </c>
      <c r="B8" s="611"/>
      <c r="C8" s="611"/>
      <c r="D8" s="611"/>
      <c r="E8" s="611"/>
      <c r="F8" s="611"/>
      <c r="G8" s="611"/>
      <c r="H8" s="611"/>
      <c r="I8" s="611"/>
      <c r="J8" s="611"/>
      <c r="K8" s="611"/>
      <c r="L8" s="611"/>
      <c r="M8" s="611"/>
    </row>
    <row r="9" spans="1:24" ht="98.25" customHeight="1">
      <c r="A9" s="316" t="s">
        <v>399</v>
      </c>
      <c r="B9" s="1" t="s">
        <v>11</v>
      </c>
      <c r="C9" s="2" t="s">
        <v>427</v>
      </c>
      <c r="D9" s="182" t="s">
        <v>13</v>
      </c>
      <c r="E9" s="315">
        <v>29</v>
      </c>
      <c r="F9" s="315">
        <v>527</v>
      </c>
      <c r="G9" s="315">
        <v>7</v>
      </c>
      <c r="H9" s="315">
        <v>126</v>
      </c>
      <c r="I9" s="315">
        <v>46</v>
      </c>
      <c r="J9" s="315">
        <v>651</v>
      </c>
      <c r="K9" s="315">
        <v>1</v>
      </c>
      <c r="L9" s="315">
        <v>46</v>
      </c>
      <c r="M9" s="315">
        <v>843</v>
      </c>
    </row>
    <row r="10" spans="1:24" ht="92.25" customHeight="1">
      <c r="A10" s="317">
        <v>2</v>
      </c>
      <c r="B10" s="1" t="s">
        <v>11</v>
      </c>
      <c r="C10" s="2" t="s">
        <v>428</v>
      </c>
      <c r="D10" s="182" t="s">
        <v>18</v>
      </c>
      <c r="E10" s="315">
        <v>30</v>
      </c>
      <c r="F10" s="315">
        <v>635</v>
      </c>
      <c r="G10" s="315">
        <v>14</v>
      </c>
      <c r="H10" s="315">
        <v>248</v>
      </c>
      <c r="I10" s="315">
        <v>49</v>
      </c>
      <c r="J10" s="315">
        <v>980</v>
      </c>
      <c r="K10" s="315">
        <v>0</v>
      </c>
      <c r="L10" s="315">
        <v>17</v>
      </c>
      <c r="M10" s="315">
        <v>1262</v>
      </c>
    </row>
    <row r="11" spans="1:24" ht="88.95" customHeight="1">
      <c r="A11" s="317">
        <v>3</v>
      </c>
      <c r="B11" s="45" t="s">
        <v>19</v>
      </c>
      <c r="C11" s="2" t="s">
        <v>1237</v>
      </c>
      <c r="D11" s="46" t="s">
        <v>20</v>
      </c>
      <c r="E11" s="315">
        <v>12</v>
      </c>
      <c r="F11" s="315">
        <v>281</v>
      </c>
      <c r="G11" s="315">
        <v>7</v>
      </c>
      <c r="H11" s="315">
        <v>106</v>
      </c>
      <c r="I11" s="315">
        <v>20</v>
      </c>
      <c r="J11" s="315">
        <v>357</v>
      </c>
      <c r="K11" s="315">
        <v>0</v>
      </c>
      <c r="L11" s="315">
        <v>20</v>
      </c>
      <c r="M11" s="315">
        <v>500</v>
      </c>
    </row>
    <row r="12" spans="1:24" ht="97.5" customHeight="1">
      <c r="A12" s="316" t="s">
        <v>759</v>
      </c>
      <c r="B12" s="1" t="s">
        <v>21</v>
      </c>
      <c r="C12" s="2" t="s">
        <v>469</v>
      </c>
      <c r="D12" s="2" t="s">
        <v>23</v>
      </c>
      <c r="E12" s="315">
        <v>68</v>
      </c>
      <c r="F12" s="315">
        <v>979</v>
      </c>
      <c r="G12" s="315">
        <v>23</v>
      </c>
      <c r="H12" s="315">
        <v>211</v>
      </c>
      <c r="I12" s="315">
        <v>31</v>
      </c>
      <c r="J12" s="315">
        <v>456</v>
      </c>
      <c r="K12" s="315">
        <v>1</v>
      </c>
      <c r="L12" s="315">
        <v>47</v>
      </c>
      <c r="M12" s="315">
        <v>1236</v>
      </c>
    </row>
    <row r="13" spans="1:24" ht="96" customHeight="1">
      <c r="A13" s="317" t="s">
        <v>823</v>
      </c>
      <c r="B13" s="45" t="s">
        <v>21</v>
      </c>
      <c r="C13" s="2" t="s">
        <v>470</v>
      </c>
      <c r="D13" s="2" t="s">
        <v>25</v>
      </c>
      <c r="E13" s="315">
        <v>34</v>
      </c>
      <c r="F13" s="315">
        <v>753</v>
      </c>
      <c r="G13" s="315">
        <v>18</v>
      </c>
      <c r="H13" s="315">
        <v>203</v>
      </c>
      <c r="I13" s="315">
        <v>22</v>
      </c>
      <c r="J13" s="315">
        <v>586</v>
      </c>
      <c r="K13" s="315">
        <v>1</v>
      </c>
      <c r="L13" s="315">
        <v>9</v>
      </c>
      <c r="M13" s="315">
        <v>1103</v>
      </c>
    </row>
    <row r="14" spans="1:24" ht="79.8">
      <c r="A14" s="47">
        <v>6</v>
      </c>
      <c r="B14" s="1" t="s">
        <v>21</v>
      </c>
      <c r="C14" s="2" t="s">
        <v>1560</v>
      </c>
      <c r="D14" s="2" t="s">
        <v>27</v>
      </c>
      <c r="E14" s="315">
        <v>59</v>
      </c>
      <c r="F14" s="315">
        <v>954</v>
      </c>
      <c r="G14" s="315">
        <v>22</v>
      </c>
      <c r="H14" s="315">
        <v>257</v>
      </c>
      <c r="I14" s="315">
        <v>44</v>
      </c>
      <c r="J14" s="315">
        <v>668</v>
      </c>
      <c r="K14" s="315">
        <v>0</v>
      </c>
      <c r="L14" s="315">
        <v>23</v>
      </c>
      <c r="M14" s="315">
        <v>1345</v>
      </c>
    </row>
    <row r="15" spans="1:24" ht="79.8">
      <c r="A15" s="316" t="s">
        <v>893</v>
      </c>
      <c r="B15" s="1" t="s">
        <v>28</v>
      </c>
      <c r="C15" s="2" t="s">
        <v>263</v>
      </c>
      <c r="D15" s="2" t="s">
        <v>30</v>
      </c>
      <c r="E15" s="315">
        <v>27</v>
      </c>
      <c r="F15" s="315">
        <v>588</v>
      </c>
      <c r="G15" s="315">
        <v>9</v>
      </c>
      <c r="H15" s="315">
        <v>194</v>
      </c>
      <c r="I15" s="315">
        <v>19</v>
      </c>
      <c r="J15" s="315">
        <v>642</v>
      </c>
      <c r="K15" s="315">
        <v>0</v>
      </c>
      <c r="L15" s="315">
        <v>30</v>
      </c>
      <c r="M15" s="315">
        <v>778</v>
      </c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 ht="62.25" customHeight="1">
      <c r="A16" s="47">
        <v>8</v>
      </c>
      <c r="B16" s="45" t="s">
        <v>471</v>
      </c>
      <c r="C16" s="2" t="s">
        <v>429</v>
      </c>
      <c r="D16" s="2" t="s">
        <v>32</v>
      </c>
      <c r="E16" s="315">
        <v>8</v>
      </c>
      <c r="F16" s="315">
        <v>217</v>
      </c>
      <c r="G16" s="315">
        <v>3</v>
      </c>
      <c r="H16" s="315">
        <v>53</v>
      </c>
      <c r="I16" s="315">
        <v>25</v>
      </c>
      <c r="J16" s="315">
        <v>391</v>
      </c>
      <c r="K16" s="315">
        <v>0</v>
      </c>
      <c r="L16" s="315">
        <v>19</v>
      </c>
      <c r="M16" s="315">
        <v>423</v>
      </c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 ht="114">
      <c r="A17" s="47">
        <v>9</v>
      </c>
      <c r="B17" s="1" t="s">
        <v>33</v>
      </c>
      <c r="C17" s="2" t="s">
        <v>1238</v>
      </c>
      <c r="D17" s="2" t="s">
        <v>35</v>
      </c>
      <c r="E17" s="315">
        <v>29</v>
      </c>
      <c r="F17" s="315">
        <v>657</v>
      </c>
      <c r="G17" s="315">
        <v>10</v>
      </c>
      <c r="H17" s="315">
        <v>144</v>
      </c>
      <c r="I17" s="315">
        <v>47</v>
      </c>
      <c r="J17" s="315">
        <v>1103</v>
      </c>
      <c r="K17" s="315">
        <v>0</v>
      </c>
      <c r="L17" s="315">
        <v>36</v>
      </c>
      <c r="M17" s="315">
        <v>1148</v>
      </c>
      <c r="O17" s="31"/>
      <c r="P17" s="31"/>
      <c r="Q17" s="31"/>
      <c r="R17" s="31"/>
      <c r="S17" s="31"/>
      <c r="T17" s="31"/>
      <c r="U17" s="31"/>
      <c r="V17" s="31"/>
      <c r="W17" s="31"/>
      <c r="X17" s="31"/>
    </row>
    <row r="18" spans="1:24" ht="68.400000000000006">
      <c r="A18" s="316" t="s">
        <v>888</v>
      </c>
      <c r="B18" s="1" t="s">
        <v>36</v>
      </c>
      <c r="C18" s="2" t="s">
        <v>430</v>
      </c>
      <c r="D18" s="2" t="s">
        <v>38</v>
      </c>
      <c r="E18" s="315">
        <v>19</v>
      </c>
      <c r="F18" s="315">
        <v>459</v>
      </c>
      <c r="G18" s="315">
        <v>5</v>
      </c>
      <c r="H18" s="315">
        <v>91</v>
      </c>
      <c r="I18" s="315">
        <v>40</v>
      </c>
      <c r="J18" s="315">
        <v>781</v>
      </c>
      <c r="K18" s="315">
        <v>0</v>
      </c>
      <c r="L18" s="315">
        <v>26</v>
      </c>
      <c r="M18" s="315">
        <v>674</v>
      </c>
      <c r="O18" s="31"/>
      <c r="P18" s="31"/>
      <c r="Q18" s="31"/>
      <c r="R18" s="31"/>
      <c r="S18" s="31"/>
      <c r="T18" s="31"/>
      <c r="U18" s="31"/>
      <c r="V18" s="31"/>
      <c r="W18" s="31"/>
      <c r="X18" s="31"/>
    </row>
    <row r="19" spans="1:24" ht="79.8">
      <c r="A19" s="47">
        <v>11</v>
      </c>
      <c r="B19" s="1" t="s">
        <v>39</v>
      </c>
      <c r="C19" s="2" t="s">
        <v>472</v>
      </c>
      <c r="D19" s="2" t="s">
        <v>41</v>
      </c>
      <c r="E19" s="315">
        <v>34</v>
      </c>
      <c r="F19" s="315">
        <v>597</v>
      </c>
      <c r="G19" s="315">
        <v>21</v>
      </c>
      <c r="H19" s="315">
        <v>225</v>
      </c>
      <c r="I19" s="315">
        <v>49</v>
      </c>
      <c r="J19" s="315">
        <v>746</v>
      </c>
      <c r="K19" s="315">
        <v>0</v>
      </c>
      <c r="L19" s="315">
        <v>32</v>
      </c>
      <c r="M19" s="315">
        <v>1063</v>
      </c>
      <c r="O19" s="31"/>
      <c r="P19" s="31"/>
      <c r="Q19" s="31"/>
      <c r="R19" s="31"/>
      <c r="S19" s="31"/>
      <c r="T19" s="31"/>
      <c r="U19" s="31"/>
      <c r="V19" s="31"/>
      <c r="W19" s="31"/>
      <c r="X19" s="31"/>
    </row>
    <row r="20" spans="1:24" ht="125.4">
      <c r="A20" s="47">
        <v>12</v>
      </c>
      <c r="B20" s="1" t="s">
        <v>42</v>
      </c>
      <c r="C20" s="2" t="s">
        <v>431</v>
      </c>
      <c r="D20" s="2" t="s">
        <v>44</v>
      </c>
      <c r="E20" s="315">
        <v>98</v>
      </c>
      <c r="F20" s="315">
        <v>1066</v>
      </c>
      <c r="G20" s="315">
        <v>32</v>
      </c>
      <c r="H20" s="315">
        <v>234</v>
      </c>
      <c r="I20" s="315">
        <v>93</v>
      </c>
      <c r="J20" s="315">
        <v>1127</v>
      </c>
      <c r="K20" s="315">
        <v>1</v>
      </c>
      <c r="L20" s="315">
        <v>83</v>
      </c>
      <c r="M20" s="315">
        <v>1435</v>
      </c>
      <c r="O20" s="31"/>
      <c r="P20" s="31"/>
      <c r="Q20" s="31"/>
      <c r="R20" s="31"/>
      <c r="S20" s="31"/>
      <c r="T20" s="31"/>
      <c r="U20" s="31"/>
      <c r="V20" s="31"/>
      <c r="W20" s="31"/>
      <c r="X20" s="31"/>
    </row>
    <row r="21" spans="1:24" ht="125.4">
      <c r="A21" s="316" t="s">
        <v>0</v>
      </c>
      <c r="B21" s="1" t="s">
        <v>45</v>
      </c>
      <c r="C21" s="2" t="s">
        <v>432</v>
      </c>
      <c r="D21" s="2" t="s">
        <v>47</v>
      </c>
      <c r="E21" s="315">
        <v>99</v>
      </c>
      <c r="F21" s="315">
        <v>1051</v>
      </c>
      <c r="G21" s="315">
        <v>28</v>
      </c>
      <c r="H21" s="315">
        <v>246</v>
      </c>
      <c r="I21" s="315">
        <v>75</v>
      </c>
      <c r="J21" s="315">
        <v>605</v>
      </c>
      <c r="K21" s="315">
        <v>2</v>
      </c>
      <c r="L21" s="315">
        <v>88</v>
      </c>
      <c r="M21" s="315">
        <v>1192</v>
      </c>
      <c r="O21" s="31"/>
      <c r="P21" s="31"/>
      <c r="Q21" s="31"/>
      <c r="R21" s="31"/>
      <c r="S21" s="31"/>
      <c r="T21" s="31"/>
      <c r="U21" s="31"/>
      <c r="V21" s="31"/>
      <c r="W21" s="31"/>
      <c r="X21" s="31"/>
    </row>
    <row r="22" spans="1:24" ht="124.5" customHeight="1">
      <c r="A22" s="47">
        <v>14</v>
      </c>
      <c r="B22" s="1" t="s">
        <v>48</v>
      </c>
      <c r="C22" s="2" t="s">
        <v>433</v>
      </c>
      <c r="D22" s="2" t="s">
        <v>50</v>
      </c>
      <c r="E22" s="315">
        <v>94</v>
      </c>
      <c r="F22" s="315">
        <v>1731</v>
      </c>
      <c r="G22" s="315">
        <v>39</v>
      </c>
      <c r="H22" s="315">
        <v>467</v>
      </c>
      <c r="I22" s="315">
        <v>46</v>
      </c>
      <c r="J22" s="315">
        <v>1092</v>
      </c>
      <c r="K22" s="315">
        <v>0</v>
      </c>
      <c r="L22" s="315">
        <v>11</v>
      </c>
      <c r="M22" s="315">
        <v>2014</v>
      </c>
      <c r="O22" s="31"/>
      <c r="P22" s="31"/>
      <c r="Q22" s="31"/>
      <c r="R22" s="31"/>
      <c r="S22" s="31"/>
      <c r="T22" s="31"/>
      <c r="U22" s="31"/>
      <c r="V22" s="31"/>
      <c r="W22" s="31"/>
      <c r="X22" s="31"/>
    </row>
    <row r="23" spans="1:24" ht="68.400000000000006">
      <c r="A23" s="47">
        <v>15</v>
      </c>
      <c r="B23" s="1" t="s">
        <v>51</v>
      </c>
      <c r="C23" s="2" t="s">
        <v>434</v>
      </c>
      <c r="D23" s="2" t="s">
        <v>53</v>
      </c>
      <c r="E23" s="315">
        <v>27</v>
      </c>
      <c r="F23" s="315">
        <v>637</v>
      </c>
      <c r="G23" s="315">
        <v>7</v>
      </c>
      <c r="H23" s="315">
        <v>236</v>
      </c>
      <c r="I23" s="315">
        <v>133</v>
      </c>
      <c r="J23" s="315">
        <v>2143</v>
      </c>
      <c r="K23" s="315">
        <v>1</v>
      </c>
      <c r="L23" s="315">
        <v>12</v>
      </c>
      <c r="M23" s="315">
        <v>2089</v>
      </c>
      <c r="O23" s="31"/>
      <c r="P23" s="31"/>
      <c r="Q23" s="31"/>
      <c r="R23" s="31"/>
      <c r="S23" s="31"/>
      <c r="T23" s="31"/>
      <c r="U23" s="31"/>
      <c r="V23" s="31"/>
      <c r="W23" s="31"/>
      <c r="X23" s="31"/>
    </row>
    <row r="24" spans="1:24" ht="68.400000000000006">
      <c r="A24" s="316" t="s">
        <v>763</v>
      </c>
      <c r="B24" s="1" t="s">
        <v>51</v>
      </c>
      <c r="C24" s="2" t="s">
        <v>435</v>
      </c>
      <c r="D24" s="2" t="s">
        <v>55</v>
      </c>
      <c r="E24" s="315">
        <v>48</v>
      </c>
      <c r="F24" s="315">
        <v>956</v>
      </c>
      <c r="G24" s="315">
        <v>19</v>
      </c>
      <c r="H24" s="315">
        <v>279</v>
      </c>
      <c r="I24" s="315">
        <v>117</v>
      </c>
      <c r="J24" s="315">
        <v>2160</v>
      </c>
      <c r="K24" s="315">
        <v>0</v>
      </c>
      <c r="L24" s="315">
        <v>50</v>
      </c>
      <c r="M24" s="315">
        <v>1896</v>
      </c>
      <c r="O24" s="31"/>
      <c r="P24" s="31"/>
      <c r="Q24" s="31"/>
      <c r="R24" s="31"/>
      <c r="S24" s="31"/>
      <c r="T24" s="31"/>
      <c r="U24" s="31"/>
      <c r="V24" s="31"/>
      <c r="W24" s="31"/>
      <c r="X24" s="31"/>
    </row>
    <row r="25" spans="1:24" ht="145.5" customHeight="1">
      <c r="A25" s="47">
        <v>17</v>
      </c>
      <c r="B25" s="1" t="s">
        <v>56</v>
      </c>
      <c r="C25" s="2" t="s">
        <v>436</v>
      </c>
      <c r="D25" s="2" t="s">
        <v>58</v>
      </c>
      <c r="E25" s="315">
        <v>45</v>
      </c>
      <c r="F25" s="315">
        <v>909</v>
      </c>
      <c r="G25" s="315">
        <v>19</v>
      </c>
      <c r="H25" s="315">
        <v>303</v>
      </c>
      <c r="I25" s="315">
        <v>68</v>
      </c>
      <c r="J25" s="315">
        <v>1411</v>
      </c>
      <c r="K25" s="315">
        <v>0</v>
      </c>
      <c r="L25" s="315">
        <v>15</v>
      </c>
      <c r="M25" s="315">
        <v>1583</v>
      </c>
      <c r="O25" s="31"/>
      <c r="P25" s="31"/>
      <c r="Q25" s="31"/>
      <c r="R25" s="31"/>
      <c r="S25" s="31"/>
      <c r="T25" s="31"/>
      <c r="U25" s="31"/>
      <c r="V25" s="31"/>
      <c r="W25" s="31"/>
      <c r="X25" s="31"/>
    </row>
    <row r="26" spans="1:24" ht="150" customHeight="1">
      <c r="A26" s="47">
        <v>18</v>
      </c>
      <c r="B26" s="45" t="s">
        <v>45</v>
      </c>
      <c r="C26" s="46" t="s">
        <v>437</v>
      </c>
      <c r="D26" s="2" t="s">
        <v>60</v>
      </c>
      <c r="E26" s="315">
        <v>48</v>
      </c>
      <c r="F26" s="315">
        <v>982</v>
      </c>
      <c r="G26" s="315">
        <v>21</v>
      </c>
      <c r="H26" s="315">
        <v>425</v>
      </c>
      <c r="I26" s="315">
        <v>85</v>
      </c>
      <c r="J26" s="315">
        <v>1428</v>
      </c>
      <c r="K26" s="315">
        <v>1</v>
      </c>
      <c r="L26" s="315">
        <v>18</v>
      </c>
      <c r="M26" s="315">
        <v>1541</v>
      </c>
      <c r="O26" s="31"/>
      <c r="P26" s="31"/>
      <c r="Q26" s="31"/>
      <c r="R26" s="31"/>
      <c r="S26" s="31"/>
      <c r="T26" s="31"/>
      <c r="U26" s="31"/>
      <c r="V26" s="31"/>
      <c r="W26" s="31"/>
      <c r="X26" s="31"/>
    </row>
    <row r="27" spans="1:24" ht="125.4">
      <c r="A27" s="316" t="s">
        <v>1672</v>
      </c>
      <c r="B27" s="1" t="s">
        <v>45</v>
      </c>
      <c r="C27" s="2" t="s">
        <v>438</v>
      </c>
      <c r="D27" s="2" t="s">
        <v>62</v>
      </c>
      <c r="E27" s="315">
        <v>60</v>
      </c>
      <c r="F27" s="315">
        <v>973</v>
      </c>
      <c r="G27" s="315">
        <v>19</v>
      </c>
      <c r="H27" s="315">
        <v>323</v>
      </c>
      <c r="I27" s="315">
        <v>95</v>
      </c>
      <c r="J27" s="315">
        <v>1557</v>
      </c>
      <c r="K27" s="315">
        <v>1</v>
      </c>
      <c r="L27" s="315">
        <v>26</v>
      </c>
      <c r="M27" s="315">
        <v>1664</v>
      </c>
      <c r="O27" s="31"/>
      <c r="P27" s="31"/>
      <c r="Q27" s="31"/>
      <c r="R27" s="31"/>
      <c r="S27" s="31"/>
      <c r="T27" s="31"/>
      <c r="U27" s="31"/>
      <c r="V27" s="31"/>
      <c r="W27" s="31"/>
      <c r="X27" s="31"/>
    </row>
    <row r="28" spans="1:24" ht="65.25" customHeight="1">
      <c r="A28" s="47">
        <v>20</v>
      </c>
      <c r="B28" s="1" t="s">
        <v>63</v>
      </c>
      <c r="C28" s="2" t="s">
        <v>439</v>
      </c>
      <c r="D28" s="2" t="s">
        <v>65</v>
      </c>
      <c r="E28" s="315">
        <v>34</v>
      </c>
      <c r="F28" s="315">
        <v>685</v>
      </c>
      <c r="G28" s="315">
        <v>6</v>
      </c>
      <c r="H28" s="315">
        <v>125</v>
      </c>
      <c r="I28" s="315">
        <v>63</v>
      </c>
      <c r="J28" s="315">
        <v>1014</v>
      </c>
      <c r="K28" s="315">
        <v>0</v>
      </c>
      <c r="L28" s="315">
        <v>27</v>
      </c>
      <c r="M28" s="315">
        <v>1008</v>
      </c>
      <c r="O28" s="31"/>
      <c r="P28" s="31"/>
      <c r="Q28" s="31"/>
      <c r="R28" s="31"/>
      <c r="S28" s="31"/>
      <c r="T28" s="31"/>
      <c r="U28" s="31"/>
      <c r="V28" s="31"/>
      <c r="W28" s="31"/>
      <c r="X28" s="31"/>
    </row>
    <row r="29" spans="1:24" ht="91.2">
      <c r="A29" s="47">
        <v>21</v>
      </c>
      <c r="B29" s="1" t="s">
        <v>2457</v>
      </c>
      <c r="C29" s="2" t="s">
        <v>440</v>
      </c>
      <c r="D29" s="2" t="s">
        <v>67</v>
      </c>
      <c r="E29" s="315">
        <v>28</v>
      </c>
      <c r="F29" s="315">
        <v>540</v>
      </c>
      <c r="G29" s="315">
        <v>10</v>
      </c>
      <c r="H29" s="315">
        <v>101</v>
      </c>
      <c r="I29" s="315">
        <v>42</v>
      </c>
      <c r="J29" s="315">
        <v>608</v>
      </c>
      <c r="K29" s="315">
        <v>0</v>
      </c>
      <c r="L29" s="315">
        <v>27</v>
      </c>
      <c r="M29" s="315">
        <v>523</v>
      </c>
      <c r="O29" s="31"/>
      <c r="P29" s="31"/>
      <c r="Q29" s="31"/>
      <c r="R29" s="31"/>
      <c r="S29" s="31"/>
      <c r="T29" s="31"/>
      <c r="U29" s="31"/>
      <c r="V29" s="31"/>
      <c r="W29" s="31"/>
      <c r="X29" s="31"/>
    </row>
    <row r="30" spans="1:24" s="41" customFormat="1" ht="117" customHeight="1">
      <c r="A30" s="316" t="s">
        <v>692</v>
      </c>
      <c r="B30" s="1" t="s">
        <v>68</v>
      </c>
      <c r="C30" s="47" t="s">
        <v>473</v>
      </c>
      <c r="D30" s="2" t="s">
        <v>70</v>
      </c>
      <c r="E30" s="315">
        <v>55</v>
      </c>
      <c r="F30" s="315">
        <v>848</v>
      </c>
      <c r="G30" s="315">
        <v>17</v>
      </c>
      <c r="H30" s="315">
        <v>168</v>
      </c>
      <c r="I30" s="315">
        <v>41</v>
      </c>
      <c r="J30" s="315">
        <v>794</v>
      </c>
      <c r="K30" s="315">
        <v>1</v>
      </c>
      <c r="L30" s="315">
        <v>69</v>
      </c>
      <c r="M30" s="315">
        <v>1026</v>
      </c>
      <c r="O30" s="31"/>
      <c r="P30" s="31"/>
      <c r="Q30" s="31"/>
      <c r="R30" s="31"/>
      <c r="S30" s="31"/>
      <c r="T30" s="31"/>
      <c r="U30" s="31"/>
      <c r="V30" s="31"/>
      <c r="W30" s="31"/>
      <c r="X30" s="31"/>
    </row>
    <row r="31" spans="1:24" s="41" customFormat="1" ht="96" customHeight="1">
      <c r="A31" s="47">
        <v>23</v>
      </c>
      <c r="B31" s="1" t="s">
        <v>71</v>
      </c>
      <c r="C31" s="47" t="s">
        <v>474</v>
      </c>
      <c r="D31" s="2" t="s">
        <v>72</v>
      </c>
      <c r="E31" s="315">
        <v>37</v>
      </c>
      <c r="F31" s="315">
        <v>724</v>
      </c>
      <c r="G31" s="315">
        <v>12</v>
      </c>
      <c r="H31" s="315">
        <v>164</v>
      </c>
      <c r="I31" s="315">
        <v>43</v>
      </c>
      <c r="J31" s="315">
        <v>1069</v>
      </c>
      <c r="K31" s="315">
        <v>0</v>
      </c>
      <c r="L31" s="315">
        <v>20</v>
      </c>
      <c r="M31" s="315">
        <v>1060</v>
      </c>
    </row>
    <row r="32" spans="1:24" s="41" customFormat="1" ht="100.5" customHeight="1">
      <c r="A32" s="47">
        <v>24</v>
      </c>
      <c r="B32" s="1" t="s">
        <v>2430</v>
      </c>
      <c r="C32" s="47" t="s">
        <v>474</v>
      </c>
      <c r="D32" s="2" t="s">
        <v>74</v>
      </c>
      <c r="E32" s="315">
        <v>26</v>
      </c>
      <c r="F32" s="315">
        <v>628</v>
      </c>
      <c r="G32" s="315">
        <v>10</v>
      </c>
      <c r="H32" s="315">
        <v>167</v>
      </c>
      <c r="I32" s="315">
        <v>30</v>
      </c>
      <c r="J32" s="315">
        <v>673</v>
      </c>
      <c r="K32" s="315">
        <v>0</v>
      </c>
      <c r="L32" s="315">
        <v>18</v>
      </c>
      <c r="M32" s="315">
        <v>806</v>
      </c>
    </row>
    <row r="33" spans="1:25" s="41" customFormat="1" ht="70.5" customHeight="1">
      <c r="A33" s="316" t="s">
        <v>696</v>
      </c>
      <c r="B33" s="1" t="s">
        <v>75</v>
      </c>
      <c r="C33" s="47" t="s">
        <v>441</v>
      </c>
      <c r="D33" s="182" t="s">
        <v>76</v>
      </c>
      <c r="E33" s="315">
        <v>39</v>
      </c>
      <c r="F33" s="315">
        <v>724</v>
      </c>
      <c r="G33" s="315">
        <v>16</v>
      </c>
      <c r="H33" s="315">
        <v>239</v>
      </c>
      <c r="I33" s="315">
        <v>34</v>
      </c>
      <c r="J33" s="315">
        <v>722</v>
      </c>
      <c r="K33" s="315">
        <v>0</v>
      </c>
      <c r="L33" s="315">
        <v>51</v>
      </c>
      <c r="M33" s="315">
        <v>911</v>
      </c>
    </row>
    <row r="34" spans="1:25" s="41" customFormat="1" ht="84.75" customHeight="1">
      <c r="A34" s="47">
        <v>26</v>
      </c>
      <c r="B34" s="1" t="s">
        <v>77</v>
      </c>
      <c r="C34" s="47" t="s">
        <v>296</v>
      </c>
      <c r="D34" s="182" t="s">
        <v>79</v>
      </c>
      <c r="E34" s="315">
        <v>26</v>
      </c>
      <c r="F34" s="315">
        <v>514</v>
      </c>
      <c r="G34" s="315">
        <v>11</v>
      </c>
      <c r="H34" s="315">
        <v>143</v>
      </c>
      <c r="I34" s="315">
        <v>54</v>
      </c>
      <c r="J34" s="315">
        <v>930</v>
      </c>
      <c r="K34" s="315">
        <v>0</v>
      </c>
      <c r="L34" s="315">
        <v>26</v>
      </c>
      <c r="M34" s="315">
        <v>695</v>
      </c>
    </row>
    <row r="35" spans="1:25" s="41" customFormat="1" ht="148.5" customHeight="1">
      <c r="A35" s="47">
        <v>27</v>
      </c>
      <c r="B35" s="1" t="s">
        <v>80</v>
      </c>
      <c r="C35" s="47" t="s">
        <v>1561</v>
      </c>
      <c r="D35" s="182" t="s">
        <v>82</v>
      </c>
      <c r="E35" s="315">
        <v>55</v>
      </c>
      <c r="F35" s="315">
        <v>1061</v>
      </c>
      <c r="G35" s="315">
        <v>21</v>
      </c>
      <c r="H35" s="315">
        <v>152</v>
      </c>
      <c r="I35" s="315">
        <v>43</v>
      </c>
      <c r="J35" s="315">
        <v>636</v>
      </c>
      <c r="K35" s="315">
        <v>0</v>
      </c>
      <c r="L35" s="315">
        <v>81</v>
      </c>
      <c r="M35" s="315">
        <v>1252</v>
      </c>
      <c r="O35" s="31"/>
      <c r="P35" s="31"/>
      <c r="Q35" s="31"/>
      <c r="R35" s="31"/>
      <c r="S35" s="31"/>
      <c r="T35" s="31"/>
      <c r="U35" s="31"/>
      <c r="V35" s="31"/>
      <c r="W35" s="31"/>
      <c r="X35" s="31"/>
    </row>
    <row r="36" spans="1:25" s="41" customFormat="1" ht="125.4">
      <c r="A36" s="316" t="s">
        <v>665</v>
      </c>
      <c r="B36" s="1" t="s">
        <v>80</v>
      </c>
      <c r="C36" s="47" t="s">
        <v>442</v>
      </c>
      <c r="D36" s="182" t="s">
        <v>84</v>
      </c>
      <c r="E36" s="315">
        <v>34</v>
      </c>
      <c r="F36" s="315">
        <v>968</v>
      </c>
      <c r="G36" s="315">
        <v>7</v>
      </c>
      <c r="H36" s="315">
        <v>179</v>
      </c>
      <c r="I36" s="315">
        <v>38</v>
      </c>
      <c r="J36" s="315">
        <v>1024</v>
      </c>
      <c r="K36" s="315">
        <v>0</v>
      </c>
      <c r="L36" s="315">
        <v>15</v>
      </c>
      <c r="M36" s="315">
        <v>1429</v>
      </c>
      <c r="O36" s="31"/>
      <c r="P36" s="31"/>
      <c r="Q36" s="31"/>
      <c r="R36" s="31"/>
      <c r="S36" s="31"/>
      <c r="T36" s="31"/>
      <c r="U36" s="31"/>
      <c r="V36" s="31"/>
      <c r="W36" s="31"/>
      <c r="X36" s="31"/>
    </row>
    <row r="37" spans="1:25" s="41" customFormat="1" ht="144.75" customHeight="1">
      <c r="A37" s="47">
        <v>28</v>
      </c>
      <c r="B37" s="1" t="s">
        <v>80</v>
      </c>
      <c r="C37" s="47" t="s">
        <v>443</v>
      </c>
      <c r="D37" s="182" t="s">
        <v>86</v>
      </c>
      <c r="E37" s="315">
        <v>24</v>
      </c>
      <c r="F37" s="315">
        <v>687</v>
      </c>
      <c r="G37" s="315">
        <v>9</v>
      </c>
      <c r="H37" s="315">
        <v>222</v>
      </c>
      <c r="I37" s="315">
        <v>55</v>
      </c>
      <c r="J37" s="315">
        <v>1258</v>
      </c>
      <c r="K37" s="315">
        <v>0</v>
      </c>
      <c r="L37" s="315">
        <v>19</v>
      </c>
      <c r="M37" s="315">
        <v>1395</v>
      </c>
      <c r="O37" s="31"/>
      <c r="P37" s="31"/>
      <c r="Q37" s="31"/>
      <c r="R37" s="31"/>
      <c r="S37" s="31"/>
      <c r="T37" s="31"/>
      <c r="U37" s="31"/>
      <c r="V37" s="31"/>
      <c r="W37" s="31"/>
      <c r="X37" s="31"/>
    </row>
    <row r="38" spans="1:25" s="41" customFormat="1" ht="57">
      <c r="A38" s="47">
        <v>30</v>
      </c>
      <c r="B38" s="1" t="s">
        <v>2429</v>
      </c>
      <c r="C38" s="47" t="s">
        <v>1562</v>
      </c>
      <c r="D38" s="182" t="s">
        <v>88</v>
      </c>
      <c r="E38" s="315">
        <v>21</v>
      </c>
      <c r="F38" s="315">
        <v>509</v>
      </c>
      <c r="G38" s="315">
        <v>7</v>
      </c>
      <c r="H38" s="315">
        <v>81</v>
      </c>
      <c r="I38" s="315">
        <v>49</v>
      </c>
      <c r="J38" s="315">
        <v>942</v>
      </c>
      <c r="K38" s="315">
        <v>0</v>
      </c>
      <c r="L38" s="315">
        <v>36</v>
      </c>
      <c r="M38" s="315">
        <v>1060</v>
      </c>
      <c r="O38" s="31"/>
      <c r="P38" s="31"/>
      <c r="Q38" s="31"/>
      <c r="R38" s="31"/>
      <c r="S38" s="31"/>
      <c r="T38" s="31"/>
      <c r="U38" s="31"/>
      <c r="V38" s="31"/>
      <c r="W38" s="31"/>
      <c r="X38" s="31"/>
    </row>
    <row r="39" spans="1:25" s="41" customFormat="1" ht="206.25" customHeight="1">
      <c r="A39" s="316" t="s">
        <v>1387</v>
      </c>
      <c r="B39" s="1" t="s">
        <v>89</v>
      </c>
      <c r="C39" s="2" t="s">
        <v>444</v>
      </c>
      <c r="D39" s="182" t="s">
        <v>91</v>
      </c>
      <c r="E39" s="315">
        <v>66</v>
      </c>
      <c r="F39" s="315">
        <v>1100</v>
      </c>
      <c r="G39" s="315">
        <v>22</v>
      </c>
      <c r="H39" s="315">
        <v>174</v>
      </c>
      <c r="I39" s="315">
        <v>50</v>
      </c>
      <c r="J39" s="315">
        <v>689</v>
      </c>
      <c r="K39" s="315">
        <v>0</v>
      </c>
      <c r="L39" s="315">
        <v>70</v>
      </c>
      <c r="M39" s="315">
        <v>1197</v>
      </c>
      <c r="O39" s="31"/>
      <c r="P39" s="31"/>
      <c r="Q39" s="31"/>
      <c r="R39" s="31"/>
      <c r="S39" s="31"/>
      <c r="T39" s="31"/>
      <c r="U39" s="31"/>
      <c r="V39" s="31"/>
      <c r="W39" s="31"/>
      <c r="X39" s="31"/>
    </row>
    <row r="40" spans="1:25" s="41" customFormat="1" ht="171">
      <c r="A40" s="47">
        <v>32</v>
      </c>
      <c r="B40" s="1" t="s">
        <v>89</v>
      </c>
      <c r="C40" s="2" t="s">
        <v>445</v>
      </c>
      <c r="D40" s="182" t="s">
        <v>93</v>
      </c>
      <c r="E40" s="315">
        <v>27</v>
      </c>
      <c r="F40" s="315">
        <v>686</v>
      </c>
      <c r="G40" s="315">
        <v>14</v>
      </c>
      <c r="H40" s="315">
        <v>171</v>
      </c>
      <c r="I40" s="315">
        <v>71</v>
      </c>
      <c r="J40" s="315">
        <v>1524</v>
      </c>
      <c r="K40" s="315">
        <v>0</v>
      </c>
      <c r="L40" s="315">
        <v>17</v>
      </c>
      <c r="M40" s="315">
        <v>1113</v>
      </c>
      <c r="O40" s="31"/>
      <c r="P40" s="31"/>
      <c r="Q40" s="31"/>
      <c r="R40" s="31"/>
      <c r="S40" s="31"/>
      <c r="T40" s="31"/>
      <c r="U40" s="31"/>
      <c r="V40" s="31"/>
      <c r="W40" s="31"/>
      <c r="X40" s="31"/>
    </row>
    <row r="41" spans="1:25" s="41" customFormat="1" ht="204" customHeight="1">
      <c r="A41" s="47">
        <v>33</v>
      </c>
      <c r="B41" s="1" t="s">
        <v>89</v>
      </c>
      <c r="C41" s="2" t="s">
        <v>446</v>
      </c>
      <c r="D41" s="182" t="s">
        <v>95</v>
      </c>
      <c r="E41" s="315">
        <v>11</v>
      </c>
      <c r="F41" s="315">
        <v>452</v>
      </c>
      <c r="G41" s="315">
        <v>6</v>
      </c>
      <c r="H41" s="315">
        <v>114</v>
      </c>
      <c r="I41" s="315">
        <v>95</v>
      </c>
      <c r="J41" s="315">
        <v>1803</v>
      </c>
      <c r="K41" s="315">
        <v>0</v>
      </c>
      <c r="L41" s="315">
        <v>21</v>
      </c>
      <c r="M41" s="315">
        <v>1296</v>
      </c>
      <c r="O41" s="31"/>
      <c r="P41" s="31"/>
      <c r="Q41" s="31"/>
      <c r="R41" s="31"/>
      <c r="S41" s="31"/>
      <c r="T41" s="31"/>
      <c r="U41" s="31"/>
      <c r="V41" s="31"/>
      <c r="W41" s="31"/>
      <c r="X41" s="31"/>
    </row>
    <row r="42" spans="1:25" s="41" customFormat="1" ht="66.75" customHeight="1">
      <c r="A42" s="316" t="s">
        <v>756</v>
      </c>
      <c r="B42" s="1" t="s">
        <v>2428</v>
      </c>
      <c r="C42" s="47" t="s">
        <v>2526</v>
      </c>
      <c r="D42" s="182" t="s">
        <v>97</v>
      </c>
      <c r="E42" s="315">
        <v>61</v>
      </c>
      <c r="F42" s="315">
        <v>858</v>
      </c>
      <c r="G42" s="315">
        <v>28</v>
      </c>
      <c r="H42" s="315">
        <v>247</v>
      </c>
      <c r="I42" s="315">
        <v>15</v>
      </c>
      <c r="J42" s="315">
        <v>570</v>
      </c>
      <c r="K42" s="315">
        <v>1</v>
      </c>
      <c r="L42" s="315">
        <v>28</v>
      </c>
      <c r="M42" s="315">
        <v>793</v>
      </c>
      <c r="O42" s="31"/>
      <c r="P42" s="31"/>
      <c r="Q42" s="31"/>
      <c r="R42" s="31"/>
      <c r="S42" s="31"/>
      <c r="T42" s="31"/>
      <c r="U42" s="31"/>
      <c r="V42" s="31"/>
      <c r="W42" s="31"/>
      <c r="X42" s="31"/>
    </row>
    <row r="43" spans="1:25" s="41" customFormat="1" ht="84" customHeight="1">
      <c r="A43" s="47">
        <v>35</v>
      </c>
      <c r="B43" s="1" t="s">
        <v>98</v>
      </c>
      <c r="C43" s="47" t="s">
        <v>447</v>
      </c>
      <c r="D43" s="182" t="s">
        <v>100</v>
      </c>
      <c r="E43" s="315">
        <v>66</v>
      </c>
      <c r="F43" s="315">
        <v>1016</v>
      </c>
      <c r="G43" s="315">
        <v>27</v>
      </c>
      <c r="H43" s="315">
        <v>331</v>
      </c>
      <c r="I43" s="315">
        <v>22</v>
      </c>
      <c r="J43" s="315">
        <v>660</v>
      </c>
      <c r="K43" s="315">
        <v>0</v>
      </c>
      <c r="L43" s="315">
        <v>23</v>
      </c>
      <c r="M43" s="315">
        <v>899</v>
      </c>
      <c r="O43" s="31"/>
      <c r="P43" s="31"/>
      <c r="Q43" s="31"/>
      <c r="R43" s="31"/>
      <c r="S43" s="31"/>
      <c r="T43" s="31"/>
      <c r="U43" s="31"/>
      <c r="V43" s="31"/>
      <c r="W43" s="31"/>
      <c r="X43" s="31"/>
    </row>
    <row r="44" spans="1:25" s="41" customFormat="1" ht="75" customHeight="1">
      <c r="A44" s="47">
        <v>36</v>
      </c>
      <c r="B44" s="1" t="s">
        <v>101</v>
      </c>
      <c r="C44" s="2" t="s">
        <v>448</v>
      </c>
      <c r="D44" s="182" t="s">
        <v>103</v>
      </c>
      <c r="E44" s="315">
        <v>60</v>
      </c>
      <c r="F44" s="315">
        <v>909</v>
      </c>
      <c r="G44" s="315">
        <v>19</v>
      </c>
      <c r="H44" s="315">
        <v>208</v>
      </c>
      <c r="I44" s="315">
        <v>37</v>
      </c>
      <c r="J44" s="315">
        <v>861</v>
      </c>
      <c r="K44" s="315">
        <v>0</v>
      </c>
      <c r="L44" s="315">
        <v>34</v>
      </c>
      <c r="M44" s="315">
        <v>937</v>
      </c>
      <c r="O44" s="31"/>
      <c r="P44" s="31"/>
      <c r="Q44" s="31"/>
      <c r="R44" s="31"/>
      <c r="S44" s="31"/>
      <c r="T44" s="31"/>
      <c r="U44" s="31"/>
      <c r="V44" s="31"/>
      <c r="W44" s="31"/>
      <c r="X44" s="31"/>
    </row>
    <row r="45" spans="1:25" s="41" customFormat="1" ht="103.5" customHeight="1">
      <c r="A45" s="316" t="s">
        <v>1045</v>
      </c>
      <c r="B45" s="45" t="s">
        <v>2436</v>
      </c>
      <c r="C45" s="2" t="s">
        <v>449</v>
      </c>
      <c r="D45" s="182" t="s">
        <v>105</v>
      </c>
      <c r="E45" s="315">
        <v>57</v>
      </c>
      <c r="F45" s="315">
        <v>707</v>
      </c>
      <c r="G45" s="315">
        <v>22</v>
      </c>
      <c r="H45" s="315">
        <v>183</v>
      </c>
      <c r="I45" s="315">
        <v>41</v>
      </c>
      <c r="J45" s="315">
        <v>747</v>
      </c>
      <c r="K45" s="315">
        <v>0</v>
      </c>
      <c r="L45" s="315">
        <v>25</v>
      </c>
      <c r="M45" s="315">
        <v>869</v>
      </c>
      <c r="O45" s="31"/>
      <c r="P45" s="31"/>
      <c r="Q45" s="31"/>
      <c r="R45" s="31"/>
      <c r="S45" s="31"/>
      <c r="T45" s="31"/>
      <c r="U45" s="31"/>
      <c r="V45" s="31"/>
      <c r="W45" s="31"/>
      <c r="X45" s="31"/>
    </row>
    <row r="46" spans="1:25" s="41" customFormat="1" ht="125.25" customHeight="1">
      <c r="A46" s="47">
        <v>38</v>
      </c>
      <c r="B46" s="1" t="s">
        <v>2427</v>
      </c>
      <c r="C46" s="49" t="s">
        <v>450</v>
      </c>
      <c r="D46" s="182" t="s">
        <v>108</v>
      </c>
      <c r="E46" s="315">
        <v>53</v>
      </c>
      <c r="F46" s="315">
        <v>849</v>
      </c>
      <c r="G46" s="315">
        <v>22</v>
      </c>
      <c r="H46" s="315">
        <v>154</v>
      </c>
      <c r="I46" s="315">
        <v>40</v>
      </c>
      <c r="J46" s="315">
        <v>692</v>
      </c>
      <c r="K46" s="315">
        <v>0</v>
      </c>
      <c r="L46" s="315">
        <v>29</v>
      </c>
      <c r="M46" s="315">
        <v>842</v>
      </c>
      <c r="O46" s="31"/>
      <c r="P46" s="31"/>
      <c r="Q46" s="31"/>
      <c r="R46" s="31"/>
      <c r="S46" s="31"/>
      <c r="T46" s="31"/>
      <c r="U46" s="31"/>
      <c r="V46" s="31"/>
      <c r="W46" s="31"/>
      <c r="X46" s="31"/>
    </row>
    <row r="47" spans="1:25" s="41" customFormat="1" ht="126.75" customHeight="1">
      <c r="A47" s="47">
        <v>39</v>
      </c>
      <c r="B47" s="1" t="s">
        <v>2426</v>
      </c>
      <c r="C47" s="49" t="s">
        <v>451</v>
      </c>
      <c r="D47" s="182" t="s">
        <v>110</v>
      </c>
      <c r="E47" s="315">
        <v>33</v>
      </c>
      <c r="F47" s="315">
        <v>638</v>
      </c>
      <c r="G47" s="315">
        <v>15</v>
      </c>
      <c r="H47" s="315">
        <v>154</v>
      </c>
      <c r="I47" s="315">
        <v>59</v>
      </c>
      <c r="J47" s="315">
        <v>921</v>
      </c>
      <c r="K47" s="315">
        <v>0</v>
      </c>
      <c r="L47" s="315">
        <v>37</v>
      </c>
      <c r="M47" s="315">
        <v>944</v>
      </c>
      <c r="N47" s="31"/>
      <c r="O47" s="31"/>
      <c r="P47" s="31"/>
      <c r="Q47" s="177"/>
      <c r="R47" s="177"/>
      <c r="S47" s="177"/>
      <c r="T47" s="177"/>
      <c r="U47" s="177"/>
      <c r="V47" s="177"/>
      <c r="W47" s="177"/>
      <c r="X47" s="177"/>
      <c r="Y47" s="175"/>
    </row>
    <row r="48" spans="1:25" s="41" customFormat="1" ht="120" customHeight="1">
      <c r="A48" s="316" t="s">
        <v>919</v>
      </c>
      <c r="B48" s="45" t="s">
        <v>2437</v>
      </c>
      <c r="C48" s="49" t="s">
        <v>319</v>
      </c>
      <c r="D48" s="182" t="s">
        <v>112</v>
      </c>
      <c r="E48" s="315">
        <v>25</v>
      </c>
      <c r="F48" s="315">
        <v>498</v>
      </c>
      <c r="G48" s="315">
        <v>13</v>
      </c>
      <c r="H48" s="315">
        <v>174</v>
      </c>
      <c r="I48" s="315">
        <v>35</v>
      </c>
      <c r="J48" s="315">
        <v>548</v>
      </c>
      <c r="K48" s="315">
        <v>0</v>
      </c>
      <c r="L48" s="315">
        <v>29</v>
      </c>
      <c r="M48" s="315">
        <v>604</v>
      </c>
      <c r="N48" s="31"/>
      <c r="O48" s="31"/>
      <c r="P48" s="31"/>
      <c r="Q48" s="176"/>
      <c r="R48" s="176"/>
      <c r="S48" s="176"/>
      <c r="T48" s="176"/>
      <c r="U48" s="176"/>
      <c r="V48" s="176"/>
      <c r="W48" s="176"/>
      <c r="X48" s="176"/>
      <c r="Y48" s="176"/>
    </row>
    <row r="49" spans="1:25" s="41" customFormat="1" ht="97.5" customHeight="1">
      <c r="A49" s="47">
        <v>41</v>
      </c>
      <c r="B49" s="1" t="s">
        <v>113</v>
      </c>
      <c r="C49" s="2" t="s">
        <v>452</v>
      </c>
      <c r="D49" s="182" t="s">
        <v>115</v>
      </c>
      <c r="E49" s="315">
        <v>50</v>
      </c>
      <c r="F49" s="315">
        <v>881</v>
      </c>
      <c r="G49" s="315">
        <v>13</v>
      </c>
      <c r="H49" s="315">
        <v>197</v>
      </c>
      <c r="I49" s="315">
        <v>34</v>
      </c>
      <c r="J49" s="315">
        <v>486</v>
      </c>
      <c r="K49" s="315">
        <v>0</v>
      </c>
      <c r="L49" s="315">
        <v>26</v>
      </c>
      <c r="M49" s="315">
        <v>1004</v>
      </c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</row>
    <row r="50" spans="1:25" s="41" customFormat="1" ht="89.25" customHeight="1">
      <c r="A50" s="47">
        <v>42</v>
      </c>
      <c r="B50" s="1" t="s">
        <v>113</v>
      </c>
      <c r="C50" s="2" t="s">
        <v>453</v>
      </c>
      <c r="D50" s="182" t="s">
        <v>117</v>
      </c>
      <c r="E50" s="315">
        <v>62</v>
      </c>
      <c r="F50" s="315">
        <v>1057</v>
      </c>
      <c r="G50" s="315">
        <v>21</v>
      </c>
      <c r="H50" s="315">
        <v>235</v>
      </c>
      <c r="I50" s="315">
        <v>15</v>
      </c>
      <c r="J50" s="315">
        <v>369</v>
      </c>
      <c r="K50" s="315">
        <v>0</v>
      </c>
      <c r="L50" s="315">
        <v>26</v>
      </c>
      <c r="M50" s="315">
        <v>1115</v>
      </c>
      <c r="O50" s="31"/>
      <c r="P50" s="31"/>
      <c r="Q50" s="31"/>
      <c r="R50" s="31"/>
      <c r="S50" s="31"/>
      <c r="T50" s="31"/>
      <c r="U50" s="31"/>
      <c r="V50" s="31"/>
      <c r="W50" s="31"/>
      <c r="X50" s="31"/>
    </row>
    <row r="51" spans="1:25" ht="60" customHeight="1">
      <c r="A51" s="316" t="s">
        <v>1673</v>
      </c>
      <c r="B51" s="1" t="s">
        <v>118</v>
      </c>
      <c r="C51" s="47" t="s">
        <v>2527</v>
      </c>
      <c r="D51" s="182" t="s">
        <v>120</v>
      </c>
      <c r="E51" s="315">
        <v>36</v>
      </c>
      <c r="F51" s="315">
        <v>488</v>
      </c>
      <c r="G51" s="315">
        <v>20</v>
      </c>
      <c r="H51" s="315">
        <v>186</v>
      </c>
      <c r="I51" s="315">
        <v>13</v>
      </c>
      <c r="J51" s="315">
        <v>213</v>
      </c>
      <c r="K51" s="315">
        <v>0</v>
      </c>
      <c r="L51" s="315">
        <v>14</v>
      </c>
      <c r="M51" s="315">
        <v>444</v>
      </c>
    </row>
    <row r="52" spans="1:25" ht="51.75" customHeight="1">
      <c r="A52" s="47">
        <v>44</v>
      </c>
      <c r="B52" s="1" t="s">
        <v>118</v>
      </c>
      <c r="C52" s="47" t="s">
        <v>1563</v>
      </c>
      <c r="D52" s="182" t="s">
        <v>122</v>
      </c>
      <c r="E52" s="315">
        <v>28</v>
      </c>
      <c r="F52" s="315">
        <v>516</v>
      </c>
      <c r="G52" s="315">
        <v>11</v>
      </c>
      <c r="H52" s="315">
        <v>188</v>
      </c>
      <c r="I52" s="315">
        <v>8</v>
      </c>
      <c r="J52" s="315">
        <v>200</v>
      </c>
      <c r="K52" s="315">
        <v>0</v>
      </c>
      <c r="L52" s="315">
        <v>5</v>
      </c>
      <c r="M52" s="315">
        <v>456</v>
      </c>
    </row>
    <row r="53" spans="1:25" ht="62.25" customHeight="1">
      <c r="A53" s="47">
        <v>45</v>
      </c>
      <c r="B53" s="1" t="s">
        <v>123</v>
      </c>
      <c r="C53" s="47" t="s">
        <v>454</v>
      </c>
      <c r="D53" s="182" t="s">
        <v>125</v>
      </c>
      <c r="E53" s="315">
        <v>15</v>
      </c>
      <c r="F53" s="315">
        <v>283</v>
      </c>
      <c r="G53" s="315">
        <v>9</v>
      </c>
      <c r="H53" s="315">
        <v>116</v>
      </c>
      <c r="I53" s="315">
        <v>14</v>
      </c>
      <c r="J53" s="315">
        <v>195</v>
      </c>
      <c r="K53" s="315">
        <v>0</v>
      </c>
      <c r="L53" s="315">
        <v>10</v>
      </c>
      <c r="M53" s="315">
        <v>310</v>
      </c>
    </row>
    <row r="54" spans="1:25" ht="92.25" customHeight="1">
      <c r="A54" s="316" t="s">
        <v>941</v>
      </c>
      <c r="B54" s="45" t="s">
        <v>2425</v>
      </c>
      <c r="C54" s="47" t="s">
        <v>1564</v>
      </c>
      <c r="D54" s="182" t="s">
        <v>128</v>
      </c>
      <c r="E54" s="315">
        <v>46</v>
      </c>
      <c r="F54" s="315">
        <v>736</v>
      </c>
      <c r="G54" s="315">
        <v>19</v>
      </c>
      <c r="H54" s="315">
        <v>220</v>
      </c>
      <c r="I54" s="315">
        <v>44</v>
      </c>
      <c r="J54" s="315">
        <v>705</v>
      </c>
      <c r="K54" s="315">
        <v>0</v>
      </c>
      <c r="L54" s="315">
        <v>35</v>
      </c>
      <c r="M54" s="315">
        <v>912</v>
      </c>
    </row>
    <row r="55" spans="1:25" ht="68.400000000000006">
      <c r="A55" s="47">
        <v>47</v>
      </c>
      <c r="B55" s="1" t="s">
        <v>126</v>
      </c>
      <c r="C55" s="47" t="s">
        <v>1565</v>
      </c>
      <c r="D55" s="182" t="s">
        <v>130</v>
      </c>
      <c r="E55" s="315">
        <v>50</v>
      </c>
      <c r="F55" s="315">
        <v>920</v>
      </c>
      <c r="G55" s="315">
        <v>20</v>
      </c>
      <c r="H55" s="315">
        <v>346</v>
      </c>
      <c r="I55" s="315">
        <v>17</v>
      </c>
      <c r="J55" s="315">
        <v>558</v>
      </c>
      <c r="K55" s="315">
        <v>0</v>
      </c>
      <c r="L55" s="315">
        <v>40</v>
      </c>
      <c r="M55" s="315">
        <v>963</v>
      </c>
    </row>
    <row r="56" spans="1:25" ht="51" customHeight="1">
      <c r="A56" s="47">
        <v>48</v>
      </c>
      <c r="B56" s="1" t="s">
        <v>2438</v>
      </c>
      <c r="C56" s="47" t="s">
        <v>332</v>
      </c>
      <c r="D56" s="182" t="s">
        <v>132</v>
      </c>
      <c r="E56" s="315">
        <v>26</v>
      </c>
      <c r="F56" s="315">
        <v>519</v>
      </c>
      <c r="G56" s="315">
        <v>10</v>
      </c>
      <c r="H56" s="315">
        <v>150</v>
      </c>
      <c r="I56" s="315">
        <v>17</v>
      </c>
      <c r="J56" s="315">
        <v>457</v>
      </c>
      <c r="K56" s="315">
        <v>0</v>
      </c>
      <c r="L56" s="315">
        <v>20</v>
      </c>
      <c r="M56" s="315">
        <v>612</v>
      </c>
    </row>
    <row r="57" spans="1:25" ht="96" customHeight="1">
      <c r="A57" s="316" t="s">
        <v>1674</v>
      </c>
      <c r="B57" s="1" t="s">
        <v>133</v>
      </c>
      <c r="C57" s="47" t="s">
        <v>334</v>
      </c>
      <c r="D57" s="182" t="s">
        <v>135</v>
      </c>
      <c r="E57" s="315">
        <v>23</v>
      </c>
      <c r="F57" s="315">
        <v>467</v>
      </c>
      <c r="G57" s="315">
        <v>11</v>
      </c>
      <c r="H57" s="315">
        <v>89</v>
      </c>
      <c r="I57" s="315">
        <v>16</v>
      </c>
      <c r="J57" s="315">
        <v>280</v>
      </c>
      <c r="K57" s="315">
        <v>0</v>
      </c>
      <c r="L57" s="315">
        <v>10</v>
      </c>
      <c r="M57" s="315">
        <v>466</v>
      </c>
    </row>
    <row r="58" spans="1:25" ht="52.5" customHeight="1">
      <c r="A58" s="47">
        <v>50</v>
      </c>
      <c r="B58" s="1" t="s">
        <v>136</v>
      </c>
      <c r="C58" s="47" t="s">
        <v>1566</v>
      </c>
      <c r="D58" s="182" t="s">
        <v>138</v>
      </c>
      <c r="E58" s="315">
        <v>27</v>
      </c>
      <c r="F58" s="315">
        <v>569</v>
      </c>
      <c r="G58" s="315">
        <v>14</v>
      </c>
      <c r="H58" s="315">
        <v>141</v>
      </c>
      <c r="I58" s="315">
        <v>12</v>
      </c>
      <c r="J58" s="315">
        <v>269</v>
      </c>
      <c r="K58" s="315">
        <v>0</v>
      </c>
      <c r="L58" s="315">
        <v>11</v>
      </c>
      <c r="M58" s="315">
        <v>563</v>
      </c>
    </row>
    <row r="59" spans="1:25" ht="52.5" customHeight="1">
      <c r="A59" s="47">
        <v>51</v>
      </c>
      <c r="B59" s="1" t="s">
        <v>136</v>
      </c>
      <c r="C59" s="47" t="s">
        <v>1567</v>
      </c>
      <c r="D59" s="182" t="s">
        <v>140</v>
      </c>
      <c r="E59" s="315">
        <v>10</v>
      </c>
      <c r="F59" s="315">
        <v>223</v>
      </c>
      <c r="G59" s="315">
        <v>8</v>
      </c>
      <c r="H59" s="315">
        <v>61</v>
      </c>
      <c r="I59" s="315">
        <v>8</v>
      </c>
      <c r="J59" s="315">
        <v>145</v>
      </c>
      <c r="K59" s="315">
        <v>0</v>
      </c>
      <c r="L59" s="315">
        <v>3</v>
      </c>
      <c r="M59" s="315">
        <v>236</v>
      </c>
    </row>
    <row r="60" spans="1:25" ht="57" customHeight="1">
      <c r="A60" s="316" t="s">
        <v>1675</v>
      </c>
      <c r="B60" s="1" t="s">
        <v>2424</v>
      </c>
      <c r="C60" s="47" t="s">
        <v>1405</v>
      </c>
      <c r="D60" s="182" t="s">
        <v>142</v>
      </c>
      <c r="E60" s="315">
        <v>41</v>
      </c>
      <c r="F60" s="315">
        <v>546</v>
      </c>
      <c r="G60" s="315">
        <v>20</v>
      </c>
      <c r="H60" s="315">
        <v>229</v>
      </c>
      <c r="I60" s="315">
        <v>31</v>
      </c>
      <c r="J60" s="315">
        <v>322</v>
      </c>
      <c r="K60" s="315">
        <v>0</v>
      </c>
      <c r="L60" s="315">
        <v>12</v>
      </c>
      <c r="M60" s="315">
        <v>519</v>
      </c>
    </row>
    <row r="61" spans="1:25" ht="54.75" customHeight="1">
      <c r="A61" s="47">
        <v>53</v>
      </c>
      <c r="B61" s="1" t="s">
        <v>2423</v>
      </c>
      <c r="C61" s="47" t="s">
        <v>455</v>
      </c>
      <c r="D61" s="182" t="s">
        <v>144</v>
      </c>
      <c r="E61" s="315">
        <v>22</v>
      </c>
      <c r="F61" s="315">
        <v>203</v>
      </c>
      <c r="G61" s="315">
        <v>7</v>
      </c>
      <c r="H61" s="315">
        <v>97</v>
      </c>
      <c r="I61" s="315">
        <v>11</v>
      </c>
      <c r="J61" s="315">
        <v>249</v>
      </c>
      <c r="K61" s="315">
        <v>0</v>
      </c>
      <c r="L61" s="315">
        <v>4</v>
      </c>
      <c r="M61" s="315">
        <v>244</v>
      </c>
    </row>
    <row r="62" spans="1:25" ht="81" customHeight="1">
      <c r="A62" s="47">
        <v>54</v>
      </c>
      <c r="B62" s="1" t="s">
        <v>2439</v>
      </c>
      <c r="C62" s="47" t="s">
        <v>1568</v>
      </c>
      <c r="D62" s="285" t="s">
        <v>1409</v>
      </c>
      <c r="E62" s="315">
        <v>4</v>
      </c>
      <c r="F62" s="315">
        <v>20</v>
      </c>
      <c r="G62" s="315">
        <v>0</v>
      </c>
      <c r="H62" s="315">
        <v>10</v>
      </c>
      <c r="I62" s="315">
        <v>2</v>
      </c>
      <c r="J62" s="315">
        <v>31</v>
      </c>
      <c r="K62" s="315">
        <v>0</v>
      </c>
      <c r="L62" s="315">
        <v>0</v>
      </c>
      <c r="M62" s="315">
        <v>0</v>
      </c>
    </row>
    <row r="63" spans="1:25" ht="51" customHeight="1">
      <c r="A63" s="316" t="s">
        <v>1676</v>
      </c>
      <c r="B63" s="1" t="s">
        <v>146</v>
      </c>
      <c r="C63" s="47" t="s">
        <v>342</v>
      </c>
      <c r="D63" s="182" t="s">
        <v>148</v>
      </c>
      <c r="E63" s="315">
        <v>15</v>
      </c>
      <c r="F63" s="315">
        <v>545</v>
      </c>
      <c r="G63" s="315">
        <v>6</v>
      </c>
      <c r="H63" s="315">
        <v>168</v>
      </c>
      <c r="I63" s="315">
        <v>16</v>
      </c>
      <c r="J63" s="315">
        <v>255</v>
      </c>
      <c r="K63" s="315">
        <v>0</v>
      </c>
      <c r="L63" s="315">
        <v>13</v>
      </c>
      <c r="M63" s="315">
        <v>661</v>
      </c>
    </row>
    <row r="64" spans="1:25" ht="84" customHeight="1">
      <c r="A64" s="47">
        <v>56</v>
      </c>
      <c r="B64" s="1" t="s">
        <v>149</v>
      </c>
      <c r="C64" s="47" t="s">
        <v>1569</v>
      </c>
      <c r="D64" s="182" t="s">
        <v>151</v>
      </c>
      <c r="E64" s="315">
        <v>54</v>
      </c>
      <c r="F64" s="315">
        <v>1091</v>
      </c>
      <c r="G64" s="315">
        <v>19</v>
      </c>
      <c r="H64" s="315">
        <v>274</v>
      </c>
      <c r="I64" s="315">
        <v>30</v>
      </c>
      <c r="J64" s="315">
        <v>552</v>
      </c>
      <c r="K64" s="315">
        <v>0</v>
      </c>
      <c r="L64" s="315">
        <v>15</v>
      </c>
      <c r="M64" s="315">
        <v>1157</v>
      </c>
    </row>
    <row r="65" spans="1:13" ht="80.25" customHeight="1">
      <c r="A65" s="47">
        <v>57</v>
      </c>
      <c r="B65" s="1" t="s">
        <v>149</v>
      </c>
      <c r="C65" s="47" t="s">
        <v>1570</v>
      </c>
      <c r="D65" s="182" t="s">
        <v>153</v>
      </c>
      <c r="E65" s="315">
        <v>48</v>
      </c>
      <c r="F65" s="315">
        <v>1091</v>
      </c>
      <c r="G65" s="315">
        <v>16</v>
      </c>
      <c r="H65" s="315">
        <v>256</v>
      </c>
      <c r="I65" s="315">
        <v>20</v>
      </c>
      <c r="J65" s="315">
        <v>617</v>
      </c>
      <c r="K65" s="315">
        <v>0</v>
      </c>
      <c r="L65" s="315">
        <v>24</v>
      </c>
      <c r="M65" s="315">
        <v>1172</v>
      </c>
    </row>
    <row r="66" spans="1:13" ht="84" customHeight="1">
      <c r="A66" s="316" t="s">
        <v>1399</v>
      </c>
      <c r="B66" s="1" t="s">
        <v>154</v>
      </c>
      <c r="C66" s="47" t="s">
        <v>1571</v>
      </c>
      <c r="D66" s="182" t="s">
        <v>156</v>
      </c>
      <c r="E66" s="315">
        <v>50</v>
      </c>
      <c r="F66" s="315">
        <v>1054</v>
      </c>
      <c r="G66" s="315">
        <v>10</v>
      </c>
      <c r="H66" s="315">
        <v>201</v>
      </c>
      <c r="I66" s="315">
        <v>23</v>
      </c>
      <c r="J66" s="315">
        <v>656</v>
      </c>
      <c r="K66" s="315">
        <v>0</v>
      </c>
      <c r="L66" s="315">
        <v>16</v>
      </c>
      <c r="M66" s="315">
        <v>1171</v>
      </c>
    </row>
    <row r="67" spans="1:13" ht="54" customHeight="1">
      <c r="A67" s="47">
        <v>59</v>
      </c>
      <c r="B67" s="1" t="s">
        <v>2440</v>
      </c>
      <c r="C67" s="47" t="s">
        <v>346</v>
      </c>
      <c r="D67" s="184" t="s">
        <v>158</v>
      </c>
      <c r="E67" s="315">
        <v>14</v>
      </c>
      <c r="F67" s="315">
        <v>305</v>
      </c>
      <c r="G67" s="315">
        <v>4</v>
      </c>
      <c r="H67" s="315">
        <v>84</v>
      </c>
      <c r="I67" s="315">
        <v>8</v>
      </c>
      <c r="J67" s="315">
        <v>165</v>
      </c>
      <c r="K67" s="315">
        <v>0</v>
      </c>
      <c r="L67" s="315">
        <v>7</v>
      </c>
      <c r="M67" s="315">
        <v>298</v>
      </c>
    </row>
    <row r="68" spans="1:13" ht="103.5" customHeight="1">
      <c r="A68" s="47">
        <v>60</v>
      </c>
      <c r="B68" s="1" t="s">
        <v>159</v>
      </c>
      <c r="C68" s="47" t="s">
        <v>1239</v>
      </c>
      <c r="D68" s="182" t="s">
        <v>161</v>
      </c>
      <c r="E68" s="315">
        <v>31</v>
      </c>
      <c r="F68" s="315">
        <v>560</v>
      </c>
      <c r="G68" s="315">
        <v>14</v>
      </c>
      <c r="H68" s="315">
        <v>130</v>
      </c>
      <c r="I68" s="315">
        <v>18</v>
      </c>
      <c r="J68" s="315">
        <v>600</v>
      </c>
      <c r="K68" s="315">
        <v>0</v>
      </c>
      <c r="L68" s="315">
        <v>27</v>
      </c>
      <c r="M68" s="315">
        <v>775</v>
      </c>
    </row>
    <row r="69" spans="1:13" ht="108" customHeight="1">
      <c r="A69" s="316" t="s">
        <v>1677</v>
      </c>
      <c r="B69" s="1" t="s">
        <v>159</v>
      </c>
      <c r="C69" s="47" t="s">
        <v>1239</v>
      </c>
      <c r="D69" s="182" t="s">
        <v>163</v>
      </c>
      <c r="E69" s="315">
        <v>21</v>
      </c>
      <c r="F69" s="315">
        <v>456</v>
      </c>
      <c r="G69" s="315">
        <v>9</v>
      </c>
      <c r="H69" s="315">
        <v>99</v>
      </c>
      <c r="I69" s="315">
        <v>37</v>
      </c>
      <c r="J69" s="315">
        <v>680</v>
      </c>
      <c r="K69" s="315">
        <v>0</v>
      </c>
      <c r="L69" s="315">
        <v>23</v>
      </c>
      <c r="M69" s="315">
        <v>783</v>
      </c>
    </row>
    <row r="70" spans="1:13" ht="168" customHeight="1">
      <c r="A70" s="47">
        <v>62</v>
      </c>
      <c r="B70" s="1" t="s">
        <v>456</v>
      </c>
      <c r="C70" s="47" t="s">
        <v>2484</v>
      </c>
      <c r="D70" s="182" t="s">
        <v>165</v>
      </c>
      <c r="E70" s="315">
        <v>81</v>
      </c>
      <c r="F70" s="315">
        <v>1028</v>
      </c>
      <c r="G70" s="315">
        <v>25</v>
      </c>
      <c r="H70" s="315">
        <v>177</v>
      </c>
      <c r="I70" s="315">
        <v>60</v>
      </c>
      <c r="J70" s="315">
        <v>977</v>
      </c>
      <c r="K70" s="315">
        <v>0</v>
      </c>
      <c r="L70" s="315">
        <v>56</v>
      </c>
      <c r="M70" s="315">
        <v>1260</v>
      </c>
    </row>
    <row r="71" spans="1:13" ht="173.25" customHeight="1">
      <c r="A71" s="47">
        <v>63</v>
      </c>
      <c r="B71" s="1" t="s">
        <v>2441</v>
      </c>
      <c r="C71" s="47" t="s">
        <v>457</v>
      </c>
      <c r="D71" s="182" t="s">
        <v>167</v>
      </c>
      <c r="E71" s="315">
        <v>53</v>
      </c>
      <c r="F71" s="315">
        <v>921</v>
      </c>
      <c r="G71" s="315">
        <v>20</v>
      </c>
      <c r="H71" s="315">
        <v>190</v>
      </c>
      <c r="I71" s="315">
        <v>57</v>
      </c>
      <c r="J71" s="315">
        <v>1399</v>
      </c>
      <c r="K71" s="315">
        <v>0</v>
      </c>
      <c r="L71" s="315">
        <v>13</v>
      </c>
      <c r="M71" s="315">
        <v>1538</v>
      </c>
    </row>
    <row r="72" spans="1:13" ht="159.75" customHeight="1">
      <c r="A72" s="316" t="s">
        <v>1678</v>
      </c>
      <c r="B72" s="1" t="s">
        <v>2415</v>
      </c>
      <c r="C72" s="47" t="s">
        <v>458</v>
      </c>
      <c r="D72" s="182" t="s">
        <v>169</v>
      </c>
      <c r="E72" s="315">
        <v>34</v>
      </c>
      <c r="F72" s="315">
        <v>798</v>
      </c>
      <c r="G72" s="315">
        <v>16</v>
      </c>
      <c r="H72" s="315">
        <v>163</v>
      </c>
      <c r="I72" s="315">
        <v>73</v>
      </c>
      <c r="J72" s="315">
        <v>1602</v>
      </c>
      <c r="K72" s="315">
        <v>0</v>
      </c>
      <c r="L72" s="315">
        <v>17</v>
      </c>
      <c r="M72" s="315">
        <v>1455</v>
      </c>
    </row>
    <row r="73" spans="1:13" ht="49.5" customHeight="1">
      <c r="A73" s="47">
        <v>65</v>
      </c>
      <c r="B73" s="1" t="s">
        <v>170</v>
      </c>
      <c r="C73" s="47" t="s">
        <v>459</v>
      </c>
      <c r="D73" s="182" t="s">
        <v>172</v>
      </c>
      <c r="E73" s="315">
        <v>15</v>
      </c>
      <c r="F73" s="315">
        <v>457</v>
      </c>
      <c r="G73" s="315">
        <v>6</v>
      </c>
      <c r="H73" s="315">
        <v>105</v>
      </c>
      <c r="I73" s="315">
        <v>40</v>
      </c>
      <c r="J73" s="315">
        <v>611</v>
      </c>
      <c r="K73" s="315">
        <v>0</v>
      </c>
      <c r="L73" s="315">
        <v>20</v>
      </c>
      <c r="M73" s="315">
        <v>648</v>
      </c>
    </row>
    <row r="74" spans="1:13" ht="113.25" customHeight="1">
      <c r="A74" s="47">
        <v>66</v>
      </c>
      <c r="B74" s="1" t="s">
        <v>2416</v>
      </c>
      <c r="C74" s="47" t="s">
        <v>460</v>
      </c>
      <c r="D74" s="182" t="s">
        <v>174</v>
      </c>
      <c r="E74" s="315">
        <v>34</v>
      </c>
      <c r="F74" s="315">
        <v>618</v>
      </c>
      <c r="G74" s="315">
        <v>5</v>
      </c>
      <c r="H74" s="315">
        <v>107</v>
      </c>
      <c r="I74" s="315">
        <v>56</v>
      </c>
      <c r="J74" s="315">
        <v>693</v>
      </c>
      <c r="K74" s="315">
        <v>0</v>
      </c>
      <c r="L74" s="315">
        <v>23</v>
      </c>
      <c r="M74" s="315">
        <v>701</v>
      </c>
    </row>
    <row r="75" spans="1:13" ht="97.5" customHeight="1">
      <c r="A75" s="316" t="s">
        <v>1679</v>
      </c>
      <c r="B75" s="1" t="s">
        <v>175</v>
      </c>
      <c r="C75" s="47" t="s">
        <v>1572</v>
      </c>
      <c r="D75" s="182" t="s">
        <v>177</v>
      </c>
      <c r="E75" s="315">
        <v>29</v>
      </c>
      <c r="F75" s="315">
        <v>386</v>
      </c>
      <c r="G75" s="315">
        <v>10</v>
      </c>
      <c r="H75" s="315">
        <v>71</v>
      </c>
      <c r="I75" s="315">
        <v>51</v>
      </c>
      <c r="J75" s="315">
        <v>911</v>
      </c>
      <c r="K75" s="315">
        <v>0</v>
      </c>
      <c r="L75" s="315">
        <v>34</v>
      </c>
      <c r="M75" s="315">
        <v>857</v>
      </c>
    </row>
    <row r="76" spans="1:13" ht="99.75" customHeight="1">
      <c r="A76" s="47">
        <v>68</v>
      </c>
      <c r="B76" s="1" t="s">
        <v>178</v>
      </c>
      <c r="C76" s="47" t="s">
        <v>1573</v>
      </c>
      <c r="D76" s="182" t="s">
        <v>180</v>
      </c>
      <c r="E76" s="315">
        <v>38</v>
      </c>
      <c r="F76" s="315">
        <v>817</v>
      </c>
      <c r="G76" s="315">
        <v>11</v>
      </c>
      <c r="H76" s="315">
        <v>178</v>
      </c>
      <c r="I76" s="315">
        <v>75</v>
      </c>
      <c r="J76" s="315">
        <v>1113</v>
      </c>
      <c r="K76" s="315">
        <v>0</v>
      </c>
      <c r="L76" s="315">
        <v>63</v>
      </c>
      <c r="M76" s="315">
        <v>1326</v>
      </c>
    </row>
    <row r="77" spans="1:13" ht="94.5" customHeight="1">
      <c r="A77" s="47">
        <v>69</v>
      </c>
      <c r="B77" s="1" t="s">
        <v>178</v>
      </c>
      <c r="C77" s="47" t="s">
        <v>1574</v>
      </c>
      <c r="D77" s="182" t="s">
        <v>182</v>
      </c>
      <c r="E77" s="315">
        <v>20</v>
      </c>
      <c r="F77" s="315">
        <v>599</v>
      </c>
      <c r="G77" s="315">
        <v>12</v>
      </c>
      <c r="H77" s="315">
        <v>135</v>
      </c>
      <c r="I77" s="315">
        <v>66</v>
      </c>
      <c r="J77" s="315">
        <v>1486</v>
      </c>
      <c r="K77" s="315">
        <v>0</v>
      </c>
      <c r="L77" s="315">
        <v>20</v>
      </c>
      <c r="M77" s="315">
        <v>1439</v>
      </c>
    </row>
    <row r="78" spans="1:13" ht="90.75" customHeight="1">
      <c r="A78" s="316" t="s">
        <v>1680</v>
      </c>
      <c r="B78" s="1" t="s">
        <v>178</v>
      </c>
      <c r="C78" s="47" t="s">
        <v>1575</v>
      </c>
      <c r="D78" s="182" t="s">
        <v>184</v>
      </c>
      <c r="E78" s="315">
        <v>47</v>
      </c>
      <c r="F78" s="315">
        <v>901</v>
      </c>
      <c r="G78" s="315">
        <v>17</v>
      </c>
      <c r="H78" s="315">
        <v>208</v>
      </c>
      <c r="I78" s="315">
        <v>53</v>
      </c>
      <c r="J78" s="315">
        <v>1329</v>
      </c>
      <c r="K78" s="315">
        <v>0</v>
      </c>
      <c r="L78" s="315">
        <v>37</v>
      </c>
      <c r="M78" s="315">
        <v>1447</v>
      </c>
    </row>
    <row r="79" spans="1:13" ht="66" customHeight="1">
      <c r="A79" s="47">
        <v>71</v>
      </c>
      <c r="B79" s="1" t="s">
        <v>185</v>
      </c>
      <c r="C79" s="47" t="s">
        <v>1576</v>
      </c>
      <c r="D79" s="182" t="s">
        <v>187</v>
      </c>
      <c r="E79" s="315">
        <v>10</v>
      </c>
      <c r="F79" s="315">
        <v>318</v>
      </c>
      <c r="G79" s="315">
        <v>3</v>
      </c>
      <c r="H79" s="315">
        <v>68</v>
      </c>
      <c r="I79" s="315">
        <v>16</v>
      </c>
      <c r="J79" s="315">
        <v>470</v>
      </c>
      <c r="K79" s="315">
        <v>0</v>
      </c>
      <c r="L79" s="315">
        <v>11</v>
      </c>
      <c r="M79" s="315">
        <v>502</v>
      </c>
    </row>
    <row r="80" spans="1:13" ht="90.75" customHeight="1">
      <c r="A80" s="47">
        <v>72</v>
      </c>
      <c r="B80" s="1" t="s">
        <v>188</v>
      </c>
      <c r="C80" s="47" t="s">
        <v>461</v>
      </c>
      <c r="D80" s="182" t="s">
        <v>190</v>
      </c>
      <c r="E80" s="315">
        <v>44</v>
      </c>
      <c r="F80" s="315">
        <v>951</v>
      </c>
      <c r="G80" s="315">
        <v>20</v>
      </c>
      <c r="H80" s="315">
        <v>191</v>
      </c>
      <c r="I80" s="315">
        <v>46</v>
      </c>
      <c r="J80" s="315">
        <v>970</v>
      </c>
      <c r="K80" s="315">
        <v>0</v>
      </c>
      <c r="L80" s="315">
        <v>32</v>
      </c>
      <c r="M80" s="315">
        <v>1450</v>
      </c>
    </row>
    <row r="81" spans="1:13" ht="68.400000000000006">
      <c r="A81" s="316" t="s">
        <v>1681</v>
      </c>
      <c r="B81" s="1" t="s">
        <v>188</v>
      </c>
      <c r="C81" s="47" t="s">
        <v>461</v>
      </c>
      <c r="D81" s="182" t="s">
        <v>192</v>
      </c>
      <c r="E81" s="315">
        <v>31</v>
      </c>
      <c r="F81" s="315">
        <v>818</v>
      </c>
      <c r="G81" s="315">
        <v>14</v>
      </c>
      <c r="H81" s="315">
        <v>133</v>
      </c>
      <c r="I81" s="315">
        <v>54</v>
      </c>
      <c r="J81" s="315">
        <v>1078</v>
      </c>
      <c r="K81" s="315">
        <v>0</v>
      </c>
      <c r="L81" s="315">
        <v>35</v>
      </c>
      <c r="M81" s="315">
        <v>1449</v>
      </c>
    </row>
    <row r="82" spans="1:13" ht="48" customHeight="1">
      <c r="A82" s="47">
        <v>74</v>
      </c>
      <c r="B82" s="1" t="s">
        <v>2422</v>
      </c>
      <c r="C82" s="47" t="s">
        <v>462</v>
      </c>
      <c r="D82" s="182" t="s">
        <v>194</v>
      </c>
      <c r="E82" s="315">
        <v>42</v>
      </c>
      <c r="F82" s="315">
        <v>831</v>
      </c>
      <c r="G82" s="315">
        <v>12</v>
      </c>
      <c r="H82" s="315">
        <v>157</v>
      </c>
      <c r="I82" s="315">
        <v>39</v>
      </c>
      <c r="J82" s="315">
        <v>661</v>
      </c>
      <c r="K82" s="315">
        <v>0</v>
      </c>
      <c r="L82" s="315">
        <v>28</v>
      </c>
      <c r="M82" s="315">
        <v>1165</v>
      </c>
    </row>
    <row r="83" spans="1:13" ht="62.25" customHeight="1">
      <c r="A83" s="47">
        <v>75</v>
      </c>
      <c r="B83" s="1" t="s">
        <v>195</v>
      </c>
      <c r="C83" s="47" t="s">
        <v>463</v>
      </c>
      <c r="D83" s="182" t="s">
        <v>197</v>
      </c>
      <c r="E83" s="315">
        <v>12</v>
      </c>
      <c r="F83" s="315">
        <v>342</v>
      </c>
      <c r="G83" s="315">
        <v>7</v>
      </c>
      <c r="H83" s="315">
        <v>82</v>
      </c>
      <c r="I83" s="315">
        <v>27</v>
      </c>
      <c r="J83" s="315">
        <v>504</v>
      </c>
      <c r="K83" s="315">
        <v>0</v>
      </c>
      <c r="L83" s="315">
        <v>18</v>
      </c>
      <c r="M83" s="315">
        <v>574</v>
      </c>
    </row>
    <row r="84" spans="1:13" ht="54.75" customHeight="1">
      <c r="A84" s="316" t="s">
        <v>1001</v>
      </c>
      <c r="B84" s="1" t="s">
        <v>2442</v>
      </c>
      <c r="C84" s="47" t="s">
        <v>464</v>
      </c>
      <c r="D84" s="182" t="s">
        <v>199</v>
      </c>
      <c r="E84" s="315">
        <v>10</v>
      </c>
      <c r="F84" s="315">
        <v>363</v>
      </c>
      <c r="G84" s="315">
        <v>1</v>
      </c>
      <c r="H84" s="315">
        <v>72</v>
      </c>
      <c r="I84" s="315">
        <v>20</v>
      </c>
      <c r="J84" s="315">
        <v>459</v>
      </c>
      <c r="K84" s="315">
        <v>0</v>
      </c>
      <c r="L84" s="315">
        <v>19</v>
      </c>
      <c r="M84" s="315">
        <v>580</v>
      </c>
    </row>
    <row r="85" spans="1:13" ht="155.25" customHeight="1">
      <c r="A85" s="47">
        <v>77</v>
      </c>
      <c r="B85" s="1" t="s">
        <v>200</v>
      </c>
      <c r="C85" s="47" t="s">
        <v>2446</v>
      </c>
      <c r="D85" s="2" t="s">
        <v>202</v>
      </c>
      <c r="E85" s="315">
        <v>72</v>
      </c>
      <c r="F85" s="315">
        <v>1083</v>
      </c>
      <c r="G85" s="315">
        <v>17</v>
      </c>
      <c r="H85" s="315">
        <v>156</v>
      </c>
      <c r="I85" s="315">
        <v>65</v>
      </c>
      <c r="J85" s="315">
        <v>861</v>
      </c>
      <c r="K85" s="315">
        <v>0</v>
      </c>
      <c r="L85" s="315">
        <v>62</v>
      </c>
      <c r="M85" s="315">
        <v>1292</v>
      </c>
    </row>
    <row r="86" spans="1:13" ht="92.25" customHeight="1">
      <c r="A86" s="47">
        <v>78</v>
      </c>
      <c r="B86" s="1" t="s">
        <v>2443</v>
      </c>
      <c r="C86" s="47" t="s">
        <v>2447</v>
      </c>
      <c r="D86" s="2" t="s">
        <v>204</v>
      </c>
      <c r="E86" s="315">
        <v>36</v>
      </c>
      <c r="F86" s="315">
        <v>845</v>
      </c>
      <c r="G86" s="315">
        <v>9</v>
      </c>
      <c r="H86" s="315">
        <v>227</v>
      </c>
      <c r="I86" s="315">
        <v>64</v>
      </c>
      <c r="J86" s="315">
        <v>1380</v>
      </c>
      <c r="K86" s="315">
        <v>0</v>
      </c>
      <c r="L86" s="315">
        <v>17</v>
      </c>
      <c r="M86" s="315">
        <v>1500</v>
      </c>
    </row>
    <row r="87" spans="1:13" ht="79.8">
      <c r="A87" s="316" t="s">
        <v>1682</v>
      </c>
      <c r="B87" s="45" t="s">
        <v>1294</v>
      </c>
      <c r="C87" s="47" t="s">
        <v>2448</v>
      </c>
      <c r="D87" s="2" t="s">
        <v>206</v>
      </c>
      <c r="E87" s="315">
        <v>18</v>
      </c>
      <c r="F87" s="315">
        <v>425</v>
      </c>
      <c r="G87" s="315">
        <v>6</v>
      </c>
      <c r="H87" s="315">
        <v>102</v>
      </c>
      <c r="I87" s="315">
        <v>40</v>
      </c>
      <c r="J87" s="315">
        <v>725</v>
      </c>
      <c r="K87" s="315">
        <v>0</v>
      </c>
      <c r="L87" s="315">
        <v>11</v>
      </c>
      <c r="M87" s="315">
        <v>787</v>
      </c>
    </row>
    <row r="88" spans="1:13" ht="79.5" customHeight="1">
      <c r="A88" s="47">
        <v>80</v>
      </c>
      <c r="B88" s="1" t="s">
        <v>1293</v>
      </c>
      <c r="C88" s="47" t="s">
        <v>1577</v>
      </c>
      <c r="D88" s="47" t="s">
        <v>208</v>
      </c>
      <c r="E88" s="315">
        <v>16</v>
      </c>
      <c r="F88" s="315">
        <v>429</v>
      </c>
      <c r="G88" s="315">
        <v>0</v>
      </c>
      <c r="H88" s="315">
        <v>56</v>
      </c>
      <c r="I88" s="315">
        <v>50</v>
      </c>
      <c r="J88" s="315">
        <v>1306</v>
      </c>
      <c r="K88" s="315">
        <v>0</v>
      </c>
      <c r="L88" s="315">
        <v>27</v>
      </c>
      <c r="M88" s="315">
        <v>1002</v>
      </c>
    </row>
    <row r="89" spans="1:13" ht="66.75" customHeight="1">
      <c r="A89" s="47">
        <v>81</v>
      </c>
      <c r="B89" s="1" t="s">
        <v>209</v>
      </c>
      <c r="C89" s="47" t="s">
        <v>1578</v>
      </c>
      <c r="D89" s="2" t="s">
        <v>211</v>
      </c>
      <c r="E89" s="315">
        <v>25</v>
      </c>
      <c r="F89" s="315">
        <v>452</v>
      </c>
      <c r="G89" s="315">
        <v>12</v>
      </c>
      <c r="H89" s="315">
        <v>81</v>
      </c>
      <c r="I89" s="315">
        <v>44</v>
      </c>
      <c r="J89" s="315">
        <v>928</v>
      </c>
      <c r="K89" s="315">
        <v>0</v>
      </c>
      <c r="L89" s="315">
        <v>27</v>
      </c>
      <c r="M89" s="315">
        <v>815</v>
      </c>
    </row>
    <row r="90" spans="1:13" ht="158.25" customHeight="1">
      <c r="A90" s="316" t="s">
        <v>1683</v>
      </c>
      <c r="B90" s="1" t="s">
        <v>212</v>
      </c>
      <c r="C90" s="47" t="s">
        <v>2445</v>
      </c>
      <c r="D90" s="2" t="s">
        <v>214</v>
      </c>
      <c r="E90" s="315">
        <v>40</v>
      </c>
      <c r="F90" s="315">
        <v>875</v>
      </c>
      <c r="G90" s="315">
        <v>15</v>
      </c>
      <c r="H90" s="315">
        <v>154</v>
      </c>
      <c r="I90" s="315">
        <v>16</v>
      </c>
      <c r="J90" s="315">
        <v>356</v>
      </c>
      <c r="K90" s="315">
        <v>0</v>
      </c>
      <c r="L90" s="315">
        <v>41</v>
      </c>
      <c r="M90" s="315">
        <v>1041</v>
      </c>
    </row>
    <row r="91" spans="1:13" ht="137.25" customHeight="1">
      <c r="A91" s="47">
        <v>83</v>
      </c>
      <c r="B91" s="1" t="s">
        <v>212</v>
      </c>
      <c r="C91" s="47" t="s">
        <v>2444</v>
      </c>
      <c r="D91" s="2" t="s">
        <v>216</v>
      </c>
      <c r="E91" s="315">
        <v>35</v>
      </c>
      <c r="F91" s="315">
        <v>975</v>
      </c>
      <c r="G91" s="315">
        <v>15</v>
      </c>
      <c r="H91" s="315">
        <v>315</v>
      </c>
      <c r="I91" s="315">
        <v>17</v>
      </c>
      <c r="J91" s="315">
        <v>510</v>
      </c>
      <c r="K91" s="315">
        <v>1</v>
      </c>
      <c r="L91" s="315">
        <v>8</v>
      </c>
      <c r="M91" s="315">
        <v>1264</v>
      </c>
    </row>
    <row r="92" spans="1:13" ht="96" customHeight="1">
      <c r="A92" s="47">
        <v>84</v>
      </c>
      <c r="B92" s="1" t="s">
        <v>217</v>
      </c>
      <c r="C92" s="47" t="s">
        <v>1579</v>
      </c>
      <c r="D92" s="2" t="s">
        <v>219</v>
      </c>
      <c r="E92" s="315">
        <v>13</v>
      </c>
      <c r="F92" s="315">
        <v>432</v>
      </c>
      <c r="G92" s="315">
        <v>6</v>
      </c>
      <c r="H92" s="315">
        <v>111</v>
      </c>
      <c r="I92" s="315">
        <v>6</v>
      </c>
      <c r="J92" s="315">
        <v>240</v>
      </c>
      <c r="K92" s="315">
        <v>0</v>
      </c>
      <c r="L92" s="315">
        <v>8</v>
      </c>
      <c r="M92" s="315">
        <v>569</v>
      </c>
    </row>
    <row r="93" spans="1:13" ht="91.2">
      <c r="A93" s="316" t="s">
        <v>1684</v>
      </c>
      <c r="B93" s="45" t="s">
        <v>2417</v>
      </c>
      <c r="C93" s="47" t="s">
        <v>1580</v>
      </c>
      <c r="D93" s="2" t="s">
        <v>221</v>
      </c>
      <c r="E93" s="315">
        <v>10</v>
      </c>
      <c r="F93" s="315">
        <v>294</v>
      </c>
      <c r="G93" s="315">
        <v>3</v>
      </c>
      <c r="H93" s="315">
        <v>96</v>
      </c>
      <c r="I93" s="315">
        <v>6</v>
      </c>
      <c r="J93" s="315">
        <v>147</v>
      </c>
      <c r="K93" s="315">
        <v>0</v>
      </c>
      <c r="L93" s="315">
        <v>9</v>
      </c>
      <c r="M93" s="315">
        <v>378</v>
      </c>
    </row>
    <row r="94" spans="1:13" ht="136.80000000000001">
      <c r="A94" s="47">
        <v>86</v>
      </c>
      <c r="B94" s="1" t="s">
        <v>2458</v>
      </c>
      <c r="C94" s="47" t="s">
        <v>1581</v>
      </c>
      <c r="D94" s="2" t="s">
        <v>223</v>
      </c>
      <c r="E94" s="315">
        <v>66</v>
      </c>
      <c r="F94" s="315">
        <v>1095</v>
      </c>
      <c r="G94" s="315">
        <v>13</v>
      </c>
      <c r="H94" s="315">
        <v>201</v>
      </c>
      <c r="I94" s="315">
        <v>90</v>
      </c>
      <c r="J94" s="315">
        <v>1089</v>
      </c>
      <c r="K94" s="315">
        <v>0</v>
      </c>
      <c r="L94" s="315">
        <v>75</v>
      </c>
      <c r="M94" s="315">
        <v>1613</v>
      </c>
    </row>
    <row r="95" spans="1:13" ht="112.5" customHeight="1">
      <c r="A95" s="47">
        <v>87</v>
      </c>
      <c r="B95" s="1" t="s">
        <v>224</v>
      </c>
      <c r="C95" s="47" t="s">
        <v>1582</v>
      </c>
      <c r="D95" s="2" t="s">
        <v>225</v>
      </c>
      <c r="E95" s="315">
        <v>67</v>
      </c>
      <c r="F95" s="315">
        <v>1452</v>
      </c>
      <c r="G95" s="315">
        <v>29</v>
      </c>
      <c r="H95" s="315">
        <v>385</v>
      </c>
      <c r="I95" s="315">
        <v>78</v>
      </c>
      <c r="J95" s="315">
        <v>1195</v>
      </c>
      <c r="K95" s="315">
        <v>0</v>
      </c>
      <c r="L95" s="315">
        <v>17</v>
      </c>
      <c r="M95" s="315">
        <v>1884</v>
      </c>
    </row>
    <row r="96" spans="1:13" ht="121.5" customHeight="1">
      <c r="A96" s="316" t="s">
        <v>1685</v>
      </c>
      <c r="B96" s="1" t="s">
        <v>224</v>
      </c>
      <c r="C96" s="47" t="s">
        <v>1583</v>
      </c>
      <c r="D96" s="2" t="s">
        <v>227</v>
      </c>
      <c r="E96" s="315">
        <v>36</v>
      </c>
      <c r="F96" s="315">
        <v>1150</v>
      </c>
      <c r="G96" s="315">
        <v>15</v>
      </c>
      <c r="H96" s="315">
        <v>302</v>
      </c>
      <c r="I96" s="315">
        <v>46</v>
      </c>
      <c r="J96" s="315">
        <v>914</v>
      </c>
      <c r="K96" s="315">
        <v>0</v>
      </c>
      <c r="L96" s="315">
        <v>21</v>
      </c>
      <c r="M96" s="315">
        <v>1587</v>
      </c>
    </row>
    <row r="97" spans="1:1024" ht="140.25" customHeight="1">
      <c r="A97" s="47">
        <v>89</v>
      </c>
      <c r="B97" s="1" t="s">
        <v>224</v>
      </c>
      <c r="C97" s="47" t="s">
        <v>1584</v>
      </c>
      <c r="D97" s="2" t="s">
        <v>229</v>
      </c>
      <c r="E97" s="315">
        <v>67</v>
      </c>
      <c r="F97" s="315">
        <v>1339</v>
      </c>
      <c r="G97" s="315">
        <v>32</v>
      </c>
      <c r="H97" s="315">
        <v>331</v>
      </c>
      <c r="I97" s="315">
        <v>37</v>
      </c>
      <c r="J97" s="315">
        <v>729</v>
      </c>
      <c r="K97" s="315">
        <v>0</v>
      </c>
      <c r="L97" s="315">
        <v>16</v>
      </c>
      <c r="M97" s="315">
        <v>1550</v>
      </c>
    </row>
    <row r="98" spans="1:1024" ht="84" customHeight="1">
      <c r="A98" s="47">
        <v>90</v>
      </c>
      <c r="B98" s="1" t="s">
        <v>2456</v>
      </c>
      <c r="C98" s="47" t="s">
        <v>1585</v>
      </c>
      <c r="D98" s="2" t="s">
        <v>230</v>
      </c>
      <c r="E98" s="315">
        <v>22</v>
      </c>
      <c r="F98" s="315">
        <v>442</v>
      </c>
      <c r="G98" s="315">
        <v>9</v>
      </c>
      <c r="H98" s="315">
        <v>196</v>
      </c>
      <c r="I98" s="315">
        <v>12</v>
      </c>
      <c r="J98" s="315">
        <v>304</v>
      </c>
      <c r="K98" s="315">
        <v>0</v>
      </c>
      <c r="L98" s="315">
        <v>9</v>
      </c>
      <c r="M98" s="315">
        <v>521</v>
      </c>
    </row>
    <row r="99" spans="1:1024" ht="88.5" customHeight="1">
      <c r="A99" s="316" t="s">
        <v>1686</v>
      </c>
      <c r="B99" s="45" t="s">
        <v>1292</v>
      </c>
      <c r="C99" s="47" t="s">
        <v>1586</v>
      </c>
      <c r="D99" s="2" t="s">
        <v>232</v>
      </c>
      <c r="E99" s="315">
        <v>22</v>
      </c>
      <c r="F99" s="315">
        <v>347</v>
      </c>
      <c r="G99" s="315">
        <v>12</v>
      </c>
      <c r="H99" s="315">
        <v>88</v>
      </c>
      <c r="I99" s="315">
        <v>11</v>
      </c>
      <c r="J99" s="315">
        <v>262</v>
      </c>
      <c r="K99" s="315">
        <v>0</v>
      </c>
      <c r="L99" s="315">
        <v>4</v>
      </c>
      <c r="M99" s="315">
        <v>432</v>
      </c>
    </row>
    <row r="100" spans="1:1024" ht="92.25" customHeight="1">
      <c r="A100" s="47">
        <v>92</v>
      </c>
      <c r="B100" s="1" t="s">
        <v>2455</v>
      </c>
      <c r="C100" s="47" t="s">
        <v>1587</v>
      </c>
      <c r="D100" s="2" t="s">
        <v>233</v>
      </c>
      <c r="E100" s="315">
        <v>31</v>
      </c>
      <c r="F100" s="315">
        <v>697</v>
      </c>
      <c r="G100" s="315">
        <v>6</v>
      </c>
      <c r="H100" s="315">
        <v>185</v>
      </c>
      <c r="I100" s="315">
        <v>21</v>
      </c>
      <c r="J100" s="315">
        <v>522</v>
      </c>
      <c r="K100" s="315">
        <v>0</v>
      </c>
      <c r="L100" s="315">
        <v>14</v>
      </c>
      <c r="M100" s="315">
        <v>764</v>
      </c>
    </row>
    <row r="101" spans="1:1024" ht="136.5" customHeight="1">
      <c r="A101" s="47">
        <v>93</v>
      </c>
      <c r="B101" s="1" t="s">
        <v>1290</v>
      </c>
      <c r="C101" s="47" t="s">
        <v>2418</v>
      </c>
      <c r="D101" s="2" t="s">
        <v>235</v>
      </c>
      <c r="E101" s="315">
        <v>50</v>
      </c>
      <c r="F101" s="315">
        <v>802</v>
      </c>
      <c r="G101" s="315">
        <v>17</v>
      </c>
      <c r="H101" s="315">
        <v>174</v>
      </c>
      <c r="I101" s="315">
        <v>23</v>
      </c>
      <c r="J101" s="315">
        <v>563</v>
      </c>
      <c r="K101" s="315">
        <v>0</v>
      </c>
      <c r="L101" s="315">
        <v>35</v>
      </c>
      <c r="M101" s="315">
        <v>995</v>
      </c>
    </row>
    <row r="102" spans="1:1024" ht="125.4">
      <c r="A102" s="316" t="s">
        <v>1687</v>
      </c>
      <c r="B102" s="1" t="s">
        <v>1291</v>
      </c>
      <c r="C102" s="47" t="s">
        <v>1588</v>
      </c>
      <c r="D102" s="2" t="s">
        <v>237</v>
      </c>
      <c r="E102" s="315">
        <v>40</v>
      </c>
      <c r="F102" s="315">
        <v>890</v>
      </c>
      <c r="G102" s="315">
        <v>10</v>
      </c>
      <c r="H102" s="315">
        <v>201</v>
      </c>
      <c r="I102" s="315">
        <v>16</v>
      </c>
      <c r="J102" s="315">
        <v>462</v>
      </c>
      <c r="K102" s="315">
        <v>0</v>
      </c>
      <c r="L102" s="315">
        <v>18</v>
      </c>
      <c r="M102" s="315">
        <v>997</v>
      </c>
    </row>
    <row r="103" spans="1:1024" s="286" customFormat="1" ht="79.8">
      <c r="A103" s="47">
        <v>95</v>
      </c>
      <c r="B103" s="1" t="s">
        <v>238</v>
      </c>
      <c r="C103" s="47" t="s">
        <v>1589</v>
      </c>
      <c r="D103" s="2" t="s">
        <v>240</v>
      </c>
      <c r="E103" s="315">
        <v>40</v>
      </c>
      <c r="F103" s="315">
        <v>616</v>
      </c>
      <c r="G103" s="315">
        <v>15</v>
      </c>
      <c r="H103" s="315">
        <v>142</v>
      </c>
      <c r="I103" s="315">
        <v>28</v>
      </c>
      <c r="J103" s="315">
        <v>549</v>
      </c>
      <c r="K103" s="315">
        <v>0</v>
      </c>
      <c r="L103" s="315">
        <v>25</v>
      </c>
      <c r="M103" s="315">
        <v>800</v>
      </c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19"/>
      <c r="GX103" s="19"/>
      <c r="GY103" s="19"/>
      <c r="GZ103" s="19"/>
      <c r="HA103" s="19"/>
      <c r="HB103" s="19"/>
      <c r="HC103" s="19"/>
      <c r="HD103" s="19"/>
      <c r="HE103" s="19"/>
      <c r="HF103" s="19"/>
      <c r="HG103" s="19"/>
      <c r="HH103" s="19"/>
      <c r="HI103" s="19"/>
      <c r="HJ103" s="19"/>
      <c r="HK103" s="19"/>
      <c r="HL103" s="19"/>
      <c r="HM103" s="19"/>
      <c r="HN103" s="19"/>
      <c r="HO103" s="19"/>
      <c r="HP103" s="19"/>
      <c r="HQ103" s="19"/>
      <c r="HR103" s="19"/>
      <c r="HS103" s="19"/>
      <c r="HT103" s="19"/>
      <c r="HU103" s="19"/>
      <c r="HV103" s="19"/>
      <c r="HW103" s="19"/>
      <c r="HX103" s="19"/>
      <c r="HY103" s="19"/>
      <c r="HZ103" s="19"/>
      <c r="IA103" s="19"/>
      <c r="IB103" s="19"/>
      <c r="IC103" s="19"/>
      <c r="ID103" s="19"/>
      <c r="IE103" s="19"/>
      <c r="IF103" s="19"/>
      <c r="IG103" s="19"/>
      <c r="IH103" s="19"/>
      <c r="II103" s="19"/>
      <c r="IJ103" s="19"/>
      <c r="IK103" s="19"/>
      <c r="IL103" s="19"/>
      <c r="IM103" s="19"/>
      <c r="IN103" s="19"/>
      <c r="IO103" s="19"/>
      <c r="IP103" s="19"/>
      <c r="IQ103" s="19"/>
      <c r="IR103" s="19"/>
      <c r="IS103" s="19"/>
      <c r="IT103" s="19"/>
      <c r="IU103" s="19"/>
      <c r="IV103" s="19"/>
      <c r="IW103" s="19"/>
      <c r="IX103" s="19"/>
      <c r="IY103" s="19"/>
      <c r="IZ103" s="19"/>
      <c r="JA103" s="19"/>
      <c r="JB103" s="19"/>
      <c r="JC103" s="19"/>
      <c r="JD103" s="19"/>
      <c r="JE103" s="19"/>
      <c r="JF103" s="19"/>
      <c r="JG103" s="19"/>
      <c r="JH103" s="19"/>
      <c r="JI103" s="19"/>
      <c r="JJ103" s="19"/>
      <c r="JK103" s="19"/>
      <c r="JL103" s="19"/>
      <c r="JM103" s="19"/>
      <c r="JN103" s="19"/>
      <c r="JO103" s="19"/>
      <c r="JP103" s="19"/>
      <c r="JQ103" s="19"/>
      <c r="JR103" s="19"/>
      <c r="JS103" s="19"/>
      <c r="JT103" s="19"/>
      <c r="JU103" s="19"/>
      <c r="JV103" s="19"/>
      <c r="JW103" s="19"/>
      <c r="JX103" s="19"/>
      <c r="JY103" s="19"/>
      <c r="JZ103" s="19"/>
      <c r="KA103" s="19"/>
      <c r="KB103" s="19"/>
      <c r="KC103" s="19"/>
      <c r="KD103" s="19"/>
      <c r="KE103" s="19"/>
      <c r="KF103" s="19"/>
      <c r="KG103" s="19"/>
      <c r="KH103" s="19"/>
      <c r="KI103" s="19"/>
      <c r="KJ103" s="19"/>
      <c r="KK103" s="19"/>
      <c r="KL103" s="19"/>
      <c r="KM103" s="19"/>
      <c r="KN103" s="19"/>
      <c r="KO103" s="19"/>
      <c r="KP103" s="19"/>
      <c r="KQ103" s="19"/>
      <c r="KR103" s="19"/>
      <c r="KS103" s="19"/>
      <c r="KT103" s="19"/>
      <c r="KU103" s="19"/>
      <c r="KV103" s="19"/>
      <c r="KW103" s="19"/>
      <c r="KX103" s="19"/>
      <c r="KY103" s="19"/>
      <c r="KZ103" s="19"/>
      <c r="LA103" s="19"/>
      <c r="LB103" s="19"/>
      <c r="LC103" s="19"/>
      <c r="LD103" s="19"/>
      <c r="LE103" s="19"/>
      <c r="LF103" s="19"/>
      <c r="LG103" s="19"/>
      <c r="LH103" s="19"/>
      <c r="LI103" s="19"/>
      <c r="LJ103" s="19"/>
      <c r="LK103" s="19"/>
      <c r="LL103" s="19"/>
      <c r="LM103" s="19"/>
      <c r="LN103" s="19"/>
      <c r="LO103" s="19"/>
      <c r="LP103" s="19"/>
      <c r="LQ103" s="19"/>
      <c r="LR103" s="19"/>
      <c r="LS103" s="19"/>
      <c r="LT103" s="19"/>
      <c r="LU103" s="19"/>
      <c r="LV103" s="19"/>
      <c r="LW103" s="19"/>
      <c r="LX103" s="19"/>
      <c r="LY103" s="19"/>
      <c r="LZ103" s="19"/>
      <c r="MA103" s="19"/>
      <c r="MB103" s="19"/>
      <c r="MC103" s="19"/>
      <c r="MD103" s="19"/>
      <c r="ME103" s="19"/>
      <c r="MF103" s="19"/>
      <c r="MG103" s="19"/>
      <c r="MH103" s="19"/>
      <c r="MI103" s="19"/>
      <c r="MJ103" s="19"/>
      <c r="MK103" s="19"/>
      <c r="ML103" s="19"/>
      <c r="MM103" s="19"/>
      <c r="MN103" s="19"/>
      <c r="MO103" s="19"/>
      <c r="MP103" s="19"/>
      <c r="MQ103" s="19"/>
      <c r="MR103" s="19"/>
      <c r="MS103" s="19"/>
      <c r="MT103" s="19"/>
      <c r="MU103" s="19"/>
      <c r="MV103" s="19"/>
      <c r="MW103" s="19"/>
      <c r="MX103" s="19"/>
      <c r="MY103" s="19"/>
      <c r="MZ103" s="19"/>
      <c r="NA103" s="19"/>
      <c r="NB103" s="19"/>
      <c r="NC103" s="19"/>
      <c r="ND103" s="19"/>
      <c r="NE103" s="19"/>
      <c r="NF103" s="19"/>
      <c r="NG103" s="19"/>
      <c r="NH103" s="19"/>
      <c r="NI103" s="19"/>
      <c r="NJ103" s="19"/>
      <c r="NK103" s="19"/>
      <c r="NL103" s="19"/>
      <c r="NM103" s="19"/>
      <c r="NN103" s="19"/>
      <c r="NO103" s="19"/>
      <c r="NP103" s="19"/>
      <c r="NQ103" s="19"/>
      <c r="NR103" s="19"/>
      <c r="NS103" s="19"/>
      <c r="NT103" s="19"/>
      <c r="NU103" s="19"/>
      <c r="NV103" s="19"/>
      <c r="NW103" s="19"/>
      <c r="NX103" s="19"/>
      <c r="NY103" s="19"/>
      <c r="NZ103" s="19"/>
      <c r="OA103" s="19"/>
      <c r="OB103" s="19"/>
      <c r="OC103" s="19"/>
      <c r="OD103" s="19"/>
      <c r="OE103" s="19"/>
      <c r="OF103" s="19"/>
      <c r="OG103" s="19"/>
      <c r="OH103" s="19"/>
      <c r="OI103" s="19"/>
      <c r="OJ103" s="19"/>
      <c r="OK103" s="19"/>
      <c r="OL103" s="19"/>
      <c r="OM103" s="19"/>
      <c r="ON103" s="19"/>
      <c r="OO103" s="19"/>
      <c r="OP103" s="19"/>
      <c r="OQ103" s="19"/>
      <c r="OR103" s="19"/>
      <c r="OS103" s="19"/>
      <c r="OT103" s="19"/>
      <c r="OU103" s="19"/>
      <c r="OV103" s="19"/>
      <c r="OW103" s="19"/>
      <c r="OX103" s="19"/>
      <c r="OY103" s="19"/>
      <c r="OZ103" s="19"/>
      <c r="PA103" s="19"/>
      <c r="PB103" s="19"/>
      <c r="PC103" s="19"/>
      <c r="PD103" s="19"/>
      <c r="PE103" s="19"/>
      <c r="PF103" s="19"/>
      <c r="PG103" s="19"/>
      <c r="PH103" s="19"/>
      <c r="PI103" s="19"/>
      <c r="PJ103" s="19"/>
      <c r="PK103" s="19"/>
      <c r="PL103" s="19"/>
      <c r="PM103" s="19"/>
      <c r="PN103" s="19"/>
      <c r="PO103" s="19"/>
      <c r="PP103" s="19"/>
      <c r="PQ103" s="19"/>
      <c r="PR103" s="19"/>
      <c r="PS103" s="19"/>
      <c r="PT103" s="19"/>
      <c r="PU103" s="19"/>
      <c r="PV103" s="19"/>
      <c r="PW103" s="19"/>
      <c r="PX103" s="19"/>
      <c r="PY103" s="19"/>
      <c r="PZ103" s="19"/>
      <c r="QA103" s="19"/>
      <c r="QB103" s="19"/>
      <c r="QC103" s="19"/>
      <c r="QD103" s="19"/>
      <c r="QE103" s="19"/>
      <c r="QF103" s="19"/>
      <c r="QG103" s="19"/>
      <c r="QH103" s="19"/>
      <c r="QI103" s="19"/>
      <c r="QJ103" s="19"/>
      <c r="QK103" s="19"/>
      <c r="QL103" s="19"/>
      <c r="QM103" s="19"/>
      <c r="QN103" s="19"/>
      <c r="QO103" s="19"/>
      <c r="QP103" s="19"/>
      <c r="QQ103" s="19"/>
      <c r="QR103" s="19"/>
      <c r="QS103" s="19"/>
      <c r="QT103" s="19"/>
      <c r="QU103" s="19"/>
      <c r="QV103" s="19"/>
      <c r="QW103" s="19"/>
      <c r="QX103" s="19"/>
      <c r="QY103" s="19"/>
      <c r="QZ103" s="19"/>
      <c r="RA103" s="19"/>
      <c r="RB103" s="19"/>
      <c r="RC103" s="19"/>
      <c r="RD103" s="19"/>
      <c r="RE103" s="19"/>
      <c r="RF103" s="19"/>
      <c r="RG103" s="19"/>
      <c r="RH103" s="19"/>
      <c r="RI103" s="19"/>
      <c r="RJ103" s="19"/>
      <c r="RK103" s="19"/>
      <c r="RL103" s="19"/>
      <c r="RM103" s="19"/>
      <c r="RN103" s="19"/>
      <c r="RO103" s="19"/>
      <c r="RP103" s="19"/>
      <c r="RQ103" s="19"/>
      <c r="RR103" s="19"/>
      <c r="RS103" s="19"/>
      <c r="RT103" s="19"/>
      <c r="RU103" s="19"/>
      <c r="RV103" s="19"/>
      <c r="RW103" s="19"/>
      <c r="RX103" s="19"/>
      <c r="RY103" s="19"/>
      <c r="RZ103" s="19"/>
      <c r="SA103" s="19"/>
      <c r="SB103" s="19"/>
      <c r="SC103" s="19"/>
      <c r="SD103" s="19"/>
      <c r="SE103" s="19"/>
      <c r="SF103" s="19"/>
      <c r="SG103" s="19"/>
      <c r="SH103" s="19"/>
      <c r="SI103" s="19"/>
      <c r="SJ103" s="19"/>
      <c r="SK103" s="19"/>
      <c r="SL103" s="19"/>
      <c r="SM103" s="19"/>
      <c r="SN103" s="19"/>
      <c r="SO103" s="19"/>
      <c r="SP103" s="19"/>
      <c r="SQ103" s="19"/>
      <c r="SR103" s="19"/>
      <c r="SS103" s="19"/>
      <c r="ST103" s="19"/>
      <c r="SU103" s="19"/>
      <c r="SV103" s="19"/>
      <c r="SW103" s="19"/>
      <c r="SX103" s="19"/>
      <c r="SY103" s="19"/>
      <c r="SZ103" s="19"/>
      <c r="TA103" s="19"/>
      <c r="TB103" s="19"/>
      <c r="TC103" s="19"/>
      <c r="TD103" s="19"/>
      <c r="TE103" s="19"/>
      <c r="TF103" s="19"/>
      <c r="TG103" s="19"/>
      <c r="TH103" s="19"/>
      <c r="TI103" s="19"/>
      <c r="TJ103" s="19"/>
      <c r="TK103" s="19"/>
      <c r="TL103" s="19"/>
      <c r="TM103" s="19"/>
      <c r="TN103" s="19"/>
      <c r="TO103" s="19"/>
      <c r="TP103" s="19"/>
      <c r="TQ103" s="19"/>
      <c r="TR103" s="19"/>
      <c r="TS103" s="19"/>
      <c r="TT103" s="19"/>
      <c r="TU103" s="19"/>
      <c r="TV103" s="19"/>
      <c r="TW103" s="19"/>
      <c r="TX103" s="19"/>
      <c r="TY103" s="19"/>
      <c r="TZ103" s="19"/>
      <c r="UA103" s="19"/>
      <c r="UB103" s="19"/>
      <c r="UC103" s="19"/>
      <c r="UD103" s="19"/>
      <c r="UE103" s="19"/>
      <c r="UF103" s="19"/>
      <c r="UG103" s="19"/>
      <c r="UH103" s="19"/>
      <c r="UI103" s="19"/>
      <c r="UJ103" s="19"/>
      <c r="UK103" s="19"/>
      <c r="UL103" s="19"/>
      <c r="UM103" s="19"/>
      <c r="UN103" s="19"/>
      <c r="UO103" s="19"/>
      <c r="UP103" s="19"/>
      <c r="UQ103" s="19"/>
      <c r="UR103" s="19"/>
      <c r="US103" s="19"/>
      <c r="UT103" s="19"/>
      <c r="UU103" s="19"/>
      <c r="UV103" s="19"/>
      <c r="UW103" s="19"/>
      <c r="UX103" s="19"/>
      <c r="UY103" s="19"/>
      <c r="UZ103" s="19"/>
      <c r="VA103" s="19"/>
      <c r="VB103" s="19"/>
      <c r="VC103" s="19"/>
      <c r="VD103" s="19"/>
      <c r="VE103" s="19"/>
      <c r="VF103" s="19"/>
      <c r="VG103" s="19"/>
      <c r="VH103" s="19"/>
      <c r="VI103" s="19"/>
      <c r="VJ103" s="19"/>
      <c r="VK103" s="19"/>
      <c r="VL103" s="19"/>
      <c r="VM103" s="19"/>
      <c r="VN103" s="19"/>
      <c r="VO103" s="19"/>
      <c r="VP103" s="19"/>
      <c r="VQ103" s="19"/>
      <c r="VR103" s="19"/>
      <c r="VS103" s="19"/>
      <c r="VT103" s="19"/>
      <c r="VU103" s="19"/>
      <c r="VV103" s="19"/>
      <c r="VW103" s="19"/>
      <c r="VX103" s="19"/>
      <c r="VY103" s="19"/>
      <c r="VZ103" s="19"/>
      <c r="WA103" s="19"/>
      <c r="WB103" s="19"/>
      <c r="WC103" s="19"/>
      <c r="WD103" s="19"/>
      <c r="WE103" s="19"/>
      <c r="WF103" s="19"/>
      <c r="WG103" s="19"/>
      <c r="WH103" s="19"/>
      <c r="WI103" s="19"/>
      <c r="WJ103" s="19"/>
      <c r="WK103" s="19"/>
      <c r="WL103" s="19"/>
      <c r="WM103" s="19"/>
      <c r="WN103" s="19"/>
      <c r="WO103" s="19"/>
      <c r="WP103" s="19"/>
      <c r="WQ103" s="19"/>
      <c r="WR103" s="19"/>
      <c r="WS103" s="19"/>
      <c r="WT103" s="19"/>
      <c r="WU103" s="19"/>
      <c r="WV103" s="19"/>
      <c r="WW103" s="19"/>
      <c r="WX103" s="19"/>
      <c r="WY103" s="19"/>
      <c r="WZ103" s="19"/>
      <c r="XA103" s="19"/>
      <c r="XB103" s="19"/>
      <c r="XC103" s="19"/>
      <c r="XD103" s="19"/>
      <c r="XE103" s="19"/>
      <c r="XF103" s="19"/>
      <c r="XG103" s="19"/>
      <c r="XH103" s="19"/>
      <c r="XI103" s="19"/>
      <c r="XJ103" s="19"/>
      <c r="XK103" s="19"/>
      <c r="XL103" s="19"/>
      <c r="XM103" s="19"/>
      <c r="XN103" s="19"/>
      <c r="XO103" s="19"/>
      <c r="XP103" s="19"/>
      <c r="XQ103" s="19"/>
      <c r="XR103" s="19"/>
      <c r="XS103" s="19"/>
      <c r="XT103" s="19"/>
      <c r="XU103" s="19"/>
      <c r="XV103" s="19"/>
      <c r="XW103" s="19"/>
      <c r="XX103" s="19"/>
      <c r="XY103" s="19"/>
      <c r="XZ103" s="19"/>
      <c r="YA103" s="19"/>
      <c r="YB103" s="19"/>
      <c r="YC103" s="19"/>
      <c r="YD103" s="19"/>
      <c r="YE103" s="19"/>
      <c r="YF103" s="19"/>
      <c r="YG103" s="19"/>
      <c r="YH103" s="19"/>
      <c r="YI103" s="19"/>
      <c r="YJ103" s="19"/>
      <c r="YK103" s="19"/>
      <c r="YL103" s="19"/>
      <c r="YM103" s="19"/>
      <c r="YN103" s="19"/>
      <c r="YO103" s="19"/>
      <c r="YP103" s="19"/>
      <c r="YQ103" s="19"/>
      <c r="YR103" s="19"/>
      <c r="YS103" s="19"/>
      <c r="YT103" s="19"/>
      <c r="YU103" s="19"/>
      <c r="YV103" s="19"/>
      <c r="YW103" s="19"/>
      <c r="YX103" s="19"/>
      <c r="YY103" s="19"/>
      <c r="YZ103" s="19"/>
      <c r="ZA103" s="19"/>
      <c r="ZB103" s="19"/>
      <c r="ZC103" s="19"/>
      <c r="ZD103" s="19"/>
      <c r="ZE103" s="19"/>
      <c r="ZF103" s="19"/>
      <c r="ZG103" s="19"/>
      <c r="ZH103" s="19"/>
      <c r="ZI103" s="19"/>
      <c r="ZJ103" s="19"/>
      <c r="ZK103" s="19"/>
      <c r="ZL103" s="19"/>
      <c r="ZM103" s="19"/>
      <c r="ZN103" s="19"/>
      <c r="ZO103" s="19"/>
      <c r="ZP103" s="19"/>
      <c r="ZQ103" s="19"/>
      <c r="ZR103" s="19"/>
      <c r="ZS103" s="19"/>
      <c r="ZT103" s="19"/>
      <c r="ZU103" s="19"/>
      <c r="ZV103" s="19"/>
      <c r="ZW103" s="19"/>
      <c r="ZX103" s="19"/>
      <c r="ZY103" s="19"/>
      <c r="ZZ103" s="19"/>
      <c r="AAA103" s="19"/>
      <c r="AAB103" s="19"/>
      <c r="AAC103" s="19"/>
      <c r="AAD103" s="19"/>
      <c r="AAE103" s="19"/>
      <c r="AAF103" s="19"/>
      <c r="AAG103" s="19"/>
      <c r="AAH103" s="19"/>
      <c r="AAI103" s="19"/>
      <c r="AAJ103" s="19"/>
      <c r="AAK103" s="19"/>
      <c r="AAL103" s="19"/>
      <c r="AAM103" s="19"/>
      <c r="AAN103" s="19"/>
      <c r="AAO103" s="19"/>
      <c r="AAP103" s="19"/>
      <c r="AAQ103" s="19"/>
      <c r="AAR103" s="19"/>
      <c r="AAS103" s="19"/>
      <c r="AAT103" s="19"/>
      <c r="AAU103" s="19"/>
      <c r="AAV103" s="19"/>
      <c r="AAW103" s="19"/>
      <c r="AAX103" s="19"/>
      <c r="AAY103" s="19"/>
      <c r="AAZ103" s="19"/>
      <c r="ABA103" s="19"/>
      <c r="ABB103" s="19"/>
      <c r="ABC103" s="19"/>
      <c r="ABD103" s="19"/>
      <c r="ABE103" s="19"/>
      <c r="ABF103" s="19"/>
      <c r="ABG103" s="19"/>
      <c r="ABH103" s="19"/>
      <c r="ABI103" s="19"/>
      <c r="ABJ103" s="19"/>
      <c r="ABK103" s="19"/>
      <c r="ABL103" s="19"/>
      <c r="ABM103" s="19"/>
      <c r="ABN103" s="19"/>
      <c r="ABO103" s="19"/>
      <c r="ABP103" s="19"/>
      <c r="ABQ103" s="19"/>
      <c r="ABR103" s="19"/>
      <c r="ABS103" s="19"/>
      <c r="ABT103" s="19"/>
      <c r="ABU103" s="19"/>
      <c r="ABV103" s="19"/>
      <c r="ABW103" s="19"/>
      <c r="ABX103" s="19"/>
      <c r="ABY103" s="19"/>
      <c r="ABZ103" s="19"/>
      <c r="ACA103" s="19"/>
      <c r="ACB103" s="19"/>
      <c r="ACC103" s="19"/>
      <c r="ACD103" s="19"/>
      <c r="ACE103" s="19"/>
      <c r="ACF103" s="19"/>
      <c r="ACG103" s="19"/>
      <c r="ACH103" s="19"/>
      <c r="ACI103" s="19"/>
      <c r="ACJ103" s="19"/>
      <c r="ACK103" s="19"/>
      <c r="ACL103" s="19"/>
      <c r="ACM103" s="19"/>
      <c r="ACN103" s="19"/>
      <c r="ACO103" s="19"/>
      <c r="ACP103" s="19"/>
      <c r="ACQ103" s="19"/>
      <c r="ACR103" s="19"/>
      <c r="ACS103" s="19"/>
      <c r="ACT103" s="19"/>
      <c r="ACU103" s="19"/>
      <c r="ACV103" s="19"/>
      <c r="ACW103" s="19"/>
      <c r="ACX103" s="19"/>
      <c r="ACY103" s="19"/>
      <c r="ACZ103" s="19"/>
      <c r="ADA103" s="19"/>
      <c r="ADB103" s="19"/>
      <c r="ADC103" s="19"/>
      <c r="ADD103" s="19"/>
      <c r="ADE103" s="19"/>
      <c r="ADF103" s="19"/>
      <c r="ADG103" s="19"/>
      <c r="ADH103" s="19"/>
      <c r="ADI103" s="19"/>
      <c r="ADJ103" s="19"/>
      <c r="ADK103" s="19"/>
      <c r="ADL103" s="19"/>
      <c r="ADM103" s="19"/>
      <c r="ADN103" s="19"/>
      <c r="ADO103" s="19"/>
      <c r="ADP103" s="19"/>
      <c r="ADQ103" s="19"/>
      <c r="ADR103" s="19"/>
      <c r="ADS103" s="19"/>
      <c r="ADT103" s="19"/>
      <c r="ADU103" s="19"/>
      <c r="ADV103" s="19"/>
      <c r="ADW103" s="19"/>
      <c r="ADX103" s="19"/>
      <c r="ADY103" s="19"/>
      <c r="ADZ103" s="19"/>
      <c r="AEA103" s="19"/>
      <c r="AEB103" s="19"/>
      <c r="AEC103" s="19"/>
      <c r="AED103" s="19"/>
      <c r="AEE103" s="19"/>
      <c r="AEF103" s="19"/>
      <c r="AEG103" s="19"/>
      <c r="AEH103" s="19"/>
      <c r="AEI103" s="19"/>
      <c r="AEJ103" s="19"/>
      <c r="AEK103" s="19"/>
      <c r="AEL103" s="19"/>
      <c r="AEM103" s="19"/>
      <c r="AEN103" s="19"/>
      <c r="AEO103" s="19"/>
      <c r="AEP103" s="19"/>
      <c r="AEQ103" s="19"/>
      <c r="AER103" s="19"/>
      <c r="AES103" s="19"/>
      <c r="AET103" s="19"/>
      <c r="AEU103" s="19"/>
      <c r="AEV103" s="19"/>
      <c r="AEW103" s="19"/>
      <c r="AEX103" s="19"/>
      <c r="AEY103" s="19"/>
      <c r="AEZ103" s="19"/>
      <c r="AFA103" s="19"/>
      <c r="AFB103" s="19"/>
      <c r="AFC103" s="19"/>
      <c r="AFD103" s="19"/>
      <c r="AFE103" s="19"/>
      <c r="AFF103" s="19"/>
      <c r="AFG103" s="19"/>
      <c r="AFH103" s="19"/>
      <c r="AFI103" s="19"/>
      <c r="AFJ103" s="19"/>
      <c r="AFK103" s="19"/>
      <c r="AFL103" s="19"/>
      <c r="AFM103" s="19"/>
      <c r="AFN103" s="19"/>
      <c r="AFO103" s="19"/>
      <c r="AFP103" s="19"/>
      <c r="AFQ103" s="19"/>
      <c r="AFR103" s="19"/>
      <c r="AFS103" s="19"/>
      <c r="AFT103" s="19"/>
      <c r="AFU103" s="19"/>
      <c r="AFV103" s="19"/>
      <c r="AFW103" s="19"/>
      <c r="AFX103" s="19"/>
      <c r="AFY103" s="19"/>
      <c r="AFZ103" s="19"/>
      <c r="AGA103" s="19"/>
      <c r="AGB103" s="19"/>
      <c r="AGC103" s="19"/>
      <c r="AGD103" s="19"/>
      <c r="AGE103" s="19"/>
      <c r="AGF103" s="19"/>
      <c r="AGG103" s="19"/>
      <c r="AGH103" s="19"/>
      <c r="AGI103" s="19"/>
      <c r="AGJ103" s="19"/>
      <c r="AGK103" s="19"/>
      <c r="AGL103" s="19"/>
      <c r="AGM103" s="19"/>
      <c r="AGN103" s="19"/>
      <c r="AGO103" s="19"/>
      <c r="AGP103" s="19"/>
      <c r="AGQ103" s="19"/>
      <c r="AGR103" s="19"/>
      <c r="AGS103" s="19"/>
      <c r="AGT103" s="19"/>
      <c r="AGU103" s="19"/>
      <c r="AGV103" s="19"/>
      <c r="AGW103" s="19"/>
      <c r="AGX103" s="19"/>
      <c r="AGY103" s="19"/>
      <c r="AGZ103" s="19"/>
      <c r="AHA103" s="19"/>
      <c r="AHB103" s="19"/>
      <c r="AHC103" s="19"/>
      <c r="AHD103" s="19"/>
      <c r="AHE103" s="19"/>
      <c r="AHF103" s="19"/>
      <c r="AHG103" s="19"/>
      <c r="AHH103" s="19"/>
      <c r="AHI103" s="19"/>
      <c r="AHJ103" s="19"/>
      <c r="AHK103" s="19"/>
      <c r="AHL103" s="19"/>
      <c r="AHM103" s="19"/>
      <c r="AHN103" s="19"/>
      <c r="AHO103" s="19"/>
      <c r="AHP103" s="19"/>
      <c r="AHQ103" s="19"/>
      <c r="AHR103" s="19"/>
      <c r="AHS103" s="19"/>
      <c r="AHT103" s="19"/>
      <c r="AHU103" s="19"/>
      <c r="AHV103" s="19"/>
      <c r="AHW103" s="19"/>
      <c r="AHX103" s="19"/>
      <c r="AHY103" s="19"/>
      <c r="AHZ103" s="19"/>
      <c r="AIA103" s="19"/>
      <c r="AIB103" s="19"/>
      <c r="AIC103" s="19"/>
      <c r="AID103" s="19"/>
      <c r="AIE103" s="19"/>
      <c r="AIF103" s="19"/>
      <c r="AIG103" s="19"/>
      <c r="AIH103" s="19"/>
      <c r="AII103" s="19"/>
      <c r="AIJ103" s="19"/>
      <c r="AIK103" s="19"/>
      <c r="AIL103" s="19"/>
      <c r="AIM103" s="19"/>
      <c r="AIN103" s="19"/>
      <c r="AIO103" s="19"/>
      <c r="AIP103" s="19"/>
      <c r="AIQ103" s="19"/>
      <c r="AIR103" s="19"/>
      <c r="AIS103" s="19"/>
      <c r="AIT103" s="19"/>
      <c r="AIU103" s="19"/>
      <c r="AIV103" s="19"/>
      <c r="AIW103" s="19"/>
      <c r="AIX103" s="19"/>
      <c r="AIY103" s="19"/>
      <c r="AIZ103" s="19"/>
      <c r="AJA103" s="19"/>
      <c r="AJB103" s="19"/>
      <c r="AJC103" s="19"/>
      <c r="AJD103" s="19"/>
      <c r="AJE103" s="19"/>
      <c r="AJF103" s="19"/>
      <c r="AJG103" s="19"/>
      <c r="AJH103" s="19"/>
      <c r="AJI103" s="19"/>
      <c r="AJJ103" s="19"/>
      <c r="AJK103" s="19"/>
      <c r="AJL103" s="19"/>
      <c r="AJM103" s="19"/>
      <c r="AJN103" s="19"/>
      <c r="AJO103" s="19"/>
      <c r="AJP103" s="19"/>
      <c r="AJQ103" s="19"/>
      <c r="AJR103" s="19"/>
      <c r="AJS103" s="19"/>
      <c r="AJT103" s="19"/>
      <c r="AJU103" s="19"/>
      <c r="AJV103" s="19"/>
      <c r="AJW103" s="19"/>
      <c r="AJX103" s="19"/>
      <c r="AJY103" s="19"/>
      <c r="AJZ103" s="19"/>
      <c r="AKA103" s="19"/>
      <c r="AKB103" s="19"/>
      <c r="AKC103" s="19"/>
      <c r="AKD103" s="19"/>
      <c r="AKE103" s="19"/>
      <c r="AKF103" s="19"/>
      <c r="AKG103" s="19"/>
      <c r="AKH103" s="19"/>
      <c r="AKI103" s="19"/>
      <c r="AKJ103" s="19"/>
      <c r="AKK103" s="19"/>
      <c r="AKL103" s="19"/>
      <c r="AKM103" s="19"/>
      <c r="AKN103" s="19"/>
      <c r="AKO103" s="19"/>
      <c r="AKP103" s="19"/>
      <c r="AKQ103" s="19"/>
      <c r="AKR103" s="19"/>
      <c r="AKS103" s="19"/>
      <c r="AKT103" s="19"/>
      <c r="AKU103" s="19"/>
      <c r="AKV103" s="19"/>
      <c r="AKW103" s="19"/>
      <c r="AKX103" s="19"/>
      <c r="AKY103" s="19"/>
      <c r="AKZ103" s="19"/>
      <c r="ALA103" s="19"/>
      <c r="ALB103" s="19"/>
      <c r="ALC103" s="19"/>
      <c r="ALD103" s="19"/>
      <c r="ALE103" s="19"/>
      <c r="ALF103" s="19"/>
      <c r="ALG103" s="19"/>
      <c r="ALH103" s="19"/>
      <c r="ALI103" s="19"/>
      <c r="ALJ103" s="19"/>
      <c r="ALK103" s="19"/>
      <c r="ALL103" s="19"/>
      <c r="ALM103" s="19"/>
      <c r="ALN103" s="19"/>
      <c r="ALO103" s="19"/>
      <c r="ALP103" s="19"/>
      <c r="ALQ103" s="19"/>
      <c r="ALR103" s="19"/>
      <c r="ALS103" s="19"/>
      <c r="ALT103" s="19"/>
      <c r="ALU103" s="19"/>
      <c r="ALV103" s="19"/>
      <c r="ALW103" s="19"/>
      <c r="ALX103" s="19"/>
      <c r="ALY103" s="19"/>
      <c r="ALZ103" s="19"/>
      <c r="AMA103" s="19"/>
      <c r="AMB103" s="19"/>
      <c r="AMC103" s="19"/>
      <c r="AMD103" s="19"/>
      <c r="AME103" s="19"/>
      <c r="AMF103" s="19"/>
      <c r="AMG103" s="19"/>
      <c r="AMH103" s="19"/>
      <c r="AMI103" s="19"/>
      <c r="AMJ103" s="19"/>
    </row>
    <row r="104" spans="1:1024" s="286" customFormat="1" ht="92.25" customHeight="1">
      <c r="A104" s="47">
        <v>96</v>
      </c>
      <c r="B104" s="1" t="s">
        <v>2419</v>
      </c>
      <c r="C104" s="47" t="s">
        <v>475</v>
      </c>
      <c r="D104" s="2" t="s">
        <v>242</v>
      </c>
      <c r="E104" s="315">
        <v>23</v>
      </c>
      <c r="F104" s="315">
        <v>529</v>
      </c>
      <c r="G104" s="315">
        <v>10</v>
      </c>
      <c r="H104" s="315">
        <v>140</v>
      </c>
      <c r="I104" s="315">
        <v>21</v>
      </c>
      <c r="J104" s="315">
        <v>446</v>
      </c>
      <c r="K104" s="315">
        <v>0</v>
      </c>
      <c r="L104" s="315">
        <v>17</v>
      </c>
      <c r="M104" s="315">
        <v>649</v>
      </c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19"/>
      <c r="GX104" s="19"/>
      <c r="GY104" s="19"/>
      <c r="GZ104" s="19"/>
      <c r="HA104" s="19"/>
      <c r="HB104" s="19"/>
      <c r="HC104" s="19"/>
      <c r="HD104" s="19"/>
      <c r="HE104" s="19"/>
      <c r="HF104" s="19"/>
      <c r="HG104" s="19"/>
      <c r="HH104" s="19"/>
      <c r="HI104" s="19"/>
      <c r="HJ104" s="19"/>
      <c r="HK104" s="19"/>
      <c r="HL104" s="19"/>
      <c r="HM104" s="19"/>
      <c r="HN104" s="19"/>
      <c r="HO104" s="19"/>
      <c r="HP104" s="19"/>
      <c r="HQ104" s="19"/>
      <c r="HR104" s="19"/>
      <c r="HS104" s="19"/>
      <c r="HT104" s="19"/>
      <c r="HU104" s="19"/>
      <c r="HV104" s="19"/>
      <c r="HW104" s="19"/>
      <c r="HX104" s="19"/>
      <c r="HY104" s="19"/>
      <c r="HZ104" s="19"/>
      <c r="IA104" s="19"/>
      <c r="IB104" s="19"/>
      <c r="IC104" s="19"/>
      <c r="ID104" s="19"/>
      <c r="IE104" s="19"/>
      <c r="IF104" s="19"/>
      <c r="IG104" s="19"/>
      <c r="IH104" s="19"/>
      <c r="II104" s="19"/>
      <c r="IJ104" s="19"/>
      <c r="IK104" s="19"/>
      <c r="IL104" s="19"/>
      <c r="IM104" s="19"/>
      <c r="IN104" s="19"/>
      <c r="IO104" s="19"/>
      <c r="IP104" s="19"/>
      <c r="IQ104" s="19"/>
      <c r="IR104" s="19"/>
      <c r="IS104" s="19"/>
      <c r="IT104" s="19"/>
      <c r="IU104" s="19"/>
      <c r="IV104" s="19"/>
      <c r="IW104" s="19"/>
      <c r="IX104" s="19"/>
      <c r="IY104" s="19"/>
      <c r="IZ104" s="19"/>
      <c r="JA104" s="19"/>
      <c r="JB104" s="19"/>
      <c r="JC104" s="19"/>
      <c r="JD104" s="19"/>
      <c r="JE104" s="19"/>
      <c r="JF104" s="19"/>
      <c r="JG104" s="19"/>
      <c r="JH104" s="19"/>
      <c r="JI104" s="19"/>
      <c r="JJ104" s="19"/>
      <c r="JK104" s="19"/>
      <c r="JL104" s="19"/>
      <c r="JM104" s="19"/>
      <c r="JN104" s="19"/>
      <c r="JO104" s="19"/>
      <c r="JP104" s="19"/>
      <c r="JQ104" s="19"/>
      <c r="JR104" s="19"/>
      <c r="JS104" s="19"/>
      <c r="JT104" s="19"/>
      <c r="JU104" s="19"/>
      <c r="JV104" s="19"/>
      <c r="JW104" s="19"/>
      <c r="JX104" s="19"/>
      <c r="JY104" s="19"/>
      <c r="JZ104" s="19"/>
      <c r="KA104" s="19"/>
      <c r="KB104" s="19"/>
      <c r="KC104" s="19"/>
      <c r="KD104" s="19"/>
      <c r="KE104" s="19"/>
      <c r="KF104" s="19"/>
      <c r="KG104" s="19"/>
      <c r="KH104" s="19"/>
      <c r="KI104" s="19"/>
      <c r="KJ104" s="19"/>
      <c r="KK104" s="19"/>
      <c r="KL104" s="19"/>
      <c r="KM104" s="19"/>
      <c r="KN104" s="19"/>
      <c r="KO104" s="19"/>
      <c r="KP104" s="19"/>
      <c r="KQ104" s="19"/>
      <c r="KR104" s="19"/>
      <c r="KS104" s="19"/>
      <c r="KT104" s="19"/>
      <c r="KU104" s="19"/>
      <c r="KV104" s="19"/>
      <c r="KW104" s="19"/>
      <c r="KX104" s="19"/>
      <c r="KY104" s="19"/>
      <c r="KZ104" s="19"/>
      <c r="LA104" s="19"/>
      <c r="LB104" s="19"/>
      <c r="LC104" s="19"/>
      <c r="LD104" s="19"/>
      <c r="LE104" s="19"/>
      <c r="LF104" s="19"/>
      <c r="LG104" s="19"/>
      <c r="LH104" s="19"/>
      <c r="LI104" s="19"/>
      <c r="LJ104" s="19"/>
      <c r="LK104" s="19"/>
      <c r="LL104" s="19"/>
      <c r="LM104" s="19"/>
      <c r="LN104" s="19"/>
      <c r="LO104" s="19"/>
      <c r="LP104" s="19"/>
      <c r="LQ104" s="19"/>
      <c r="LR104" s="19"/>
      <c r="LS104" s="19"/>
      <c r="LT104" s="19"/>
      <c r="LU104" s="19"/>
      <c r="LV104" s="19"/>
      <c r="LW104" s="19"/>
      <c r="LX104" s="19"/>
      <c r="LY104" s="19"/>
      <c r="LZ104" s="19"/>
      <c r="MA104" s="19"/>
      <c r="MB104" s="19"/>
      <c r="MC104" s="19"/>
      <c r="MD104" s="19"/>
      <c r="ME104" s="19"/>
      <c r="MF104" s="19"/>
      <c r="MG104" s="19"/>
      <c r="MH104" s="19"/>
      <c r="MI104" s="19"/>
      <c r="MJ104" s="19"/>
      <c r="MK104" s="19"/>
      <c r="ML104" s="19"/>
      <c r="MM104" s="19"/>
      <c r="MN104" s="19"/>
      <c r="MO104" s="19"/>
      <c r="MP104" s="19"/>
      <c r="MQ104" s="19"/>
      <c r="MR104" s="19"/>
      <c r="MS104" s="19"/>
      <c r="MT104" s="19"/>
      <c r="MU104" s="19"/>
      <c r="MV104" s="19"/>
      <c r="MW104" s="19"/>
      <c r="MX104" s="19"/>
      <c r="MY104" s="19"/>
      <c r="MZ104" s="19"/>
      <c r="NA104" s="19"/>
      <c r="NB104" s="19"/>
      <c r="NC104" s="19"/>
      <c r="ND104" s="19"/>
      <c r="NE104" s="19"/>
      <c r="NF104" s="19"/>
      <c r="NG104" s="19"/>
      <c r="NH104" s="19"/>
      <c r="NI104" s="19"/>
      <c r="NJ104" s="19"/>
      <c r="NK104" s="19"/>
      <c r="NL104" s="19"/>
      <c r="NM104" s="19"/>
      <c r="NN104" s="19"/>
      <c r="NO104" s="19"/>
      <c r="NP104" s="19"/>
      <c r="NQ104" s="19"/>
      <c r="NR104" s="19"/>
      <c r="NS104" s="19"/>
      <c r="NT104" s="19"/>
      <c r="NU104" s="19"/>
      <c r="NV104" s="19"/>
      <c r="NW104" s="19"/>
      <c r="NX104" s="19"/>
      <c r="NY104" s="19"/>
      <c r="NZ104" s="19"/>
      <c r="OA104" s="19"/>
      <c r="OB104" s="19"/>
      <c r="OC104" s="19"/>
      <c r="OD104" s="19"/>
      <c r="OE104" s="19"/>
      <c r="OF104" s="19"/>
      <c r="OG104" s="19"/>
      <c r="OH104" s="19"/>
      <c r="OI104" s="19"/>
      <c r="OJ104" s="19"/>
      <c r="OK104" s="19"/>
      <c r="OL104" s="19"/>
      <c r="OM104" s="19"/>
      <c r="ON104" s="19"/>
      <c r="OO104" s="19"/>
      <c r="OP104" s="19"/>
      <c r="OQ104" s="19"/>
      <c r="OR104" s="19"/>
      <c r="OS104" s="19"/>
      <c r="OT104" s="19"/>
      <c r="OU104" s="19"/>
      <c r="OV104" s="19"/>
      <c r="OW104" s="19"/>
      <c r="OX104" s="19"/>
      <c r="OY104" s="19"/>
      <c r="OZ104" s="19"/>
      <c r="PA104" s="19"/>
      <c r="PB104" s="19"/>
      <c r="PC104" s="19"/>
      <c r="PD104" s="19"/>
      <c r="PE104" s="19"/>
      <c r="PF104" s="19"/>
      <c r="PG104" s="19"/>
      <c r="PH104" s="19"/>
      <c r="PI104" s="19"/>
      <c r="PJ104" s="19"/>
      <c r="PK104" s="19"/>
      <c r="PL104" s="19"/>
      <c r="PM104" s="19"/>
      <c r="PN104" s="19"/>
      <c r="PO104" s="19"/>
      <c r="PP104" s="19"/>
      <c r="PQ104" s="19"/>
      <c r="PR104" s="19"/>
      <c r="PS104" s="19"/>
      <c r="PT104" s="19"/>
      <c r="PU104" s="19"/>
      <c r="PV104" s="19"/>
      <c r="PW104" s="19"/>
      <c r="PX104" s="19"/>
      <c r="PY104" s="19"/>
      <c r="PZ104" s="19"/>
      <c r="QA104" s="19"/>
      <c r="QB104" s="19"/>
      <c r="QC104" s="19"/>
      <c r="QD104" s="19"/>
      <c r="QE104" s="19"/>
      <c r="QF104" s="19"/>
      <c r="QG104" s="19"/>
      <c r="QH104" s="19"/>
      <c r="QI104" s="19"/>
      <c r="QJ104" s="19"/>
      <c r="QK104" s="19"/>
      <c r="QL104" s="19"/>
      <c r="QM104" s="19"/>
      <c r="QN104" s="19"/>
      <c r="QO104" s="19"/>
      <c r="QP104" s="19"/>
      <c r="QQ104" s="19"/>
      <c r="QR104" s="19"/>
      <c r="QS104" s="19"/>
      <c r="QT104" s="19"/>
      <c r="QU104" s="19"/>
      <c r="QV104" s="19"/>
      <c r="QW104" s="19"/>
      <c r="QX104" s="19"/>
      <c r="QY104" s="19"/>
      <c r="QZ104" s="19"/>
      <c r="RA104" s="19"/>
      <c r="RB104" s="19"/>
      <c r="RC104" s="19"/>
      <c r="RD104" s="19"/>
      <c r="RE104" s="19"/>
      <c r="RF104" s="19"/>
      <c r="RG104" s="19"/>
      <c r="RH104" s="19"/>
      <c r="RI104" s="19"/>
      <c r="RJ104" s="19"/>
      <c r="RK104" s="19"/>
      <c r="RL104" s="19"/>
      <c r="RM104" s="19"/>
      <c r="RN104" s="19"/>
      <c r="RO104" s="19"/>
      <c r="RP104" s="19"/>
      <c r="RQ104" s="19"/>
      <c r="RR104" s="19"/>
      <c r="RS104" s="19"/>
      <c r="RT104" s="19"/>
      <c r="RU104" s="19"/>
      <c r="RV104" s="19"/>
      <c r="RW104" s="19"/>
      <c r="RX104" s="19"/>
      <c r="RY104" s="19"/>
      <c r="RZ104" s="19"/>
      <c r="SA104" s="19"/>
      <c r="SB104" s="19"/>
      <c r="SC104" s="19"/>
      <c r="SD104" s="19"/>
      <c r="SE104" s="19"/>
      <c r="SF104" s="19"/>
      <c r="SG104" s="19"/>
      <c r="SH104" s="19"/>
      <c r="SI104" s="19"/>
      <c r="SJ104" s="19"/>
      <c r="SK104" s="19"/>
      <c r="SL104" s="19"/>
      <c r="SM104" s="19"/>
      <c r="SN104" s="19"/>
      <c r="SO104" s="19"/>
      <c r="SP104" s="19"/>
      <c r="SQ104" s="19"/>
      <c r="SR104" s="19"/>
      <c r="SS104" s="19"/>
      <c r="ST104" s="19"/>
      <c r="SU104" s="19"/>
      <c r="SV104" s="19"/>
      <c r="SW104" s="19"/>
      <c r="SX104" s="19"/>
      <c r="SY104" s="19"/>
      <c r="SZ104" s="19"/>
      <c r="TA104" s="19"/>
      <c r="TB104" s="19"/>
      <c r="TC104" s="19"/>
      <c r="TD104" s="19"/>
      <c r="TE104" s="19"/>
      <c r="TF104" s="19"/>
      <c r="TG104" s="19"/>
      <c r="TH104" s="19"/>
      <c r="TI104" s="19"/>
      <c r="TJ104" s="19"/>
      <c r="TK104" s="19"/>
      <c r="TL104" s="19"/>
      <c r="TM104" s="19"/>
      <c r="TN104" s="19"/>
      <c r="TO104" s="19"/>
      <c r="TP104" s="19"/>
      <c r="TQ104" s="19"/>
      <c r="TR104" s="19"/>
      <c r="TS104" s="19"/>
      <c r="TT104" s="19"/>
      <c r="TU104" s="19"/>
      <c r="TV104" s="19"/>
      <c r="TW104" s="19"/>
      <c r="TX104" s="19"/>
      <c r="TY104" s="19"/>
      <c r="TZ104" s="19"/>
      <c r="UA104" s="19"/>
      <c r="UB104" s="19"/>
      <c r="UC104" s="19"/>
      <c r="UD104" s="19"/>
      <c r="UE104" s="19"/>
      <c r="UF104" s="19"/>
      <c r="UG104" s="19"/>
      <c r="UH104" s="19"/>
      <c r="UI104" s="19"/>
      <c r="UJ104" s="19"/>
      <c r="UK104" s="19"/>
      <c r="UL104" s="19"/>
      <c r="UM104" s="19"/>
      <c r="UN104" s="19"/>
      <c r="UO104" s="19"/>
      <c r="UP104" s="19"/>
      <c r="UQ104" s="19"/>
      <c r="UR104" s="19"/>
      <c r="US104" s="19"/>
      <c r="UT104" s="19"/>
      <c r="UU104" s="19"/>
      <c r="UV104" s="19"/>
      <c r="UW104" s="19"/>
      <c r="UX104" s="19"/>
      <c r="UY104" s="19"/>
      <c r="UZ104" s="19"/>
      <c r="VA104" s="19"/>
      <c r="VB104" s="19"/>
      <c r="VC104" s="19"/>
      <c r="VD104" s="19"/>
      <c r="VE104" s="19"/>
      <c r="VF104" s="19"/>
      <c r="VG104" s="19"/>
      <c r="VH104" s="19"/>
      <c r="VI104" s="19"/>
      <c r="VJ104" s="19"/>
      <c r="VK104" s="19"/>
      <c r="VL104" s="19"/>
      <c r="VM104" s="19"/>
      <c r="VN104" s="19"/>
      <c r="VO104" s="19"/>
      <c r="VP104" s="19"/>
      <c r="VQ104" s="19"/>
      <c r="VR104" s="19"/>
      <c r="VS104" s="19"/>
      <c r="VT104" s="19"/>
      <c r="VU104" s="19"/>
      <c r="VV104" s="19"/>
      <c r="VW104" s="19"/>
      <c r="VX104" s="19"/>
      <c r="VY104" s="19"/>
      <c r="VZ104" s="19"/>
      <c r="WA104" s="19"/>
      <c r="WB104" s="19"/>
      <c r="WC104" s="19"/>
      <c r="WD104" s="19"/>
      <c r="WE104" s="19"/>
      <c r="WF104" s="19"/>
      <c r="WG104" s="19"/>
      <c r="WH104" s="19"/>
      <c r="WI104" s="19"/>
      <c r="WJ104" s="19"/>
      <c r="WK104" s="19"/>
      <c r="WL104" s="19"/>
      <c r="WM104" s="19"/>
      <c r="WN104" s="19"/>
      <c r="WO104" s="19"/>
      <c r="WP104" s="19"/>
      <c r="WQ104" s="19"/>
      <c r="WR104" s="19"/>
      <c r="WS104" s="19"/>
      <c r="WT104" s="19"/>
      <c r="WU104" s="19"/>
      <c r="WV104" s="19"/>
      <c r="WW104" s="19"/>
      <c r="WX104" s="19"/>
      <c r="WY104" s="19"/>
      <c r="WZ104" s="19"/>
      <c r="XA104" s="19"/>
      <c r="XB104" s="19"/>
      <c r="XC104" s="19"/>
      <c r="XD104" s="19"/>
      <c r="XE104" s="19"/>
      <c r="XF104" s="19"/>
      <c r="XG104" s="19"/>
      <c r="XH104" s="19"/>
      <c r="XI104" s="19"/>
      <c r="XJ104" s="19"/>
      <c r="XK104" s="19"/>
      <c r="XL104" s="19"/>
      <c r="XM104" s="19"/>
      <c r="XN104" s="19"/>
      <c r="XO104" s="19"/>
      <c r="XP104" s="19"/>
      <c r="XQ104" s="19"/>
      <c r="XR104" s="19"/>
      <c r="XS104" s="19"/>
      <c r="XT104" s="19"/>
      <c r="XU104" s="19"/>
      <c r="XV104" s="19"/>
      <c r="XW104" s="19"/>
      <c r="XX104" s="19"/>
      <c r="XY104" s="19"/>
      <c r="XZ104" s="19"/>
      <c r="YA104" s="19"/>
      <c r="YB104" s="19"/>
      <c r="YC104" s="19"/>
      <c r="YD104" s="19"/>
      <c r="YE104" s="19"/>
      <c r="YF104" s="19"/>
      <c r="YG104" s="19"/>
      <c r="YH104" s="19"/>
      <c r="YI104" s="19"/>
      <c r="YJ104" s="19"/>
      <c r="YK104" s="19"/>
      <c r="YL104" s="19"/>
      <c r="YM104" s="19"/>
      <c r="YN104" s="19"/>
      <c r="YO104" s="19"/>
      <c r="YP104" s="19"/>
      <c r="YQ104" s="19"/>
      <c r="YR104" s="19"/>
      <c r="YS104" s="19"/>
      <c r="YT104" s="19"/>
      <c r="YU104" s="19"/>
      <c r="YV104" s="19"/>
      <c r="YW104" s="19"/>
      <c r="YX104" s="19"/>
      <c r="YY104" s="19"/>
      <c r="YZ104" s="19"/>
      <c r="ZA104" s="19"/>
      <c r="ZB104" s="19"/>
      <c r="ZC104" s="19"/>
      <c r="ZD104" s="19"/>
      <c r="ZE104" s="19"/>
      <c r="ZF104" s="19"/>
      <c r="ZG104" s="19"/>
      <c r="ZH104" s="19"/>
      <c r="ZI104" s="19"/>
      <c r="ZJ104" s="19"/>
      <c r="ZK104" s="19"/>
      <c r="ZL104" s="19"/>
      <c r="ZM104" s="19"/>
      <c r="ZN104" s="19"/>
      <c r="ZO104" s="19"/>
      <c r="ZP104" s="19"/>
      <c r="ZQ104" s="19"/>
      <c r="ZR104" s="19"/>
      <c r="ZS104" s="19"/>
      <c r="ZT104" s="19"/>
      <c r="ZU104" s="19"/>
      <c r="ZV104" s="19"/>
      <c r="ZW104" s="19"/>
      <c r="ZX104" s="19"/>
      <c r="ZY104" s="19"/>
      <c r="ZZ104" s="19"/>
      <c r="AAA104" s="19"/>
      <c r="AAB104" s="19"/>
      <c r="AAC104" s="19"/>
      <c r="AAD104" s="19"/>
      <c r="AAE104" s="19"/>
      <c r="AAF104" s="19"/>
      <c r="AAG104" s="19"/>
      <c r="AAH104" s="19"/>
      <c r="AAI104" s="19"/>
      <c r="AAJ104" s="19"/>
      <c r="AAK104" s="19"/>
      <c r="AAL104" s="19"/>
      <c r="AAM104" s="19"/>
      <c r="AAN104" s="19"/>
      <c r="AAO104" s="19"/>
      <c r="AAP104" s="19"/>
      <c r="AAQ104" s="19"/>
      <c r="AAR104" s="19"/>
      <c r="AAS104" s="19"/>
      <c r="AAT104" s="19"/>
      <c r="AAU104" s="19"/>
      <c r="AAV104" s="19"/>
      <c r="AAW104" s="19"/>
      <c r="AAX104" s="19"/>
      <c r="AAY104" s="19"/>
      <c r="AAZ104" s="19"/>
      <c r="ABA104" s="19"/>
      <c r="ABB104" s="19"/>
      <c r="ABC104" s="19"/>
      <c r="ABD104" s="19"/>
      <c r="ABE104" s="19"/>
      <c r="ABF104" s="19"/>
      <c r="ABG104" s="19"/>
      <c r="ABH104" s="19"/>
      <c r="ABI104" s="19"/>
      <c r="ABJ104" s="19"/>
      <c r="ABK104" s="19"/>
      <c r="ABL104" s="19"/>
      <c r="ABM104" s="19"/>
      <c r="ABN104" s="19"/>
      <c r="ABO104" s="19"/>
      <c r="ABP104" s="19"/>
      <c r="ABQ104" s="19"/>
      <c r="ABR104" s="19"/>
      <c r="ABS104" s="19"/>
      <c r="ABT104" s="19"/>
      <c r="ABU104" s="19"/>
      <c r="ABV104" s="19"/>
      <c r="ABW104" s="19"/>
      <c r="ABX104" s="19"/>
      <c r="ABY104" s="19"/>
      <c r="ABZ104" s="19"/>
      <c r="ACA104" s="19"/>
      <c r="ACB104" s="19"/>
      <c r="ACC104" s="19"/>
      <c r="ACD104" s="19"/>
      <c r="ACE104" s="19"/>
      <c r="ACF104" s="19"/>
      <c r="ACG104" s="19"/>
      <c r="ACH104" s="19"/>
      <c r="ACI104" s="19"/>
      <c r="ACJ104" s="19"/>
      <c r="ACK104" s="19"/>
      <c r="ACL104" s="19"/>
      <c r="ACM104" s="19"/>
      <c r="ACN104" s="19"/>
      <c r="ACO104" s="19"/>
      <c r="ACP104" s="19"/>
      <c r="ACQ104" s="19"/>
      <c r="ACR104" s="19"/>
      <c r="ACS104" s="19"/>
      <c r="ACT104" s="19"/>
      <c r="ACU104" s="19"/>
      <c r="ACV104" s="19"/>
      <c r="ACW104" s="19"/>
      <c r="ACX104" s="19"/>
      <c r="ACY104" s="19"/>
      <c r="ACZ104" s="19"/>
      <c r="ADA104" s="19"/>
      <c r="ADB104" s="19"/>
      <c r="ADC104" s="19"/>
      <c r="ADD104" s="19"/>
      <c r="ADE104" s="19"/>
      <c r="ADF104" s="19"/>
      <c r="ADG104" s="19"/>
      <c r="ADH104" s="19"/>
      <c r="ADI104" s="19"/>
      <c r="ADJ104" s="19"/>
      <c r="ADK104" s="19"/>
      <c r="ADL104" s="19"/>
      <c r="ADM104" s="19"/>
      <c r="ADN104" s="19"/>
      <c r="ADO104" s="19"/>
      <c r="ADP104" s="19"/>
      <c r="ADQ104" s="19"/>
      <c r="ADR104" s="19"/>
      <c r="ADS104" s="19"/>
      <c r="ADT104" s="19"/>
      <c r="ADU104" s="19"/>
      <c r="ADV104" s="19"/>
      <c r="ADW104" s="19"/>
      <c r="ADX104" s="19"/>
      <c r="ADY104" s="19"/>
      <c r="ADZ104" s="19"/>
      <c r="AEA104" s="19"/>
      <c r="AEB104" s="19"/>
      <c r="AEC104" s="19"/>
      <c r="AED104" s="19"/>
      <c r="AEE104" s="19"/>
      <c r="AEF104" s="19"/>
      <c r="AEG104" s="19"/>
      <c r="AEH104" s="19"/>
      <c r="AEI104" s="19"/>
      <c r="AEJ104" s="19"/>
      <c r="AEK104" s="19"/>
      <c r="AEL104" s="19"/>
      <c r="AEM104" s="19"/>
      <c r="AEN104" s="19"/>
      <c r="AEO104" s="19"/>
      <c r="AEP104" s="19"/>
      <c r="AEQ104" s="19"/>
      <c r="AER104" s="19"/>
      <c r="AES104" s="19"/>
      <c r="AET104" s="19"/>
      <c r="AEU104" s="19"/>
      <c r="AEV104" s="19"/>
      <c r="AEW104" s="19"/>
      <c r="AEX104" s="19"/>
      <c r="AEY104" s="19"/>
      <c r="AEZ104" s="19"/>
      <c r="AFA104" s="19"/>
      <c r="AFB104" s="19"/>
      <c r="AFC104" s="19"/>
      <c r="AFD104" s="19"/>
      <c r="AFE104" s="19"/>
      <c r="AFF104" s="19"/>
      <c r="AFG104" s="19"/>
      <c r="AFH104" s="19"/>
      <c r="AFI104" s="19"/>
      <c r="AFJ104" s="19"/>
      <c r="AFK104" s="19"/>
      <c r="AFL104" s="19"/>
      <c r="AFM104" s="19"/>
      <c r="AFN104" s="19"/>
      <c r="AFO104" s="19"/>
      <c r="AFP104" s="19"/>
      <c r="AFQ104" s="19"/>
      <c r="AFR104" s="19"/>
      <c r="AFS104" s="19"/>
      <c r="AFT104" s="19"/>
      <c r="AFU104" s="19"/>
      <c r="AFV104" s="19"/>
      <c r="AFW104" s="19"/>
      <c r="AFX104" s="19"/>
      <c r="AFY104" s="19"/>
      <c r="AFZ104" s="19"/>
      <c r="AGA104" s="19"/>
      <c r="AGB104" s="19"/>
      <c r="AGC104" s="19"/>
      <c r="AGD104" s="19"/>
      <c r="AGE104" s="19"/>
      <c r="AGF104" s="19"/>
      <c r="AGG104" s="19"/>
      <c r="AGH104" s="19"/>
      <c r="AGI104" s="19"/>
      <c r="AGJ104" s="19"/>
      <c r="AGK104" s="19"/>
      <c r="AGL104" s="19"/>
      <c r="AGM104" s="19"/>
      <c r="AGN104" s="19"/>
      <c r="AGO104" s="19"/>
      <c r="AGP104" s="19"/>
      <c r="AGQ104" s="19"/>
      <c r="AGR104" s="19"/>
      <c r="AGS104" s="19"/>
      <c r="AGT104" s="19"/>
      <c r="AGU104" s="19"/>
      <c r="AGV104" s="19"/>
      <c r="AGW104" s="19"/>
      <c r="AGX104" s="19"/>
      <c r="AGY104" s="19"/>
      <c r="AGZ104" s="19"/>
      <c r="AHA104" s="19"/>
      <c r="AHB104" s="19"/>
      <c r="AHC104" s="19"/>
      <c r="AHD104" s="19"/>
      <c r="AHE104" s="19"/>
      <c r="AHF104" s="19"/>
      <c r="AHG104" s="19"/>
      <c r="AHH104" s="19"/>
      <c r="AHI104" s="19"/>
      <c r="AHJ104" s="19"/>
      <c r="AHK104" s="19"/>
      <c r="AHL104" s="19"/>
      <c r="AHM104" s="19"/>
      <c r="AHN104" s="19"/>
      <c r="AHO104" s="19"/>
      <c r="AHP104" s="19"/>
      <c r="AHQ104" s="19"/>
      <c r="AHR104" s="19"/>
      <c r="AHS104" s="19"/>
      <c r="AHT104" s="19"/>
      <c r="AHU104" s="19"/>
      <c r="AHV104" s="19"/>
      <c r="AHW104" s="19"/>
      <c r="AHX104" s="19"/>
      <c r="AHY104" s="19"/>
      <c r="AHZ104" s="19"/>
      <c r="AIA104" s="19"/>
      <c r="AIB104" s="19"/>
      <c r="AIC104" s="19"/>
      <c r="AID104" s="19"/>
      <c r="AIE104" s="19"/>
      <c r="AIF104" s="19"/>
      <c r="AIG104" s="19"/>
      <c r="AIH104" s="19"/>
      <c r="AII104" s="19"/>
      <c r="AIJ104" s="19"/>
      <c r="AIK104" s="19"/>
      <c r="AIL104" s="19"/>
      <c r="AIM104" s="19"/>
      <c r="AIN104" s="19"/>
      <c r="AIO104" s="19"/>
      <c r="AIP104" s="19"/>
      <c r="AIQ104" s="19"/>
      <c r="AIR104" s="19"/>
      <c r="AIS104" s="19"/>
      <c r="AIT104" s="19"/>
      <c r="AIU104" s="19"/>
      <c r="AIV104" s="19"/>
      <c r="AIW104" s="19"/>
      <c r="AIX104" s="19"/>
      <c r="AIY104" s="19"/>
      <c r="AIZ104" s="19"/>
      <c r="AJA104" s="19"/>
      <c r="AJB104" s="19"/>
      <c r="AJC104" s="19"/>
      <c r="AJD104" s="19"/>
      <c r="AJE104" s="19"/>
      <c r="AJF104" s="19"/>
      <c r="AJG104" s="19"/>
      <c r="AJH104" s="19"/>
      <c r="AJI104" s="19"/>
      <c r="AJJ104" s="19"/>
      <c r="AJK104" s="19"/>
      <c r="AJL104" s="19"/>
      <c r="AJM104" s="19"/>
      <c r="AJN104" s="19"/>
      <c r="AJO104" s="19"/>
      <c r="AJP104" s="19"/>
      <c r="AJQ104" s="19"/>
      <c r="AJR104" s="19"/>
      <c r="AJS104" s="19"/>
      <c r="AJT104" s="19"/>
      <c r="AJU104" s="19"/>
      <c r="AJV104" s="19"/>
      <c r="AJW104" s="19"/>
      <c r="AJX104" s="19"/>
      <c r="AJY104" s="19"/>
      <c r="AJZ104" s="19"/>
      <c r="AKA104" s="19"/>
      <c r="AKB104" s="19"/>
      <c r="AKC104" s="19"/>
      <c r="AKD104" s="19"/>
      <c r="AKE104" s="19"/>
      <c r="AKF104" s="19"/>
      <c r="AKG104" s="19"/>
      <c r="AKH104" s="19"/>
      <c r="AKI104" s="19"/>
      <c r="AKJ104" s="19"/>
      <c r="AKK104" s="19"/>
      <c r="AKL104" s="19"/>
      <c r="AKM104" s="19"/>
      <c r="AKN104" s="19"/>
      <c r="AKO104" s="19"/>
      <c r="AKP104" s="19"/>
      <c r="AKQ104" s="19"/>
      <c r="AKR104" s="19"/>
      <c r="AKS104" s="19"/>
      <c r="AKT104" s="19"/>
      <c r="AKU104" s="19"/>
      <c r="AKV104" s="19"/>
      <c r="AKW104" s="19"/>
      <c r="AKX104" s="19"/>
      <c r="AKY104" s="19"/>
      <c r="AKZ104" s="19"/>
      <c r="ALA104" s="19"/>
      <c r="ALB104" s="19"/>
      <c r="ALC104" s="19"/>
      <c r="ALD104" s="19"/>
      <c r="ALE104" s="19"/>
      <c r="ALF104" s="19"/>
      <c r="ALG104" s="19"/>
      <c r="ALH104" s="19"/>
      <c r="ALI104" s="19"/>
      <c r="ALJ104" s="19"/>
      <c r="ALK104" s="19"/>
      <c r="ALL104" s="19"/>
      <c r="ALM104" s="19"/>
      <c r="ALN104" s="19"/>
      <c r="ALO104" s="19"/>
      <c r="ALP104" s="19"/>
      <c r="ALQ104" s="19"/>
      <c r="ALR104" s="19"/>
      <c r="ALS104" s="19"/>
      <c r="ALT104" s="19"/>
      <c r="ALU104" s="19"/>
      <c r="ALV104" s="19"/>
      <c r="ALW104" s="19"/>
      <c r="ALX104" s="19"/>
      <c r="ALY104" s="19"/>
      <c r="ALZ104" s="19"/>
      <c r="AMA104" s="19"/>
      <c r="AMB104" s="19"/>
      <c r="AMC104" s="19"/>
      <c r="AMD104" s="19"/>
      <c r="AME104" s="19"/>
      <c r="AMF104" s="19"/>
      <c r="AMG104" s="19"/>
      <c r="AMH104" s="19"/>
      <c r="AMI104" s="19"/>
      <c r="AMJ104" s="19"/>
    </row>
    <row r="105" spans="1:1024" s="290" customFormat="1" ht="72.75" customHeight="1">
      <c r="A105" s="316" t="s">
        <v>1688</v>
      </c>
      <c r="B105" s="291" t="s">
        <v>2420</v>
      </c>
      <c r="C105" s="47" t="s">
        <v>1403</v>
      </c>
      <c r="D105" s="292" t="s">
        <v>1231</v>
      </c>
      <c r="E105" s="315">
        <v>10</v>
      </c>
      <c r="F105" s="315">
        <v>151</v>
      </c>
      <c r="G105" s="315">
        <v>0</v>
      </c>
      <c r="H105" s="315">
        <v>35</v>
      </c>
      <c r="I105" s="315">
        <v>8</v>
      </c>
      <c r="J105" s="315">
        <v>287</v>
      </c>
      <c r="K105" s="315">
        <v>0</v>
      </c>
      <c r="L105" s="315">
        <v>3</v>
      </c>
      <c r="M105" s="315">
        <v>251</v>
      </c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19"/>
      <c r="GX105" s="19"/>
      <c r="GY105" s="19"/>
      <c r="GZ105" s="19"/>
      <c r="HA105" s="19"/>
      <c r="HB105" s="19"/>
      <c r="HC105" s="19"/>
      <c r="HD105" s="19"/>
      <c r="HE105" s="19"/>
      <c r="HF105" s="19"/>
      <c r="HG105" s="19"/>
      <c r="HH105" s="19"/>
      <c r="HI105" s="19"/>
      <c r="HJ105" s="19"/>
      <c r="HK105" s="19"/>
      <c r="HL105" s="19"/>
      <c r="HM105" s="19"/>
      <c r="HN105" s="19"/>
      <c r="HO105" s="19"/>
      <c r="HP105" s="19"/>
      <c r="HQ105" s="19"/>
      <c r="HR105" s="19"/>
      <c r="HS105" s="19"/>
      <c r="HT105" s="19"/>
      <c r="HU105" s="19"/>
      <c r="HV105" s="19"/>
      <c r="HW105" s="19"/>
      <c r="HX105" s="19"/>
      <c r="HY105" s="19"/>
      <c r="HZ105" s="19"/>
      <c r="IA105" s="19"/>
      <c r="IB105" s="19"/>
      <c r="IC105" s="19"/>
      <c r="ID105" s="19"/>
      <c r="IE105" s="19"/>
      <c r="IF105" s="19"/>
      <c r="IG105" s="19"/>
      <c r="IH105" s="19"/>
      <c r="II105" s="19"/>
      <c r="IJ105" s="19"/>
      <c r="IK105" s="19"/>
      <c r="IL105" s="19"/>
      <c r="IM105" s="19"/>
      <c r="IN105" s="19"/>
      <c r="IO105" s="19"/>
      <c r="IP105" s="19"/>
      <c r="IQ105" s="19"/>
      <c r="IR105" s="19"/>
      <c r="IS105" s="19"/>
      <c r="IT105" s="19"/>
      <c r="IU105" s="19"/>
      <c r="IV105" s="19"/>
      <c r="IW105" s="19"/>
      <c r="IX105" s="19"/>
      <c r="IY105" s="19"/>
      <c r="IZ105" s="19"/>
      <c r="JA105" s="19"/>
      <c r="JB105" s="19"/>
      <c r="JC105" s="19"/>
      <c r="JD105" s="19"/>
      <c r="JE105" s="19"/>
      <c r="JF105" s="19"/>
      <c r="JG105" s="19"/>
      <c r="JH105" s="19"/>
      <c r="JI105" s="19"/>
      <c r="JJ105" s="19"/>
      <c r="JK105" s="19"/>
      <c r="JL105" s="19"/>
      <c r="JM105" s="19"/>
      <c r="JN105" s="19"/>
      <c r="JO105" s="19"/>
      <c r="JP105" s="19"/>
      <c r="JQ105" s="19"/>
      <c r="JR105" s="19"/>
      <c r="JS105" s="19"/>
      <c r="JT105" s="19"/>
      <c r="JU105" s="19"/>
      <c r="JV105" s="19"/>
      <c r="JW105" s="19"/>
      <c r="JX105" s="19"/>
      <c r="JY105" s="19"/>
      <c r="JZ105" s="19"/>
      <c r="KA105" s="19"/>
      <c r="KB105" s="19"/>
      <c r="KC105" s="19"/>
      <c r="KD105" s="19"/>
      <c r="KE105" s="19"/>
      <c r="KF105" s="19"/>
      <c r="KG105" s="19"/>
      <c r="KH105" s="19"/>
      <c r="KI105" s="19"/>
      <c r="KJ105" s="19"/>
      <c r="KK105" s="19"/>
      <c r="KL105" s="19"/>
      <c r="KM105" s="19"/>
      <c r="KN105" s="19"/>
      <c r="KO105" s="19"/>
      <c r="KP105" s="19"/>
      <c r="KQ105" s="19"/>
      <c r="KR105" s="19"/>
      <c r="KS105" s="19"/>
      <c r="KT105" s="19"/>
      <c r="KU105" s="19"/>
      <c r="KV105" s="19"/>
      <c r="KW105" s="19"/>
      <c r="KX105" s="19"/>
      <c r="KY105" s="19"/>
      <c r="KZ105" s="19"/>
      <c r="LA105" s="19"/>
      <c r="LB105" s="19"/>
      <c r="LC105" s="19"/>
      <c r="LD105" s="19"/>
      <c r="LE105" s="19"/>
      <c r="LF105" s="19"/>
      <c r="LG105" s="19"/>
      <c r="LH105" s="19"/>
      <c r="LI105" s="19"/>
      <c r="LJ105" s="19"/>
      <c r="LK105" s="19"/>
      <c r="LL105" s="19"/>
      <c r="LM105" s="19"/>
      <c r="LN105" s="19"/>
      <c r="LO105" s="19"/>
      <c r="LP105" s="19"/>
      <c r="LQ105" s="19"/>
      <c r="LR105" s="19"/>
      <c r="LS105" s="19"/>
      <c r="LT105" s="19"/>
      <c r="LU105" s="19"/>
      <c r="LV105" s="19"/>
      <c r="LW105" s="19"/>
      <c r="LX105" s="19"/>
      <c r="LY105" s="19"/>
      <c r="LZ105" s="19"/>
      <c r="MA105" s="19"/>
      <c r="MB105" s="19"/>
      <c r="MC105" s="19"/>
      <c r="MD105" s="19"/>
      <c r="ME105" s="19"/>
      <c r="MF105" s="19"/>
      <c r="MG105" s="19"/>
      <c r="MH105" s="19"/>
      <c r="MI105" s="19"/>
      <c r="MJ105" s="19"/>
      <c r="MK105" s="19"/>
      <c r="ML105" s="19"/>
      <c r="MM105" s="19"/>
      <c r="MN105" s="19"/>
      <c r="MO105" s="19"/>
      <c r="MP105" s="19"/>
      <c r="MQ105" s="19"/>
      <c r="MR105" s="19"/>
      <c r="MS105" s="19"/>
      <c r="MT105" s="19"/>
      <c r="MU105" s="19"/>
      <c r="MV105" s="19"/>
      <c r="MW105" s="19"/>
      <c r="MX105" s="19"/>
      <c r="MY105" s="19"/>
      <c r="MZ105" s="19"/>
      <c r="NA105" s="19"/>
      <c r="NB105" s="19"/>
      <c r="NC105" s="19"/>
      <c r="ND105" s="19"/>
      <c r="NE105" s="19"/>
      <c r="NF105" s="19"/>
      <c r="NG105" s="19"/>
      <c r="NH105" s="19"/>
      <c r="NI105" s="19"/>
      <c r="NJ105" s="19"/>
      <c r="NK105" s="19"/>
      <c r="NL105" s="19"/>
      <c r="NM105" s="19"/>
      <c r="NN105" s="19"/>
      <c r="NO105" s="19"/>
      <c r="NP105" s="19"/>
      <c r="NQ105" s="19"/>
      <c r="NR105" s="19"/>
      <c r="NS105" s="19"/>
      <c r="NT105" s="19"/>
      <c r="NU105" s="19"/>
      <c r="NV105" s="19"/>
      <c r="NW105" s="19"/>
      <c r="NX105" s="19"/>
      <c r="NY105" s="19"/>
      <c r="NZ105" s="19"/>
      <c r="OA105" s="19"/>
      <c r="OB105" s="19"/>
      <c r="OC105" s="19"/>
      <c r="OD105" s="19"/>
      <c r="OE105" s="19"/>
      <c r="OF105" s="19"/>
      <c r="OG105" s="19"/>
      <c r="OH105" s="19"/>
      <c r="OI105" s="19"/>
      <c r="OJ105" s="19"/>
      <c r="OK105" s="19"/>
      <c r="OL105" s="19"/>
      <c r="OM105" s="19"/>
      <c r="ON105" s="19"/>
      <c r="OO105" s="19"/>
      <c r="OP105" s="19"/>
      <c r="OQ105" s="19"/>
      <c r="OR105" s="19"/>
      <c r="OS105" s="19"/>
      <c r="OT105" s="19"/>
      <c r="OU105" s="19"/>
      <c r="OV105" s="19"/>
      <c r="OW105" s="19"/>
      <c r="OX105" s="19"/>
      <c r="OY105" s="19"/>
      <c r="OZ105" s="19"/>
      <c r="PA105" s="19"/>
      <c r="PB105" s="19"/>
      <c r="PC105" s="19"/>
      <c r="PD105" s="19"/>
      <c r="PE105" s="19"/>
      <c r="PF105" s="19"/>
      <c r="PG105" s="19"/>
      <c r="PH105" s="19"/>
      <c r="PI105" s="19"/>
      <c r="PJ105" s="19"/>
      <c r="PK105" s="19"/>
      <c r="PL105" s="19"/>
      <c r="PM105" s="19"/>
      <c r="PN105" s="19"/>
      <c r="PO105" s="19"/>
      <c r="PP105" s="19"/>
      <c r="PQ105" s="19"/>
      <c r="PR105" s="19"/>
      <c r="PS105" s="19"/>
      <c r="PT105" s="19"/>
      <c r="PU105" s="19"/>
      <c r="PV105" s="19"/>
      <c r="PW105" s="19"/>
      <c r="PX105" s="19"/>
      <c r="PY105" s="19"/>
      <c r="PZ105" s="19"/>
      <c r="QA105" s="19"/>
      <c r="QB105" s="19"/>
      <c r="QC105" s="19"/>
      <c r="QD105" s="19"/>
      <c r="QE105" s="19"/>
      <c r="QF105" s="19"/>
      <c r="QG105" s="19"/>
      <c r="QH105" s="19"/>
      <c r="QI105" s="19"/>
      <c r="QJ105" s="19"/>
      <c r="QK105" s="19"/>
      <c r="QL105" s="19"/>
      <c r="QM105" s="19"/>
      <c r="QN105" s="19"/>
      <c r="QO105" s="19"/>
      <c r="QP105" s="19"/>
      <c r="QQ105" s="19"/>
      <c r="QR105" s="19"/>
      <c r="QS105" s="19"/>
      <c r="QT105" s="19"/>
      <c r="QU105" s="19"/>
      <c r="QV105" s="19"/>
      <c r="QW105" s="19"/>
      <c r="QX105" s="19"/>
      <c r="QY105" s="19"/>
      <c r="QZ105" s="19"/>
      <c r="RA105" s="19"/>
      <c r="RB105" s="19"/>
      <c r="RC105" s="19"/>
      <c r="RD105" s="19"/>
      <c r="RE105" s="19"/>
      <c r="RF105" s="19"/>
      <c r="RG105" s="19"/>
      <c r="RH105" s="19"/>
      <c r="RI105" s="19"/>
      <c r="RJ105" s="19"/>
      <c r="RK105" s="19"/>
      <c r="RL105" s="19"/>
      <c r="RM105" s="19"/>
      <c r="RN105" s="19"/>
      <c r="RO105" s="19"/>
      <c r="RP105" s="19"/>
      <c r="RQ105" s="19"/>
      <c r="RR105" s="19"/>
      <c r="RS105" s="19"/>
      <c r="RT105" s="19"/>
      <c r="RU105" s="19"/>
      <c r="RV105" s="19"/>
      <c r="RW105" s="19"/>
      <c r="RX105" s="19"/>
      <c r="RY105" s="19"/>
      <c r="RZ105" s="19"/>
      <c r="SA105" s="19"/>
      <c r="SB105" s="19"/>
      <c r="SC105" s="19"/>
      <c r="SD105" s="19"/>
      <c r="SE105" s="19"/>
      <c r="SF105" s="19"/>
      <c r="SG105" s="19"/>
      <c r="SH105" s="19"/>
      <c r="SI105" s="19"/>
      <c r="SJ105" s="19"/>
      <c r="SK105" s="19"/>
      <c r="SL105" s="19"/>
      <c r="SM105" s="19"/>
      <c r="SN105" s="19"/>
      <c r="SO105" s="19"/>
      <c r="SP105" s="19"/>
      <c r="SQ105" s="19"/>
      <c r="SR105" s="19"/>
      <c r="SS105" s="19"/>
      <c r="ST105" s="19"/>
      <c r="SU105" s="19"/>
      <c r="SV105" s="19"/>
      <c r="SW105" s="19"/>
      <c r="SX105" s="19"/>
      <c r="SY105" s="19"/>
      <c r="SZ105" s="19"/>
      <c r="TA105" s="19"/>
      <c r="TB105" s="19"/>
      <c r="TC105" s="19"/>
      <c r="TD105" s="19"/>
      <c r="TE105" s="19"/>
      <c r="TF105" s="19"/>
      <c r="TG105" s="19"/>
      <c r="TH105" s="19"/>
      <c r="TI105" s="19"/>
      <c r="TJ105" s="19"/>
      <c r="TK105" s="19"/>
      <c r="TL105" s="19"/>
      <c r="TM105" s="19"/>
      <c r="TN105" s="19"/>
      <c r="TO105" s="19"/>
      <c r="TP105" s="19"/>
      <c r="TQ105" s="19"/>
      <c r="TR105" s="19"/>
      <c r="TS105" s="19"/>
      <c r="TT105" s="19"/>
      <c r="TU105" s="19"/>
      <c r="TV105" s="19"/>
      <c r="TW105" s="19"/>
      <c r="TX105" s="19"/>
      <c r="TY105" s="19"/>
      <c r="TZ105" s="19"/>
      <c r="UA105" s="19"/>
      <c r="UB105" s="19"/>
      <c r="UC105" s="19"/>
      <c r="UD105" s="19"/>
      <c r="UE105" s="19"/>
      <c r="UF105" s="19"/>
      <c r="UG105" s="19"/>
      <c r="UH105" s="19"/>
      <c r="UI105" s="19"/>
      <c r="UJ105" s="19"/>
      <c r="UK105" s="19"/>
      <c r="UL105" s="19"/>
      <c r="UM105" s="19"/>
      <c r="UN105" s="19"/>
      <c r="UO105" s="19"/>
      <c r="UP105" s="19"/>
      <c r="UQ105" s="19"/>
      <c r="UR105" s="19"/>
      <c r="US105" s="19"/>
      <c r="UT105" s="19"/>
      <c r="UU105" s="19"/>
      <c r="UV105" s="19"/>
      <c r="UW105" s="19"/>
      <c r="UX105" s="19"/>
      <c r="UY105" s="19"/>
      <c r="UZ105" s="19"/>
      <c r="VA105" s="19"/>
      <c r="VB105" s="19"/>
      <c r="VC105" s="19"/>
      <c r="VD105" s="19"/>
      <c r="VE105" s="19"/>
      <c r="VF105" s="19"/>
      <c r="VG105" s="19"/>
      <c r="VH105" s="19"/>
      <c r="VI105" s="19"/>
      <c r="VJ105" s="19"/>
      <c r="VK105" s="19"/>
      <c r="VL105" s="19"/>
      <c r="VM105" s="19"/>
      <c r="VN105" s="19"/>
      <c r="VO105" s="19"/>
      <c r="VP105" s="19"/>
      <c r="VQ105" s="19"/>
      <c r="VR105" s="19"/>
      <c r="VS105" s="19"/>
      <c r="VT105" s="19"/>
      <c r="VU105" s="19"/>
      <c r="VV105" s="19"/>
      <c r="VW105" s="19"/>
      <c r="VX105" s="19"/>
      <c r="VY105" s="19"/>
      <c r="VZ105" s="19"/>
      <c r="WA105" s="19"/>
      <c r="WB105" s="19"/>
      <c r="WC105" s="19"/>
      <c r="WD105" s="19"/>
      <c r="WE105" s="19"/>
      <c r="WF105" s="19"/>
      <c r="WG105" s="19"/>
      <c r="WH105" s="19"/>
      <c r="WI105" s="19"/>
      <c r="WJ105" s="19"/>
      <c r="WK105" s="19"/>
      <c r="WL105" s="19"/>
      <c r="WM105" s="19"/>
      <c r="WN105" s="19"/>
      <c r="WO105" s="19"/>
      <c r="WP105" s="19"/>
      <c r="WQ105" s="19"/>
      <c r="WR105" s="19"/>
      <c r="WS105" s="19"/>
      <c r="WT105" s="19"/>
      <c r="WU105" s="19"/>
      <c r="WV105" s="19"/>
      <c r="WW105" s="19"/>
      <c r="WX105" s="19"/>
      <c r="WY105" s="19"/>
      <c r="WZ105" s="19"/>
      <c r="XA105" s="19"/>
      <c r="XB105" s="19"/>
      <c r="XC105" s="19"/>
      <c r="XD105" s="19"/>
      <c r="XE105" s="19"/>
      <c r="XF105" s="19"/>
      <c r="XG105" s="19"/>
      <c r="XH105" s="19"/>
      <c r="XI105" s="19"/>
      <c r="XJ105" s="19"/>
      <c r="XK105" s="19"/>
      <c r="XL105" s="19"/>
      <c r="XM105" s="19"/>
      <c r="XN105" s="19"/>
      <c r="XO105" s="19"/>
      <c r="XP105" s="19"/>
      <c r="XQ105" s="19"/>
      <c r="XR105" s="19"/>
      <c r="XS105" s="19"/>
      <c r="XT105" s="19"/>
      <c r="XU105" s="19"/>
      <c r="XV105" s="19"/>
      <c r="XW105" s="19"/>
      <c r="XX105" s="19"/>
      <c r="XY105" s="19"/>
      <c r="XZ105" s="19"/>
      <c r="YA105" s="19"/>
      <c r="YB105" s="19"/>
      <c r="YC105" s="19"/>
      <c r="YD105" s="19"/>
      <c r="YE105" s="19"/>
      <c r="YF105" s="19"/>
      <c r="YG105" s="19"/>
      <c r="YH105" s="19"/>
      <c r="YI105" s="19"/>
      <c r="YJ105" s="19"/>
      <c r="YK105" s="19"/>
      <c r="YL105" s="19"/>
      <c r="YM105" s="19"/>
      <c r="YN105" s="19"/>
      <c r="YO105" s="19"/>
      <c r="YP105" s="19"/>
      <c r="YQ105" s="19"/>
      <c r="YR105" s="19"/>
      <c r="YS105" s="19"/>
      <c r="YT105" s="19"/>
      <c r="YU105" s="19"/>
      <c r="YV105" s="19"/>
      <c r="YW105" s="19"/>
      <c r="YX105" s="19"/>
      <c r="YY105" s="19"/>
      <c r="YZ105" s="19"/>
      <c r="ZA105" s="19"/>
      <c r="ZB105" s="19"/>
      <c r="ZC105" s="19"/>
      <c r="ZD105" s="19"/>
      <c r="ZE105" s="19"/>
      <c r="ZF105" s="19"/>
      <c r="ZG105" s="19"/>
      <c r="ZH105" s="19"/>
      <c r="ZI105" s="19"/>
      <c r="ZJ105" s="19"/>
      <c r="ZK105" s="19"/>
      <c r="ZL105" s="19"/>
      <c r="ZM105" s="19"/>
      <c r="ZN105" s="19"/>
      <c r="ZO105" s="19"/>
      <c r="ZP105" s="19"/>
      <c r="ZQ105" s="19"/>
      <c r="ZR105" s="19"/>
      <c r="ZS105" s="19"/>
      <c r="ZT105" s="19"/>
      <c r="ZU105" s="19"/>
      <c r="ZV105" s="19"/>
      <c r="ZW105" s="19"/>
      <c r="ZX105" s="19"/>
      <c r="ZY105" s="19"/>
      <c r="ZZ105" s="19"/>
      <c r="AAA105" s="19"/>
      <c r="AAB105" s="19"/>
      <c r="AAC105" s="19"/>
      <c r="AAD105" s="19"/>
      <c r="AAE105" s="19"/>
      <c r="AAF105" s="19"/>
      <c r="AAG105" s="19"/>
      <c r="AAH105" s="19"/>
      <c r="AAI105" s="19"/>
      <c r="AAJ105" s="19"/>
      <c r="AAK105" s="19"/>
      <c r="AAL105" s="19"/>
      <c r="AAM105" s="19"/>
      <c r="AAN105" s="19"/>
      <c r="AAO105" s="19"/>
      <c r="AAP105" s="19"/>
      <c r="AAQ105" s="19"/>
      <c r="AAR105" s="19"/>
      <c r="AAS105" s="19"/>
      <c r="AAT105" s="19"/>
      <c r="AAU105" s="19"/>
      <c r="AAV105" s="19"/>
      <c r="AAW105" s="19"/>
      <c r="AAX105" s="19"/>
      <c r="AAY105" s="19"/>
      <c r="AAZ105" s="19"/>
      <c r="ABA105" s="19"/>
      <c r="ABB105" s="19"/>
      <c r="ABC105" s="19"/>
      <c r="ABD105" s="19"/>
      <c r="ABE105" s="19"/>
      <c r="ABF105" s="19"/>
      <c r="ABG105" s="19"/>
      <c r="ABH105" s="19"/>
      <c r="ABI105" s="19"/>
      <c r="ABJ105" s="19"/>
      <c r="ABK105" s="19"/>
      <c r="ABL105" s="19"/>
      <c r="ABM105" s="19"/>
      <c r="ABN105" s="19"/>
      <c r="ABO105" s="19"/>
      <c r="ABP105" s="19"/>
      <c r="ABQ105" s="19"/>
      <c r="ABR105" s="19"/>
      <c r="ABS105" s="19"/>
      <c r="ABT105" s="19"/>
      <c r="ABU105" s="19"/>
      <c r="ABV105" s="19"/>
      <c r="ABW105" s="19"/>
      <c r="ABX105" s="19"/>
      <c r="ABY105" s="19"/>
      <c r="ABZ105" s="19"/>
      <c r="ACA105" s="19"/>
      <c r="ACB105" s="19"/>
      <c r="ACC105" s="19"/>
      <c r="ACD105" s="19"/>
      <c r="ACE105" s="19"/>
      <c r="ACF105" s="19"/>
      <c r="ACG105" s="19"/>
      <c r="ACH105" s="19"/>
      <c r="ACI105" s="19"/>
      <c r="ACJ105" s="19"/>
      <c r="ACK105" s="19"/>
      <c r="ACL105" s="19"/>
      <c r="ACM105" s="19"/>
      <c r="ACN105" s="19"/>
      <c r="ACO105" s="19"/>
      <c r="ACP105" s="19"/>
      <c r="ACQ105" s="19"/>
      <c r="ACR105" s="19"/>
      <c r="ACS105" s="19"/>
      <c r="ACT105" s="19"/>
      <c r="ACU105" s="19"/>
      <c r="ACV105" s="19"/>
      <c r="ACW105" s="19"/>
      <c r="ACX105" s="19"/>
      <c r="ACY105" s="19"/>
      <c r="ACZ105" s="19"/>
      <c r="ADA105" s="19"/>
      <c r="ADB105" s="19"/>
      <c r="ADC105" s="19"/>
      <c r="ADD105" s="19"/>
      <c r="ADE105" s="19"/>
      <c r="ADF105" s="19"/>
      <c r="ADG105" s="19"/>
      <c r="ADH105" s="19"/>
      <c r="ADI105" s="19"/>
      <c r="ADJ105" s="19"/>
      <c r="ADK105" s="19"/>
      <c r="ADL105" s="19"/>
      <c r="ADM105" s="19"/>
      <c r="ADN105" s="19"/>
      <c r="ADO105" s="19"/>
      <c r="ADP105" s="19"/>
      <c r="ADQ105" s="19"/>
      <c r="ADR105" s="19"/>
      <c r="ADS105" s="19"/>
      <c r="ADT105" s="19"/>
      <c r="ADU105" s="19"/>
      <c r="ADV105" s="19"/>
      <c r="ADW105" s="19"/>
      <c r="ADX105" s="19"/>
      <c r="ADY105" s="19"/>
      <c r="ADZ105" s="19"/>
      <c r="AEA105" s="19"/>
      <c r="AEB105" s="19"/>
      <c r="AEC105" s="19"/>
      <c r="AED105" s="19"/>
      <c r="AEE105" s="19"/>
      <c r="AEF105" s="19"/>
      <c r="AEG105" s="19"/>
      <c r="AEH105" s="19"/>
      <c r="AEI105" s="19"/>
      <c r="AEJ105" s="19"/>
      <c r="AEK105" s="19"/>
      <c r="AEL105" s="19"/>
      <c r="AEM105" s="19"/>
      <c r="AEN105" s="19"/>
      <c r="AEO105" s="19"/>
      <c r="AEP105" s="19"/>
      <c r="AEQ105" s="19"/>
      <c r="AER105" s="19"/>
      <c r="AES105" s="19"/>
      <c r="AET105" s="19"/>
      <c r="AEU105" s="19"/>
      <c r="AEV105" s="19"/>
      <c r="AEW105" s="19"/>
      <c r="AEX105" s="19"/>
      <c r="AEY105" s="19"/>
      <c r="AEZ105" s="19"/>
      <c r="AFA105" s="19"/>
      <c r="AFB105" s="19"/>
      <c r="AFC105" s="19"/>
      <c r="AFD105" s="19"/>
      <c r="AFE105" s="19"/>
      <c r="AFF105" s="19"/>
      <c r="AFG105" s="19"/>
      <c r="AFH105" s="19"/>
      <c r="AFI105" s="19"/>
      <c r="AFJ105" s="19"/>
      <c r="AFK105" s="19"/>
      <c r="AFL105" s="19"/>
      <c r="AFM105" s="19"/>
      <c r="AFN105" s="19"/>
      <c r="AFO105" s="19"/>
      <c r="AFP105" s="19"/>
      <c r="AFQ105" s="19"/>
      <c r="AFR105" s="19"/>
      <c r="AFS105" s="19"/>
      <c r="AFT105" s="19"/>
      <c r="AFU105" s="19"/>
      <c r="AFV105" s="19"/>
      <c r="AFW105" s="19"/>
      <c r="AFX105" s="19"/>
      <c r="AFY105" s="19"/>
      <c r="AFZ105" s="19"/>
      <c r="AGA105" s="19"/>
      <c r="AGB105" s="19"/>
      <c r="AGC105" s="19"/>
      <c r="AGD105" s="19"/>
      <c r="AGE105" s="19"/>
      <c r="AGF105" s="19"/>
      <c r="AGG105" s="19"/>
      <c r="AGH105" s="19"/>
      <c r="AGI105" s="19"/>
      <c r="AGJ105" s="19"/>
      <c r="AGK105" s="19"/>
      <c r="AGL105" s="19"/>
      <c r="AGM105" s="19"/>
      <c r="AGN105" s="19"/>
      <c r="AGO105" s="19"/>
      <c r="AGP105" s="19"/>
      <c r="AGQ105" s="19"/>
      <c r="AGR105" s="19"/>
      <c r="AGS105" s="19"/>
      <c r="AGT105" s="19"/>
      <c r="AGU105" s="19"/>
      <c r="AGV105" s="19"/>
      <c r="AGW105" s="19"/>
      <c r="AGX105" s="19"/>
      <c r="AGY105" s="19"/>
      <c r="AGZ105" s="19"/>
      <c r="AHA105" s="19"/>
      <c r="AHB105" s="19"/>
      <c r="AHC105" s="19"/>
      <c r="AHD105" s="19"/>
      <c r="AHE105" s="19"/>
      <c r="AHF105" s="19"/>
      <c r="AHG105" s="19"/>
      <c r="AHH105" s="19"/>
      <c r="AHI105" s="19"/>
      <c r="AHJ105" s="19"/>
      <c r="AHK105" s="19"/>
      <c r="AHL105" s="19"/>
      <c r="AHM105" s="19"/>
      <c r="AHN105" s="19"/>
      <c r="AHO105" s="19"/>
      <c r="AHP105" s="19"/>
      <c r="AHQ105" s="19"/>
      <c r="AHR105" s="19"/>
      <c r="AHS105" s="19"/>
      <c r="AHT105" s="19"/>
      <c r="AHU105" s="19"/>
      <c r="AHV105" s="19"/>
      <c r="AHW105" s="19"/>
      <c r="AHX105" s="19"/>
      <c r="AHY105" s="19"/>
      <c r="AHZ105" s="19"/>
      <c r="AIA105" s="19"/>
      <c r="AIB105" s="19"/>
      <c r="AIC105" s="19"/>
      <c r="AID105" s="19"/>
      <c r="AIE105" s="19"/>
      <c r="AIF105" s="19"/>
      <c r="AIG105" s="19"/>
      <c r="AIH105" s="19"/>
      <c r="AII105" s="19"/>
      <c r="AIJ105" s="19"/>
      <c r="AIK105" s="19"/>
      <c r="AIL105" s="19"/>
      <c r="AIM105" s="19"/>
      <c r="AIN105" s="19"/>
      <c r="AIO105" s="19"/>
      <c r="AIP105" s="19"/>
      <c r="AIQ105" s="19"/>
      <c r="AIR105" s="19"/>
      <c r="AIS105" s="19"/>
      <c r="AIT105" s="19"/>
      <c r="AIU105" s="19"/>
      <c r="AIV105" s="19"/>
      <c r="AIW105" s="19"/>
      <c r="AIX105" s="19"/>
      <c r="AIY105" s="19"/>
      <c r="AIZ105" s="19"/>
      <c r="AJA105" s="19"/>
      <c r="AJB105" s="19"/>
      <c r="AJC105" s="19"/>
      <c r="AJD105" s="19"/>
      <c r="AJE105" s="19"/>
      <c r="AJF105" s="19"/>
      <c r="AJG105" s="19"/>
      <c r="AJH105" s="19"/>
      <c r="AJI105" s="19"/>
      <c r="AJJ105" s="19"/>
      <c r="AJK105" s="19"/>
      <c r="AJL105" s="19"/>
      <c r="AJM105" s="19"/>
      <c r="AJN105" s="19"/>
      <c r="AJO105" s="19"/>
      <c r="AJP105" s="19"/>
      <c r="AJQ105" s="19"/>
      <c r="AJR105" s="19"/>
      <c r="AJS105" s="19"/>
      <c r="AJT105" s="19"/>
      <c r="AJU105" s="19"/>
      <c r="AJV105" s="19"/>
      <c r="AJW105" s="19"/>
      <c r="AJX105" s="19"/>
      <c r="AJY105" s="19"/>
      <c r="AJZ105" s="19"/>
      <c r="AKA105" s="19"/>
      <c r="AKB105" s="19"/>
      <c r="AKC105" s="19"/>
      <c r="AKD105" s="19"/>
      <c r="AKE105" s="19"/>
      <c r="AKF105" s="19"/>
      <c r="AKG105" s="19"/>
      <c r="AKH105" s="19"/>
      <c r="AKI105" s="19"/>
      <c r="AKJ105" s="19"/>
      <c r="AKK105" s="19"/>
      <c r="AKL105" s="19"/>
      <c r="AKM105" s="19"/>
      <c r="AKN105" s="19"/>
      <c r="AKO105" s="19"/>
      <c r="AKP105" s="19"/>
      <c r="AKQ105" s="19"/>
      <c r="AKR105" s="19"/>
      <c r="AKS105" s="19"/>
      <c r="AKT105" s="19"/>
      <c r="AKU105" s="19"/>
      <c r="AKV105" s="19"/>
      <c r="AKW105" s="19"/>
      <c r="AKX105" s="19"/>
      <c r="AKY105" s="19"/>
      <c r="AKZ105" s="19"/>
      <c r="ALA105" s="19"/>
      <c r="ALB105" s="19"/>
      <c r="ALC105" s="19"/>
      <c r="ALD105" s="19"/>
      <c r="ALE105" s="19"/>
      <c r="ALF105" s="19"/>
      <c r="ALG105" s="19"/>
      <c r="ALH105" s="19"/>
      <c r="ALI105" s="19"/>
      <c r="ALJ105" s="19"/>
      <c r="ALK105" s="19"/>
      <c r="ALL105" s="19"/>
      <c r="ALM105" s="19"/>
      <c r="ALN105" s="19"/>
      <c r="ALO105" s="19"/>
      <c r="ALP105" s="19"/>
      <c r="ALQ105" s="19"/>
      <c r="ALR105" s="19"/>
      <c r="ALS105" s="19"/>
      <c r="ALT105" s="19"/>
      <c r="ALU105" s="19"/>
      <c r="ALV105" s="19"/>
      <c r="ALW105" s="19"/>
      <c r="ALX105" s="19"/>
      <c r="ALY105" s="19"/>
      <c r="ALZ105" s="19"/>
      <c r="AMA105" s="19"/>
      <c r="AMB105" s="19"/>
      <c r="AMC105" s="19"/>
      <c r="AMD105" s="19"/>
      <c r="AME105" s="19"/>
      <c r="AMF105" s="19"/>
      <c r="AMG105" s="19"/>
      <c r="AMH105" s="19"/>
      <c r="AMI105" s="19"/>
      <c r="AMJ105" s="19"/>
    </row>
    <row r="106" spans="1:1024" ht="71.25" customHeight="1">
      <c r="A106" s="47">
        <v>98</v>
      </c>
      <c r="B106" s="289" t="s">
        <v>2483</v>
      </c>
      <c r="C106" s="318" t="s">
        <v>1666</v>
      </c>
      <c r="D106" s="285" t="s">
        <v>1667</v>
      </c>
      <c r="E106" s="315">
        <v>0</v>
      </c>
      <c r="F106" s="315">
        <v>0</v>
      </c>
      <c r="G106" s="315">
        <v>0</v>
      </c>
      <c r="H106" s="315">
        <v>0</v>
      </c>
      <c r="I106" s="315">
        <v>0</v>
      </c>
      <c r="J106" s="315">
        <v>1</v>
      </c>
      <c r="K106" s="315">
        <v>0</v>
      </c>
      <c r="L106" s="315">
        <v>0</v>
      </c>
      <c r="M106" s="315">
        <v>0</v>
      </c>
    </row>
    <row r="107" spans="1:1024" ht="87" customHeight="1">
      <c r="A107" s="47">
        <v>99</v>
      </c>
      <c r="B107" s="289" t="s">
        <v>2421</v>
      </c>
      <c r="C107" s="285" t="s">
        <v>1670</v>
      </c>
      <c r="D107" s="285" t="s">
        <v>1668</v>
      </c>
      <c r="E107" s="315">
        <v>0</v>
      </c>
      <c r="F107" s="315">
        <v>1</v>
      </c>
      <c r="G107" s="315">
        <v>0</v>
      </c>
      <c r="H107" s="315">
        <v>0</v>
      </c>
      <c r="I107" s="315">
        <v>0</v>
      </c>
      <c r="J107" s="315">
        <v>2</v>
      </c>
      <c r="K107" s="315">
        <v>0</v>
      </c>
      <c r="L107" s="315">
        <v>0</v>
      </c>
      <c r="M107" s="315">
        <v>3</v>
      </c>
    </row>
    <row r="108" spans="1:1024" ht="25.5" customHeight="1">
      <c r="A108" s="613" t="s">
        <v>243</v>
      </c>
      <c r="B108" s="613"/>
      <c r="C108" s="613"/>
      <c r="D108" s="613"/>
      <c r="E108" s="50">
        <f>SUM(E9:E107)</f>
        <v>3618</v>
      </c>
      <c r="F108" s="50">
        <f>SUM(F9:F107)</f>
        <v>68552</v>
      </c>
      <c r="G108" s="50">
        <f t="shared" ref="G108:M108" si="0">SUM(G9:G107)</f>
        <v>1328</v>
      </c>
      <c r="H108" s="50">
        <f t="shared" si="0"/>
        <v>17214</v>
      </c>
      <c r="I108" s="50">
        <f t="shared" si="0"/>
        <v>3887</v>
      </c>
      <c r="J108" s="50">
        <f t="shared" si="0"/>
        <v>73614</v>
      </c>
      <c r="K108" s="50">
        <f t="shared" si="0"/>
        <v>12</v>
      </c>
      <c r="L108" s="50">
        <f t="shared" si="0"/>
        <v>2541</v>
      </c>
      <c r="M108" s="50">
        <f t="shared" si="0"/>
        <v>95394</v>
      </c>
      <c r="N108" s="51"/>
    </row>
    <row r="109" spans="1:1024" ht="25.5" customHeight="1">
      <c r="A109" s="614" t="s">
        <v>466</v>
      </c>
      <c r="B109" s="614"/>
      <c r="C109" s="614"/>
      <c r="D109" s="614"/>
      <c r="E109" s="52"/>
      <c r="F109" s="53"/>
      <c r="G109" s="52"/>
      <c r="H109" s="54"/>
      <c r="I109" s="54"/>
      <c r="J109" s="54"/>
      <c r="K109" s="54"/>
      <c r="L109" s="54"/>
      <c r="M109" s="54"/>
    </row>
    <row r="110" spans="1:1024" ht="25.5" customHeight="1">
      <c r="A110" s="614"/>
      <c r="B110" s="614"/>
      <c r="C110" s="614"/>
      <c r="D110" s="614"/>
      <c r="E110" s="616">
        <f>E108+F108</f>
        <v>72170</v>
      </c>
      <c r="F110" s="616"/>
      <c r="G110" s="616">
        <f>G108+H108</f>
        <v>18542</v>
      </c>
      <c r="H110" s="616"/>
      <c r="I110" s="616">
        <f>I108+J108</f>
        <v>77501</v>
      </c>
      <c r="J110" s="616"/>
      <c r="K110" s="617">
        <f>K108+L108</f>
        <v>2553</v>
      </c>
      <c r="L110" s="618"/>
      <c r="M110" s="55">
        <f>M108</f>
        <v>95394</v>
      </c>
    </row>
    <row r="111" spans="1:1024" ht="33" customHeight="1">
      <c r="A111" s="614"/>
      <c r="B111" s="614"/>
      <c r="C111" s="614"/>
      <c r="D111" s="614"/>
      <c r="E111" s="616">
        <f>E110+I110</f>
        <v>149671</v>
      </c>
      <c r="F111" s="616"/>
      <c r="G111" s="619"/>
      <c r="H111" s="619"/>
      <c r="I111" s="619"/>
      <c r="J111" s="619"/>
      <c r="K111" s="620"/>
      <c r="L111" s="621"/>
      <c r="M111" s="56"/>
    </row>
    <row r="112" spans="1:1024" ht="83.25" customHeight="1">
      <c r="A112" s="615" t="s">
        <v>467</v>
      </c>
      <c r="B112" s="615"/>
      <c r="C112" s="615"/>
      <c r="D112" s="615"/>
      <c r="E112" s="615"/>
      <c r="F112" s="615"/>
      <c r="G112" s="615"/>
      <c r="H112" s="615"/>
      <c r="I112" s="615"/>
      <c r="J112" s="615"/>
      <c r="K112" s="615"/>
      <c r="L112" s="615"/>
      <c r="M112" s="615"/>
    </row>
    <row r="113" spans="1:13" ht="48" customHeight="1">
      <c r="A113" s="609"/>
      <c r="B113" s="609"/>
      <c r="C113" s="609"/>
      <c r="D113" s="609"/>
      <c r="E113" s="609"/>
      <c r="F113" s="609"/>
      <c r="G113" s="609"/>
      <c r="H113" s="609"/>
      <c r="I113" s="609"/>
      <c r="J113" s="609"/>
      <c r="K113" s="609"/>
      <c r="L113" s="609"/>
      <c r="M113" s="609"/>
    </row>
    <row r="114" spans="1:13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</row>
    <row r="115" spans="1:13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</row>
    <row r="117" spans="1:13">
      <c r="E117" s="59"/>
      <c r="G117" s="59"/>
      <c r="H117" s="59"/>
      <c r="I117" s="59"/>
      <c r="J117" s="59"/>
      <c r="K117" s="59"/>
      <c r="L117" s="59"/>
      <c r="M117" s="59"/>
    </row>
    <row r="118" spans="1:13">
      <c r="E118" s="59"/>
      <c r="F118" s="59"/>
      <c r="G118" s="59"/>
      <c r="H118" s="59"/>
      <c r="I118" s="59"/>
      <c r="J118" s="59"/>
      <c r="K118" s="59"/>
      <c r="L118" s="59"/>
      <c r="M118" s="59"/>
    </row>
  </sheetData>
  <mergeCells count="32">
    <mergeCell ref="A112:M112"/>
    <mergeCell ref="A113:M113"/>
    <mergeCell ref="G110:H110"/>
    <mergeCell ref="I110:J110"/>
    <mergeCell ref="K110:L110"/>
    <mergeCell ref="E111:F111"/>
    <mergeCell ref="G111:H111"/>
    <mergeCell ref="I111:J111"/>
    <mergeCell ref="K111:L111"/>
    <mergeCell ref="E110:F110"/>
    <mergeCell ref="A108:D108"/>
    <mergeCell ref="A109:D111"/>
    <mergeCell ref="A4:A7"/>
    <mergeCell ref="B4:B7"/>
    <mergeCell ref="C4:C7"/>
    <mergeCell ref="D4:D7"/>
    <mergeCell ref="A8:M8"/>
    <mergeCell ref="E4:H4"/>
    <mergeCell ref="I4:J5"/>
    <mergeCell ref="A1:M1"/>
    <mergeCell ref="A2:A3"/>
    <mergeCell ref="B2:B3"/>
    <mergeCell ref="C2:C3"/>
    <mergeCell ref="D2:D3"/>
    <mergeCell ref="E2:L2"/>
    <mergeCell ref="E3:H3"/>
    <mergeCell ref="I3:J3"/>
    <mergeCell ref="K3:L3"/>
    <mergeCell ref="M3:M7"/>
    <mergeCell ref="K4:L5"/>
    <mergeCell ref="E5:F5"/>
    <mergeCell ref="G5:H5"/>
  </mergeCells>
  <pageMargins left="0.42007874015748009" right="0.22007874015748005" top="0.77362204724409511" bottom="0.81377952755905514" header="0.37992125984252006" footer="0.42007874015748009"/>
  <pageSetup paperSize="9" scale="49" fitToHeight="0" orientation="landscape" r:id="rId1"/>
  <headerFooter alignWithMargins="0"/>
  <rowBreaks count="6" manualBreakCount="6">
    <brk id="25" max="16383" man="1"/>
    <brk id="43" max="24" man="1"/>
    <brk id="68" max="16383" man="1"/>
    <brk id="86" max="24" man="1"/>
    <brk id="90" max="24" man="1"/>
    <brk id="97" max="2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AMJ324"/>
  <sheetViews>
    <sheetView view="pageBreakPreview" zoomScaleNormal="100" zoomScaleSheetLayoutView="100" workbookViewId="0">
      <selection activeCell="D6" sqref="D6"/>
    </sheetView>
  </sheetViews>
  <sheetFormatPr defaultRowHeight="14.4"/>
  <cols>
    <col min="1" max="1" width="8.5" style="61" customWidth="1"/>
    <col min="2" max="2" width="13.3984375" style="89" customWidth="1"/>
    <col min="3" max="3" width="17.8984375" style="89" customWidth="1"/>
    <col min="4" max="4" width="15.19921875" style="89" customWidth="1"/>
    <col min="5" max="5" width="12.3984375" style="89" customWidth="1"/>
    <col min="6" max="6" width="13.59765625" style="89" customWidth="1"/>
    <col min="7" max="7" width="21.09765625" style="89" customWidth="1"/>
    <col min="8" max="8" width="14.59765625" style="61" customWidth="1"/>
    <col min="9" max="64" width="8.5" style="61" customWidth="1"/>
    <col min="65" max="1023" width="8.5" style="62" customWidth="1"/>
    <col min="1024" max="1024" width="9" style="62" customWidth="1"/>
    <col min="1025" max="1025" width="9" customWidth="1"/>
  </cols>
  <sheetData>
    <row r="1" spans="1:16" ht="25.5" customHeight="1">
      <c r="A1" s="623" t="s">
        <v>2405</v>
      </c>
      <c r="B1" s="623"/>
      <c r="C1" s="623"/>
      <c r="D1" s="623"/>
      <c r="E1" s="623"/>
      <c r="F1" s="623"/>
      <c r="G1" s="623"/>
      <c r="H1" s="60"/>
      <c r="I1" s="60"/>
      <c r="J1" s="60"/>
      <c r="K1" s="60"/>
      <c r="L1" s="60"/>
      <c r="M1" s="60"/>
      <c r="N1" s="60"/>
      <c r="O1" s="60"/>
      <c r="P1" s="60"/>
    </row>
    <row r="2" spans="1:16" ht="29.25" customHeight="1">
      <c r="A2" s="624" t="s">
        <v>476</v>
      </c>
      <c r="B2" s="624"/>
      <c r="C2" s="624"/>
      <c r="D2" s="624"/>
      <c r="E2" s="624"/>
      <c r="F2" s="624"/>
      <c r="G2" s="624"/>
      <c r="H2" s="63"/>
      <c r="I2" s="60"/>
      <c r="J2" s="60"/>
      <c r="K2" s="60"/>
      <c r="L2" s="60"/>
      <c r="M2" s="60"/>
      <c r="N2" s="60"/>
      <c r="O2" s="60"/>
      <c r="P2" s="60"/>
    </row>
    <row r="3" spans="1:16" ht="16.5" customHeight="1">
      <c r="A3" s="64">
        <v>1</v>
      </c>
      <c r="B3" s="64">
        <v>2</v>
      </c>
      <c r="C3" s="64">
        <v>3</v>
      </c>
      <c r="D3" s="64">
        <v>4</v>
      </c>
      <c r="E3" s="64">
        <v>5</v>
      </c>
      <c r="F3" s="64">
        <v>6</v>
      </c>
      <c r="G3" s="64">
        <v>7</v>
      </c>
      <c r="H3" s="63"/>
      <c r="I3" s="60"/>
      <c r="J3" s="60"/>
      <c r="K3" s="60"/>
      <c r="L3" s="60"/>
      <c r="M3" s="60"/>
      <c r="N3" s="60"/>
      <c r="O3" s="60"/>
      <c r="P3" s="60"/>
    </row>
    <row r="4" spans="1:16" ht="94.5" customHeight="1">
      <c r="A4" s="65" t="s">
        <v>390</v>
      </c>
      <c r="B4" s="48" t="s">
        <v>477</v>
      </c>
      <c r="C4" s="48" t="s">
        <v>478</v>
      </c>
      <c r="D4" s="48" t="s">
        <v>479</v>
      </c>
      <c r="E4" s="48" t="s">
        <v>480</v>
      </c>
      <c r="F4" s="48" t="s">
        <v>481</v>
      </c>
      <c r="G4" s="48" t="s">
        <v>482</v>
      </c>
      <c r="H4" s="63"/>
      <c r="I4" s="60"/>
      <c r="J4" s="60"/>
      <c r="K4" s="60"/>
      <c r="L4" s="60"/>
      <c r="M4" s="60"/>
      <c r="N4" s="60"/>
      <c r="O4" s="60"/>
      <c r="P4" s="60"/>
    </row>
    <row r="5" spans="1:16" ht="77.25" customHeight="1">
      <c r="A5" s="625">
        <v>1</v>
      </c>
      <c r="B5" s="66" t="s">
        <v>483</v>
      </c>
      <c r="C5" s="622" t="s">
        <v>13</v>
      </c>
      <c r="D5" s="622"/>
      <c r="E5" s="637" t="s">
        <v>11</v>
      </c>
      <c r="F5" s="638"/>
      <c r="G5" s="639"/>
      <c r="H5" s="68"/>
      <c r="I5" s="60"/>
      <c r="J5" s="60"/>
      <c r="K5" s="60"/>
      <c r="L5" s="60"/>
      <c r="M5" s="60"/>
      <c r="N5" s="60"/>
      <c r="O5" s="60"/>
      <c r="P5" s="60"/>
    </row>
    <row r="6" spans="1:16" ht="22.8">
      <c r="A6" s="625"/>
      <c r="B6" s="69" t="s">
        <v>484</v>
      </c>
      <c r="C6" s="395" t="s">
        <v>1689</v>
      </c>
      <c r="D6" s="395" t="s">
        <v>1690</v>
      </c>
      <c r="E6" s="395">
        <v>1</v>
      </c>
      <c r="F6" s="395" t="s">
        <v>1691</v>
      </c>
      <c r="G6" s="395" t="s">
        <v>1692</v>
      </c>
      <c r="H6" s="68"/>
      <c r="I6" s="60"/>
      <c r="J6" s="70"/>
      <c r="K6" s="70"/>
      <c r="L6" s="60"/>
      <c r="M6" s="60"/>
      <c r="N6" s="60"/>
      <c r="O6" s="60"/>
      <c r="P6" s="60"/>
    </row>
    <row r="7" spans="1:16" ht="34.200000000000003">
      <c r="A7" s="625"/>
      <c r="B7" s="69" t="s">
        <v>485</v>
      </c>
      <c r="C7" s="395" t="s">
        <v>1693</v>
      </c>
      <c r="D7" s="395" t="s">
        <v>1694</v>
      </c>
      <c r="E7" s="395">
        <v>132</v>
      </c>
      <c r="F7" s="395" t="s">
        <v>1695</v>
      </c>
      <c r="G7" s="395" t="s">
        <v>1696</v>
      </c>
      <c r="H7" s="71"/>
      <c r="I7" s="60"/>
      <c r="J7" s="70"/>
      <c r="K7" s="70"/>
      <c r="L7" s="60"/>
      <c r="M7" s="60"/>
      <c r="N7" s="60"/>
      <c r="O7" s="60"/>
      <c r="P7" s="60"/>
    </row>
    <row r="8" spans="1:16" ht="82.5" customHeight="1">
      <c r="A8" s="625"/>
      <c r="B8" s="66" t="s">
        <v>483</v>
      </c>
      <c r="C8" s="622" t="s">
        <v>18</v>
      </c>
      <c r="D8" s="622"/>
      <c r="E8" s="633" t="s">
        <v>11</v>
      </c>
      <c r="F8" s="634"/>
      <c r="G8" s="635"/>
      <c r="H8" s="71"/>
      <c r="I8" s="60"/>
      <c r="J8" s="70"/>
      <c r="K8" s="70"/>
      <c r="L8" s="60"/>
      <c r="M8" s="60"/>
      <c r="N8" s="60"/>
      <c r="O8" s="60"/>
      <c r="P8" s="60"/>
    </row>
    <row r="9" spans="1:16" ht="22.8">
      <c r="A9" s="625"/>
      <c r="B9" s="69" t="s">
        <v>484</v>
      </c>
      <c r="C9" s="395" t="s">
        <v>1697</v>
      </c>
      <c r="D9" s="395" t="s">
        <v>1698</v>
      </c>
      <c r="E9" s="395">
        <v>1</v>
      </c>
      <c r="F9" s="395" t="s">
        <v>1699</v>
      </c>
      <c r="G9" s="395" t="s">
        <v>1700</v>
      </c>
      <c r="H9" s="71"/>
      <c r="I9" s="60"/>
      <c r="J9" s="70"/>
      <c r="K9" s="70"/>
      <c r="L9" s="60"/>
      <c r="M9" s="60"/>
      <c r="N9" s="60"/>
      <c r="O9" s="60"/>
      <c r="P9" s="60"/>
    </row>
    <row r="10" spans="1:16" ht="34.200000000000003">
      <c r="A10" s="625"/>
      <c r="B10" s="69" t="s">
        <v>485</v>
      </c>
      <c r="C10" s="395" t="s">
        <v>1280</v>
      </c>
      <c r="D10" s="395" t="s">
        <v>1286</v>
      </c>
      <c r="E10" s="395">
        <v>329</v>
      </c>
      <c r="F10" s="395" t="s">
        <v>1701</v>
      </c>
      <c r="G10" s="395" t="s">
        <v>1702</v>
      </c>
      <c r="H10" s="71"/>
      <c r="I10" s="60"/>
      <c r="J10" s="70"/>
      <c r="K10" s="70"/>
      <c r="L10" s="60"/>
      <c r="M10" s="60"/>
      <c r="N10" s="60"/>
      <c r="O10" s="60"/>
      <c r="P10" s="60"/>
    </row>
    <row r="11" spans="1:16" ht="90" customHeight="1">
      <c r="A11" s="625"/>
      <c r="B11" s="66" t="s">
        <v>483</v>
      </c>
      <c r="C11" s="622" t="s">
        <v>20</v>
      </c>
      <c r="D11" s="622"/>
      <c r="E11" s="633" t="s">
        <v>1333</v>
      </c>
      <c r="F11" s="634"/>
      <c r="G11" s="635"/>
      <c r="H11" s="71" t="s">
        <v>493</v>
      </c>
      <c r="I11" s="60"/>
      <c r="J11" s="70"/>
      <c r="K11" s="70"/>
      <c r="L11" s="60"/>
      <c r="M11" s="60"/>
      <c r="N11" s="60"/>
      <c r="O11" s="60"/>
      <c r="P11" s="60"/>
    </row>
    <row r="12" spans="1:16" ht="22.8">
      <c r="A12" s="625"/>
      <c r="B12" s="69" t="s">
        <v>484</v>
      </c>
      <c r="C12" s="398">
        <v>8.611111111111111E-3</v>
      </c>
      <c r="D12" s="395" t="s">
        <v>1703</v>
      </c>
      <c r="E12" s="395">
        <v>3</v>
      </c>
      <c r="F12" s="395" t="s">
        <v>1704</v>
      </c>
      <c r="G12" s="395" t="s">
        <v>1705</v>
      </c>
      <c r="H12" s="71"/>
      <c r="I12" s="60"/>
      <c r="J12" s="70"/>
      <c r="K12" s="70"/>
      <c r="L12" s="60"/>
      <c r="M12" s="60"/>
      <c r="N12" s="60"/>
      <c r="O12" s="60"/>
      <c r="P12" s="60"/>
    </row>
    <row r="13" spans="1:16" ht="34.200000000000003">
      <c r="A13" s="625"/>
      <c r="B13" s="69" t="s">
        <v>485</v>
      </c>
      <c r="C13" s="395" t="s">
        <v>1706</v>
      </c>
      <c r="D13" s="395" t="s">
        <v>1707</v>
      </c>
      <c r="E13" s="395">
        <v>60</v>
      </c>
      <c r="F13" s="395" t="s">
        <v>1708</v>
      </c>
      <c r="G13" s="395" t="s">
        <v>1709</v>
      </c>
      <c r="H13" s="71"/>
      <c r="I13" s="60"/>
      <c r="J13" s="70"/>
      <c r="K13" s="70"/>
      <c r="L13" s="60"/>
      <c r="M13" s="60"/>
      <c r="N13" s="60"/>
      <c r="O13" s="60"/>
      <c r="P13" s="60"/>
    </row>
    <row r="14" spans="1:16" ht="91.5" customHeight="1">
      <c r="A14" s="625"/>
      <c r="B14" s="66" t="s">
        <v>483</v>
      </c>
      <c r="C14" s="622" t="s">
        <v>23</v>
      </c>
      <c r="D14" s="622"/>
      <c r="E14" s="630" t="s">
        <v>21</v>
      </c>
      <c r="F14" s="631"/>
      <c r="G14" s="632"/>
      <c r="H14" s="71"/>
      <c r="I14" s="60"/>
      <c r="J14" s="70"/>
      <c r="K14" s="70"/>
      <c r="L14" s="60"/>
      <c r="M14" s="60"/>
      <c r="N14" s="60"/>
      <c r="O14" s="60"/>
      <c r="P14" s="60"/>
    </row>
    <row r="15" spans="1:16" ht="22.8">
      <c r="A15" s="625"/>
      <c r="B15" s="72" t="s">
        <v>484</v>
      </c>
      <c r="C15" s="395" t="s">
        <v>1710</v>
      </c>
      <c r="D15" s="395" t="s">
        <v>1711</v>
      </c>
      <c r="E15" s="395">
        <v>20</v>
      </c>
      <c r="F15" s="395" t="s">
        <v>1712</v>
      </c>
      <c r="G15" s="395" t="s">
        <v>1713</v>
      </c>
      <c r="H15" s="71"/>
      <c r="I15" s="60"/>
      <c r="J15" s="70"/>
      <c r="K15" s="70"/>
      <c r="L15" s="60"/>
      <c r="M15" s="60"/>
      <c r="N15" s="60"/>
      <c r="O15" s="60"/>
      <c r="P15" s="60"/>
    </row>
    <row r="16" spans="1:16" ht="31.5" customHeight="1">
      <c r="A16" s="625"/>
      <c r="B16" s="72" t="s">
        <v>485</v>
      </c>
      <c r="C16" s="395" t="s">
        <v>1714</v>
      </c>
      <c r="D16" s="395" t="s">
        <v>1243</v>
      </c>
      <c r="E16" s="395">
        <v>127</v>
      </c>
      <c r="F16" s="395" t="s">
        <v>1715</v>
      </c>
      <c r="G16" s="395" t="s">
        <v>1716</v>
      </c>
      <c r="H16" s="71"/>
      <c r="I16" s="60"/>
      <c r="J16" s="70"/>
      <c r="K16" s="70"/>
      <c r="L16" s="60"/>
      <c r="M16" s="60"/>
      <c r="N16" s="60"/>
      <c r="O16" s="60"/>
      <c r="P16" s="60"/>
    </row>
    <row r="17" spans="1:16" ht="90.75" customHeight="1">
      <c r="A17" s="625"/>
      <c r="B17" s="66" t="s">
        <v>483</v>
      </c>
      <c r="C17" s="622" t="s">
        <v>25</v>
      </c>
      <c r="D17" s="622"/>
      <c r="E17" s="637" t="s">
        <v>21</v>
      </c>
      <c r="F17" s="638"/>
      <c r="G17" s="653"/>
      <c r="H17" s="71"/>
      <c r="I17" s="60"/>
      <c r="J17" s="70"/>
      <c r="K17" s="70"/>
      <c r="L17" s="60"/>
      <c r="M17" s="60"/>
      <c r="N17" s="60"/>
      <c r="O17" s="60"/>
      <c r="P17" s="60"/>
    </row>
    <row r="18" spans="1:16" ht="22.8">
      <c r="A18" s="625"/>
      <c r="B18" s="69" t="s">
        <v>484</v>
      </c>
      <c r="C18" s="395" t="s">
        <v>1717</v>
      </c>
      <c r="D18" s="395" t="s">
        <v>1718</v>
      </c>
      <c r="E18" s="395">
        <v>42</v>
      </c>
      <c r="F18" s="395" t="s">
        <v>1719</v>
      </c>
      <c r="G18" s="395" t="s">
        <v>1720</v>
      </c>
      <c r="H18" s="71"/>
      <c r="I18" s="60"/>
      <c r="J18" s="70"/>
      <c r="K18" s="70"/>
      <c r="L18" s="60"/>
      <c r="M18" s="60"/>
      <c r="N18" s="60"/>
      <c r="O18" s="60"/>
      <c r="P18" s="60"/>
    </row>
    <row r="19" spans="1:16" ht="34.200000000000003">
      <c r="A19" s="625"/>
      <c r="B19" s="69" t="s">
        <v>485</v>
      </c>
      <c r="C19" s="395" t="s">
        <v>1288</v>
      </c>
      <c r="D19" s="395" t="s">
        <v>1721</v>
      </c>
      <c r="E19" s="395">
        <v>213</v>
      </c>
      <c r="F19" s="395" t="s">
        <v>1244</v>
      </c>
      <c r="G19" s="395" t="s">
        <v>1722</v>
      </c>
      <c r="H19" s="71"/>
      <c r="I19" s="60"/>
      <c r="J19" s="70"/>
      <c r="K19" s="70"/>
      <c r="L19" s="60"/>
      <c r="M19" s="60"/>
      <c r="N19" s="60"/>
      <c r="O19" s="60"/>
      <c r="P19" s="60"/>
    </row>
    <row r="20" spans="1:16" ht="97.5" customHeight="1">
      <c r="A20" s="625"/>
      <c r="B20" s="66" t="s">
        <v>483</v>
      </c>
      <c r="C20" s="622" t="s">
        <v>27</v>
      </c>
      <c r="D20" s="622"/>
      <c r="E20" s="630" t="s">
        <v>21</v>
      </c>
      <c r="F20" s="631"/>
      <c r="G20" s="632"/>
      <c r="H20" s="71"/>
      <c r="I20" s="60"/>
      <c r="J20" s="70"/>
      <c r="K20" s="70"/>
      <c r="L20" s="60"/>
      <c r="M20" s="60"/>
      <c r="N20" s="60"/>
      <c r="O20" s="60"/>
      <c r="P20" s="60"/>
    </row>
    <row r="21" spans="1:16" ht="22.8">
      <c r="A21" s="625"/>
      <c r="B21" s="72" t="s">
        <v>484</v>
      </c>
      <c r="C21" s="395" t="s">
        <v>1723</v>
      </c>
      <c r="D21" s="395" t="s">
        <v>1724</v>
      </c>
      <c r="E21" s="395">
        <v>28</v>
      </c>
      <c r="F21" s="395" t="s">
        <v>1270</v>
      </c>
      <c r="G21" s="395" t="s">
        <v>1725</v>
      </c>
      <c r="H21" s="71"/>
      <c r="I21" s="60"/>
      <c r="J21" s="70"/>
      <c r="K21" s="70"/>
      <c r="L21" s="60"/>
      <c r="M21" s="60"/>
      <c r="N21" s="60"/>
      <c r="O21" s="60"/>
      <c r="P21" s="60"/>
    </row>
    <row r="22" spans="1:16" ht="34.200000000000003">
      <c r="A22" s="625"/>
      <c r="B22" s="72" t="s">
        <v>485</v>
      </c>
      <c r="C22" s="395" t="s">
        <v>1726</v>
      </c>
      <c r="D22" s="395" t="s">
        <v>1727</v>
      </c>
      <c r="E22" s="395">
        <v>237</v>
      </c>
      <c r="F22" s="395" t="s">
        <v>1728</v>
      </c>
      <c r="G22" s="395" t="s">
        <v>1729</v>
      </c>
      <c r="H22" s="71"/>
      <c r="I22" s="60"/>
      <c r="J22" s="70"/>
      <c r="K22" s="70"/>
      <c r="L22" s="60"/>
      <c r="M22" s="60"/>
      <c r="N22" s="60"/>
      <c r="O22" s="60"/>
      <c r="P22" s="60"/>
    </row>
    <row r="23" spans="1:16" ht="93.75" customHeight="1">
      <c r="A23" s="625"/>
      <c r="B23" s="66" t="s">
        <v>483</v>
      </c>
      <c r="C23" s="622" t="s">
        <v>30</v>
      </c>
      <c r="D23" s="622"/>
      <c r="E23" s="626" t="s">
        <v>2450</v>
      </c>
      <c r="F23" s="627"/>
      <c r="G23" s="629"/>
      <c r="H23" s="71"/>
      <c r="I23" s="60"/>
      <c r="J23" s="70"/>
      <c r="K23" s="70"/>
      <c r="L23" s="60"/>
      <c r="M23" s="60"/>
      <c r="N23" s="60"/>
      <c r="O23" s="60"/>
      <c r="P23" s="60"/>
    </row>
    <row r="24" spans="1:16" ht="22.8">
      <c r="A24" s="625"/>
      <c r="B24" s="69" t="s">
        <v>484</v>
      </c>
      <c r="C24" s="395" t="s">
        <v>1730</v>
      </c>
      <c r="D24" s="395" t="s">
        <v>1273</v>
      </c>
      <c r="E24" s="395">
        <v>3</v>
      </c>
      <c r="F24" s="395" t="s">
        <v>1731</v>
      </c>
      <c r="G24" s="395" t="s">
        <v>1732</v>
      </c>
      <c r="H24" s="71"/>
      <c r="I24" s="60"/>
      <c r="J24" s="70"/>
      <c r="K24" s="70"/>
      <c r="L24" s="60"/>
      <c r="M24" s="60"/>
      <c r="N24" s="60"/>
      <c r="O24" s="60"/>
      <c r="P24" s="60"/>
    </row>
    <row r="25" spans="1:16" ht="34.200000000000003">
      <c r="A25" s="625"/>
      <c r="B25" s="69" t="s">
        <v>485</v>
      </c>
      <c r="C25" s="395" t="s">
        <v>1733</v>
      </c>
      <c r="D25" s="395" t="s">
        <v>1734</v>
      </c>
      <c r="E25" s="395">
        <v>265</v>
      </c>
      <c r="F25" s="395" t="s">
        <v>1735</v>
      </c>
      <c r="G25" s="395" t="s">
        <v>1736</v>
      </c>
      <c r="H25" s="71"/>
      <c r="I25" s="60"/>
      <c r="J25" s="70"/>
      <c r="K25" s="70"/>
      <c r="L25" s="60"/>
      <c r="M25" s="60"/>
      <c r="N25" s="60"/>
      <c r="O25" s="60"/>
      <c r="P25" s="60"/>
    </row>
    <row r="26" spans="1:16" ht="72" customHeight="1">
      <c r="A26" s="625"/>
      <c r="B26" s="66" t="s">
        <v>483</v>
      </c>
      <c r="C26" s="622" t="s">
        <v>32</v>
      </c>
      <c r="D26" s="622"/>
      <c r="E26" s="630" t="s">
        <v>1332</v>
      </c>
      <c r="F26" s="631"/>
      <c r="G26" s="632"/>
      <c r="H26" s="71"/>
      <c r="I26" s="60"/>
      <c r="J26" s="70"/>
      <c r="K26" s="70"/>
      <c r="L26" s="60"/>
      <c r="M26" s="60"/>
      <c r="N26" s="60"/>
      <c r="O26" s="60"/>
      <c r="P26" s="60"/>
    </row>
    <row r="27" spans="1:16" ht="22.8">
      <c r="A27" s="625"/>
      <c r="B27" s="72" t="s">
        <v>484</v>
      </c>
      <c r="C27" s="395" t="s">
        <v>1737</v>
      </c>
      <c r="D27" s="395" t="s">
        <v>1738</v>
      </c>
      <c r="E27" s="395">
        <v>8</v>
      </c>
      <c r="F27" s="395" t="s">
        <v>1246</v>
      </c>
      <c r="G27" s="395" t="s">
        <v>1739</v>
      </c>
      <c r="H27" s="71"/>
      <c r="I27" s="60"/>
      <c r="J27" s="70"/>
      <c r="K27" s="70"/>
      <c r="L27" s="60"/>
      <c r="M27" s="60"/>
      <c r="N27" s="60"/>
      <c r="O27" s="60"/>
      <c r="P27" s="60"/>
    </row>
    <row r="28" spans="1:16" ht="34.200000000000003">
      <c r="A28" s="625"/>
      <c r="B28" s="72" t="s">
        <v>485</v>
      </c>
      <c r="C28" s="395" t="s">
        <v>1268</v>
      </c>
      <c r="D28" s="395" t="s">
        <v>1740</v>
      </c>
      <c r="E28" s="395">
        <v>129</v>
      </c>
      <c r="F28" s="395" t="s">
        <v>1741</v>
      </c>
      <c r="G28" s="395" t="s">
        <v>1742</v>
      </c>
      <c r="H28" s="71"/>
      <c r="I28" s="60"/>
      <c r="J28" s="70"/>
      <c r="K28" s="70"/>
      <c r="L28" s="60"/>
      <c r="M28" s="60"/>
      <c r="N28" s="60"/>
      <c r="O28" s="60"/>
      <c r="P28" s="60"/>
    </row>
    <row r="29" spans="1:16" ht="144" customHeight="1">
      <c r="A29" s="625"/>
      <c r="B29" s="66" t="s">
        <v>483</v>
      </c>
      <c r="C29" s="622" t="s">
        <v>35</v>
      </c>
      <c r="D29" s="622"/>
      <c r="E29" s="626" t="s">
        <v>1331</v>
      </c>
      <c r="F29" s="627"/>
      <c r="G29" s="629"/>
      <c r="H29" s="71"/>
      <c r="I29" s="60"/>
      <c r="J29" s="70"/>
      <c r="K29" s="70"/>
      <c r="L29" s="60"/>
      <c r="M29" s="60"/>
      <c r="N29" s="60"/>
      <c r="O29" s="60"/>
      <c r="P29" s="60"/>
    </row>
    <row r="30" spans="1:16" ht="22.8">
      <c r="A30" s="625"/>
      <c r="B30" s="72" t="s">
        <v>484</v>
      </c>
      <c r="C30" s="395" t="s">
        <v>1274</v>
      </c>
      <c r="D30" s="395" t="s">
        <v>1743</v>
      </c>
      <c r="E30" s="395">
        <v>54</v>
      </c>
      <c r="F30" s="395" t="s">
        <v>1744</v>
      </c>
      <c r="G30" s="395" t="s">
        <v>1745</v>
      </c>
      <c r="H30" s="71"/>
      <c r="I30" s="60"/>
      <c r="J30" s="70"/>
      <c r="K30" s="70"/>
      <c r="L30" s="60"/>
      <c r="M30" s="60"/>
      <c r="N30" s="60"/>
      <c r="O30" s="60"/>
      <c r="P30" s="60"/>
    </row>
    <row r="31" spans="1:16" ht="34.200000000000003">
      <c r="A31" s="625"/>
      <c r="B31" s="72" t="s">
        <v>485</v>
      </c>
      <c r="C31" s="395" t="s">
        <v>1746</v>
      </c>
      <c r="D31" s="395" t="s">
        <v>1747</v>
      </c>
      <c r="E31" s="395">
        <v>377</v>
      </c>
      <c r="F31" s="395" t="s">
        <v>1748</v>
      </c>
      <c r="G31" s="395" t="s">
        <v>1749</v>
      </c>
      <c r="H31" s="71"/>
      <c r="I31" s="60"/>
      <c r="J31" s="70"/>
      <c r="K31" s="70"/>
      <c r="L31" s="60"/>
      <c r="M31" s="60"/>
      <c r="N31" s="60"/>
      <c r="O31" s="60"/>
      <c r="P31" s="60"/>
    </row>
    <row r="32" spans="1:16" ht="99" customHeight="1">
      <c r="A32" s="625"/>
      <c r="B32" s="66" t="s">
        <v>483</v>
      </c>
      <c r="C32" s="622" t="s">
        <v>38</v>
      </c>
      <c r="D32" s="622"/>
      <c r="E32" s="626" t="s">
        <v>494</v>
      </c>
      <c r="F32" s="626"/>
      <c r="G32" s="73"/>
      <c r="H32" s="68"/>
      <c r="I32" s="60"/>
      <c r="J32" s="70"/>
      <c r="K32" s="70"/>
      <c r="L32" s="60"/>
      <c r="M32" s="60"/>
      <c r="N32" s="60"/>
      <c r="O32" s="60"/>
      <c r="P32" s="60"/>
    </row>
    <row r="33" spans="1:16" ht="29.25" customHeight="1">
      <c r="A33" s="625"/>
      <c r="B33" s="72" t="s">
        <v>484</v>
      </c>
      <c r="C33" s="395" t="s">
        <v>1750</v>
      </c>
      <c r="D33" s="395" t="s">
        <v>1751</v>
      </c>
      <c r="E33" s="395">
        <v>3</v>
      </c>
      <c r="F33" s="395" t="s">
        <v>1752</v>
      </c>
      <c r="G33" s="395" t="s">
        <v>1753</v>
      </c>
      <c r="H33" s="68"/>
      <c r="I33" s="60"/>
      <c r="J33" s="70"/>
      <c r="K33" s="70"/>
      <c r="L33" s="60"/>
      <c r="M33" s="60"/>
      <c r="N33" s="60"/>
      <c r="O33" s="60"/>
      <c r="P33" s="60"/>
    </row>
    <row r="34" spans="1:16" ht="34.200000000000003">
      <c r="A34" s="625"/>
      <c r="B34" s="72" t="s">
        <v>485</v>
      </c>
      <c r="C34" s="395" t="s">
        <v>1754</v>
      </c>
      <c r="D34" s="395" t="s">
        <v>1755</v>
      </c>
      <c r="E34" s="395">
        <v>317</v>
      </c>
      <c r="F34" s="395" t="s">
        <v>1756</v>
      </c>
      <c r="G34" s="395" t="s">
        <v>1757</v>
      </c>
      <c r="H34" s="68"/>
      <c r="I34" s="60"/>
      <c r="J34" s="70"/>
      <c r="K34" s="70"/>
      <c r="L34" s="60"/>
      <c r="M34" s="60"/>
      <c r="N34" s="60"/>
      <c r="O34" s="60"/>
      <c r="P34" s="60"/>
    </row>
    <row r="35" spans="1:16" ht="83.25" customHeight="1">
      <c r="A35" s="625"/>
      <c r="B35" s="66" t="s">
        <v>483</v>
      </c>
      <c r="C35" s="622" t="s">
        <v>41</v>
      </c>
      <c r="D35" s="622"/>
      <c r="E35" s="626" t="s">
        <v>1334</v>
      </c>
      <c r="F35" s="627"/>
      <c r="G35" s="628"/>
      <c r="H35" s="68"/>
      <c r="I35" s="60"/>
      <c r="J35" s="70"/>
      <c r="K35" s="70"/>
      <c r="L35" s="60"/>
      <c r="M35" s="60"/>
      <c r="N35" s="60"/>
      <c r="O35" s="60"/>
      <c r="P35" s="60"/>
    </row>
    <row r="36" spans="1:16" ht="22.8">
      <c r="A36" s="625"/>
      <c r="B36" s="72" t="s">
        <v>484</v>
      </c>
      <c r="C36" s="395" t="s">
        <v>1758</v>
      </c>
      <c r="D36" s="395" t="s">
        <v>1759</v>
      </c>
      <c r="E36" s="395">
        <v>8</v>
      </c>
      <c r="F36" s="395" t="s">
        <v>1760</v>
      </c>
      <c r="G36" s="395" t="s">
        <v>1761</v>
      </c>
      <c r="H36" s="68"/>
      <c r="I36" s="60"/>
      <c r="J36" s="70"/>
      <c r="K36" s="70"/>
      <c r="L36" s="60"/>
      <c r="M36" s="60"/>
      <c r="N36" s="60"/>
      <c r="O36" s="60"/>
      <c r="P36" s="60"/>
    </row>
    <row r="37" spans="1:16" ht="28.5" customHeight="1">
      <c r="A37" s="625"/>
      <c r="B37" s="72" t="s">
        <v>485</v>
      </c>
      <c r="C37" s="395" t="s">
        <v>1762</v>
      </c>
      <c r="D37" s="395" t="s">
        <v>1763</v>
      </c>
      <c r="E37" s="395">
        <v>197</v>
      </c>
      <c r="F37" s="395" t="s">
        <v>1764</v>
      </c>
      <c r="G37" s="395" t="s">
        <v>1765</v>
      </c>
      <c r="H37" s="68"/>
      <c r="I37" s="60"/>
      <c r="J37" s="70"/>
      <c r="K37" s="70"/>
      <c r="L37" s="60"/>
      <c r="M37" s="60"/>
      <c r="N37" s="60"/>
      <c r="O37" s="60"/>
      <c r="P37" s="60"/>
    </row>
    <row r="38" spans="1:16" ht="132" customHeight="1">
      <c r="A38" s="625"/>
      <c r="B38" s="66" t="s">
        <v>483</v>
      </c>
      <c r="C38" s="622" t="s">
        <v>44</v>
      </c>
      <c r="D38" s="622"/>
      <c r="E38" s="626" t="s">
        <v>1330</v>
      </c>
      <c r="F38" s="627"/>
      <c r="G38" s="628"/>
      <c r="H38" s="68"/>
      <c r="I38" s="60"/>
      <c r="J38" s="70"/>
      <c r="K38" s="70"/>
      <c r="L38" s="60"/>
      <c r="M38" s="60"/>
      <c r="N38" s="60"/>
      <c r="O38" s="60"/>
      <c r="P38" s="60"/>
    </row>
    <row r="39" spans="1:16" ht="22.8">
      <c r="A39" s="625"/>
      <c r="B39" s="72" t="s">
        <v>484</v>
      </c>
      <c r="C39" s="395" t="s">
        <v>1241</v>
      </c>
      <c r="D39" s="395" t="s">
        <v>1766</v>
      </c>
      <c r="E39" s="395">
        <v>351</v>
      </c>
      <c r="F39" s="395" t="s">
        <v>1767</v>
      </c>
      <c r="G39" s="395" t="s">
        <v>1768</v>
      </c>
      <c r="H39" s="68"/>
      <c r="I39" s="60"/>
      <c r="J39" s="70"/>
      <c r="K39" s="70"/>
      <c r="L39" s="60"/>
      <c r="M39" s="60"/>
      <c r="N39" s="60"/>
      <c r="O39" s="60"/>
      <c r="P39" s="60"/>
    </row>
    <row r="40" spans="1:16" ht="28.5" customHeight="1">
      <c r="A40" s="625"/>
      <c r="B40" s="72" t="s">
        <v>485</v>
      </c>
      <c r="C40" s="395" t="s">
        <v>1254</v>
      </c>
      <c r="D40" s="395" t="s">
        <v>1769</v>
      </c>
      <c r="E40" s="395">
        <v>127</v>
      </c>
      <c r="F40" s="395" t="s">
        <v>1770</v>
      </c>
      <c r="G40" s="395" t="s">
        <v>1771</v>
      </c>
      <c r="H40" s="68"/>
      <c r="I40" s="60"/>
      <c r="J40" s="70"/>
      <c r="K40" s="70"/>
      <c r="L40" s="60"/>
      <c r="M40" s="60"/>
      <c r="N40" s="60"/>
      <c r="O40" s="60"/>
      <c r="P40" s="60"/>
    </row>
    <row r="41" spans="1:16" ht="141.75" customHeight="1">
      <c r="A41" s="625"/>
      <c r="B41" s="66" t="s">
        <v>483</v>
      </c>
      <c r="C41" s="622" t="s">
        <v>47</v>
      </c>
      <c r="D41" s="622"/>
      <c r="E41" s="637" t="s">
        <v>45</v>
      </c>
      <c r="F41" s="638"/>
      <c r="G41" s="653"/>
      <c r="H41" s="68"/>
      <c r="I41" s="60"/>
      <c r="J41" s="70"/>
      <c r="K41" s="70"/>
      <c r="L41" s="60"/>
      <c r="M41" s="60"/>
      <c r="N41" s="60"/>
      <c r="O41" s="60"/>
      <c r="P41" s="60"/>
    </row>
    <row r="42" spans="1:16" ht="28.5" customHeight="1">
      <c r="A42" s="625"/>
      <c r="B42" s="69" t="s">
        <v>484</v>
      </c>
      <c r="C42" s="395" t="s">
        <v>1772</v>
      </c>
      <c r="D42" s="395" t="s">
        <v>1773</v>
      </c>
      <c r="E42" s="395">
        <v>130</v>
      </c>
      <c r="F42" s="395" t="s">
        <v>1774</v>
      </c>
      <c r="G42" s="395" t="s">
        <v>1775</v>
      </c>
      <c r="H42" s="68"/>
      <c r="I42" s="60"/>
      <c r="J42" s="70"/>
      <c r="K42" s="70"/>
      <c r="L42" s="60"/>
      <c r="M42" s="60"/>
      <c r="N42" s="60"/>
      <c r="O42" s="60"/>
      <c r="P42" s="60"/>
    </row>
    <row r="43" spans="1:16" ht="28.5" customHeight="1">
      <c r="A43" s="625"/>
      <c r="B43" s="69" t="s">
        <v>485</v>
      </c>
      <c r="C43" s="395" t="s">
        <v>1776</v>
      </c>
      <c r="D43" s="395" t="s">
        <v>1777</v>
      </c>
      <c r="E43" s="395">
        <v>108</v>
      </c>
      <c r="F43" s="395" t="s">
        <v>1279</v>
      </c>
      <c r="G43" s="395" t="s">
        <v>1778</v>
      </c>
      <c r="H43" s="68"/>
      <c r="I43" s="60"/>
      <c r="J43" s="70"/>
      <c r="K43" s="70"/>
      <c r="L43" s="60"/>
      <c r="M43" s="60"/>
      <c r="N43" s="60"/>
      <c r="O43" s="60"/>
      <c r="P43" s="60"/>
    </row>
    <row r="44" spans="1:16" ht="111.75" customHeight="1">
      <c r="A44" s="625"/>
      <c r="B44" s="66" t="s">
        <v>483</v>
      </c>
      <c r="C44" s="622" t="s">
        <v>486</v>
      </c>
      <c r="D44" s="622"/>
      <c r="E44" s="630" t="s">
        <v>1335</v>
      </c>
      <c r="F44" s="631"/>
      <c r="G44" s="632"/>
      <c r="H44" s="68"/>
      <c r="I44" s="60"/>
      <c r="J44" s="70"/>
      <c r="K44" s="70"/>
      <c r="L44" s="60"/>
      <c r="M44" s="60"/>
      <c r="N44" s="60"/>
      <c r="O44" s="60"/>
      <c r="P44" s="60"/>
    </row>
    <row r="45" spans="1:16" ht="28.5" customHeight="1">
      <c r="A45" s="625"/>
      <c r="B45" s="72" t="s">
        <v>484</v>
      </c>
      <c r="C45" s="395" t="s">
        <v>1779</v>
      </c>
      <c r="D45" s="395" t="s">
        <v>1780</v>
      </c>
      <c r="E45" s="395">
        <v>486</v>
      </c>
      <c r="F45" s="395" t="s">
        <v>1781</v>
      </c>
      <c r="G45" s="395" t="s">
        <v>1782</v>
      </c>
      <c r="H45" s="68"/>
      <c r="I45" s="60"/>
      <c r="J45" s="70"/>
      <c r="K45" s="70"/>
      <c r="L45" s="60"/>
      <c r="M45" s="60"/>
      <c r="N45" s="60"/>
      <c r="O45" s="60"/>
      <c r="P45" s="60"/>
    </row>
    <row r="46" spans="1:16" ht="28.5" customHeight="1">
      <c r="A46" s="625"/>
      <c r="B46" s="72" t="s">
        <v>485</v>
      </c>
      <c r="C46" s="395" t="s">
        <v>1783</v>
      </c>
      <c r="D46" s="395" t="s">
        <v>1784</v>
      </c>
      <c r="E46" s="395">
        <v>249</v>
      </c>
      <c r="F46" s="395" t="s">
        <v>1785</v>
      </c>
      <c r="G46" s="395" t="s">
        <v>1786</v>
      </c>
      <c r="H46" s="68"/>
      <c r="I46" s="60"/>
      <c r="J46" s="70"/>
      <c r="K46" s="70"/>
      <c r="L46" s="60"/>
      <c r="M46" s="60"/>
      <c r="N46" s="60"/>
      <c r="O46" s="60"/>
      <c r="P46" s="60"/>
    </row>
    <row r="47" spans="1:16" ht="81" customHeight="1">
      <c r="A47" s="625"/>
      <c r="B47" s="66" t="s">
        <v>483</v>
      </c>
      <c r="C47" s="622" t="s">
        <v>53</v>
      </c>
      <c r="D47" s="622"/>
      <c r="E47" s="630" t="s">
        <v>51</v>
      </c>
      <c r="F47" s="631"/>
      <c r="G47" s="632"/>
      <c r="H47" s="68"/>
      <c r="I47" s="60"/>
      <c r="J47" s="70"/>
      <c r="K47" s="70"/>
      <c r="L47" s="60"/>
      <c r="M47" s="60"/>
      <c r="N47" s="60"/>
      <c r="O47" s="60"/>
      <c r="P47" s="60"/>
    </row>
    <row r="48" spans="1:16" ht="22.8">
      <c r="A48" s="625"/>
      <c r="B48" s="72" t="s">
        <v>484</v>
      </c>
      <c r="C48" s="395" t="s">
        <v>1787</v>
      </c>
      <c r="D48" s="395" t="s">
        <v>1788</v>
      </c>
      <c r="E48" s="395">
        <v>430</v>
      </c>
      <c r="F48" s="395" t="s">
        <v>1789</v>
      </c>
      <c r="G48" s="395" t="s">
        <v>1790</v>
      </c>
      <c r="H48" s="68"/>
      <c r="I48" s="60"/>
      <c r="J48" s="70"/>
      <c r="K48" s="70"/>
      <c r="L48" s="60"/>
      <c r="M48" s="60"/>
      <c r="N48" s="60"/>
      <c r="O48" s="60"/>
      <c r="P48" s="60"/>
    </row>
    <row r="49" spans="1:16" ht="26.25" customHeight="1">
      <c r="A49" s="625"/>
      <c r="B49" s="72" t="s">
        <v>485</v>
      </c>
      <c r="C49" s="395" t="s">
        <v>1791</v>
      </c>
      <c r="D49" s="395" t="s">
        <v>1792</v>
      </c>
      <c r="E49" s="395">
        <v>225</v>
      </c>
      <c r="F49" s="395" t="s">
        <v>1793</v>
      </c>
      <c r="G49" s="395" t="s">
        <v>1794</v>
      </c>
      <c r="H49" s="68"/>
      <c r="I49" s="60"/>
      <c r="J49" s="70"/>
      <c r="K49" s="70"/>
      <c r="L49" s="60"/>
      <c r="M49" s="60"/>
      <c r="N49" s="60"/>
      <c r="O49" s="60"/>
      <c r="P49" s="60"/>
    </row>
    <row r="50" spans="1:16" ht="70.5" customHeight="1">
      <c r="A50" s="625"/>
      <c r="B50" s="66" t="s">
        <v>483</v>
      </c>
      <c r="C50" s="622" t="s">
        <v>55</v>
      </c>
      <c r="D50" s="622"/>
      <c r="E50" s="626" t="s">
        <v>51</v>
      </c>
      <c r="F50" s="627"/>
      <c r="G50" s="629"/>
      <c r="H50" s="68"/>
      <c r="I50" s="60"/>
      <c r="J50" s="70"/>
      <c r="K50" s="70"/>
      <c r="L50" s="60"/>
      <c r="M50" s="60"/>
      <c r="N50" s="60"/>
      <c r="O50" s="60"/>
      <c r="P50" s="60"/>
    </row>
    <row r="51" spans="1:16" ht="22.8">
      <c r="A51" s="625"/>
      <c r="B51" s="72" t="s">
        <v>484</v>
      </c>
      <c r="C51" s="315" t="s">
        <v>1795</v>
      </c>
      <c r="D51" s="315" t="s">
        <v>1796</v>
      </c>
      <c r="E51" s="395">
        <v>322</v>
      </c>
      <c r="F51" s="315" t="s">
        <v>2413</v>
      </c>
      <c r="G51" s="315" t="s">
        <v>2414</v>
      </c>
      <c r="H51" s="68"/>
      <c r="I51" s="60"/>
      <c r="J51" s="70"/>
      <c r="K51" s="70"/>
      <c r="L51" s="60"/>
      <c r="M51" s="60"/>
      <c r="N51" s="60"/>
      <c r="O51" s="60"/>
      <c r="P51" s="60"/>
    </row>
    <row r="52" spans="1:16" ht="25.5" customHeight="1">
      <c r="A52" s="625"/>
      <c r="B52" s="72" t="s">
        <v>485</v>
      </c>
      <c r="C52" s="315" t="s">
        <v>1257</v>
      </c>
      <c r="D52" s="315" t="s">
        <v>1797</v>
      </c>
      <c r="E52" s="395">
        <v>535</v>
      </c>
      <c r="F52" s="315" t="s">
        <v>1798</v>
      </c>
      <c r="G52" s="315" t="s">
        <v>1799</v>
      </c>
      <c r="H52" s="68"/>
      <c r="I52" s="60"/>
      <c r="J52" s="70"/>
      <c r="K52" s="70"/>
      <c r="L52" s="60"/>
      <c r="M52" s="60"/>
      <c r="N52" s="60"/>
      <c r="O52" s="60"/>
      <c r="P52" s="60"/>
    </row>
    <row r="53" spans="1:16" ht="136.5" customHeight="1">
      <c r="A53" s="625"/>
      <c r="B53" s="66" t="s">
        <v>483</v>
      </c>
      <c r="C53" s="622" t="s">
        <v>58</v>
      </c>
      <c r="D53" s="622"/>
      <c r="E53" s="626" t="s">
        <v>56</v>
      </c>
      <c r="F53" s="626"/>
      <c r="G53" s="74"/>
      <c r="H53" s="68"/>
      <c r="I53" s="60"/>
      <c r="J53" s="70"/>
      <c r="K53" s="70"/>
      <c r="L53" s="60"/>
      <c r="M53" s="60"/>
      <c r="N53" s="60"/>
      <c r="O53" s="60"/>
      <c r="P53" s="60"/>
    </row>
    <row r="54" spans="1:16" ht="22.8">
      <c r="A54" s="625"/>
      <c r="B54" s="69" t="s">
        <v>484</v>
      </c>
      <c r="C54" s="395" t="s">
        <v>1800</v>
      </c>
      <c r="D54" s="395" t="s">
        <v>1801</v>
      </c>
      <c r="E54" s="395">
        <v>359</v>
      </c>
      <c r="F54" s="395" t="s">
        <v>1802</v>
      </c>
      <c r="G54" s="395" t="s">
        <v>1803</v>
      </c>
      <c r="H54" s="68"/>
      <c r="I54" s="60"/>
      <c r="J54" s="70"/>
      <c r="K54" s="70"/>
      <c r="L54" s="60"/>
      <c r="M54" s="60"/>
      <c r="N54" s="60"/>
      <c r="O54" s="60"/>
      <c r="P54" s="60"/>
    </row>
    <row r="55" spans="1:16" ht="24" customHeight="1">
      <c r="A55" s="625"/>
      <c r="B55" s="69" t="s">
        <v>485</v>
      </c>
      <c r="C55" s="395" t="s">
        <v>1804</v>
      </c>
      <c r="D55" s="395" t="s">
        <v>1805</v>
      </c>
      <c r="E55" s="395">
        <v>325</v>
      </c>
      <c r="F55" s="395" t="s">
        <v>1806</v>
      </c>
      <c r="G55" s="395" t="s">
        <v>1807</v>
      </c>
      <c r="H55" s="68"/>
      <c r="I55" s="60"/>
      <c r="J55" s="70"/>
      <c r="K55" s="70"/>
      <c r="L55" s="60"/>
      <c r="M55" s="60"/>
      <c r="N55" s="60"/>
      <c r="O55" s="60"/>
      <c r="P55" s="60"/>
    </row>
    <row r="56" spans="1:16" ht="147.75" customHeight="1">
      <c r="A56" s="625"/>
      <c r="B56" s="66" t="s">
        <v>483</v>
      </c>
      <c r="C56" s="622" t="s">
        <v>487</v>
      </c>
      <c r="D56" s="622"/>
      <c r="E56" s="633" t="s">
        <v>45</v>
      </c>
      <c r="F56" s="634"/>
      <c r="G56" s="635"/>
      <c r="H56" s="68"/>
      <c r="I56" s="60"/>
      <c r="J56" s="70"/>
      <c r="K56" s="70"/>
      <c r="L56" s="60"/>
      <c r="M56" s="60"/>
      <c r="N56" s="60"/>
      <c r="O56" s="60"/>
      <c r="P56" s="60"/>
    </row>
    <row r="57" spans="1:16" ht="22.8">
      <c r="A57" s="625"/>
      <c r="B57" s="69" t="s">
        <v>484</v>
      </c>
      <c r="C57" s="395" t="s">
        <v>1808</v>
      </c>
      <c r="D57" s="395" t="s">
        <v>1809</v>
      </c>
      <c r="E57" s="395">
        <v>402</v>
      </c>
      <c r="F57" s="395" t="s">
        <v>1810</v>
      </c>
      <c r="G57" s="395" t="s">
        <v>1811</v>
      </c>
      <c r="I57" s="60"/>
      <c r="J57" s="70"/>
      <c r="K57" s="70"/>
      <c r="L57" s="60"/>
      <c r="M57" s="60"/>
      <c r="N57" s="60"/>
      <c r="O57" s="60"/>
      <c r="P57" s="60"/>
    </row>
    <row r="58" spans="1:16" ht="34.200000000000003">
      <c r="A58" s="625"/>
      <c r="B58" s="69" t="s">
        <v>485</v>
      </c>
      <c r="C58" s="395" t="s">
        <v>1812</v>
      </c>
      <c r="D58" s="395" t="s">
        <v>1813</v>
      </c>
      <c r="E58" s="395">
        <v>192</v>
      </c>
      <c r="F58" s="395" t="s">
        <v>1814</v>
      </c>
      <c r="G58" s="395" t="s">
        <v>1815</v>
      </c>
      <c r="I58" s="60"/>
      <c r="J58" s="70"/>
      <c r="K58" s="70"/>
      <c r="L58" s="60"/>
      <c r="M58" s="60"/>
      <c r="N58" s="60"/>
      <c r="O58" s="60"/>
      <c r="P58" s="60"/>
    </row>
    <row r="59" spans="1:16" ht="147.75" customHeight="1">
      <c r="A59" s="625"/>
      <c r="B59" s="66" t="s">
        <v>483</v>
      </c>
      <c r="C59" s="622" t="s">
        <v>488</v>
      </c>
      <c r="D59" s="622"/>
      <c r="E59" s="626" t="s">
        <v>45</v>
      </c>
      <c r="F59" s="626"/>
      <c r="G59" s="75"/>
      <c r="H59" s="68"/>
      <c r="I59" s="60"/>
      <c r="J59" s="70"/>
      <c r="K59" s="70"/>
      <c r="L59" s="60"/>
      <c r="M59" s="60"/>
      <c r="N59" s="60"/>
      <c r="O59" s="60"/>
      <c r="P59" s="60"/>
    </row>
    <row r="60" spans="1:16" ht="22.8">
      <c r="A60" s="625"/>
      <c r="B60" s="69" t="s">
        <v>484</v>
      </c>
      <c r="C60" s="315" t="s">
        <v>1816</v>
      </c>
      <c r="D60" s="315" t="s">
        <v>1817</v>
      </c>
      <c r="E60" s="395">
        <v>362</v>
      </c>
      <c r="F60" s="315" t="s">
        <v>1818</v>
      </c>
      <c r="G60" s="315" t="s">
        <v>1819</v>
      </c>
      <c r="I60" s="60"/>
      <c r="J60" s="70"/>
      <c r="K60" s="70"/>
      <c r="L60" s="60"/>
      <c r="M60" s="60"/>
      <c r="N60" s="60"/>
      <c r="O60" s="60"/>
      <c r="P60" s="60"/>
    </row>
    <row r="61" spans="1:16" ht="34.200000000000003">
      <c r="A61" s="625"/>
      <c r="B61" s="69" t="s">
        <v>485</v>
      </c>
      <c r="C61" s="315" t="s">
        <v>1820</v>
      </c>
      <c r="D61" s="315" t="s">
        <v>1821</v>
      </c>
      <c r="E61" s="395">
        <v>200</v>
      </c>
      <c r="F61" s="315" t="s">
        <v>2408</v>
      </c>
      <c r="G61" s="315" t="s">
        <v>2409</v>
      </c>
      <c r="I61" s="60"/>
      <c r="J61" s="70"/>
      <c r="K61" s="70"/>
      <c r="L61" s="60"/>
      <c r="M61" s="60"/>
      <c r="N61" s="60"/>
      <c r="O61" s="60"/>
      <c r="P61" s="60"/>
    </row>
    <row r="62" spans="1:16" ht="70.5" customHeight="1">
      <c r="A62" s="625"/>
      <c r="B62" s="66" t="s">
        <v>483</v>
      </c>
      <c r="C62" s="622" t="s">
        <v>65</v>
      </c>
      <c r="D62" s="622"/>
      <c r="E62" s="633" t="s">
        <v>1336</v>
      </c>
      <c r="F62" s="634"/>
      <c r="G62" s="635"/>
      <c r="I62" s="60"/>
      <c r="J62" s="70"/>
      <c r="K62" s="70"/>
      <c r="L62" s="60"/>
      <c r="M62" s="60"/>
      <c r="N62" s="60"/>
      <c r="O62" s="60"/>
      <c r="P62" s="60"/>
    </row>
    <row r="63" spans="1:16" ht="24.75" customHeight="1">
      <c r="A63" s="625"/>
      <c r="B63" s="69" t="s">
        <v>484</v>
      </c>
      <c r="C63" s="395" t="s">
        <v>1822</v>
      </c>
      <c r="D63" s="395" t="s">
        <v>1823</v>
      </c>
      <c r="E63" s="395">
        <v>135</v>
      </c>
      <c r="F63" s="395" t="s">
        <v>1824</v>
      </c>
      <c r="G63" s="395" t="s">
        <v>1825</v>
      </c>
      <c r="I63" s="60"/>
      <c r="J63" s="70"/>
      <c r="K63" s="70"/>
      <c r="L63" s="60"/>
      <c r="M63" s="60"/>
      <c r="N63" s="60"/>
      <c r="O63" s="60"/>
      <c r="P63" s="60"/>
    </row>
    <row r="64" spans="1:16" ht="19.5" customHeight="1">
      <c r="A64" s="625"/>
      <c r="B64" s="69" t="s">
        <v>485</v>
      </c>
      <c r="C64" s="395" t="s">
        <v>1826</v>
      </c>
      <c r="D64" s="395" t="s">
        <v>1827</v>
      </c>
      <c r="E64" s="395">
        <v>330</v>
      </c>
      <c r="F64" s="395" t="s">
        <v>1828</v>
      </c>
      <c r="G64" s="395" t="s">
        <v>1829</v>
      </c>
      <c r="H64" s="68"/>
      <c r="I64" s="60"/>
      <c r="J64" s="70"/>
      <c r="K64" s="70"/>
      <c r="L64" s="60"/>
      <c r="M64" s="60"/>
      <c r="N64" s="60"/>
      <c r="O64" s="60"/>
      <c r="P64" s="60"/>
    </row>
    <row r="65" spans="1:16" ht="115.5" customHeight="1">
      <c r="A65" s="625"/>
      <c r="B65" s="66" t="s">
        <v>483</v>
      </c>
      <c r="C65" s="622" t="s">
        <v>67</v>
      </c>
      <c r="D65" s="622"/>
      <c r="E65" s="630" t="s">
        <v>2453</v>
      </c>
      <c r="F65" s="631"/>
      <c r="G65" s="632"/>
      <c r="H65" s="68"/>
      <c r="I65" s="60"/>
      <c r="J65" s="70"/>
      <c r="K65" s="70"/>
      <c r="L65" s="60"/>
      <c r="M65" s="60"/>
      <c r="N65" s="60"/>
      <c r="O65" s="60"/>
      <c r="P65" s="60"/>
    </row>
    <row r="66" spans="1:16" ht="22.8">
      <c r="A66" s="625"/>
      <c r="B66" s="72" t="s">
        <v>484</v>
      </c>
      <c r="C66" s="395" t="s">
        <v>1830</v>
      </c>
      <c r="D66" s="395" t="s">
        <v>1831</v>
      </c>
      <c r="E66" s="395">
        <v>0</v>
      </c>
      <c r="F66" s="395" t="s">
        <v>1832</v>
      </c>
      <c r="G66" s="395" t="s">
        <v>1833</v>
      </c>
      <c r="H66" s="68"/>
      <c r="I66" s="60"/>
      <c r="J66" s="70"/>
      <c r="K66" s="70"/>
      <c r="L66" s="60"/>
      <c r="M66" s="60"/>
      <c r="N66" s="60"/>
      <c r="O66" s="60"/>
      <c r="P66" s="60"/>
    </row>
    <row r="67" spans="1:16" ht="17.25" customHeight="1">
      <c r="A67" s="625"/>
      <c r="B67" s="72" t="s">
        <v>485</v>
      </c>
      <c r="C67" s="395" t="s">
        <v>1259</v>
      </c>
      <c r="D67" s="395" t="s">
        <v>1834</v>
      </c>
      <c r="E67" s="395">
        <v>317</v>
      </c>
      <c r="F67" s="395" t="s">
        <v>1835</v>
      </c>
      <c r="G67" s="395" t="s">
        <v>1836</v>
      </c>
      <c r="H67" s="68"/>
      <c r="I67" s="60"/>
      <c r="J67" s="70"/>
      <c r="K67" s="70"/>
      <c r="L67" s="60"/>
      <c r="M67" s="60"/>
      <c r="N67" s="60"/>
      <c r="O67" s="60"/>
      <c r="P67" s="60"/>
    </row>
    <row r="68" spans="1:16" ht="113.25" customHeight="1">
      <c r="A68" s="625"/>
      <c r="B68" s="66" t="s">
        <v>483</v>
      </c>
      <c r="C68" s="622" t="s">
        <v>70</v>
      </c>
      <c r="D68" s="622"/>
      <c r="E68" s="626" t="s">
        <v>68</v>
      </c>
      <c r="F68" s="626"/>
      <c r="G68" s="67"/>
      <c r="H68" s="76"/>
      <c r="I68" s="60"/>
      <c r="J68" s="70"/>
      <c r="K68" s="70"/>
      <c r="L68" s="60"/>
      <c r="M68" s="60"/>
      <c r="N68" s="60"/>
      <c r="O68" s="60"/>
      <c r="P68" s="60"/>
    </row>
    <row r="69" spans="1:16" ht="22.8">
      <c r="A69" s="625"/>
      <c r="B69" s="69" t="s">
        <v>484</v>
      </c>
      <c r="C69" s="395" t="s">
        <v>1968</v>
      </c>
      <c r="D69" s="395" t="s">
        <v>1969</v>
      </c>
      <c r="E69" s="395">
        <v>46</v>
      </c>
      <c r="F69" s="395" t="s">
        <v>1970</v>
      </c>
      <c r="G69" s="395" t="s">
        <v>1971</v>
      </c>
      <c r="H69" s="76"/>
      <c r="I69" s="60"/>
      <c r="J69" s="70"/>
      <c r="K69" s="70"/>
      <c r="L69" s="60"/>
      <c r="M69" s="60"/>
      <c r="N69" s="60"/>
      <c r="O69" s="60"/>
      <c r="P69" s="60"/>
    </row>
    <row r="70" spans="1:16" ht="24" customHeight="1">
      <c r="A70" s="625"/>
      <c r="B70" s="69" t="s">
        <v>485</v>
      </c>
      <c r="C70" s="395" t="s">
        <v>1888</v>
      </c>
      <c r="D70" s="395" t="s">
        <v>1972</v>
      </c>
      <c r="E70" s="395">
        <v>142</v>
      </c>
      <c r="F70" s="395" t="s">
        <v>1973</v>
      </c>
      <c r="G70" s="398">
        <v>0.23277777777777778</v>
      </c>
      <c r="H70" s="76"/>
      <c r="I70" s="60"/>
      <c r="J70" s="70"/>
      <c r="K70" s="70"/>
      <c r="L70" s="60"/>
      <c r="M70" s="60"/>
      <c r="N70" s="60"/>
      <c r="O70" s="60"/>
      <c r="P70" s="60"/>
    </row>
    <row r="71" spans="1:16" ht="108" customHeight="1">
      <c r="A71" s="625"/>
      <c r="B71" s="66" t="s">
        <v>483</v>
      </c>
      <c r="C71" s="622" t="s">
        <v>495</v>
      </c>
      <c r="D71" s="622"/>
      <c r="E71" s="633" t="s">
        <v>496</v>
      </c>
      <c r="F71" s="634"/>
      <c r="G71" s="636"/>
      <c r="H71" s="76"/>
      <c r="I71" s="60"/>
      <c r="J71" s="70"/>
      <c r="K71" s="70"/>
      <c r="L71" s="60"/>
      <c r="M71" s="60"/>
      <c r="N71" s="60"/>
      <c r="O71" s="60"/>
      <c r="P71" s="60"/>
    </row>
    <row r="72" spans="1:16" ht="22.8">
      <c r="A72" s="625"/>
      <c r="B72" s="69" t="s">
        <v>484</v>
      </c>
      <c r="C72" s="395" t="s">
        <v>1837</v>
      </c>
      <c r="D72" s="395" t="s">
        <v>1838</v>
      </c>
      <c r="E72" s="395">
        <v>134</v>
      </c>
      <c r="F72" s="395" t="s">
        <v>1839</v>
      </c>
      <c r="G72" s="395" t="s">
        <v>1840</v>
      </c>
      <c r="H72" s="76"/>
      <c r="I72" s="60"/>
      <c r="J72" s="70"/>
      <c r="K72" s="70"/>
      <c r="L72" s="60"/>
      <c r="M72" s="60"/>
      <c r="N72" s="60"/>
      <c r="O72" s="60"/>
      <c r="P72" s="60"/>
    </row>
    <row r="73" spans="1:16" ht="21.75" customHeight="1">
      <c r="A73" s="625"/>
      <c r="B73" s="69" t="s">
        <v>485</v>
      </c>
      <c r="C73" s="395" t="s">
        <v>1841</v>
      </c>
      <c r="D73" s="395" t="s">
        <v>1842</v>
      </c>
      <c r="E73" s="395">
        <v>205</v>
      </c>
      <c r="F73" s="395" t="s">
        <v>1843</v>
      </c>
      <c r="G73" s="395" t="s">
        <v>1844</v>
      </c>
      <c r="H73" s="76"/>
      <c r="I73" s="60"/>
      <c r="J73" s="70"/>
      <c r="K73" s="70"/>
      <c r="L73" s="60"/>
      <c r="M73" s="60"/>
      <c r="N73" s="60"/>
      <c r="O73" s="60"/>
      <c r="P73" s="60"/>
    </row>
    <row r="74" spans="1:16" ht="93" customHeight="1">
      <c r="A74" s="625"/>
      <c r="B74" s="66" t="s">
        <v>483</v>
      </c>
      <c r="C74" s="622" t="s">
        <v>497</v>
      </c>
      <c r="D74" s="622"/>
      <c r="E74" s="633" t="s">
        <v>1337</v>
      </c>
      <c r="F74" s="634"/>
      <c r="G74" s="636"/>
      <c r="H74" s="76"/>
      <c r="I74" s="60"/>
      <c r="J74" s="70"/>
      <c r="K74" s="70"/>
      <c r="L74" s="60"/>
      <c r="M74" s="60"/>
      <c r="N74" s="60"/>
      <c r="O74" s="60"/>
      <c r="P74" s="60"/>
    </row>
    <row r="75" spans="1:16" ht="22.8">
      <c r="A75" s="625"/>
      <c r="B75" s="69" t="s">
        <v>484</v>
      </c>
      <c r="C75" s="395" t="s">
        <v>1845</v>
      </c>
      <c r="D75" s="395" t="s">
        <v>1846</v>
      </c>
      <c r="E75" s="395">
        <v>88</v>
      </c>
      <c r="F75" s="395" t="s">
        <v>1847</v>
      </c>
      <c r="G75" s="395" t="s">
        <v>1848</v>
      </c>
      <c r="H75" s="76"/>
      <c r="I75" s="60"/>
      <c r="J75" s="70"/>
      <c r="K75" s="70"/>
      <c r="L75" s="60"/>
      <c r="M75" s="60"/>
      <c r="N75" s="60"/>
      <c r="O75" s="60"/>
      <c r="P75" s="60"/>
    </row>
    <row r="76" spans="1:16" ht="29.25" customHeight="1">
      <c r="A76" s="625"/>
      <c r="B76" s="69" t="s">
        <v>485</v>
      </c>
      <c r="C76" s="395" t="s">
        <v>1849</v>
      </c>
      <c r="D76" s="395" t="s">
        <v>1850</v>
      </c>
      <c r="E76" s="395">
        <v>159</v>
      </c>
      <c r="F76" s="395" t="s">
        <v>1851</v>
      </c>
      <c r="G76" s="395" t="s">
        <v>1852</v>
      </c>
      <c r="H76" s="76"/>
      <c r="I76" s="60"/>
      <c r="J76" s="70"/>
      <c r="K76" s="70"/>
      <c r="L76" s="60"/>
      <c r="M76" s="60"/>
      <c r="N76" s="60"/>
      <c r="O76" s="60"/>
      <c r="P76" s="60"/>
    </row>
    <row r="77" spans="1:16" ht="78" customHeight="1">
      <c r="A77" s="625"/>
      <c r="B77" s="66" t="s">
        <v>483</v>
      </c>
      <c r="C77" s="622" t="s">
        <v>498</v>
      </c>
      <c r="D77" s="622"/>
      <c r="E77" s="633" t="s">
        <v>1338</v>
      </c>
      <c r="F77" s="634"/>
      <c r="G77" s="636"/>
      <c r="H77" s="76"/>
      <c r="I77" s="60"/>
      <c r="J77" s="70"/>
      <c r="K77" s="70"/>
      <c r="L77" s="60"/>
      <c r="M77" s="60"/>
      <c r="N77" s="60"/>
      <c r="O77" s="60"/>
      <c r="P77" s="60"/>
    </row>
    <row r="78" spans="1:16" ht="22.8">
      <c r="A78" s="625"/>
      <c r="B78" s="77" t="s">
        <v>484</v>
      </c>
      <c r="C78" s="395" t="s">
        <v>1276</v>
      </c>
      <c r="D78" s="395" t="s">
        <v>1289</v>
      </c>
      <c r="E78" s="395">
        <v>11</v>
      </c>
      <c r="F78" s="395" t="s">
        <v>1853</v>
      </c>
      <c r="G78" s="395" t="s">
        <v>1854</v>
      </c>
      <c r="H78" s="76"/>
      <c r="I78" s="60"/>
      <c r="J78" s="70"/>
      <c r="K78" s="70"/>
      <c r="L78" s="60"/>
      <c r="M78" s="60"/>
      <c r="N78" s="60"/>
      <c r="O78" s="60"/>
      <c r="P78" s="60"/>
    </row>
    <row r="79" spans="1:16" ht="34.200000000000003">
      <c r="A79" s="625"/>
      <c r="B79" s="77" t="s">
        <v>485</v>
      </c>
      <c r="C79" s="395" t="s">
        <v>1855</v>
      </c>
      <c r="D79" s="395" t="s">
        <v>1856</v>
      </c>
      <c r="E79" s="395">
        <v>380</v>
      </c>
      <c r="F79" s="395" t="s">
        <v>1857</v>
      </c>
      <c r="G79" s="395" t="s">
        <v>1858</v>
      </c>
      <c r="H79" s="76"/>
      <c r="I79" s="60"/>
      <c r="J79" s="70"/>
      <c r="K79" s="70"/>
      <c r="L79" s="60"/>
      <c r="M79" s="60"/>
      <c r="N79" s="60"/>
      <c r="O79" s="60"/>
      <c r="P79" s="60"/>
    </row>
    <row r="80" spans="1:16" ht="69" customHeight="1">
      <c r="A80" s="625"/>
      <c r="B80" s="78" t="s">
        <v>483</v>
      </c>
      <c r="C80" s="622" t="s">
        <v>499</v>
      </c>
      <c r="D80" s="622"/>
      <c r="E80" s="633" t="s">
        <v>1339</v>
      </c>
      <c r="F80" s="634"/>
      <c r="G80" s="636"/>
      <c r="H80" s="76"/>
      <c r="I80" s="60"/>
      <c r="J80" s="70"/>
      <c r="K80" s="70"/>
      <c r="L80" s="60"/>
      <c r="M80" s="60"/>
      <c r="N80" s="60"/>
      <c r="O80" s="60"/>
      <c r="P80" s="60"/>
    </row>
    <row r="81" spans="1:16" ht="22.8">
      <c r="A81" s="625"/>
      <c r="B81" s="77" t="s">
        <v>484</v>
      </c>
      <c r="C81" s="395" t="s">
        <v>1859</v>
      </c>
      <c r="D81" s="395" t="s">
        <v>1860</v>
      </c>
      <c r="E81" s="395">
        <v>36</v>
      </c>
      <c r="F81" s="395" t="s">
        <v>1861</v>
      </c>
      <c r="G81" s="395" t="s">
        <v>1862</v>
      </c>
      <c r="H81" s="76"/>
      <c r="I81" s="60"/>
      <c r="J81" s="70"/>
      <c r="K81" s="70"/>
      <c r="L81" s="60"/>
      <c r="M81" s="60"/>
      <c r="N81" s="60"/>
      <c r="O81" s="60"/>
      <c r="P81" s="60"/>
    </row>
    <row r="82" spans="1:16" ht="34.200000000000003">
      <c r="A82" s="625"/>
      <c r="B82" s="77" t="s">
        <v>485</v>
      </c>
      <c r="C82" s="395" t="s">
        <v>1260</v>
      </c>
      <c r="D82" s="395" t="s">
        <v>1863</v>
      </c>
      <c r="E82" s="395">
        <v>340</v>
      </c>
      <c r="F82" s="395" t="s">
        <v>1864</v>
      </c>
      <c r="G82" s="395" t="s">
        <v>1865</v>
      </c>
      <c r="H82" s="76"/>
      <c r="I82" s="60"/>
      <c r="J82" s="70"/>
      <c r="K82" s="70"/>
      <c r="L82" s="60"/>
      <c r="M82" s="60"/>
      <c r="N82" s="60"/>
      <c r="O82" s="60"/>
      <c r="P82" s="60"/>
    </row>
    <row r="83" spans="1:16" ht="174" customHeight="1">
      <c r="A83" s="625"/>
      <c r="B83" s="78" t="s">
        <v>483</v>
      </c>
      <c r="C83" s="622" t="s">
        <v>82</v>
      </c>
      <c r="D83" s="622"/>
      <c r="E83" s="633" t="s">
        <v>80</v>
      </c>
      <c r="F83" s="634"/>
      <c r="G83" s="636"/>
      <c r="H83" s="76"/>
      <c r="I83" s="60"/>
      <c r="J83" s="70"/>
      <c r="K83" s="70"/>
      <c r="L83" s="60"/>
      <c r="M83" s="60"/>
      <c r="N83" s="60"/>
      <c r="O83" s="60"/>
      <c r="P83" s="60"/>
    </row>
    <row r="84" spans="1:16" ht="22.8">
      <c r="A84" s="625"/>
      <c r="B84" s="77" t="s">
        <v>484</v>
      </c>
      <c r="C84" s="395" t="s">
        <v>1974</v>
      </c>
      <c r="D84" s="395" t="s">
        <v>1975</v>
      </c>
      <c r="E84" s="395">
        <v>52</v>
      </c>
      <c r="F84" s="395" t="s">
        <v>1784</v>
      </c>
      <c r="G84" s="395" t="s">
        <v>1976</v>
      </c>
      <c r="H84" s="76"/>
      <c r="I84" s="60"/>
      <c r="J84" s="70"/>
      <c r="K84" s="70"/>
      <c r="L84" s="60"/>
      <c r="M84" s="60"/>
      <c r="N84" s="60"/>
      <c r="O84" s="60"/>
      <c r="P84" s="60"/>
    </row>
    <row r="85" spans="1:16" ht="34.200000000000003">
      <c r="A85" s="625"/>
      <c r="B85" s="77" t="s">
        <v>485</v>
      </c>
      <c r="C85" s="395" t="s">
        <v>1977</v>
      </c>
      <c r="D85" s="395" t="s">
        <v>1809</v>
      </c>
      <c r="E85" s="395">
        <v>228</v>
      </c>
      <c r="F85" s="395" t="s">
        <v>1978</v>
      </c>
      <c r="G85" s="395" t="s">
        <v>1979</v>
      </c>
      <c r="H85" s="76"/>
      <c r="I85" s="60"/>
      <c r="J85" s="70"/>
      <c r="K85" s="70"/>
      <c r="L85" s="60"/>
      <c r="M85" s="60"/>
      <c r="N85" s="60"/>
      <c r="O85" s="60"/>
      <c r="P85" s="60"/>
    </row>
    <row r="86" spans="1:16" ht="163.5" customHeight="1">
      <c r="A86" s="625"/>
      <c r="B86" s="78" t="s">
        <v>483</v>
      </c>
      <c r="C86" s="622" t="s">
        <v>500</v>
      </c>
      <c r="D86" s="622"/>
      <c r="E86" s="633" t="s">
        <v>80</v>
      </c>
      <c r="F86" s="634"/>
      <c r="G86" s="636"/>
      <c r="H86" s="76"/>
      <c r="I86" s="60"/>
      <c r="J86" s="70"/>
      <c r="K86" s="70"/>
      <c r="L86" s="60"/>
      <c r="M86" s="60"/>
      <c r="N86" s="60"/>
      <c r="O86" s="60"/>
      <c r="P86" s="60"/>
    </row>
    <row r="87" spans="1:16" ht="22.8">
      <c r="A87" s="625"/>
      <c r="B87" s="77" t="s">
        <v>484</v>
      </c>
      <c r="C87" s="395" t="s">
        <v>1866</v>
      </c>
      <c r="D87" s="395" t="s">
        <v>1258</v>
      </c>
      <c r="E87" s="395">
        <v>48</v>
      </c>
      <c r="F87" s="395" t="s">
        <v>1281</v>
      </c>
      <c r="G87" s="395" t="s">
        <v>1867</v>
      </c>
      <c r="H87" s="76"/>
      <c r="I87" s="60"/>
      <c r="J87" s="70"/>
      <c r="K87" s="70"/>
      <c r="L87" s="60"/>
      <c r="M87" s="60"/>
      <c r="N87" s="60"/>
      <c r="O87" s="60"/>
      <c r="P87" s="60"/>
    </row>
    <row r="88" spans="1:16" ht="34.200000000000003">
      <c r="A88" s="625"/>
      <c r="B88" s="77" t="s">
        <v>485</v>
      </c>
      <c r="C88" s="395" t="s">
        <v>1849</v>
      </c>
      <c r="D88" s="395" t="s">
        <v>1868</v>
      </c>
      <c r="E88" s="395">
        <v>351</v>
      </c>
      <c r="F88" s="395" t="s">
        <v>1869</v>
      </c>
      <c r="G88" s="395" t="s">
        <v>1870</v>
      </c>
      <c r="H88" s="76"/>
      <c r="I88" s="60"/>
      <c r="J88" s="70"/>
      <c r="K88" s="70"/>
      <c r="L88" s="60"/>
      <c r="M88" s="60"/>
      <c r="N88" s="60"/>
      <c r="O88" s="60"/>
      <c r="P88" s="60"/>
    </row>
    <row r="89" spans="1:16" ht="147" customHeight="1">
      <c r="A89" s="625"/>
      <c r="B89" s="78" t="s">
        <v>483</v>
      </c>
      <c r="C89" s="622" t="s">
        <v>86</v>
      </c>
      <c r="D89" s="622"/>
      <c r="E89" s="633" t="s">
        <v>80</v>
      </c>
      <c r="F89" s="634"/>
      <c r="G89" s="636"/>
      <c r="H89" s="76"/>
      <c r="I89" s="60"/>
      <c r="J89" s="70"/>
      <c r="K89" s="70"/>
      <c r="L89" s="60"/>
      <c r="M89" s="60"/>
      <c r="N89" s="60"/>
      <c r="O89" s="60"/>
      <c r="P89" s="60"/>
    </row>
    <row r="90" spans="1:16" ht="22.8">
      <c r="A90" s="625"/>
      <c r="B90" s="77" t="s">
        <v>484</v>
      </c>
      <c r="C90" s="395" t="s">
        <v>1871</v>
      </c>
      <c r="D90" s="395" t="s">
        <v>1872</v>
      </c>
      <c r="E90" s="395">
        <v>59</v>
      </c>
      <c r="F90" s="395" t="s">
        <v>1873</v>
      </c>
      <c r="G90" s="395" t="s">
        <v>1874</v>
      </c>
      <c r="H90" s="76"/>
      <c r="I90" s="60"/>
      <c r="J90" s="70"/>
      <c r="K90" s="70"/>
      <c r="L90" s="60"/>
      <c r="M90" s="60"/>
      <c r="N90" s="60"/>
      <c r="O90" s="60"/>
      <c r="P90" s="60"/>
    </row>
    <row r="91" spans="1:16" ht="34.200000000000003">
      <c r="A91" s="625"/>
      <c r="B91" s="77" t="s">
        <v>485</v>
      </c>
      <c r="C91" s="395" t="s">
        <v>1875</v>
      </c>
      <c r="D91" s="395" t="s">
        <v>1876</v>
      </c>
      <c r="E91" s="395">
        <v>359</v>
      </c>
      <c r="F91" s="395" t="s">
        <v>1877</v>
      </c>
      <c r="G91" s="395" t="s">
        <v>1878</v>
      </c>
      <c r="H91" s="76"/>
      <c r="I91" s="60"/>
      <c r="J91" s="70"/>
      <c r="K91" s="70"/>
      <c r="L91" s="60"/>
      <c r="M91" s="60"/>
      <c r="N91" s="60"/>
      <c r="O91" s="60"/>
      <c r="P91" s="60"/>
    </row>
    <row r="92" spans="1:16" ht="63" customHeight="1">
      <c r="A92" s="625"/>
      <c r="B92" s="66" t="s">
        <v>483</v>
      </c>
      <c r="C92" s="622" t="s">
        <v>88</v>
      </c>
      <c r="D92" s="622"/>
      <c r="E92" s="637" t="s">
        <v>1340</v>
      </c>
      <c r="F92" s="638"/>
      <c r="G92" s="639"/>
      <c r="H92" s="76"/>
      <c r="I92" s="60"/>
      <c r="J92" s="70"/>
      <c r="K92" s="70"/>
      <c r="L92" s="60"/>
      <c r="M92" s="60"/>
      <c r="N92" s="60"/>
      <c r="O92" s="60"/>
      <c r="P92" s="60"/>
    </row>
    <row r="93" spans="1:16" ht="22.8">
      <c r="A93" s="625"/>
      <c r="B93" s="69" t="s">
        <v>484</v>
      </c>
      <c r="C93" s="395" t="s">
        <v>1879</v>
      </c>
      <c r="D93" s="395" t="s">
        <v>1880</v>
      </c>
      <c r="E93" s="395">
        <v>36</v>
      </c>
      <c r="F93" s="395" t="s">
        <v>1881</v>
      </c>
      <c r="G93" s="395" t="s">
        <v>1882</v>
      </c>
      <c r="H93" s="76"/>
      <c r="I93" s="60"/>
      <c r="J93" s="70"/>
      <c r="K93" s="70"/>
      <c r="L93" s="60"/>
      <c r="M93" s="60"/>
      <c r="N93" s="60"/>
      <c r="O93" s="60"/>
      <c r="P93" s="60"/>
    </row>
    <row r="94" spans="1:16" ht="21" customHeight="1">
      <c r="A94" s="625"/>
      <c r="B94" s="69" t="s">
        <v>485</v>
      </c>
      <c r="C94" s="395" t="s">
        <v>1272</v>
      </c>
      <c r="D94" s="395" t="s">
        <v>1883</v>
      </c>
      <c r="E94" s="395">
        <v>215</v>
      </c>
      <c r="F94" s="395" t="s">
        <v>1818</v>
      </c>
      <c r="G94" s="395" t="s">
        <v>1884</v>
      </c>
      <c r="H94" s="76"/>
      <c r="I94" s="60"/>
      <c r="J94" s="70"/>
      <c r="K94" s="70"/>
      <c r="L94" s="60"/>
      <c r="M94" s="60"/>
      <c r="N94" s="60"/>
      <c r="O94" s="60"/>
      <c r="P94" s="60"/>
    </row>
    <row r="95" spans="1:16" ht="184.5" customHeight="1">
      <c r="A95" s="625"/>
      <c r="B95" s="66" t="s">
        <v>483</v>
      </c>
      <c r="C95" s="622" t="s">
        <v>91</v>
      </c>
      <c r="D95" s="622"/>
      <c r="E95" s="633" t="s">
        <v>89</v>
      </c>
      <c r="F95" s="634"/>
      <c r="G95" s="636"/>
      <c r="H95" s="76"/>
      <c r="I95" s="60"/>
      <c r="J95" s="70"/>
      <c r="K95" s="70"/>
      <c r="L95" s="60"/>
      <c r="M95" s="60"/>
      <c r="N95" s="60"/>
      <c r="O95" s="60"/>
      <c r="P95" s="60"/>
    </row>
    <row r="96" spans="1:16" ht="21" customHeight="1">
      <c r="A96" s="625"/>
      <c r="B96" s="69" t="s">
        <v>484</v>
      </c>
      <c r="C96" s="395" t="s">
        <v>1960</v>
      </c>
      <c r="D96" s="395" t="s">
        <v>1961</v>
      </c>
      <c r="E96" s="395">
        <v>108</v>
      </c>
      <c r="F96" s="395" t="s">
        <v>1962</v>
      </c>
      <c r="G96" s="395" t="s">
        <v>1963</v>
      </c>
      <c r="H96" s="76"/>
      <c r="I96" s="60"/>
      <c r="J96" s="70"/>
      <c r="K96" s="70"/>
      <c r="L96" s="60"/>
      <c r="M96" s="60"/>
      <c r="N96" s="60"/>
      <c r="O96" s="60"/>
      <c r="P96" s="60"/>
    </row>
    <row r="97" spans="1:16" ht="34.5" customHeight="1">
      <c r="A97" s="625"/>
      <c r="B97" s="69" t="s">
        <v>485</v>
      </c>
      <c r="C97" s="395" t="s">
        <v>1964</v>
      </c>
      <c r="D97" s="395" t="s">
        <v>1965</v>
      </c>
      <c r="E97" s="395">
        <v>106</v>
      </c>
      <c r="F97" s="395" t="s">
        <v>1966</v>
      </c>
      <c r="G97" s="395" t="s">
        <v>1967</v>
      </c>
      <c r="H97" s="76"/>
      <c r="I97" s="60"/>
      <c r="J97" s="70"/>
      <c r="K97" s="70"/>
      <c r="L97" s="60"/>
      <c r="M97" s="60"/>
      <c r="N97" s="60"/>
      <c r="O97" s="60"/>
      <c r="P97" s="60"/>
    </row>
    <row r="98" spans="1:16" ht="183" customHeight="1">
      <c r="A98" s="625"/>
      <c r="B98" s="66" t="s">
        <v>483</v>
      </c>
      <c r="C98" s="622" t="s">
        <v>501</v>
      </c>
      <c r="D98" s="622"/>
      <c r="E98" s="633" t="s">
        <v>89</v>
      </c>
      <c r="F98" s="634"/>
      <c r="G98" s="636"/>
      <c r="H98" s="76"/>
      <c r="I98" s="60"/>
      <c r="J98" s="70"/>
      <c r="K98" s="70"/>
      <c r="L98" s="60"/>
      <c r="M98" s="60"/>
      <c r="N98" s="60"/>
      <c r="O98" s="60"/>
      <c r="P98" s="60"/>
    </row>
    <row r="99" spans="1:16" ht="19.5" customHeight="1">
      <c r="A99" s="625"/>
      <c r="B99" s="69" t="s">
        <v>484</v>
      </c>
      <c r="C99" s="395" t="s">
        <v>1248</v>
      </c>
      <c r="D99" s="395" t="s">
        <v>1885</v>
      </c>
      <c r="E99" s="395">
        <v>98</v>
      </c>
      <c r="F99" s="395" t="s">
        <v>1886</v>
      </c>
      <c r="G99" s="395" t="s">
        <v>1887</v>
      </c>
      <c r="H99" s="76"/>
      <c r="I99" s="60"/>
      <c r="J99" s="70"/>
      <c r="K99" s="70"/>
      <c r="L99" s="60"/>
      <c r="M99" s="60"/>
      <c r="N99" s="60"/>
      <c r="O99" s="60"/>
      <c r="P99" s="60"/>
    </row>
    <row r="100" spans="1:16" ht="21" customHeight="1">
      <c r="A100" s="625"/>
      <c r="B100" s="77" t="s">
        <v>485</v>
      </c>
      <c r="C100" s="395" t="s">
        <v>1888</v>
      </c>
      <c r="D100" s="395" t="s">
        <v>1889</v>
      </c>
      <c r="E100" s="395">
        <v>207</v>
      </c>
      <c r="F100" s="395" t="s">
        <v>1890</v>
      </c>
      <c r="G100" s="395" t="s">
        <v>1891</v>
      </c>
      <c r="H100" s="76"/>
      <c r="I100" s="60"/>
      <c r="J100" s="70"/>
      <c r="K100" s="70"/>
      <c r="L100" s="60"/>
      <c r="M100" s="60"/>
      <c r="N100" s="60"/>
      <c r="O100" s="60"/>
      <c r="P100" s="60"/>
    </row>
    <row r="101" spans="1:16" ht="185.25" customHeight="1">
      <c r="A101" s="625"/>
      <c r="B101" s="66" t="s">
        <v>483</v>
      </c>
      <c r="C101" s="622" t="s">
        <v>95</v>
      </c>
      <c r="D101" s="622"/>
      <c r="E101" s="633" t="s">
        <v>89</v>
      </c>
      <c r="F101" s="634"/>
      <c r="G101" s="640"/>
      <c r="H101" s="76"/>
      <c r="I101" s="60"/>
      <c r="J101" s="70"/>
      <c r="K101" s="70"/>
      <c r="L101" s="60"/>
      <c r="M101" s="60"/>
      <c r="N101" s="60"/>
      <c r="O101" s="60"/>
      <c r="P101" s="60"/>
    </row>
    <row r="102" spans="1:16" ht="25.5" customHeight="1">
      <c r="A102" s="625"/>
      <c r="B102" s="69" t="s">
        <v>484</v>
      </c>
      <c r="C102" s="395" t="s">
        <v>1892</v>
      </c>
      <c r="D102" s="395" t="s">
        <v>1893</v>
      </c>
      <c r="E102" s="395">
        <v>70</v>
      </c>
      <c r="F102" s="395" t="s">
        <v>1894</v>
      </c>
      <c r="G102" s="395" t="s">
        <v>1895</v>
      </c>
      <c r="H102" s="76"/>
      <c r="I102" s="60"/>
      <c r="J102" s="70"/>
      <c r="K102" s="70"/>
      <c r="L102" s="60"/>
      <c r="M102" s="60"/>
      <c r="N102" s="60"/>
      <c r="O102" s="60"/>
      <c r="P102" s="60"/>
    </row>
    <row r="103" spans="1:16" ht="38.25" customHeight="1">
      <c r="A103" s="625"/>
      <c r="B103" s="77" t="s">
        <v>485</v>
      </c>
      <c r="C103" s="395" t="s">
        <v>1896</v>
      </c>
      <c r="D103" s="395" t="s">
        <v>1897</v>
      </c>
      <c r="E103" s="395">
        <v>180</v>
      </c>
      <c r="F103" s="395" t="s">
        <v>1898</v>
      </c>
      <c r="G103" s="395" t="s">
        <v>1899</v>
      </c>
      <c r="H103" s="76"/>
      <c r="I103" s="60"/>
      <c r="J103" s="70"/>
      <c r="K103" s="70"/>
      <c r="L103" s="60"/>
      <c r="M103" s="60"/>
      <c r="N103" s="60"/>
      <c r="O103" s="60"/>
      <c r="P103" s="60"/>
    </row>
    <row r="104" spans="1:16" ht="72.599999999999994" customHeight="1">
      <c r="A104" s="625"/>
      <c r="B104" s="78" t="s">
        <v>483</v>
      </c>
      <c r="C104" s="622" t="s">
        <v>97</v>
      </c>
      <c r="D104" s="622"/>
      <c r="E104" s="626" t="s">
        <v>1341</v>
      </c>
      <c r="F104" s="627"/>
      <c r="G104" s="641"/>
      <c r="H104" s="71"/>
      <c r="I104" s="60"/>
      <c r="J104" s="70"/>
      <c r="K104" s="70"/>
      <c r="L104" s="60"/>
      <c r="M104" s="60"/>
      <c r="N104" s="60"/>
      <c r="O104" s="60"/>
      <c r="P104" s="60"/>
    </row>
    <row r="105" spans="1:16" ht="22.8">
      <c r="A105" s="625"/>
      <c r="B105" s="79" t="s">
        <v>484</v>
      </c>
      <c r="C105" s="395" t="s">
        <v>1275</v>
      </c>
      <c r="D105" s="395" t="s">
        <v>1900</v>
      </c>
      <c r="E105" s="395">
        <v>7</v>
      </c>
      <c r="F105" s="395" t="s">
        <v>1263</v>
      </c>
      <c r="G105" s="395" t="s">
        <v>1901</v>
      </c>
      <c r="H105" s="71"/>
      <c r="I105" s="60"/>
      <c r="J105" s="70"/>
      <c r="K105" s="70"/>
      <c r="L105" s="60"/>
      <c r="M105" s="60"/>
      <c r="N105" s="60"/>
      <c r="O105" s="60"/>
      <c r="P105" s="60"/>
    </row>
    <row r="106" spans="1:16" ht="27" customHeight="1">
      <c r="A106" s="625"/>
      <c r="B106" s="79" t="s">
        <v>485</v>
      </c>
      <c r="C106" s="395" t="s">
        <v>1902</v>
      </c>
      <c r="D106" s="395" t="s">
        <v>1903</v>
      </c>
      <c r="E106" s="395">
        <v>216</v>
      </c>
      <c r="F106" s="395" t="s">
        <v>1904</v>
      </c>
      <c r="G106" s="395" t="s">
        <v>1905</v>
      </c>
      <c r="H106" s="71"/>
      <c r="I106" s="60"/>
      <c r="J106" s="70"/>
      <c r="K106" s="70"/>
      <c r="L106" s="60"/>
      <c r="M106" s="60"/>
      <c r="N106" s="60"/>
      <c r="O106" s="60"/>
      <c r="P106" s="60"/>
    </row>
    <row r="107" spans="1:16" ht="116.4" customHeight="1">
      <c r="A107" s="625"/>
      <c r="B107" s="78" t="s">
        <v>483</v>
      </c>
      <c r="C107" s="622" t="s">
        <v>100</v>
      </c>
      <c r="D107" s="622"/>
      <c r="E107" s="626" t="s">
        <v>1374</v>
      </c>
      <c r="F107" s="627"/>
      <c r="G107" s="629"/>
      <c r="H107" s="71"/>
      <c r="I107" s="60"/>
      <c r="J107" s="70"/>
      <c r="K107" s="70"/>
      <c r="L107" s="60"/>
      <c r="M107" s="60"/>
      <c r="N107" s="60"/>
      <c r="O107" s="60"/>
      <c r="P107" s="60"/>
    </row>
    <row r="108" spans="1:16" ht="27" customHeight="1">
      <c r="A108" s="625"/>
      <c r="B108" s="79" t="s">
        <v>484</v>
      </c>
      <c r="C108" s="395" t="s">
        <v>1250</v>
      </c>
      <c r="D108" s="395" t="s">
        <v>1906</v>
      </c>
      <c r="E108" s="395">
        <v>6</v>
      </c>
      <c r="F108" s="395" t="s">
        <v>1907</v>
      </c>
      <c r="G108" s="395" t="s">
        <v>1908</v>
      </c>
      <c r="H108" s="71"/>
      <c r="I108" s="60"/>
      <c r="J108" s="70"/>
      <c r="K108" s="70"/>
      <c r="L108" s="60"/>
      <c r="M108" s="60"/>
      <c r="N108" s="60"/>
      <c r="O108" s="60"/>
      <c r="P108" s="60"/>
    </row>
    <row r="109" spans="1:16" ht="27" customHeight="1">
      <c r="A109" s="625"/>
      <c r="B109" s="79" t="s">
        <v>485</v>
      </c>
      <c r="C109" s="395" t="s">
        <v>1909</v>
      </c>
      <c r="D109" s="395" t="s">
        <v>1910</v>
      </c>
      <c r="E109" s="395">
        <v>198</v>
      </c>
      <c r="F109" s="395" t="s">
        <v>1911</v>
      </c>
      <c r="G109" s="395" t="s">
        <v>1253</v>
      </c>
      <c r="H109" s="71"/>
      <c r="I109" s="60"/>
      <c r="J109" s="70"/>
      <c r="K109" s="70"/>
      <c r="L109" s="60"/>
      <c r="M109" s="60"/>
      <c r="N109" s="60"/>
      <c r="O109" s="60"/>
      <c r="P109" s="60"/>
    </row>
    <row r="110" spans="1:16" ht="79.2" customHeight="1">
      <c r="A110" s="625"/>
      <c r="B110" s="78" t="s">
        <v>483</v>
      </c>
      <c r="C110" s="622" t="s">
        <v>103</v>
      </c>
      <c r="D110" s="622"/>
      <c r="E110" s="626" t="s">
        <v>1342</v>
      </c>
      <c r="F110" s="627"/>
      <c r="G110" s="629"/>
      <c r="H110" s="71"/>
      <c r="I110" s="60"/>
      <c r="J110" s="180"/>
      <c r="K110" s="180"/>
      <c r="L110" s="189"/>
      <c r="M110" s="60"/>
      <c r="N110" s="60"/>
      <c r="O110" s="60"/>
      <c r="P110" s="60"/>
    </row>
    <row r="111" spans="1:16" ht="27" customHeight="1">
      <c r="A111" s="625"/>
      <c r="B111" s="79" t="s">
        <v>484</v>
      </c>
      <c r="C111" s="395" t="s">
        <v>1912</v>
      </c>
      <c r="D111" s="395" t="s">
        <v>1913</v>
      </c>
      <c r="E111" s="395">
        <v>63</v>
      </c>
      <c r="F111" s="395" t="s">
        <v>1914</v>
      </c>
      <c r="G111" s="395" t="s">
        <v>1915</v>
      </c>
      <c r="H111" s="71"/>
      <c r="I111" s="60"/>
      <c r="J111" s="188"/>
      <c r="K111" s="188"/>
      <c r="L111" s="189"/>
      <c r="M111" s="60"/>
      <c r="N111" s="60"/>
      <c r="O111" s="60"/>
      <c r="P111" s="60"/>
    </row>
    <row r="112" spans="1:16" ht="27" customHeight="1">
      <c r="A112" s="625"/>
      <c r="B112" s="79" t="s">
        <v>485</v>
      </c>
      <c r="C112" s="395" t="s">
        <v>1916</v>
      </c>
      <c r="D112" s="395" t="s">
        <v>1271</v>
      </c>
      <c r="E112" s="395">
        <v>178</v>
      </c>
      <c r="F112" s="395" t="s">
        <v>1917</v>
      </c>
      <c r="G112" s="395" t="s">
        <v>1918</v>
      </c>
      <c r="H112" s="71"/>
      <c r="I112" s="60"/>
      <c r="J112" s="188"/>
      <c r="K112" s="188"/>
      <c r="L112" s="189"/>
      <c r="M112" s="60"/>
      <c r="N112" s="60"/>
      <c r="O112" s="60"/>
      <c r="P112" s="60"/>
    </row>
    <row r="113" spans="1:16" ht="92.25" customHeight="1">
      <c r="A113" s="625"/>
      <c r="B113" s="78" t="s">
        <v>483</v>
      </c>
      <c r="C113" s="622" t="s">
        <v>105</v>
      </c>
      <c r="D113" s="622"/>
      <c r="E113" s="626" t="s">
        <v>1343</v>
      </c>
      <c r="F113" s="627"/>
      <c r="G113" s="629"/>
      <c r="H113" s="71"/>
      <c r="I113" s="60"/>
      <c r="J113" s="180"/>
      <c r="K113" s="180"/>
      <c r="L113" s="189"/>
      <c r="M113" s="60"/>
      <c r="N113" s="60"/>
      <c r="O113" s="60"/>
      <c r="P113" s="60"/>
    </row>
    <row r="114" spans="1:16" ht="22.8">
      <c r="A114" s="625"/>
      <c r="B114" s="79" t="s">
        <v>484</v>
      </c>
      <c r="C114" s="395" t="s">
        <v>1919</v>
      </c>
      <c r="D114" s="395" t="s">
        <v>1920</v>
      </c>
      <c r="E114" s="395">
        <v>24</v>
      </c>
      <c r="F114" s="395" t="s">
        <v>1921</v>
      </c>
      <c r="G114" s="395" t="s">
        <v>1922</v>
      </c>
      <c r="H114" s="71"/>
      <c r="I114" s="60"/>
      <c r="J114" s="70"/>
      <c r="K114" s="70"/>
      <c r="L114" s="60"/>
      <c r="M114" s="60"/>
      <c r="N114" s="60"/>
      <c r="O114" s="60"/>
      <c r="P114" s="60"/>
    </row>
    <row r="115" spans="1:16" ht="27" customHeight="1">
      <c r="A115" s="625"/>
      <c r="B115" s="79" t="s">
        <v>485</v>
      </c>
      <c r="C115" s="395" t="s">
        <v>1923</v>
      </c>
      <c r="D115" s="395" t="s">
        <v>1924</v>
      </c>
      <c r="E115" s="395">
        <v>211</v>
      </c>
      <c r="F115" s="395" t="s">
        <v>1925</v>
      </c>
      <c r="G115" s="395" t="s">
        <v>1926</v>
      </c>
      <c r="H115" s="71"/>
      <c r="I115" s="60"/>
      <c r="J115" s="70"/>
      <c r="K115" s="70"/>
      <c r="L115" s="60"/>
      <c r="M115" s="60"/>
      <c r="N115" s="60"/>
      <c r="O115" s="60"/>
      <c r="P115" s="60"/>
    </row>
    <row r="116" spans="1:16" ht="88.5" customHeight="1">
      <c r="A116" s="625"/>
      <c r="B116" s="78" t="s">
        <v>483</v>
      </c>
      <c r="C116" s="622" t="s">
        <v>108</v>
      </c>
      <c r="D116" s="622"/>
      <c r="E116" s="644" t="s">
        <v>1344</v>
      </c>
      <c r="F116" s="645"/>
      <c r="G116" s="641"/>
      <c r="H116" s="71"/>
      <c r="I116" s="60"/>
      <c r="J116" s="70"/>
      <c r="K116" s="70"/>
      <c r="L116" s="60"/>
      <c r="M116" s="60"/>
      <c r="N116" s="60"/>
      <c r="O116" s="60"/>
      <c r="P116" s="60"/>
    </row>
    <row r="117" spans="1:16" ht="27" customHeight="1">
      <c r="A117" s="625"/>
      <c r="B117" s="79" t="s">
        <v>484</v>
      </c>
      <c r="C117" s="395" t="s">
        <v>1283</v>
      </c>
      <c r="D117" s="395" t="s">
        <v>1980</v>
      </c>
      <c r="E117" s="395">
        <v>50</v>
      </c>
      <c r="F117" s="395" t="s">
        <v>1981</v>
      </c>
      <c r="G117" s="395" t="s">
        <v>1982</v>
      </c>
      <c r="H117" s="71"/>
      <c r="I117" s="60"/>
      <c r="J117" s="70"/>
      <c r="K117" s="70"/>
      <c r="L117" s="60"/>
      <c r="M117" s="60"/>
      <c r="N117" s="60"/>
      <c r="O117" s="60"/>
      <c r="P117" s="60"/>
    </row>
    <row r="118" spans="1:16" ht="27" customHeight="1">
      <c r="A118" s="625"/>
      <c r="B118" s="79" t="s">
        <v>485</v>
      </c>
      <c r="C118" s="395" t="s">
        <v>1939</v>
      </c>
      <c r="D118" s="395" t="s">
        <v>1983</v>
      </c>
      <c r="E118" s="395">
        <v>247</v>
      </c>
      <c r="F118" s="395" t="s">
        <v>1984</v>
      </c>
      <c r="G118" s="395" t="s">
        <v>1985</v>
      </c>
      <c r="H118" s="71"/>
      <c r="I118" s="60"/>
      <c r="J118" s="70"/>
      <c r="K118" s="70"/>
      <c r="L118" s="60"/>
      <c r="M118" s="60"/>
      <c r="N118" s="60"/>
      <c r="O118" s="60"/>
      <c r="P118" s="60"/>
    </row>
    <row r="119" spans="1:16" ht="90.75" customHeight="1">
      <c r="A119" s="625"/>
      <c r="B119" s="78" t="s">
        <v>483</v>
      </c>
      <c r="C119" s="622" t="s">
        <v>110</v>
      </c>
      <c r="D119" s="622"/>
      <c r="E119" s="644" t="s">
        <v>1345</v>
      </c>
      <c r="F119" s="645"/>
      <c r="G119" s="641"/>
      <c r="H119" s="71"/>
      <c r="I119" s="60"/>
      <c r="J119" s="70"/>
      <c r="K119" s="70"/>
      <c r="L119" s="60"/>
      <c r="M119" s="60"/>
      <c r="N119" s="60"/>
      <c r="O119" s="60"/>
      <c r="P119" s="60"/>
    </row>
    <row r="120" spans="1:16" ht="22.8">
      <c r="A120" s="625"/>
      <c r="B120" s="79" t="s">
        <v>484</v>
      </c>
      <c r="C120" s="395" t="s">
        <v>1927</v>
      </c>
      <c r="D120" s="395" t="s">
        <v>1928</v>
      </c>
      <c r="E120" s="395">
        <v>40</v>
      </c>
      <c r="F120" s="395" t="s">
        <v>1929</v>
      </c>
      <c r="G120" s="395" t="s">
        <v>1930</v>
      </c>
      <c r="H120" s="76"/>
      <c r="I120" s="60"/>
      <c r="J120" s="70"/>
      <c r="K120" s="70"/>
      <c r="L120" s="60"/>
      <c r="M120" s="60"/>
      <c r="N120" s="60"/>
      <c r="O120" s="60"/>
      <c r="P120" s="60"/>
    </row>
    <row r="121" spans="1:16" ht="34.200000000000003">
      <c r="A121" s="625"/>
      <c r="B121" s="79" t="s">
        <v>485</v>
      </c>
      <c r="C121" s="395" t="s">
        <v>1931</v>
      </c>
      <c r="D121" s="395" t="s">
        <v>1932</v>
      </c>
      <c r="E121" s="395">
        <v>224</v>
      </c>
      <c r="F121" s="395" t="s">
        <v>1933</v>
      </c>
      <c r="G121" s="395" t="s">
        <v>1934</v>
      </c>
      <c r="H121" s="68"/>
      <c r="I121" s="60"/>
      <c r="J121" s="70"/>
      <c r="K121" s="70"/>
      <c r="L121" s="60"/>
      <c r="M121" s="60"/>
      <c r="N121" s="60"/>
      <c r="O121" s="60"/>
      <c r="P121" s="60"/>
    </row>
    <row r="122" spans="1:16" ht="102.75" customHeight="1">
      <c r="A122" s="625"/>
      <c r="B122" s="78" t="s">
        <v>483</v>
      </c>
      <c r="C122" s="622" t="s">
        <v>112</v>
      </c>
      <c r="D122" s="622"/>
      <c r="E122" s="626" t="s">
        <v>1346</v>
      </c>
      <c r="F122" s="627"/>
      <c r="G122" s="629"/>
      <c r="H122" s="68"/>
      <c r="I122" s="60"/>
      <c r="J122" s="70"/>
      <c r="K122" s="70"/>
      <c r="L122" s="60"/>
      <c r="M122" s="60"/>
      <c r="N122" s="60"/>
      <c r="O122" s="60"/>
      <c r="P122" s="60"/>
    </row>
    <row r="123" spans="1:16" ht="22.8">
      <c r="A123" s="625"/>
      <c r="B123" s="79" t="s">
        <v>484</v>
      </c>
      <c r="C123" s="395" t="s">
        <v>1935</v>
      </c>
      <c r="D123" s="395" t="s">
        <v>1936</v>
      </c>
      <c r="E123" s="395">
        <v>31</v>
      </c>
      <c r="F123" s="395" t="s">
        <v>1937</v>
      </c>
      <c r="G123" s="395" t="s">
        <v>1938</v>
      </c>
      <c r="H123" s="68"/>
      <c r="I123" s="60"/>
      <c r="J123" s="70"/>
      <c r="K123" s="70"/>
      <c r="L123" s="60"/>
      <c r="M123" s="60"/>
      <c r="N123" s="60"/>
      <c r="O123" s="60"/>
      <c r="P123" s="60"/>
    </row>
    <row r="124" spans="1:16" ht="34.200000000000003">
      <c r="A124" s="625"/>
      <c r="B124" s="79" t="s">
        <v>485</v>
      </c>
      <c r="C124" s="395" t="s">
        <v>1939</v>
      </c>
      <c r="D124" s="395" t="s">
        <v>1940</v>
      </c>
      <c r="E124" s="395">
        <v>332</v>
      </c>
      <c r="F124" s="395" t="s">
        <v>1941</v>
      </c>
      <c r="G124" s="395" t="s">
        <v>1942</v>
      </c>
      <c r="H124" s="68"/>
      <c r="I124" s="60"/>
      <c r="J124" s="70"/>
      <c r="K124" s="70"/>
      <c r="L124" s="60"/>
      <c r="M124" s="60"/>
      <c r="N124" s="60"/>
      <c r="O124" s="60"/>
      <c r="P124" s="60"/>
    </row>
    <row r="125" spans="1:16" ht="93" customHeight="1">
      <c r="A125" s="625"/>
      <c r="B125" s="78" t="s">
        <v>483</v>
      </c>
      <c r="C125" s="622" t="s">
        <v>115</v>
      </c>
      <c r="D125" s="622"/>
      <c r="E125" s="626" t="s">
        <v>113</v>
      </c>
      <c r="F125" s="627"/>
      <c r="G125" s="629"/>
      <c r="H125" s="68"/>
      <c r="I125" s="60"/>
      <c r="J125" s="70"/>
      <c r="K125" s="70"/>
      <c r="L125" s="60"/>
      <c r="M125" s="60"/>
      <c r="N125" s="60"/>
      <c r="O125" s="60"/>
      <c r="P125" s="60"/>
    </row>
    <row r="126" spans="1:16" ht="22.8">
      <c r="A126" s="625"/>
      <c r="B126" s="77" t="s">
        <v>484</v>
      </c>
      <c r="C126" s="395" t="s">
        <v>1256</v>
      </c>
      <c r="D126" s="395" t="s">
        <v>1943</v>
      </c>
      <c r="E126" s="395">
        <v>1</v>
      </c>
      <c r="F126" s="395" t="s">
        <v>1944</v>
      </c>
      <c r="G126" s="395" t="s">
        <v>1945</v>
      </c>
      <c r="H126" s="68"/>
      <c r="I126" s="60"/>
      <c r="J126" s="70"/>
      <c r="K126" s="70"/>
      <c r="L126" s="60"/>
      <c r="M126" s="60"/>
      <c r="N126" s="60"/>
      <c r="O126" s="60"/>
      <c r="P126" s="60"/>
    </row>
    <row r="127" spans="1:16" ht="34.200000000000003">
      <c r="A127" s="625"/>
      <c r="B127" s="77" t="s">
        <v>485</v>
      </c>
      <c r="C127" s="395" t="s">
        <v>1946</v>
      </c>
      <c r="D127" s="395" t="s">
        <v>1947</v>
      </c>
      <c r="E127" s="395">
        <v>389</v>
      </c>
      <c r="F127" s="395" t="s">
        <v>1948</v>
      </c>
      <c r="G127" s="395" t="s">
        <v>1949</v>
      </c>
      <c r="H127" s="68"/>
      <c r="I127" s="60"/>
      <c r="J127" s="70"/>
      <c r="K127" s="70"/>
      <c r="L127" s="60"/>
      <c r="M127" s="60"/>
      <c r="N127" s="60"/>
      <c r="O127" s="60"/>
      <c r="P127" s="60"/>
    </row>
    <row r="128" spans="1:16" ht="80.25" customHeight="1">
      <c r="A128" s="625"/>
      <c r="B128" s="80" t="s">
        <v>483</v>
      </c>
      <c r="C128" s="642" t="s">
        <v>117</v>
      </c>
      <c r="D128" s="643"/>
      <c r="E128" s="630" t="s">
        <v>113</v>
      </c>
      <c r="F128" s="631"/>
      <c r="G128" s="632"/>
      <c r="H128" s="68"/>
      <c r="I128" s="60"/>
      <c r="J128" s="70"/>
      <c r="K128" s="70"/>
      <c r="L128" s="60"/>
      <c r="M128" s="60"/>
      <c r="N128" s="60"/>
      <c r="O128" s="60"/>
      <c r="P128" s="60"/>
    </row>
    <row r="129" spans="1:16" ht="22.8">
      <c r="A129" s="625"/>
      <c r="B129" s="77" t="s">
        <v>484</v>
      </c>
      <c r="C129" s="395" t="s">
        <v>1950</v>
      </c>
      <c r="D129" s="395" t="s">
        <v>1950</v>
      </c>
      <c r="E129" s="395">
        <v>0</v>
      </c>
      <c r="F129" s="395" t="s">
        <v>1951</v>
      </c>
      <c r="G129" s="395" t="s">
        <v>1951</v>
      </c>
      <c r="H129" s="68"/>
      <c r="I129" s="60"/>
      <c r="J129" s="70"/>
      <c r="K129" s="70"/>
      <c r="L129" s="60"/>
      <c r="M129" s="60"/>
      <c r="N129" s="60"/>
      <c r="O129" s="60"/>
      <c r="P129" s="60"/>
    </row>
    <row r="130" spans="1:16" ht="33" customHeight="1">
      <c r="A130" s="625"/>
      <c r="B130" s="77" t="s">
        <v>485</v>
      </c>
      <c r="C130" s="395" t="s">
        <v>1952</v>
      </c>
      <c r="D130" s="395" t="s">
        <v>1953</v>
      </c>
      <c r="E130" s="395">
        <v>290</v>
      </c>
      <c r="F130" s="395" t="s">
        <v>1954</v>
      </c>
      <c r="G130" s="395" t="s">
        <v>1955</v>
      </c>
      <c r="H130" s="68"/>
      <c r="I130" s="60"/>
      <c r="J130" s="70"/>
      <c r="K130" s="70"/>
      <c r="L130" s="60"/>
      <c r="M130" s="60"/>
      <c r="N130" s="60"/>
      <c r="O130" s="60"/>
      <c r="P130" s="60"/>
    </row>
    <row r="131" spans="1:16" ht="45.75" customHeight="1">
      <c r="A131" s="625"/>
      <c r="B131" s="66" t="s">
        <v>483</v>
      </c>
      <c r="C131" s="622" t="s">
        <v>502</v>
      </c>
      <c r="D131" s="622"/>
      <c r="E131" s="630" t="s">
        <v>1347</v>
      </c>
      <c r="F131" s="631"/>
      <c r="G131" s="646"/>
      <c r="H131" s="81"/>
      <c r="I131" s="609"/>
      <c r="J131" s="70"/>
      <c r="K131" s="70"/>
      <c r="L131" s="60"/>
      <c r="M131" s="60"/>
      <c r="N131" s="60"/>
      <c r="O131" s="60"/>
      <c r="P131" s="60"/>
    </row>
    <row r="132" spans="1:16" ht="22.8">
      <c r="A132" s="625"/>
      <c r="B132" s="72" t="s">
        <v>484</v>
      </c>
      <c r="C132" s="392">
        <v>0</v>
      </c>
      <c r="D132" s="392">
        <v>0</v>
      </c>
      <c r="E132" s="390">
        <v>0</v>
      </c>
      <c r="F132" s="392">
        <v>0</v>
      </c>
      <c r="G132" s="392">
        <v>0</v>
      </c>
      <c r="H132" s="81"/>
      <c r="I132" s="609"/>
      <c r="J132" s="70"/>
      <c r="K132" s="70"/>
      <c r="L132" s="60"/>
      <c r="M132" s="60"/>
      <c r="N132" s="60"/>
      <c r="O132" s="60"/>
      <c r="P132" s="60"/>
    </row>
    <row r="133" spans="1:16" ht="34.200000000000003">
      <c r="A133" s="625"/>
      <c r="B133" s="72" t="s">
        <v>485</v>
      </c>
      <c r="C133" s="395" t="s">
        <v>1956</v>
      </c>
      <c r="D133" s="395" t="s">
        <v>1957</v>
      </c>
      <c r="E133" s="395">
        <v>83</v>
      </c>
      <c r="F133" s="395" t="s">
        <v>1958</v>
      </c>
      <c r="G133" s="395" t="s">
        <v>1959</v>
      </c>
      <c r="H133" s="81"/>
      <c r="I133" s="609"/>
      <c r="J133" s="70"/>
      <c r="K133" s="70"/>
      <c r="L133" s="60"/>
      <c r="M133" s="60"/>
      <c r="N133" s="60"/>
      <c r="O133" s="60"/>
      <c r="P133" s="60"/>
    </row>
    <row r="134" spans="1:16" ht="40.5" customHeight="1">
      <c r="A134" s="625"/>
      <c r="B134" s="66" t="s">
        <v>483</v>
      </c>
      <c r="C134" s="622" t="s">
        <v>503</v>
      </c>
      <c r="D134" s="622"/>
      <c r="E134" s="626" t="s">
        <v>1348</v>
      </c>
      <c r="F134" s="627"/>
      <c r="G134" s="641"/>
      <c r="H134" s="548"/>
      <c r="I134" s="609"/>
      <c r="J134" s="70"/>
      <c r="K134" s="70"/>
      <c r="L134" s="60"/>
      <c r="M134" s="60"/>
      <c r="N134" s="60"/>
      <c r="O134" s="60"/>
      <c r="P134" s="60"/>
    </row>
    <row r="135" spans="1:16" ht="22.8">
      <c r="A135" s="625"/>
      <c r="B135" s="72" t="s">
        <v>484</v>
      </c>
      <c r="C135" s="396">
        <v>0</v>
      </c>
      <c r="D135" s="396">
        <v>0</v>
      </c>
      <c r="E135" s="397">
        <v>0</v>
      </c>
      <c r="F135" s="396">
        <v>0</v>
      </c>
      <c r="G135" s="396">
        <v>0</v>
      </c>
      <c r="H135" s="548"/>
      <c r="I135" s="609"/>
      <c r="J135" s="70"/>
      <c r="K135" s="70"/>
      <c r="L135" s="60"/>
      <c r="M135" s="60"/>
      <c r="N135" s="60"/>
      <c r="O135" s="60"/>
      <c r="P135" s="60"/>
    </row>
    <row r="136" spans="1:16" ht="34.200000000000003">
      <c r="A136" s="625"/>
      <c r="B136" s="72" t="s">
        <v>485</v>
      </c>
      <c r="C136" s="395" t="s">
        <v>1986</v>
      </c>
      <c r="D136" s="395" t="s">
        <v>1987</v>
      </c>
      <c r="E136" s="395">
        <v>81</v>
      </c>
      <c r="F136" s="395" t="s">
        <v>1988</v>
      </c>
      <c r="G136" s="395" t="s">
        <v>1989</v>
      </c>
      <c r="H136" s="81"/>
      <c r="I136" s="609"/>
      <c r="J136" s="70"/>
      <c r="K136" s="70"/>
      <c r="L136" s="60"/>
      <c r="M136" s="60"/>
      <c r="N136" s="60"/>
      <c r="O136" s="60"/>
      <c r="P136" s="60"/>
    </row>
    <row r="137" spans="1:16" ht="40.5" customHeight="1">
      <c r="A137" s="625"/>
      <c r="B137" s="66" t="s">
        <v>483</v>
      </c>
      <c r="C137" s="622" t="s">
        <v>504</v>
      </c>
      <c r="D137" s="622"/>
      <c r="E137" s="647" t="s">
        <v>505</v>
      </c>
      <c r="F137" s="648"/>
      <c r="G137" s="641"/>
      <c r="H137" s="81"/>
      <c r="I137" s="609"/>
      <c r="J137" s="70"/>
      <c r="K137" s="70"/>
      <c r="L137" s="60"/>
      <c r="M137" s="60"/>
      <c r="N137" s="60"/>
      <c r="O137" s="60"/>
      <c r="P137" s="60"/>
    </row>
    <row r="138" spans="1:16" ht="22.8">
      <c r="A138" s="625"/>
      <c r="B138" s="72" t="s">
        <v>484</v>
      </c>
      <c r="C138" s="396">
        <v>0</v>
      </c>
      <c r="D138" s="396">
        <v>0</v>
      </c>
      <c r="E138" s="397">
        <v>0</v>
      </c>
      <c r="F138" s="396">
        <v>0</v>
      </c>
      <c r="G138" s="396">
        <v>0</v>
      </c>
      <c r="H138" s="81"/>
      <c r="I138" s="609"/>
      <c r="J138" s="70"/>
      <c r="K138" s="70"/>
      <c r="L138" s="60"/>
      <c r="M138" s="60"/>
      <c r="N138" s="60"/>
      <c r="O138" s="60"/>
      <c r="P138" s="60"/>
    </row>
    <row r="139" spans="1:16" ht="34.200000000000003">
      <c r="A139" s="625"/>
      <c r="B139" s="72" t="s">
        <v>485</v>
      </c>
      <c r="C139" s="395" t="s">
        <v>1990</v>
      </c>
      <c r="D139" s="395" t="s">
        <v>1991</v>
      </c>
      <c r="E139" s="395">
        <v>162</v>
      </c>
      <c r="F139" s="395" t="s">
        <v>1992</v>
      </c>
      <c r="G139" s="395" t="s">
        <v>1993</v>
      </c>
      <c r="H139" s="81"/>
      <c r="I139" s="609"/>
      <c r="J139" s="70"/>
      <c r="K139" s="70"/>
      <c r="L139" s="60"/>
      <c r="M139" s="60"/>
      <c r="N139" s="60"/>
      <c r="O139" s="60"/>
      <c r="P139" s="60"/>
    </row>
    <row r="140" spans="1:16" ht="94.5" customHeight="1">
      <c r="A140" s="625"/>
      <c r="B140" s="66" t="s">
        <v>483</v>
      </c>
      <c r="C140" s="622" t="s">
        <v>506</v>
      </c>
      <c r="D140" s="622"/>
      <c r="E140" s="647" t="s">
        <v>1349</v>
      </c>
      <c r="F140" s="648"/>
      <c r="G140" s="641"/>
      <c r="H140" s="87"/>
      <c r="I140" s="609"/>
      <c r="J140" s="70"/>
      <c r="K140" s="70"/>
      <c r="L140" s="60"/>
      <c r="M140" s="60"/>
      <c r="N140" s="60"/>
      <c r="O140" s="60"/>
      <c r="P140" s="60"/>
    </row>
    <row r="141" spans="1:16" ht="22.8">
      <c r="A141" s="625"/>
      <c r="B141" s="72" t="s">
        <v>484</v>
      </c>
      <c r="C141" s="396">
        <v>0</v>
      </c>
      <c r="D141" s="396">
        <v>0</v>
      </c>
      <c r="E141" s="397">
        <v>0</v>
      </c>
      <c r="F141" s="396">
        <v>0</v>
      </c>
      <c r="G141" s="396">
        <v>0</v>
      </c>
      <c r="H141" s="87"/>
      <c r="I141" s="609"/>
      <c r="J141" s="70"/>
      <c r="K141" s="70"/>
      <c r="L141" s="60"/>
      <c r="M141" s="60"/>
      <c r="N141" s="60"/>
      <c r="O141" s="60"/>
      <c r="P141" s="60"/>
    </row>
    <row r="142" spans="1:16" ht="34.200000000000003">
      <c r="A142" s="625"/>
      <c r="B142" s="72" t="s">
        <v>485</v>
      </c>
      <c r="C142" s="395" t="s">
        <v>1994</v>
      </c>
      <c r="D142" s="395" t="s">
        <v>1240</v>
      </c>
      <c r="E142" s="395">
        <v>192</v>
      </c>
      <c r="F142" s="395" t="s">
        <v>1995</v>
      </c>
      <c r="G142" s="395" t="s">
        <v>1996</v>
      </c>
      <c r="H142" s="87"/>
      <c r="I142" s="609"/>
      <c r="J142" s="70"/>
      <c r="K142" s="70"/>
      <c r="L142" s="60"/>
      <c r="M142" s="60"/>
      <c r="N142" s="60"/>
      <c r="O142" s="60"/>
      <c r="P142" s="60"/>
    </row>
    <row r="143" spans="1:16" ht="87.75" customHeight="1">
      <c r="A143" s="625"/>
      <c r="B143" s="66" t="s">
        <v>483</v>
      </c>
      <c r="C143" s="622" t="s">
        <v>507</v>
      </c>
      <c r="D143" s="622"/>
      <c r="E143" s="647" t="s">
        <v>1350</v>
      </c>
      <c r="F143" s="648"/>
      <c r="G143" s="641"/>
      <c r="H143" s="81"/>
      <c r="I143" s="609"/>
      <c r="J143" s="70"/>
      <c r="K143" s="70"/>
      <c r="L143" s="60"/>
      <c r="M143" s="60"/>
      <c r="N143" s="60"/>
      <c r="O143" s="60"/>
      <c r="P143" s="60"/>
    </row>
    <row r="144" spans="1:16" ht="22.8">
      <c r="A144" s="625"/>
      <c r="B144" s="72" t="s">
        <v>484</v>
      </c>
      <c r="C144" s="396">
        <v>0</v>
      </c>
      <c r="D144" s="396">
        <v>0</v>
      </c>
      <c r="E144" s="397">
        <v>0</v>
      </c>
      <c r="F144" s="396">
        <v>0</v>
      </c>
      <c r="G144" s="396">
        <v>0</v>
      </c>
      <c r="H144" s="81"/>
      <c r="I144" s="609"/>
      <c r="J144" s="70"/>
      <c r="K144" s="70"/>
      <c r="L144" s="60"/>
      <c r="M144" s="60"/>
      <c r="N144" s="60"/>
      <c r="O144" s="60"/>
      <c r="P144" s="60"/>
    </row>
    <row r="145" spans="1:16" ht="29.25" customHeight="1">
      <c r="A145" s="625"/>
      <c r="B145" s="72" t="s">
        <v>485</v>
      </c>
      <c r="C145" s="395" t="s">
        <v>1909</v>
      </c>
      <c r="D145" s="395" t="s">
        <v>1997</v>
      </c>
      <c r="E145" s="395">
        <v>210</v>
      </c>
      <c r="F145" s="395" t="s">
        <v>1998</v>
      </c>
      <c r="G145" s="395" t="s">
        <v>1999</v>
      </c>
      <c r="H145" s="81" t="s">
        <v>468</v>
      </c>
      <c r="I145" s="609"/>
      <c r="J145" s="70"/>
      <c r="K145" s="70"/>
      <c r="L145" s="60"/>
      <c r="M145" s="60"/>
      <c r="N145" s="60"/>
      <c r="O145" s="60"/>
      <c r="P145" s="60"/>
    </row>
    <row r="146" spans="1:16" ht="56.25" customHeight="1">
      <c r="A146" s="625"/>
      <c r="B146" s="66" t="s">
        <v>483</v>
      </c>
      <c r="C146" s="622" t="s">
        <v>508</v>
      </c>
      <c r="D146" s="622"/>
      <c r="E146" s="626" t="s">
        <v>1351</v>
      </c>
      <c r="F146" s="627"/>
      <c r="G146" s="641"/>
      <c r="H146" s="548"/>
      <c r="I146" s="609"/>
      <c r="J146" s="70"/>
      <c r="K146" s="70"/>
      <c r="L146" s="60"/>
      <c r="M146" s="60"/>
      <c r="N146" s="60"/>
      <c r="O146" s="60"/>
      <c r="P146" s="60"/>
    </row>
    <row r="147" spans="1:16" ht="22.8">
      <c r="A147" s="625"/>
      <c r="B147" s="72" t="s">
        <v>484</v>
      </c>
      <c r="C147" s="400" t="s">
        <v>2000</v>
      </c>
      <c r="D147" s="400" t="s">
        <v>2001</v>
      </c>
      <c r="E147" s="400">
        <v>1</v>
      </c>
      <c r="F147" s="400" t="s">
        <v>2002</v>
      </c>
      <c r="G147" s="400" t="s">
        <v>2003</v>
      </c>
      <c r="H147" s="548"/>
      <c r="I147" s="609"/>
      <c r="J147" s="70"/>
      <c r="K147" s="70"/>
      <c r="L147" s="60"/>
      <c r="M147" s="60"/>
      <c r="N147" s="60"/>
      <c r="O147" s="60"/>
      <c r="P147" s="60"/>
    </row>
    <row r="148" spans="1:16" ht="34.200000000000003">
      <c r="A148" s="625"/>
      <c r="B148" s="72" t="s">
        <v>485</v>
      </c>
      <c r="C148" s="395" t="s">
        <v>1247</v>
      </c>
      <c r="D148" s="395" t="s">
        <v>2004</v>
      </c>
      <c r="E148" s="395">
        <v>303</v>
      </c>
      <c r="F148" s="395" t="s">
        <v>2005</v>
      </c>
      <c r="G148" s="395" t="s">
        <v>2006</v>
      </c>
      <c r="H148" s="82"/>
      <c r="I148" s="609"/>
      <c r="J148" s="70"/>
      <c r="K148" s="70"/>
      <c r="L148" s="60"/>
      <c r="M148" s="60"/>
      <c r="N148" s="60"/>
      <c r="O148" s="60"/>
      <c r="P148" s="60"/>
    </row>
    <row r="149" spans="1:16" ht="83.25" customHeight="1">
      <c r="A149" s="625"/>
      <c r="B149" s="66" t="s">
        <v>483</v>
      </c>
      <c r="C149" s="622" t="s">
        <v>135</v>
      </c>
      <c r="D149" s="622"/>
      <c r="E149" s="626" t="s">
        <v>133</v>
      </c>
      <c r="F149" s="627"/>
      <c r="G149" s="641"/>
      <c r="H149" s="82"/>
      <c r="I149" s="609"/>
      <c r="J149" s="70"/>
      <c r="K149" s="70"/>
      <c r="L149" s="60"/>
      <c r="M149" s="60"/>
      <c r="N149" s="60"/>
      <c r="O149" s="60"/>
      <c r="P149" s="60"/>
    </row>
    <row r="150" spans="1:16" ht="22.8">
      <c r="A150" s="625"/>
      <c r="B150" s="72" t="s">
        <v>484</v>
      </c>
      <c r="C150" s="396">
        <v>0</v>
      </c>
      <c r="D150" s="396">
        <v>0</v>
      </c>
      <c r="E150" s="397">
        <v>0</v>
      </c>
      <c r="F150" s="396">
        <v>0</v>
      </c>
      <c r="G150" s="396">
        <v>0</v>
      </c>
      <c r="H150" s="82"/>
      <c r="I150" s="609"/>
      <c r="J150" s="70"/>
      <c r="K150" s="70"/>
      <c r="L150" s="60"/>
      <c r="M150" s="60"/>
      <c r="N150" s="60"/>
      <c r="O150" s="60"/>
      <c r="P150" s="60"/>
    </row>
    <row r="151" spans="1:16" ht="34.200000000000003">
      <c r="A151" s="625"/>
      <c r="B151" s="72" t="s">
        <v>485</v>
      </c>
      <c r="C151" s="395" t="s">
        <v>2287</v>
      </c>
      <c r="D151" s="395" t="s">
        <v>2288</v>
      </c>
      <c r="E151" s="395">
        <v>143</v>
      </c>
      <c r="F151" s="395" t="s">
        <v>2289</v>
      </c>
      <c r="G151" s="395" t="s">
        <v>2290</v>
      </c>
      <c r="H151" s="82"/>
      <c r="I151" s="609"/>
      <c r="J151" s="70"/>
      <c r="K151" s="70"/>
      <c r="L151" s="60"/>
      <c r="M151" s="60"/>
      <c r="N151" s="60"/>
      <c r="O151" s="60"/>
      <c r="P151" s="60"/>
    </row>
    <row r="152" spans="1:16" ht="51" customHeight="1">
      <c r="A152" s="625"/>
      <c r="B152" s="66" t="s">
        <v>483</v>
      </c>
      <c r="C152" s="622" t="s">
        <v>138</v>
      </c>
      <c r="D152" s="622"/>
      <c r="E152" s="626" t="s">
        <v>1352</v>
      </c>
      <c r="F152" s="627"/>
      <c r="G152" s="641"/>
      <c r="H152" s="82"/>
      <c r="I152" s="609"/>
      <c r="J152" s="70"/>
      <c r="K152" s="70"/>
      <c r="L152" s="60"/>
      <c r="M152" s="60"/>
      <c r="N152" s="60"/>
      <c r="O152" s="60"/>
      <c r="P152" s="60"/>
    </row>
    <row r="153" spans="1:16" ht="30" customHeight="1">
      <c r="A153" s="625"/>
      <c r="B153" s="72" t="s">
        <v>484</v>
      </c>
      <c r="C153" s="395" t="s">
        <v>2007</v>
      </c>
      <c r="D153" s="395" t="s">
        <v>2008</v>
      </c>
      <c r="E153" s="395">
        <v>0</v>
      </c>
      <c r="F153" s="395" t="s">
        <v>2009</v>
      </c>
      <c r="G153" s="395" t="s">
        <v>1951</v>
      </c>
      <c r="H153" s="82"/>
      <c r="I153" s="609"/>
      <c r="J153" s="70"/>
      <c r="K153" s="70"/>
      <c r="L153" s="60"/>
      <c r="M153" s="60"/>
      <c r="N153" s="60"/>
      <c r="O153" s="60"/>
      <c r="P153" s="60"/>
    </row>
    <row r="154" spans="1:16" ht="34.200000000000003">
      <c r="A154" s="625"/>
      <c r="B154" s="72" t="s">
        <v>485</v>
      </c>
      <c r="C154" s="395" t="s">
        <v>1261</v>
      </c>
      <c r="D154" s="395" t="s">
        <v>2010</v>
      </c>
      <c r="E154" s="395">
        <v>124</v>
      </c>
      <c r="F154" s="395" t="s">
        <v>2011</v>
      </c>
      <c r="G154" s="395" t="s">
        <v>2012</v>
      </c>
      <c r="H154" s="82"/>
      <c r="I154" s="609"/>
      <c r="J154" s="70"/>
      <c r="K154" s="70"/>
      <c r="L154" s="60"/>
      <c r="M154" s="60"/>
      <c r="N154" s="60"/>
      <c r="O154" s="60"/>
      <c r="P154" s="60"/>
    </row>
    <row r="155" spans="1:16" ht="58.5" customHeight="1">
      <c r="A155" s="625"/>
      <c r="B155" s="66" t="s">
        <v>483</v>
      </c>
      <c r="C155" s="622" t="s">
        <v>140</v>
      </c>
      <c r="D155" s="622"/>
      <c r="E155" s="626" t="s">
        <v>1353</v>
      </c>
      <c r="F155" s="627"/>
      <c r="G155" s="641"/>
      <c r="H155" s="82"/>
      <c r="I155" s="609"/>
      <c r="J155" s="70"/>
      <c r="K155" s="70"/>
      <c r="L155" s="60"/>
      <c r="M155" s="60"/>
      <c r="N155" s="60"/>
      <c r="O155" s="60"/>
      <c r="P155" s="60"/>
    </row>
    <row r="156" spans="1:16" ht="27.75" customHeight="1">
      <c r="A156" s="625"/>
      <c r="B156" s="72" t="s">
        <v>484</v>
      </c>
      <c r="C156" s="401" t="s">
        <v>2013</v>
      </c>
      <c r="D156" s="401" t="s">
        <v>2013</v>
      </c>
      <c r="E156" s="395">
        <v>0</v>
      </c>
      <c r="F156" s="395" t="s">
        <v>2014</v>
      </c>
      <c r="G156" s="395" t="s">
        <v>2014</v>
      </c>
      <c r="H156" s="82"/>
      <c r="I156" s="609"/>
      <c r="J156" s="70"/>
      <c r="K156" s="70"/>
      <c r="L156" s="60"/>
      <c r="M156" s="60"/>
      <c r="N156" s="60"/>
      <c r="O156" s="60"/>
      <c r="P156" s="60"/>
    </row>
    <row r="157" spans="1:16" ht="29.25" customHeight="1">
      <c r="A157" s="625"/>
      <c r="B157" s="72" t="s">
        <v>485</v>
      </c>
      <c r="C157" s="395" t="s">
        <v>2015</v>
      </c>
      <c r="D157" s="395" t="s">
        <v>2016</v>
      </c>
      <c r="E157" s="395">
        <v>57</v>
      </c>
      <c r="F157" s="395" t="s">
        <v>2017</v>
      </c>
      <c r="G157" s="395" t="s">
        <v>2018</v>
      </c>
      <c r="H157" s="82"/>
      <c r="I157" s="609"/>
      <c r="J157" s="70"/>
      <c r="K157" s="70"/>
      <c r="L157" s="60"/>
      <c r="M157" s="60"/>
      <c r="N157" s="60"/>
      <c r="O157" s="60"/>
      <c r="P157" s="60"/>
    </row>
    <row r="158" spans="1:16" ht="45.75" customHeight="1">
      <c r="A158" s="625"/>
      <c r="B158" s="66" t="s">
        <v>483</v>
      </c>
      <c r="C158" s="622" t="s">
        <v>142</v>
      </c>
      <c r="D158" s="622"/>
      <c r="E158" s="647" t="s">
        <v>1354</v>
      </c>
      <c r="F158" s="648"/>
      <c r="G158" s="641"/>
      <c r="H158" s="82"/>
      <c r="I158" s="609"/>
      <c r="J158" s="70"/>
      <c r="K158" s="70"/>
      <c r="L158" s="60"/>
      <c r="M158" s="60"/>
      <c r="N158" s="60"/>
      <c r="O158" s="60"/>
      <c r="P158" s="60"/>
    </row>
    <row r="159" spans="1:16" ht="29.25" customHeight="1">
      <c r="A159" s="625"/>
      <c r="B159" s="72" t="s">
        <v>484</v>
      </c>
      <c r="C159" s="392">
        <v>0</v>
      </c>
      <c r="D159" s="393">
        <v>0</v>
      </c>
      <c r="E159" s="394">
        <v>0</v>
      </c>
      <c r="F159" s="393">
        <v>0</v>
      </c>
      <c r="G159" s="393">
        <v>0</v>
      </c>
      <c r="H159" s="82"/>
      <c r="I159" s="609"/>
      <c r="J159" s="70"/>
      <c r="K159" s="70"/>
      <c r="L159" s="60"/>
      <c r="M159" s="60"/>
      <c r="N159" s="60"/>
      <c r="O159" s="60"/>
      <c r="P159" s="60"/>
    </row>
    <row r="160" spans="1:16" ht="29.25" customHeight="1">
      <c r="A160" s="625"/>
      <c r="B160" s="72" t="s">
        <v>485</v>
      </c>
      <c r="C160" s="395" t="s">
        <v>2019</v>
      </c>
      <c r="D160" s="395" t="s">
        <v>2020</v>
      </c>
      <c r="E160" s="395">
        <v>169</v>
      </c>
      <c r="F160" s="395" t="s">
        <v>2021</v>
      </c>
      <c r="G160" s="395" t="s">
        <v>2022</v>
      </c>
      <c r="H160" s="82"/>
      <c r="I160" s="609"/>
      <c r="J160" s="70"/>
      <c r="K160" s="70"/>
      <c r="L160" s="60"/>
      <c r="M160" s="60"/>
      <c r="N160" s="60"/>
      <c r="O160" s="60"/>
      <c r="P160" s="60"/>
    </row>
    <row r="161" spans="1:16" ht="69.75" customHeight="1">
      <c r="A161" s="625"/>
      <c r="B161" s="66" t="s">
        <v>483</v>
      </c>
      <c r="C161" s="622" t="s">
        <v>144</v>
      </c>
      <c r="D161" s="622"/>
      <c r="E161" s="626" t="s">
        <v>1355</v>
      </c>
      <c r="F161" s="627"/>
      <c r="G161" s="629"/>
      <c r="H161" s="82"/>
      <c r="I161" s="609"/>
      <c r="J161" s="70"/>
      <c r="K161" s="70"/>
      <c r="L161" s="60"/>
      <c r="M161" s="60"/>
      <c r="N161" s="60"/>
      <c r="O161" s="60"/>
      <c r="P161" s="60"/>
    </row>
    <row r="162" spans="1:16" ht="30.75" customHeight="1">
      <c r="A162" s="625"/>
      <c r="B162" s="72" t="s">
        <v>484</v>
      </c>
      <c r="C162" s="392">
        <v>0</v>
      </c>
      <c r="D162" s="393">
        <v>0</v>
      </c>
      <c r="E162" s="394">
        <v>0</v>
      </c>
      <c r="F162" s="393">
        <v>0</v>
      </c>
      <c r="G162" s="393">
        <v>0</v>
      </c>
      <c r="H162" s="82"/>
      <c r="I162" s="609"/>
      <c r="J162" s="70"/>
      <c r="K162" s="70"/>
      <c r="L162" s="60"/>
      <c r="M162" s="60"/>
      <c r="N162" s="60"/>
      <c r="O162" s="60"/>
      <c r="P162" s="60"/>
    </row>
    <row r="163" spans="1:16" ht="34.200000000000003">
      <c r="A163" s="625"/>
      <c r="B163" s="72" t="s">
        <v>485</v>
      </c>
      <c r="C163" s="395" t="s">
        <v>2023</v>
      </c>
      <c r="D163" s="395" t="s">
        <v>2024</v>
      </c>
      <c r="E163" s="395">
        <v>212</v>
      </c>
      <c r="F163" s="395" t="s">
        <v>2025</v>
      </c>
      <c r="G163" s="395" t="s">
        <v>2026</v>
      </c>
      <c r="H163" s="82"/>
      <c r="I163" s="609"/>
      <c r="J163" s="70"/>
      <c r="K163" s="70"/>
      <c r="L163" s="60"/>
      <c r="M163" s="60"/>
      <c r="N163" s="60"/>
      <c r="O163" s="60"/>
      <c r="P163" s="60"/>
    </row>
    <row r="164" spans="1:16" ht="56.25" customHeight="1">
      <c r="A164" s="625"/>
      <c r="B164" s="66" t="s">
        <v>483</v>
      </c>
      <c r="C164" s="622" t="s">
        <v>1409</v>
      </c>
      <c r="D164" s="622"/>
      <c r="E164" s="647" t="s">
        <v>1356</v>
      </c>
      <c r="F164" s="648"/>
      <c r="G164" s="641"/>
      <c r="H164" s="82"/>
      <c r="I164" s="609"/>
      <c r="J164" s="70"/>
      <c r="K164" s="70"/>
      <c r="L164" s="60"/>
      <c r="M164" s="60"/>
      <c r="N164" s="60"/>
      <c r="O164" s="60"/>
      <c r="P164" s="60"/>
    </row>
    <row r="165" spans="1:16" ht="22.8">
      <c r="A165" s="625"/>
      <c r="B165" s="72" t="s">
        <v>484</v>
      </c>
      <c r="C165" s="392">
        <v>0</v>
      </c>
      <c r="D165" s="393">
        <v>0</v>
      </c>
      <c r="E165" s="394">
        <v>0</v>
      </c>
      <c r="F165" s="393">
        <v>0</v>
      </c>
      <c r="G165" s="393">
        <v>0</v>
      </c>
      <c r="H165" s="82"/>
      <c r="I165" s="609"/>
      <c r="J165" s="70"/>
      <c r="K165" s="70"/>
      <c r="L165" s="60"/>
      <c r="M165" s="60"/>
      <c r="N165" s="60"/>
      <c r="O165" s="60"/>
      <c r="P165" s="60"/>
    </row>
    <row r="166" spans="1:16" ht="34.200000000000003">
      <c r="A166" s="625"/>
      <c r="B166" s="72" t="s">
        <v>485</v>
      </c>
      <c r="C166" s="395" t="s">
        <v>2027</v>
      </c>
      <c r="D166" s="395" t="s">
        <v>1715</v>
      </c>
      <c r="E166" s="395">
        <v>11</v>
      </c>
      <c r="F166" s="395" t="s">
        <v>2028</v>
      </c>
      <c r="G166" s="395" t="s">
        <v>2029</v>
      </c>
      <c r="H166" s="82"/>
      <c r="I166" s="609"/>
      <c r="J166" s="70"/>
      <c r="K166" s="70"/>
      <c r="L166" s="60"/>
      <c r="M166" s="60"/>
      <c r="N166" s="60"/>
      <c r="O166" s="60"/>
      <c r="P166" s="60"/>
    </row>
    <row r="167" spans="1:16" ht="39.75" customHeight="1">
      <c r="A167" s="625"/>
      <c r="B167" s="66" t="s">
        <v>483</v>
      </c>
      <c r="C167" s="622" t="s">
        <v>148</v>
      </c>
      <c r="D167" s="622"/>
      <c r="E167" s="647" t="s">
        <v>146</v>
      </c>
      <c r="F167" s="648"/>
      <c r="G167" s="641"/>
      <c r="H167" s="82"/>
      <c r="I167" s="609"/>
      <c r="J167" s="70"/>
      <c r="K167" s="70"/>
      <c r="L167" s="60"/>
      <c r="M167" s="60"/>
      <c r="N167" s="60"/>
      <c r="O167" s="60"/>
      <c r="P167" s="60"/>
    </row>
    <row r="168" spans="1:16" ht="22.8">
      <c r="A168" s="625"/>
      <c r="B168" s="72" t="s">
        <v>484</v>
      </c>
      <c r="C168" s="395" t="s">
        <v>1841</v>
      </c>
      <c r="D168" s="395" t="s">
        <v>2030</v>
      </c>
      <c r="E168" s="395">
        <v>32</v>
      </c>
      <c r="F168" s="395" t="s">
        <v>2031</v>
      </c>
      <c r="G168" s="395" t="s">
        <v>2032</v>
      </c>
      <c r="H168" s="82"/>
      <c r="I168" s="609"/>
      <c r="J168" s="70"/>
      <c r="K168" s="70"/>
      <c r="L168" s="60"/>
      <c r="M168" s="60"/>
      <c r="N168" s="60"/>
      <c r="O168" s="60"/>
      <c r="P168" s="60"/>
    </row>
    <row r="169" spans="1:16" ht="34.200000000000003">
      <c r="A169" s="625"/>
      <c r="B169" s="72" t="s">
        <v>485</v>
      </c>
      <c r="C169" s="395" t="s">
        <v>2033</v>
      </c>
      <c r="D169" s="395" t="s">
        <v>2034</v>
      </c>
      <c r="E169" s="395">
        <v>64</v>
      </c>
      <c r="F169" s="395" t="s">
        <v>2035</v>
      </c>
      <c r="G169" s="395" t="s">
        <v>2036</v>
      </c>
      <c r="H169" s="82"/>
      <c r="I169" s="609"/>
      <c r="J169" s="70"/>
      <c r="K169" s="70"/>
      <c r="L169" s="60"/>
      <c r="M169" s="60"/>
      <c r="N169" s="60"/>
      <c r="O169" s="60"/>
      <c r="P169" s="60"/>
    </row>
    <row r="170" spans="1:16" ht="82.5" customHeight="1">
      <c r="A170" s="625"/>
      <c r="B170" s="66" t="s">
        <v>483</v>
      </c>
      <c r="C170" s="622" t="s">
        <v>509</v>
      </c>
      <c r="D170" s="622"/>
      <c r="E170" s="626" t="s">
        <v>149</v>
      </c>
      <c r="F170" s="627"/>
      <c r="G170" s="641"/>
      <c r="H170" s="82"/>
      <c r="I170" s="609"/>
      <c r="J170" s="70"/>
      <c r="K170" s="70"/>
      <c r="L170" s="60"/>
      <c r="M170" s="60"/>
      <c r="N170" s="60"/>
      <c r="O170" s="60"/>
      <c r="P170" s="60"/>
    </row>
    <row r="171" spans="1:16" ht="22.8">
      <c r="A171" s="625"/>
      <c r="B171" s="72" t="s">
        <v>484</v>
      </c>
      <c r="C171" s="395" t="s">
        <v>2037</v>
      </c>
      <c r="D171" s="395" t="s">
        <v>2038</v>
      </c>
      <c r="E171" s="395">
        <v>15</v>
      </c>
      <c r="F171" s="395" t="s">
        <v>1278</v>
      </c>
      <c r="G171" s="395" t="s">
        <v>1716</v>
      </c>
      <c r="H171" s="82"/>
      <c r="I171" s="609"/>
      <c r="J171" s="70"/>
      <c r="K171" s="70"/>
      <c r="L171" s="60"/>
      <c r="M171" s="60"/>
      <c r="N171" s="60"/>
      <c r="O171" s="60"/>
      <c r="P171" s="60"/>
    </row>
    <row r="172" spans="1:16" ht="34.200000000000003">
      <c r="A172" s="625"/>
      <c r="B172" s="72" t="s">
        <v>485</v>
      </c>
      <c r="C172" s="395" t="s">
        <v>2039</v>
      </c>
      <c r="D172" s="395" t="s">
        <v>2003</v>
      </c>
      <c r="E172" s="395">
        <v>217</v>
      </c>
      <c r="F172" s="395" t="s">
        <v>2040</v>
      </c>
      <c r="G172" s="395" t="s">
        <v>2041</v>
      </c>
      <c r="H172" s="82"/>
      <c r="I172" s="609"/>
      <c r="J172" s="70"/>
      <c r="K172" s="70"/>
      <c r="L172" s="60"/>
      <c r="M172" s="60"/>
      <c r="N172" s="60"/>
      <c r="O172" s="60"/>
      <c r="P172" s="60"/>
    </row>
    <row r="173" spans="1:16" ht="78.75" customHeight="1">
      <c r="A173" s="625"/>
      <c r="B173" s="66" t="s">
        <v>483</v>
      </c>
      <c r="C173" s="622" t="s">
        <v>510</v>
      </c>
      <c r="D173" s="622"/>
      <c r="E173" s="647" t="s">
        <v>149</v>
      </c>
      <c r="F173" s="648"/>
      <c r="G173" s="641"/>
      <c r="H173" s="82"/>
      <c r="I173" s="609"/>
      <c r="J173" s="70"/>
      <c r="K173" s="70"/>
      <c r="L173" s="60"/>
      <c r="M173" s="60"/>
      <c r="N173" s="60"/>
      <c r="O173" s="60"/>
      <c r="P173" s="60"/>
    </row>
    <row r="174" spans="1:16" ht="22.8">
      <c r="A174" s="625"/>
      <c r="B174" s="72" t="s">
        <v>484</v>
      </c>
      <c r="C174" s="395" t="s">
        <v>2042</v>
      </c>
      <c r="D174" s="395" t="s">
        <v>2043</v>
      </c>
      <c r="E174" s="395">
        <v>30</v>
      </c>
      <c r="F174" s="395" t="s">
        <v>2044</v>
      </c>
      <c r="G174" s="395" t="s">
        <v>2045</v>
      </c>
      <c r="H174" s="82"/>
      <c r="I174" s="609"/>
      <c r="J174" s="70"/>
      <c r="K174" s="70"/>
      <c r="L174" s="60"/>
      <c r="M174" s="60"/>
      <c r="N174" s="60"/>
      <c r="O174" s="60"/>
      <c r="P174" s="60"/>
    </row>
    <row r="175" spans="1:16" ht="34.200000000000003">
      <c r="A175" s="625"/>
      <c r="B175" s="72" t="s">
        <v>485</v>
      </c>
      <c r="C175" s="395" t="s">
        <v>1264</v>
      </c>
      <c r="D175" s="395" t="s">
        <v>2046</v>
      </c>
      <c r="E175" s="395">
        <v>98</v>
      </c>
      <c r="F175" s="395" t="s">
        <v>2047</v>
      </c>
      <c r="G175" s="395" t="s">
        <v>2048</v>
      </c>
      <c r="H175" s="82"/>
      <c r="I175" s="609"/>
      <c r="J175" s="70"/>
      <c r="K175" s="70"/>
      <c r="L175" s="60"/>
      <c r="M175" s="60"/>
      <c r="N175" s="60"/>
      <c r="O175" s="60"/>
      <c r="P175" s="60"/>
    </row>
    <row r="176" spans="1:16" ht="81" customHeight="1">
      <c r="A176" s="625"/>
      <c r="B176" s="66" t="s">
        <v>483</v>
      </c>
      <c r="C176" s="622" t="s">
        <v>156</v>
      </c>
      <c r="D176" s="622"/>
      <c r="E176" s="626" t="s">
        <v>149</v>
      </c>
      <c r="F176" s="627"/>
      <c r="G176" s="629"/>
      <c r="H176" s="82"/>
      <c r="I176" s="609"/>
      <c r="J176" s="70"/>
      <c r="K176" s="70"/>
      <c r="L176" s="60"/>
      <c r="M176" s="60"/>
      <c r="N176" s="60"/>
      <c r="O176" s="60"/>
      <c r="P176" s="60"/>
    </row>
    <row r="177" spans="1:16" ht="22.8">
      <c r="A177" s="625"/>
      <c r="B177" s="72" t="s">
        <v>484</v>
      </c>
      <c r="C177" s="395" t="s">
        <v>2049</v>
      </c>
      <c r="D177" s="395" t="s">
        <v>2050</v>
      </c>
      <c r="E177" s="395">
        <v>12</v>
      </c>
      <c r="F177" s="395" t="s">
        <v>2051</v>
      </c>
      <c r="G177" s="395" t="s">
        <v>2052</v>
      </c>
      <c r="H177" s="82"/>
      <c r="I177" s="609"/>
      <c r="J177" s="70"/>
      <c r="K177" s="70"/>
      <c r="L177" s="60"/>
      <c r="M177" s="60"/>
      <c r="N177" s="60"/>
      <c r="O177" s="60"/>
      <c r="P177" s="60"/>
    </row>
    <row r="178" spans="1:16" ht="28.5" customHeight="1">
      <c r="A178" s="625"/>
      <c r="B178" s="72" t="s">
        <v>485</v>
      </c>
      <c r="C178" s="395" t="s">
        <v>1252</v>
      </c>
      <c r="D178" s="395" t="s">
        <v>2053</v>
      </c>
      <c r="E178" s="395">
        <v>87</v>
      </c>
      <c r="F178" s="395" t="s">
        <v>2054</v>
      </c>
      <c r="G178" s="395" t="s">
        <v>2055</v>
      </c>
      <c r="H178" s="81"/>
      <c r="I178" s="609"/>
      <c r="J178" s="70"/>
      <c r="K178" s="70"/>
      <c r="L178" s="60"/>
      <c r="M178" s="60"/>
      <c r="N178" s="60"/>
      <c r="O178" s="60"/>
      <c r="P178" s="60"/>
    </row>
    <row r="179" spans="1:16" ht="45" customHeight="1">
      <c r="A179" s="625"/>
      <c r="B179" s="66" t="s">
        <v>483</v>
      </c>
      <c r="C179" s="622" t="s">
        <v>158</v>
      </c>
      <c r="D179" s="622"/>
      <c r="E179" s="649" t="s">
        <v>1357</v>
      </c>
      <c r="F179" s="650"/>
      <c r="G179" s="651"/>
      <c r="H179" s="81"/>
      <c r="I179" s="609"/>
      <c r="J179" s="70"/>
      <c r="K179" s="70"/>
      <c r="L179" s="60"/>
      <c r="M179" s="60"/>
      <c r="N179" s="60"/>
      <c r="O179" s="60"/>
      <c r="P179" s="60"/>
    </row>
    <row r="180" spans="1:16" ht="22.8">
      <c r="A180" s="625"/>
      <c r="B180" s="69" t="s">
        <v>484</v>
      </c>
      <c r="C180" s="392">
        <v>0</v>
      </c>
      <c r="D180" s="393">
        <v>0</v>
      </c>
      <c r="E180" s="394">
        <v>0</v>
      </c>
      <c r="F180" s="393">
        <v>0</v>
      </c>
      <c r="G180" s="393">
        <v>0</v>
      </c>
      <c r="H180" s="81"/>
      <c r="I180" s="609"/>
      <c r="J180" s="70"/>
      <c r="K180" s="70"/>
      <c r="L180" s="60"/>
      <c r="M180" s="60"/>
      <c r="N180" s="60"/>
      <c r="O180" s="60"/>
      <c r="P180" s="60"/>
    </row>
    <row r="181" spans="1:16" ht="34.200000000000003">
      <c r="A181" s="625"/>
      <c r="B181" s="69" t="s">
        <v>485</v>
      </c>
      <c r="C181" s="395" t="s">
        <v>2056</v>
      </c>
      <c r="D181" s="395" t="s">
        <v>2057</v>
      </c>
      <c r="E181" s="395">
        <v>104</v>
      </c>
      <c r="F181" s="395" t="s">
        <v>2058</v>
      </c>
      <c r="G181" s="395" t="s">
        <v>2059</v>
      </c>
      <c r="H181" s="81"/>
      <c r="I181" s="609"/>
      <c r="J181" s="70"/>
      <c r="K181" s="70"/>
      <c r="L181" s="60"/>
      <c r="M181" s="60"/>
      <c r="N181" s="60"/>
      <c r="O181" s="60"/>
      <c r="P181" s="60"/>
    </row>
    <row r="182" spans="1:16" ht="95.25" customHeight="1">
      <c r="A182" s="625"/>
      <c r="B182" s="66" t="s">
        <v>483</v>
      </c>
      <c r="C182" s="622" t="s">
        <v>511</v>
      </c>
      <c r="D182" s="622"/>
      <c r="E182" s="626" t="s">
        <v>1358</v>
      </c>
      <c r="F182" s="627"/>
      <c r="G182" s="652"/>
      <c r="H182" s="81"/>
      <c r="I182" s="609"/>
      <c r="J182" s="70"/>
      <c r="K182" s="70"/>
      <c r="L182" s="60"/>
      <c r="M182" s="60"/>
      <c r="N182" s="60"/>
      <c r="O182" s="60"/>
      <c r="P182" s="60"/>
    </row>
    <row r="183" spans="1:16" ht="30.75" customHeight="1">
      <c r="A183" s="625"/>
      <c r="B183" s="72" t="s">
        <v>484</v>
      </c>
      <c r="C183" s="395" t="s">
        <v>2060</v>
      </c>
      <c r="D183" s="395" t="s">
        <v>2061</v>
      </c>
      <c r="E183" s="395">
        <v>5</v>
      </c>
      <c r="F183" s="395" t="s">
        <v>2062</v>
      </c>
      <c r="G183" s="395" t="s">
        <v>2063</v>
      </c>
      <c r="H183" s="81"/>
      <c r="I183" s="609"/>
      <c r="J183" s="70"/>
      <c r="K183" s="70"/>
      <c r="L183" s="60"/>
      <c r="M183" s="60"/>
      <c r="N183" s="60"/>
      <c r="O183" s="60"/>
      <c r="P183" s="60"/>
    </row>
    <row r="184" spans="1:16" ht="30.75" customHeight="1">
      <c r="A184" s="625"/>
      <c r="B184" s="72" t="s">
        <v>485</v>
      </c>
      <c r="C184" s="395" t="s">
        <v>2064</v>
      </c>
      <c r="D184" s="395" t="s">
        <v>1924</v>
      </c>
      <c r="E184" s="395">
        <v>205</v>
      </c>
      <c r="F184" s="395" t="s">
        <v>2065</v>
      </c>
      <c r="G184" s="395" t="s">
        <v>2066</v>
      </c>
      <c r="H184" s="81"/>
      <c r="I184" s="609"/>
      <c r="J184" s="70"/>
      <c r="K184" s="70"/>
      <c r="L184" s="60"/>
      <c r="M184" s="60"/>
      <c r="N184" s="60"/>
      <c r="O184" s="60"/>
      <c r="P184" s="60"/>
    </row>
    <row r="185" spans="1:16" ht="98.25" customHeight="1">
      <c r="A185" s="625"/>
      <c r="B185" s="66" t="s">
        <v>483</v>
      </c>
      <c r="C185" s="622" t="s">
        <v>512</v>
      </c>
      <c r="D185" s="622"/>
      <c r="E185" s="626" t="s">
        <v>1359</v>
      </c>
      <c r="F185" s="627"/>
      <c r="G185" s="641"/>
      <c r="H185" s="81"/>
      <c r="I185" s="179"/>
      <c r="J185" s="180"/>
      <c r="K185" s="70"/>
      <c r="L185" s="60"/>
      <c r="M185" s="60"/>
      <c r="N185" s="60"/>
      <c r="O185" s="60"/>
      <c r="P185" s="60"/>
    </row>
    <row r="186" spans="1:16" ht="30.75" customHeight="1">
      <c r="A186" s="625"/>
      <c r="B186" s="72" t="s">
        <v>484</v>
      </c>
      <c r="C186" s="395" t="s">
        <v>2067</v>
      </c>
      <c r="D186" s="395" t="s">
        <v>2068</v>
      </c>
      <c r="E186" s="395">
        <v>5</v>
      </c>
      <c r="F186" s="395" t="s">
        <v>2069</v>
      </c>
      <c r="G186" s="395" t="s">
        <v>2070</v>
      </c>
      <c r="H186" s="81"/>
      <c r="I186" s="179"/>
      <c r="J186" s="180"/>
      <c r="K186" s="70"/>
      <c r="L186" s="60"/>
      <c r="M186" s="60"/>
      <c r="N186" s="60"/>
      <c r="O186" s="60"/>
      <c r="P186" s="60"/>
    </row>
    <row r="187" spans="1:16" ht="30.75" customHeight="1">
      <c r="A187" s="625"/>
      <c r="B187" s="72" t="s">
        <v>485</v>
      </c>
      <c r="C187" s="395" t="s">
        <v>2071</v>
      </c>
      <c r="D187" s="395" t="s">
        <v>2072</v>
      </c>
      <c r="E187" s="395">
        <v>179</v>
      </c>
      <c r="F187" s="395" t="s">
        <v>2073</v>
      </c>
      <c r="G187" s="395" t="s">
        <v>2074</v>
      </c>
      <c r="H187" s="181"/>
      <c r="I187" s="179"/>
      <c r="J187" s="180"/>
      <c r="K187" s="70"/>
      <c r="L187" s="60"/>
      <c r="M187" s="60"/>
      <c r="N187" s="60"/>
      <c r="O187" s="60"/>
      <c r="P187" s="60"/>
    </row>
    <row r="188" spans="1:16" ht="156" customHeight="1">
      <c r="A188" s="625"/>
      <c r="B188" s="66" t="s">
        <v>483</v>
      </c>
      <c r="C188" s="622" t="s">
        <v>165</v>
      </c>
      <c r="D188" s="622"/>
      <c r="E188" s="626" t="s">
        <v>456</v>
      </c>
      <c r="F188" s="627"/>
      <c r="G188" s="641"/>
      <c r="H188" s="81"/>
      <c r="I188" s="179"/>
      <c r="J188" s="180"/>
      <c r="K188" s="70"/>
      <c r="L188" s="60"/>
      <c r="M188" s="60"/>
      <c r="N188" s="60"/>
      <c r="O188" s="60"/>
      <c r="P188" s="60"/>
    </row>
    <row r="189" spans="1:16" ht="30.75" customHeight="1">
      <c r="A189" s="625"/>
      <c r="B189" s="72" t="s">
        <v>484</v>
      </c>
      <c r="C189" s="395" t="s">
        <v>1723</v>
      </c>
      <c r="D189" s="395" t="s">
        <v>2313</v>
      </c>
      <c r="E189" s="395">
        <v>38</v>
      </c>
      <c r="F189" s="395" t="s">
        <v>2314</v>
      </c>
      <c r="G189" s="395" t="s">
        <v>2315</v>
      </c>
      <c r="H189" s="81"/>
      <c r="I189" s="83"/>
      <c r="J189" s="70"/>
      <c r="K189" s="70"/>
      <c r="L189" s="60"/>
      <c r="M189" s="60"/>
      <c r="N189" s="60"/>
      <c r="O189" s="60"/>
      <c r="P189" s="60"/>
    </row>
    <row r="190" spans="1:16" ht="30.75" customHeight="1">
      <c r="A190" s="625"/>
      <c r="B190" s="72" t="s">
        <v>485</v>
      </c>
      <c r="C190" s="395" t="s">
        <v>2316</v>
      </c>
      <c r="D190" s="395" t="s">
        <v>2317</v>
      </c>
      <c r="E190" s="395">
        <v>108</v>
      </c>
      <c r="F190" s="395" t="s">
        <v>2318</v>
      </c>
      <c r="G190" s="395" t="s">
        <v>1884</v>
      </c>
      <c r="H190" s="81"/>
      <c r="I190" s="83"/>
      <c r="J190" s="70"/>
      <c r="K190" s="70"/>
      <c r="L190" s="60"/>
      <c r="M190" s="60"/>
      <c r="N190" s="60"/>
      <c r="O190" s="60"/>
      <c r="P190" s="60"/>
    </row>
    <row r="191" spans="1:16" ht="146.25" customHeight="1">
      <c r="A191" s="625"/>
      <c r="B191" s="66" t="s">
        <v>483</v>
      </c>
      <c r="C191" s="622" t="s">
        <v>167</v>
      </c>
      <c r="D191" s="622"/>
      <c r="E191" s="647" t="s">
        <v>1360</v>
      </c>
      <c r="F191" s="648"/>
      <c r="G191" s="641"/>
      <c r="H191" s="81"/>
      <c r="I191" s="83"/>
      <c r="J191" s="70"/>
      <c r="K191" s="70"/>
      <c r="L191" s="60"/>
      <c r="M191" s="60"/>
      <c r="N191" s="60"/>
      <c r="O191" s="60"/>
      <c r="P191" s="60"/>
    </row>
    <row r="192" spans="1:16" ht="30.75" customHeight="1">
      <c r="A192" s="625"/>
      <c r="B192" s="72" t="s">
        <v>484</v>
      </c>
      <c r="C192" s="395" t="s">
        <v>2075</v>
      </c>
      <c r="D192" s="395" t="s">
        <v>2076</v>
      </c>
      <c r="E192" s="395">
        <v>80</v>
      </c>
      <c r="F192" s="395" t="s">
        <v>2077</v>
      </c>
      <c r="G192" s="395" t="s">
        <v>2078</v>
      </c>
      <c r="H192" s="81"/>
      <c r="I192" s="83"/>
      <c r="J192" s="70"/>
      <c r="K192" s="70"/>
      <c r="L192" s="60"/>
      <c r="M192" s="60"/>
      <c r="N192" s="60"/>
      <c r="O192" s="60"/>
      <c r="P192" s="60"/>
    </row>
    <row r="193" spans="1:16" ht="30.75" customHeight="1">
      <c r="A193" s="625"/>
      <c r="B193" s="72" t="s">
        <v>485</v>
      </c>
      <c r="C193" s="395" t="s">
        <v>2079</v>
      </c>
      <c r="D193" s="395" t="s">
        <v>2080</v>
      </c>
      <c r="E193" s="395">
        <v>219</v>
      </c>
      <c r="F193" s="395" t="s">
        <v>2081</v>
      </c>
      <c r="G193" s="395" t="s">
        <v>2082</v>
      </c>
      <c r="H193" s="81"/>
      <c r="I193" s="83"/>
      <c r="J193" s="70"/>
      <c r="K193" s="70"/>
      <c r="L193" s="60"/>
      <c r="M193" s="60"/>
      <c r="N193" s="60"/>
      <c r="O193" s="60"/>
      <c r="P193" s="60"/>
    </row>
    <row r="194" spans="1:16" ht="153" customHeight="1">
      <c r="A194" s="625"/>
      <c r="B194" s="66" t="s">
        <v>483</v>
      </c>
      <c r="C194" s="622" t="s">
        <v>169</v>
      </c>
      <c r="D194" s="622"/>
      <c r="E194" s="626" t="s">
        <v>1361</v>
      </c>
      <c r="F194" s="627"/>
      <c r="G194" s="629"/>
      <c r="H194" s="81"/>
      <c r="I194" s="83"/>
      <c r="J194" s="70"/>
      <c r="K194" s="70"/>
      <c r="L194" s="60"/>
      <c r="M194" s="60"/>
      <c r="N194" s="60"/>
      <c r="O194" s="60"/>
      <c r="P194" s="60"/>
    </row>
    <row r="195" spans="1:16" ht="30.75" customHeight="1">
      <c r="A195" s="625"/>
      <c r="B195" s="72" t="s">
        <v>484</v>
      </c>
      <c r="C195" s="395" t="s">
        <v>1275</v>
      </c>
      <c r="D195" s="395" t="s">
        <v>2083</v>
      </c>
      <c r="E195" s="395">
        <v>66</v>
      </c>
      <c r="F195" s="395" t="s">
        <v>2084</v>
      </c>
      <c r="G195" s="395" t="s">
        <v>2085</v>
      </c>
      <c r="H195" s="81"/>
      <c r="I195" s="83"/>
      <c r="J195" s="70"/>
      <c r="K195" s="70"/>
      <c r="L195" s="60"/>
      <c r="M195" s="60"/>
      <c r="N195" s="60"/>
      <c r="O195" s="60"/>
      <c r="P195" s="60"/>
    </row>
    <row r="196" spans="1:16" ht="30.75" customHeight="1">
      <c r="A196" s="625"/>
      <c r="B196" s="72" t="s">
        <v>485</v>
      </c>
      <c r="C196" s="395" t="s">
        <v>1266</v>
      </c>
      <c r="D196" s="395" t="s">
        <v>2086</v>
      </c>
      <c r="E196" s="395">
        <v>212</v>
      </c>
      <c r="F196" s="395" t="s">
        <v>2087</v>
      </c>
      <c r="G196" s="395" t="s">
        <v>2088</v>
      </c>
      <c r="H196" s="81"/>
      <c r="I196" s="83"/>
      <c r="J196" s="70"/>
      <c r="K196" s="70"/>
      <c r="L196" s="60"/>
      <c r="M196" s="60"/>
      <c r="N196" s="60"/>
      <c r="O196" s="60"/>
      <c r="P196" s="60"/>
    </row>
    <row r="197" spans="1:16" ht="42" customHeight="1">
      <c r="A197" s="625"/>
      <c r="B197" s="66" t="s">
        <v>483</v>
      </c>
      <c r="C197" s="622" t="s">
        <v>172</v>
      </c>
      <c r="D197" s="622"/>
      <c r="E197" s="647" t="s">
        <v>170</v>
      </c>
      <c r="F197" s="648"/>
      <c r="G197" s="641"/>
      <c r="H197" s="81"/>
      <c r="I197" s="83"/>
      <c r="J197" s="70"/>
      <c r="K197" s="70"/>
      <c r="L197" s="60"/>
      <c r="M197" s="60"/>
      <c r="N197" s="60"/>
      <c r="O197" s="60"/>
      <c r="P197" s="60"/>
    </row>
    <row r="198" spans="1:16" ht="30.75" customHeight="1">
      <c r="A198" s="625"/>
      <c r="B198" s="72" t="s">
        <v>484</v>
      </c>
      <c r="C198" s="395" t="s">
        <v>2089</v>
      </c>
      <c r="D198" s="395" t="s">
        <v>2090</v>
      </c>
      <c r="E198" s="395">
        <v>92</v>
      </c>
      <c r="F198" s="395" t="s">
        <v>2091</v>
      </c>
      <c r="G198" s="395" t="s">
        <v>2092</v>
      </c>
      <c r="H198" s="81"/>
      <c r="I198" s="83"/>
      <c r="J198" s="70"/>
      <c r="K198" s="70"/>
      <c r="L198" s="60"/>
      <c r="M198" s="60"/>
      <c r="N198" s="60"/>
      <c r="O198" s="60"/>
      <c r="P198" s="60"/>
    </row>
    <row r="199" spans="1:16" ht="30.75" customHeight="1">
      <c r="A199" s="625"/>
      <c r="B199" s="72" t="s">
        <v>485</v>
      </c>
      <c r="C199" s="395" t="s">
        <v>2093</v>
      </c>
      <c r="D199" s="395" t="s">
        <v>2094</v>
      </c>
      <c r="E199" s="395">
        <v>125</v>
      </c>
      <c r="F199" s="395" t="s">
        <v>1279</v>
      </c>
      <c r="G199" s="395" t="s">
        <v>2095</v>
      </c>
      <c r="H199" s="81"/>
      <c r="I199" s="83"/>
      <c r="J199" s="70"/>
      <c r="K199" s="70"/>
      <c r="L199" s="60"/>
      <c r="M199" s="60"/>
      <c r="N199" s="60"/>
      <c r="O199" s="60"/>
      <c r="P199" s="60"/>
    </row>
    <row r="200" spans="1:16" ht="97.5" customHeight="1">
      <c r="A200" s="625"/>
      <c r="B200" s="66" t="s">
        <v>483</v>
      </c>
      <c r="C200" s="622" t="s">
        <v>174</v>
      </c>
      <c r="D200" s="622"/>
      <c r="E200" s="649" t="s">
        <v>1362</v>
      </c>
      <c r="F200" s="650"/>
      <c r="G200" s="651"/>
      <c r="H200" s="81"/>
      <c r="I200" s="83"/>
      <c r="J200" s="70"/>
      <c r="K200" s="70"/>
      <c r="L200" s="60"/>
      <c r="M200" s="60"/>
      <c r="N200" s="60"/>
      <c r="O200" s="60"/>
      <c r="P200" s="60"/>
    </row>
    <row r="201" spans="1:16" ht="30.75" customHeight="1">
      <c r="A201" s="625"/>
      <c r="B201" s="69" t="s">
        <v>484</v>
      </c>
      <c r="C201" s="395" t="s">
        <v>2096</v>
      </c>
      <c r="D201" s="395" t="s">
        <v>2097</v>
      </c>
      <c r="E201" s="395">
        <v>21</v>
      </c>
      <c r="F201" s="395" t="s">
        <v>2098</v>
      </c>
      <c r="G201" s="395" t="s">
        <v>2099</v>
      </c>
      <c r="H201" s="81"/>
      <c r="I201" s="83"/>
      <c r="J201" s="70"/>
      <c r="K201" s="70"/>
      <c r="L201" s="60"/>
      <c r="M201" s="60"/>
      <c r="N201" s="60"/>
      <c r="O201" s="60"/>
      <c r="P201" s="60"/>
    </row>
    <row r="202" spans="1:16" ht="35.25" customHeight="1">
      <c r="A202" s="625"/>
      <c r="B202" s="69" t="s">
        <v>485</v>
      </c>
      <c r="C202" s="395" t="s">
        <v>2100</v>
      </c>
      <c r="D202" s="395" t="s">
        <v>1258</v>
      </c>
      <c r="E202" s="395">
        <v>185</v>
      </c>
      <c r="F202" s="395" t="s">
        <v>2101</v>
      </c>
      <c r="G202" s="395" t="s">
        <v>2102</v>
      </c>
      <c r="H202" s="81"/>
      <c r="I202" s="83"/>
      <c r="J202" s="70"/>
      <c r="K202" s="70"/>
      <c r="L202" s="60"/>
      <c r="M202" s="60"/>
      <c r="N202" s="60"/>
      <c r="O202" s="60"/>
      <c r="P202" s="60"/>
    </row>
    <row r="203" spans="1:16" ht="72" customHeight="1">
      <c r="A203" s="625"/>
      <c r="B203" s="66" t="s">
        <v>483</v>
      </c>
      <c r="C203" s="622" t="s">
        <v>177</v>
      </c>
      <c r="D203" s="622"/>
      <c r="E203" s="637" t="s">
        <v>175</v>
      </c>
      <c r="F203" s="638"/>
      <c r="G203" s="653"/>
      <c r="H203" s="81"/>
      <c r="I203" s="83"/>
      <c r="J203" s="70"/>
      <c r="K203" s="70"/>
      <c r="L203" s="60"/>
      <c r="M203" s="60"/>
      <c r="N203" s="60"/>
      <c r="O203" s="60"/>
      <c r="P203" s="60"/>
    </row>
    <row r="204" spans="1:16" ht="30.75" customHeight="1">
      <c r="A204" s="625"/>
      <c r="B204" s="69" t="s">
        <v>484</v>
      </c>
      <c r="C204" s="395" t="s">
        <v>2103</v>
      </c>
      <c r="D204" s="395" t="s">
        <v>2104</v>
      </c>
      <c r="E204" s="395">
        <v>112</v>
      </c>
      <c r="F204" s="395" t="s">
        <v>2105</v>
      </c>
      <c r="G204" s="395" t="s">
        <v>2106</v>
      </c>
      <c r="H204" s="81"/>
      <c r="I204" s="83"/>
      <c r="J204" s="70"/>
      <c r="K204" s="70"/>
      <c r="L204" s="60"/>
      <c r="M204" s="60"/>
      <c r="N204" s="60"/>
      <c r="O204" s="60"/>
      <c r="P204" s="60"/>
    </row>
    <row r="205" spans="1:16" ht="36" customHeight="1">
      <c r="A205" s="625"/>
      <c r="B205" s="69" t="s">
        <v>485</v>
      </c>
      <c r="C205" s="395" t="s">
        <v>1714</v>
      </c>
      <c r="D205" s="395" t="s">
        <v>2107</v>
      </c>
      <c r="E205" s="395">
        <v>105</v>
      </c>
      <c r="F205" s="395" t="s">
        <v>2108</v>
      </c>
      <c r="G205" s="395" t="s">
        <v>2109</v>
      </c>
      <c r="H205" s="81"/>
      <c r="I205" s="83"/>
      <c r="J205" s="70"/>
      <c r="K205" s="70"/>
      <c r="L205" s="60"/>
      <c r="M205" s="60"/>
      <c r="N205" s="60"/>
      <c r="O205" s="60"/>
      <c r="P205" s="60"/>
    </row>
    <row r="206" spans="1:16" ht="90" customHeight="1">
      <c r="A206" s="625"/>
      <c r="B206" s="66" t="s">
        <v>483</v>
      </c>
      <c r="C206" s="622" t="s">
        <v>180</v>
      </c>
      <c r="D206" s="622"/>
      <c r="E206" s="633" t="s">
        <v>178</v>
      </c>
      <c r="F206" s="634"/>
      <c r="G206" s="635"/>
      <c r="H206" s="81"/>
      <c r="I206" s="83"/>
      <c r="J206" s="70"/>
      <c r="K206" s="70"/>
      <c r="L206" s="60"/>
      <c r="M206" s="60"/>
      <c r="N206" s="60"/>
      <c r="O206" s="60"/>
      <c r="P206" s="60"/>
    </row>
    <row r="207" spans="1:16" ht="30.75" customHeight="1">
      <c r="A207" s="625"/>
      <c r="B207" s="69" t="s">
        <v>484</v>
      </c>
      <c r="C207" s="395" t="s">
        <v>2037</v>
      </c>
      <c r="D207" s="395" t="s">
        <v>2291</v>
      </c>
      <c r="E207" s="395">
        <v>67</v>
      </c>
      <c r="F207" s="395" t="s">
        <v>2292</v>
      </c>
      <c r="G207" s="395" t="s">
        <v>2293</v>
      </c>
      <c r="H207" s="81"/>
      <c r="I207" s="83"/>
      <c r="J207" s="70"/>
      <c r="K207" s="70"/>
      <c r="L207" s="60"/>
      <c r="M207" s="60"/>
      <c r="N207" s="60"/>
      <c r="O207" s="60"/>
      <c r="P207" s="60"/>
    </row>
    <row r="208" spans="1:16" ht="30.75" customHeight="1">
      <c r="A208" s="625"/>
      <c r="B208" s="69" t="s">
        <v>485</v>
      </c>
      <c r="C208" s="395" t="s">
        <v>2233</v>
      </c>
      <c r="D208" s="395" t="s">
        <v>2294</v>
      </c>
      <c r="E208" s="395">
        <v>132</v>
      </c>
      <c r="F208" s="395" t="s">
        <v>2295</v>
      </c>
      <c r="G208" s="395" t="s">
        <v>2296</v>
      </c>
      <c r="H208" s="81"/>
      <c r="I208" s="83"/>
      <c r="J208" s="70"/>
      <c r="K208" s="70"/>
      <c r="L208" s="60"/>
      <c r="M208" s="60"/>
      <c r="N208" s="60"/>
      <c r="O208" s="60"/>
      <c r="P208" s="60"/>
    </row>
    <row r="209" spans="1:16" ht="87.75" customHeight="1">
      <c r="A209" s="625"/>
      <c r="B209" s="66" t="s">
        <v>483</v>
      </c>
      <c r="C209" s="622" t="s">
        <v>513</v>
      </c>
      <c r="D209" s="622"/>
      <c r="E209" s="633" t="s">
        <v>178</v>
      </c>
      <c r="F209" s="634"/>
      <c r="G209" s="635"/>
      <c r="H209" s="81"/>
      <c r="I209" s="83"/>
      <c r="J209" s="70"/>
      <c r="K209" s="70"/>
      <c r="L209" s="60"/>
      <c r="M209" s="60"/>
      <c r="N209" s="60"/>
      <c r="O209" s="60"/>
      <c r="P209" s="60"/>
    </row>
    <row r="210" spans="1:16" ht="30.75" customHeight="1">
      <c r="A210" s="625"/>
      <c r="B210" s="69" t="s">
        <v>484</v>
      </c>
      <c r="C210" s="395" t="s">
        <v>2110</v>
      </c>
      <c r="D210" s="395" t="s">
        <v>2111</v>
      </c>
      <c r="E210" s="395">
        <v>84</v>
      </c>
      <c r="F210" s="395" t="s">
        <v>2112</v>
      </c>
      <c r="G210" s="395" t="s">
        <v>2113</v>
      </c>
      <c r="H210" s="81"/>
      <c r="I210" s="83"/>
      <c r="J210" s="70"/>
      <c r="K210" s="70"/>
      <c r="L210" s="60"/>
      <c r="M210" s="60"/>
      <c r="N210" s="60"/>
      <c r="O210" s="60"/>
      <c r="P210" s="60"/>
    </row>
    <row r="211" spans="1:16" ht="30.75" customHeight="1">
      <c r="A211" s="625"/>
      <c r="B211" s="69" t="s">
        <v>485</v>
      </c>
      <c r="C211" s="395" t="s">
        <v>1249</v>
      </c>
      <c r="D211" s="395" t="s">
        <v>2114</v>
      </c>
      <c r="E211" s="395">
        <v>154</v>
      </c>
      <c r="F211" s="395" t="s">
        <v>2115</v>
      </c>
      <c r="G211" s="395" t="s">
        <v>2116</v>
      </c>
      <c r="H211" s="81"/>
      <c r="I211" s="83"/>
      <c r="J211" s="70"/>
      <c r="K211" s="70"/>
      <c r="L211" s="60"/>
      <c r="M211" s="60"/>
      <c r="N211" s="60"/>
      <c r="O211" s="60"/>
      <c r="P211" s="60"/>
    </row>
    <row r="212" spans="1:16" ht="98.25" customHeight="1">
      <c r="A212" s="625"/>
      <c r="B212" s="66" t="s">
        <v>483</v>
      </c>
      <c r="C212" s="622" t="s">
        <v>184</v>
      </c>
      <c r="D212" s="622"/>
      <c r="E212" s="633" t="s">
        <v>178</v>
      </c>
      <c r="F212" s="634"/>
      <c r="G212" s="636"/>
      <c r="H212" s="81"/>
      <c r="I212" s="179"/>
      <c r="J212" s="180"/>
      <c r="K212" s="70"/>
      <c r="L212" s="60"/>
      <c r="M212" s="60"/>
      <c r="N212" s="60"/>
      <c r="O212" s="60"/>
      <c r="P212" s="60"/>
    </row>
    <row r="213" spans="1:16" ht="24.75" customHeight="1">
      <c r="A213" s="625"/>
      <c r="B213" s="69" t="s">
        <v>484</v>
      </c>
      <c r="C213" s="395" t="s">
        <v>2117</v>
      </c>
      <c r="D213" s="395" t="s">
        <v>2118</v>
      </c>
      <c r="E213" s="395">
        <v>79</v>
      </c>
      <c r="F213" s="395" t="s">
        <v>2119</v>
      </c>
      <c r="G213" s="395" t="s">
        <v>2120</v>
      </c>
      <c r="H213" s="81"/>
      <c r="I213" s="195"/>
      <c r="J213" s="188"/>
      <c r="K213" s="70"/>
      <c r="L213" s="60"/>
      <c r="M213" s="60"/>
      <c r="N213" s="60"/>
      <c r="O213" s="60"/>
      <c r="P213" s="60"/>
    </row>
    <row r="214" spans="1:16" ht="34.200000000000003">
      <c r="A214" s="625"/>
      <c r="B214" s="69" t="s">
        <v>485</v>
      </c>
      <c r="C214" s="395" t="s">
        <v>2121</v>
      </c>
      <c r="D214" s="395" t="s">
        <v>2122</v>
      </c>
      <c r="E214" s="395">
        <v>192</v>
      </c>
      <c r="F214" s="395" t="s">
        <v>2123</v>
      </c>
      <c r="G214" s="395" t="s">
        <v>2124</v>
      </c>
      <c r="H214" s="81"/>
      <c r="I214" s="195"/>
      <c r="J214" s="188"/>
      <c r="K214" s="70"/>
      <c r="L214" s="60"/>
      <c r="M214" s="60"/>
      <c r="N214" s="60"/>
      <c r="O214" s="60"/>
      <c r="P214" s="60"/>
    </row>
    <row r="215" spans="1:16" ht="54" customHeight="1">
      <c r="A215" s="625"/>
      <c r="B215" s="66" t="s">
        <v>483</v>
      </c>
      <c r="C215" s="622" t="s">
        <v>187</v>
      </c>
      <c r="D215" s="622"/>
      <c r="E215" s="633" t="s">
        <v>185</v>
      </c>
      <c r="F215" s="634"/>
      <c r="G215" s="635"/>
      <c r="H215" s="81"/>
      <c r="I215" s="179"/>
      <c r="J215" s="180"/>
      <c r="K215" s="70"/>
      <c r="L215" s="60"/>
      <c r="M215" s="60"/>
      <c r="N215" s="60"/>
      <c r="O215" s="60"/>
      <c r="P215" s="60"/>
    </row>
    <row r="216" spans="1:16" ht="30.75" customHeight="1">
      <c r="A216" s="625"/>
      <c r="B216" s="84" t="s">
        <v>489</v>
      </c>
      <c r="C216" s="395" t="s">
        <v>1255</v>
      </c>
      <c r="D216" s="395" t="s">
        <v>2125</v>
      </c>
      <c r="E216" s="395">
        <v>5</v>
      </c>
      <c r="F216" s="395" t="s">
        <v>2126</v>
      </c>
      <c r="G216" s="395" t="s">
        <v>2127</v>
      </c>
      <c r="H216" s="81"/>
      <c r="I216" s="83"/>
      <c r="J216" s="70"/>
      <c r="K216" s="70"/>
      <c r="L216" s="60"/>
      <c r="M216" s="60"/>
      <c r="N216" s="60"/>
      <c r="O216" s="60"/>
      <c r="P216" s="60"/>
    </row>
    <row r="217" spans="1:16" ht="23.25" customHeight="1">
      <c r="A217" s="625"/>
      <c r="B217" s="84" t="s">
        <v>490</v>
      </c>
      <c r="C217" s="395" t="s">
        <v>1267</v>
      </c>
      <c r="D217" s="395" t="s">
        <v>2128</v>
      </c>
      <c r="E217" s="395">
        <v>130</v>
      </c>
      <c r="F217" s="395" t="s">
        <v>2129</v>
      </c>
      <c r="G217" s="395" t="s">
        <v>2130</v>
      </c>
      <c r="H217" s="81"/>
      <c r="I217" s="83"/>
      <c r="J217" s="70"/>
      <c r="K217" s="70"/>
      <c r="L217" s="60"/>
      <c r="M217" s="60"/>
      <c r="N217" s="60"/>
      <c r="O217" s="60"/>
      <c r="P217" s="60"/>
    </row>
    <row r="218" spans="1:16" ht="64.5" customHeight="1">
      <c r="A218" s="625"/>
      <c r="B218" s="313" t="s">
        <v>483</v>
      </c>
      <c r="C218" s="622" t="s">
        <v>190</v>
      </c>
      <c r="D218" s="622"/>
      <c r="E218" s="633" t="s">
        <v>188</v>
      </c>
      <c r="F218" s="634"/>
      <c r="G218" s="635"/>
      <c r="H218" s="81"/>
      <c r="I218" s="83"/>
      <c r="J218" s="70"/>
      <c r="K218" s="70"/>
      <c r="L218" s="60"/>
      <c r="M218" s="60"/>
      <c r="N218" s="60"/>
      <c r="O218" s="60"/>
      <c r="P218" s="60"/>
    </row>
    <row r="219" spans="1:16" ht="30.75" customHeight="1">
      <c r="A219" s="625"/>
      <c r="B219" s="84" t="s">
        <v>489</v>
      </c>
      <c r="C219" s="395" t="s">
        <v>2131</v>
      </c>
      <c r="D219" s="395" t="s">
        <v>2132</v>
      </c>
      <c r="E219" s="395">
        <v>91</v>
      </c>
      <c r="F219" s="395" t="s">
        <v>2133</v>
      </c>
      <c r="G219" s="395" t="s">
        <v>2134</v>
      </c>
      <c r="H219" s="81"/>
      <c r="I219" s="83"/>
      <c r="J219" s="70"/>
      <c r="K219" s="70"/>
      <c r="L219" s="60"/>
      <c r="M219" s="60"/>
      <c r="N219" s="60"/>
      <c r="O219" s="60"/>
      <c r="P219" s="60"/>
    </row>
    <row r="220" spans="1:16" ht="30.75" customHeight="1">
      <c r="A220" s="625"/>
      <c r="B220" s="84" t="s">
        <v>490</v>
      </c>
      <c r="C220" s="395" t="s">
        <v>2135</v>
      </c>
      <c r="D220" s="395" t="s">
        <v>2136</v>
      </c>
      <c r="E220" s="395">
        <v>100</v>
      </c>
      <c r="F220" s="395" t="s">
        <v>2137</v>
      </c>
      <c r="G220" s="395" t="s">
        <v>2138</v>
      </c>
      <c r="H220" s="81"/>
      <c r="I220" s="83"/>
      <c r="J220" s="70"/>
      <c r="K220" s="70"/>
      <c r="L220" s="60"/>
      <c r="M220" s="60"/>
      <c r="N220" s="60"/>
      <c r="O220" s="60"/>
      <c r="P220" s="60"/>
    </row>
    <row r="221" spans="1:16" ht="73.5" customHeight="1">
      <c r="A221" s="625"/>
      <c r="B221" s="313" t="s">
        <v>483</v>
      </c>
      <c r="C221" s="622" t="s">
        <v>192</v>
      </c>
      <c r="D221" s="622"/>
      <c r="E221" s="633" t="s">
        <v>188</v>
      </c>
      <c r="F221" s="634"/>
      <c r="G221" s="635"/>
      <c r="H221" s="81"/>
      <c r="I221" s="83"/>
      <c r="J221" s="70"/>
      <c r="K221" s="70"/>
      <c r="L221" s="60"/>
      <c r="M221" s="60"/>
      <c r="N221" s="60"/>
      <c r="O221" s="60"/>
      <c r="P221" s="60"/>
    </row>
    <row r="222" spans="1:16" ht="30.75" customHeight="1">
      <c r="A222" s="625"/>
      <c r="B222" s="48" t="s">
        <v>489</v>
      </c>
      <c r="C222" s="395" t="s">
        <v>2139</v>
      </c>
      <c r="D222" s="395" t="s">
        <v>2140</v>
      </c>
      <c r="E222" s="395">
        <v>95</v>
      </c>
      <c r="F222" s="395" t="s">
        <v>2141</v>
      </c>
      <c r="G222" s="395" t="s">
        <v>2142</v>
      </c>
      <c r="H222" s="81"/>
      <c r="I222" s="83"/>
      <c r="J222" s="70"/>
      <c r="K222" s="70"/>
      <c r="L222" s="60"/>
      <c r="M222" s="60"/>
      <c r="N222" s="60"/>
      <c r="O222" s="60"/>
      <c r="P222" s="60"/>
    </row>
    <row r="223" spans="1:16" ht="39" customHeight="1">
      <c r="A223" s="625"/>
      <c r="B223" s="48" t="s">
        <v>490</v>
      </c>
      <c r="C223" s="395" t="s">
        <v>2143</v>
      </c>
      <c r="D223" s="395" t="s">
        <v>2144</v>
      </c>
      <c r="E223" s="395">
        <v>102</v>
      </c>
      <c r="F223" s="395" t="s">
        <v>1741</v>
      </c>
      <c r="G223" s="395" t="s">
        <v>2145</v>
      </c>
      <c r="H223" s="81"/>
      <c r="I223" s="83"/>
      <c r="J223" s="70"/>
      <c r="K223" s="70"/>
      <c r="L223" s="60"/>
      <c r="M223" s="60"/>
      <c r="N223" s="60"/>
      <c r="O223" s="60"/>
      <c r="P223" s="60"/>
    </row>
    <row r="224" spans="1:16" ht="47.25" customHeight="1">
      <c r="A224" s="625"/>
      <c r="B224" s="313" t="s">
        <v>483</v>
      </c>
      <c r="C224" s="622" t="s">
        <v>194</v>
      </c>
      <c r="D224" s="622"/>
      <c r="E224" s="633" t="s">
        <v>1363</v>
      </c>
      <c r="F224" s="634"/>
      <c r="G224" s="635"/>
      <c r="H224" s="81"/>
      <c r="I224" s="83"/>
      <c r="J224" s="70"/>
      <c r="K224" s="70"/>
      <c r="L224" s="60"/>
      <c r="M224" s="60"/>
      <c r="N224" s="60"/>
      <c r="O224" s="60"/>
      <c r="P224" s="60"/>
    </row>
    <row r="225" spans="1:16" ht="30.75" customHeight="1">
      <c r="A225" s="625"/>
      <c r="B225" s="84" t="s">
        <v>489</v>
      </c>
      <c r="C225" s="395" t="s">
        <v>2146</v>
      </c>
      <c r="D225" s="395" t="s">
        <v>2147</v>
      </c>
      <c r="E225" s="395">
        <v>161</v>
      </c>
      <c r="F225" s="395" t="s">
        <v>1708</v>
      </c>
      <c r="G225" s="395" t="s">
        <v>2148</v>
      </c>
      <c r="H225" s="81"/>
      <c r="I225" s="83"/>
      <c r="J225" s="70"/>
      <c r="K225" s="70"/>
      <c r="L225" s="60"/>
      <c r="M225" s="60"/>
      <c r="N225" s="60"/>
      <c r="O225" s="60"/>
      <c r="P225" s="60"/>
    </row>
    <row r="226" spans="1:16" ht="30.75" customHeight="1">
      <c r="A226" s="625"/>
      <c r="B226" s="84" t="s">
        <v>490</v>
      </c>
      <c r="C226" s="395" t="s">
        <v>2149</v>
      </c>
      <c r="D226" s="395" t="s">
        <v>2150</v>
      </c>
      <c r="E226" s="395">
        <v>133</v>
      </c>
      <c r="F226" s="395" t="s">
        <v>2151</v>
      </c>
      <c r="G226" s="395" t="s">
        <v>2152</v>
      </c>
      <c r="H226" s="81"/>
      <c r="I226" s="83"/>
      <c r="J226" s="70"/>
      <c r="K226" s="70"/>
      <c r="L226" s="60"/>
      <c r="M226" s="60"/>
      <c r="N226" s="60"/>
      <c r="O226" s="60"/>
      <c r="P226" s="60"/>
    </row>
    <row r="227" spans="1:16" ht="65.25" customHeight="1">
      <c r="A227" s="625"/>
      <c r="B227" s="78" t="s">
        <v>483</v>
      </c>
      <c r="C227" s="654" t="s">
        <v>514</v>
      </c>
      <c r="D227" s="654"/>
      <c r="E227" s="633" t="s">
        <v>1364</v>
      </c>
      <c r="F227" s="634"/>
      <c r="G227" s="655"/>
      <c r="H227" s="186"/>
      <c r="I227" s="179"/>
      <c r="J227" s="180"/>
      <c r="K227" s="70"/>
      <c r="L227" s="60"/>
      <c r="M227" s="60"/>
      <c r="N227" s="60"/>
      <c r="O227" s="60"/>
      <c r="P227" s="60"/>
    </row>
    <row r="228" spans="1:16" ht="30.75" customHeight="1">
      <c r="A228" s="625"/>
      <c r="B228" s="85" t="s">
        <v>489</v>
      </c>
      <c r="C228" s="395" t="s">
        <v>2153</v>
      </c>
      <c r="D228" s="395" t="s">
        <v>2154</v>
      </c>
      <c r="E228" s="395">
        <v>25</v>
      </c>
      <c r="F228" s="395" t="s">
        <v>2155</v>
      </c>
      <c r="G228" s="395" t="s">
        <v>2156</v>
      </c>
      <c r="H228" s="187"/>
      <c r="I228" s="188"/>
      <c r="J228" s="180"/>
      <c r="K228" s="70"/>
      <c r="L228" s="60"/>
      <c r="M228" s="60"/>
      <c r="N228" s="60"/>
      <c r="O228" s="60"/>
      <c r="P228" s="60"/>
    </row>
    <row r="229" spans="1:16" ht="37.5" customHeight="1">
      <c r="A229" s="625"/>
      <c r="B229" s="85" t="s">
        <v>490</v>
      </c>
      <c r="C229" s="395" t="s">
        <v>1245</v>
      </c>
      <c r="D229" s="395" t="s">
        <v>2157</v>
      </c>
      <c r="E229" s="395">
        <v>106</v>
      </c>
      <c r="F229" s="395" t="s">
        <v>1890</v>
      </c>
      <c r="G229" s="395" t="s">
        <v>2158</v>
      </c>
      <c r="H229" s="187"/>
      <c r="I229" s="188"/>
      <c r="J229" s="180"/>
      <c r="K229" s="70"/>
      <c r="L229" s="60"/>
      <c r="M229" s="60"/>
      <c r="N229" s="60"/>
      <c r="O229" s="60"/>
      <c r="P229" s="60"/>
    </row>
    <row r="230" spans="1:16" ht="58.5" customHeight="1">
      <c r="A230" s="625"/>
      <c r="B230" s="78" t="s">
        <v>483</v>
      </c>
      <c r="C230" s="654" t="s">
        <v>515</v>
      </c>
      <c r="D230" s="654"/>
      <c r="E230" s="633" t="s">
        <v>1365</v>
      </c>
      <c r="F230" s="634"/>
      <c r="G230" s="655"/>
      <c r="H230" s="186"/>
      <c r="I230" s="179"/>
      <c r="J230" s="180"/>
      <c r="K230" s="70"/>
      <c r="L230" s="60"/>
      <c r="M230" s="60"/>
      <c r="N230" s="60"/>
      <c r="O230" s="60"/>
      <c r="P230" s="60"/>
    </row>
    <row r="231" spans="1:16" ht="30.75" customHeight="1">
      <c r="A231" s="625"/>
      <c r="B231" s="85" t="s">
        <v>489</v>
      </c>
      <c r="C231" s="395" t="s">
        <v>2159</v>
      </c>
      <c r="D231" s="395" t="s">
        <v>2160</v>
      </c>
      <c r="E231" s="395">
        <v>18</v>
      </c>
      <c r="F231" s="395" t="s">
        <v>2161</v>
      </c>
      <c r="G231" s="395" t="s">
        <v>2162</v>
      </c>
      <c r="H231" s="81"/>
      <c r="I231" s="83"/>
      <c r="J231" s="70"/>
      <c r="K231" s="70"/>
      <c r="L231" s="60"/>
      <c r="M231" s="60"/>
      <c r="N231" s="60"/>
      <c r="O231" s="60"/>
      <c r="P231" s="60"/>
    </row>
    <row r="232" spans="1:16" ht="30.75" customHeight="1">
      <c r="A232" s="625"/>
      <c r="B232" s="85" t="s">
        <v>490</v>
      </c>
      <c r="C232" s="395" t="s">
        <v>2163</v>
      </c>
      <c r="D232" s="395" t="s">
        <v>2164</v>
      </c>
      <c r="E232" s="395">
        <v>132</v>
      </c>
      <c r="F232" s="395" t="s">
        <v>2165</v>
      </c>
      <c r="G232" s="395" t="s">
        <v>2166</v>
      </c>
      <c r="H232" s="81"/>
      <c r="I232" s="83"/>
      <c r="J232" s="70"/>
      <c r="K232" s="70"/>
      <c r="L232" s="60"/>
      <c r="M232" s="60"/>
      <c r="N232" s="60"/>
      <c r="O232" s="60"/>
      <c r="P232" s="60"/>
    </row>
    <row r="233" spans="1:16" ht="165" customHeight="1">
      <c r="A233" s="625"/>
      <c r="B233" s="86" t="s">
        <v>483</v>
      </c>
      <c r="C233" s="622" t="s">
        <v>516</v>
      </c>
      <c r="D233" s="622"/>
      <c r="E233" s="626" t="s">
        <v>200</v>
      </c>
      <c r="F233" s="627"/>
      <c r="G233" s="629"/>
      <c r="H233" s="68"/>
      <c r="I233" s="609"/>
      <c r="J233" s="180"/>
      <c r="K233" s="180"/>
      <c r="L233" s="189"/>
      <c r="M233" s="60"/>
      <c r="N233" s="60"/>
      <c r="O233" s="60"/>
      <c r="P233" s="60"/>
    </row>
    <row r="234" spans="1:16" ht="22.8">
      <c r="A234" s="625"/>
      <c r="B234" s="69" t="s">
        <v>484</v>
      </c>
      <c r="C234" s="395" t="s">
        <v>2297</v>
      </c>
      <c r="D234" s="395" t="s">
        <v>2298</v>
      </c>
      <c r="E234" s="395">
        <v>59</v>
      </c>
      <c r="F234" s="395" t="s">
        <v>2299</v>
      </c>
      <c r="G234" s="395" t="s">
        <v>2300</v>
      </c>
      <c r="H234" s="548"/>
      <c r="I234" s="609"/>
      <c r="J234" s="188"/>
      <c r="K234" s="188"/>
      <c r="L234" s="189"/>
      <c r="M234" s="60"/>
      <c r="N234" s="60"/>
      <c r="O234" s="60"/>
      <c r="P234" s="60"/>
    </row>
    <row r="235" spans="1:16" ht="34.200000000000003">
      <c r="A235" s="625"/>
      <c r="B235" s="69" t="s">
        <v>485</v>
      </c>
      <c r="C235" s="395" t="s">
        <v>1266</v>
      </c>
      <c r="D235" s="395" t="s">
        <v>2301</v>
      </c>
      <c r="E235" s="395">
        <v>202</v>
      </c>
      <c r="F235" s="395" t="s">
        <v>2123</v>
      </c>
      <c r="G235" s="395" t="s">
        <v>2302</v>
      </c>
      <c r="H235" s="548"/>
      <c r="I235" s="609"/>
      <c r="J235" s="188"/>
      <c r="K235" s="188"/>
      <c r="L235" s="189"/>
      <c r="M235" s="60"/>
      <c r="N235" s="60"/>
      <c r="O235" s="60"/>
      <c r="P235" s="60"/>
    </row>
    <row r="236" spans="1:16" ht="97.2" customHeight="1">
      <c r="A236" s="625"/>
      <c r="B236" s="86" t="s">
        <v>483</v>
      </c>
      <c r="C236" s="622" t="s">
        <v>517</v>
      </c>
      <c r="D236" s="622"/>
      <c r="E236" s="626" t="s">
        <v>1366</v>
      </c>
      <c r="F236" s="627"/>
      <c r="G236" s="629"/>
      <c r="H236" s="33"/>
      <c r="I236" s="83"/>
      <c r="J236" s="180"/>
      <c r="K236" s="180"/>
      <c r="L236" s="189"/>
      <c r="M236" s="60"/>
      <c r="N236" s="60"/>
      <c r="O236" s="60"/>
      <c r="P236" s="60"/>
    </row>
    <row r="237" spans="1:16" ht="22.8">
      <c r="A237" s="625"/>
      <c r="B237" s="69" t="s">
        <v>484</v>
      </c>
      <c r="C237" s="395" t="s">
        <v>1277</v>
      </c>
      <c r="D237" s="395" t="s">
        <v>2167</v>
      </c>
      <c r="E237" s="395">
        <v>106</v>
      </c>
      <c r="F237" s="395" t="s">
        <v>2168</v>
      </c>
      <c r="G237" s="395" t="s">
        <v>2169</v>
      </c>
      <c r="H237" s="33"/>
      <c r="I237" s="83"/>
      <c r="J237" s="70"/>
      <c r="K237" s="70"/>
      <c r="L237" s="60"/>
      <c r="M237" s="60"/>
      <c r="N237" s="60"/>
      <c r="O237" s="60"/>
      <c r="P237" s="60"/>
    </row>
    <row r="238" spans="1:16" ht="34.200000000000003">
      <c r="A238" s="625"/>
      <c r="B238" s="69" t="s">
        <v>485</v>
      </c>
      <c r="C238" s="395" t="s">
        <v>2170</v>
      </c>
      <c r="D238" s="395" t="s">
        <v>2171</v>
      </c>
      <c r="E238" s="395">
        <v>321</v>
      </c>
      <c r="F238" s="395" t="s">
        <v>1869</v>
      </c>
      <c r="G238" s="395" t="s">
        <v>2172</v>
      </c>
      <c r="H238" s="33"/>
      <c r="I238" s="83"/>
      <c r="J238" s="70"/>
      <c r="K238" s="70"/>
      <c r="L238" s="60"/>
      <c r="M238" s="60"/>
      <c r="N238" s="60"/>
      <c r="O238" s="60"/>
      <c r="P238" s="60"/>
    </row>
    <row r="239" spans="1:16" ht="99.6" customHeight="1">
      <c r="A239" s="625"/>
      <c r="B239" s="86" t="s">
        <v>483</v>
      </c>
      <c r="C239" s="622" t="s">
        <v>518</v>
      </c>
      <c r="D239" s="622"/>
      <c r="E239" s="626" t="s">
        <v>1367</v>
      </c>
      <c r="F239" s="627"/>
      <c r="G239" s="629"/>
      <c r="H239" s="68"/>
      <c r="I239" s="83"/>
      <c r="J239" s="70"/>
      <c r="K239" s="70"/>
      <c r="L239" s="60"/>
      <c r="M239" s="60"/>
      <c r="N239" s="60"/>
      <c r="O239" s="60"/>
      <c r="P239" s="60"/>
    </row>
    <row r="240" spans="1:16" ht="22.8">
      <c r="A240" s="625"/>
      <c r="B240" s="69" t="s">
        <v>484</v>
      </c>
      <c r="C240" s="395" t="s">
        <v>2173</v>
      </c>
      <c r="D240" s="395" t="s">
        <v>2174</v>
      </c>
      <c r="E240" s="395">
        <v>72</v>
      </c>
      <c r="F240" s="395" t="s">
        <v>1287</v>
      </c>
      <c r="G240" s="395" t="s">
        <v>2175</v>
      </c>
      <c r="H240" s="68"/>
      <c r="I240" s="83"/>
      <c r="J240" s="70"/>
      <c r="K240" s="70"/>
      <c r="L240" s="60"/>
      <c r="M240" s="60"/>
      <c r="N240" s="60"/>
      <c r="O240" s="60"/>
      <c r="P240" s="60"/>
    </row>
    <row r="241" spans="1:16" ht="34.200000000000003">
      <c r="A241" s="625"/>
      <c r="B241" s="69" t="s">
        <v>485</v>
      </c>
      <c r="C241" s="395" t="s">
        <v>2176</v>
      </c>
      <c r="D241" s="395" t="s">
        <v>1282</v>
      </c>
      <c r="E241" s="395">
        <v>168</v>
      </c>
      <c r="F241" s="395" t="s">
        <v>2177</v>
      </c>
      <c r="G241" s="395" t="s">
        <v>2178</v>
      </c>
      <c r="H241" s="68"/>
      <c r="I241" s="83"/>
      <c r="J241" s="70"/>
      <c r="K241" s="70"/>
      <c r="L241" s="60"/>
      <c r="M241" s="60"/>
      <c r="N241" s="60"/>
      <c r="O241" s="60"/>
      <c r="P241" s="60"/>
    </row>
    <row r="242" spans="1:16" ht="82.5" customHeight="1">
      <c r="A242" s="625"/>
      <c r="B242" s="86" t="s">
        <v>483</v>
      </c>
      <c r="C242" s="622" t="s">
        <v>519</v>
      </c>
      <c r="D242" s="622"/>
      <c r="E242" s="626" t="s">
        <v>1368</v>
      </c>
      <c r="F242" s="627"/>
      <c r="G242" s="641"/>
      <c r="H242" s="68"/>
      <c r="I242" s="83"/>
      <c r="J242" s="70"/>
      <c r="K242" s="70"/>
      <c r="L242" s="60"/>
      <c r="M242" s="60"/>
      <c r="N242" s="60"/>
      <c r="O242" s="60"/>
      <c r="P242" s="60"/>
    </row>
    <row r="243" spans="1:16" ht="22.8">
      <c r="A243" s="625"/>
      <c r="B243" s="69" t="s">
        <v>484</v>
      </c>
      <c r="C243" s="395" t="s">
        <v>2179</v>
      </c>
      <c r="D243" s="395" t="s">
        <v>2180</v>
      </c>
      <c r="E243" s="395">
        <v>83</v>
      </c>
      <c r="F243" s="395" t="s">
        <v>2181</v>
      </c>
      <c r="G243" s="395" t="s">
        <v>2182</v>
      </c>
      <c r="H243" s="68"/>
      <c r="I243" s="83"/>
      <c r="J243" s="70"/>
      <c r="K243" s="70"/>
      <c r="L243" s="60"/>
      <c r="M243" s="60"/>
      <c r="N243" s="60"/>
      <c r="O243" s="60"/>
      <c r="P243" s="60"/>
    </row>
    <row r="244" spans="1:16" ht="34.200000000000003">
      <c r="A244" s="625"/>
      <c r="B244" s="69" t="s">
        <v>485</v>
      </c>
      <c r="C244" s="395" t="s">
        <v>2183</v>
      </c>
      <c r="D244" s="395" t="s">
        <v>2184</v>
      </c>
      <c r="E244" s="395">
        <v>431</v>
      </c>
      <c r="F244" s="395" t="s">
        <v>2185</v>
      </c>
      <c r="G244" s="395" t="s">
        <v>2186</v>
      </c>
      <c r="H244" s="68"/>
      <c r="I244" s="83"/>
      <c r="J244" s="70"/>
      <c r="K244" s="70"/>
      <c r="L244" s="60"/>
      <c r="M244" s="60"/>
      <c r="N244" s="60"/>
      <c r="O244" s="60"/>
      <c r="P244" s="60"/>
    </row>
    <row r="245" spans="1:16" ht="75.75" customHeight="1">
      <c r="A245" s="625"/>
      <c r="B245" s="88" t="s">
        <v>483</v>
      </c>
      <c r="C245" s="622" t="s">
        <v>520</v>
      </c>
      <c r="D245" s="622"/>
      <c r="E245" s="626" t="s">
        <v>209</v>
      </c>
      <c r="F245" s="627"/>
      <c r="G245" s="629"/>
      <c r="H245" s="68"/>
      <c r="I245" s="83"/>
      <c r="J245" s="70"/>
      <c r="K245" s="70"/>
      <c r="L245" s="60"/>
      <c r="M245" s="60"/>
      <c r="N245" s="60"/>
      <c r="O245" s="60"/>
      <c r="P245" s="60"/>
    </row>
    <row r="246" spans="1:16" ht="22.8">
      <c r="A246" s="625"/>
      <c r="B246" s="77" t="s">
        <v>484</v>
      </c>
      <c r="C246" s="395" t="s">
        <v>1902</v>
      </c>
      <c r="D246" s="395" t="s">
        <v>2187</v>
      </c>
      <c r="E246" s="395">
        <v>8</v>
      </c>
      <c r="F246" s="395" t="s">
        <v>2188</v>
      </c>
      <c r="G246" s="395" t="s">
        <v>2189</v>
      </c>
      <c r="H246" s="68"/>
      <c r="I246" s="83"/>
      <c r="J246" s="70"/>
      <c r="K246" s="70"/>
      <c r="L246" s="60"/>
      <c r="M246" s="60"/>
      <c r="N246" s="60"/>
      <c r="O246" s="60"/>
      <c r="P246" s="60"/>
    </row>
    <row r="247" spans="1:16" ht="34.200000000000003">
      <c r="A247" s="625"/>
      <c r="B247" s="77" t="s">
        <v>485</v>
      </c>
      <c r="C247" s="395" t="s">
        <v>2190</v>
      </c>
      <c r="D247" s="395" t="s">
        <v>2191</v>
      </c>
      <c r="E247" s="395">
        <v>329</v>
      </c>
      <c r="F247" s="395" t="s">
        <v>2192</v>
      </c>
      <c r="G247" s="395" t="s">
        <v>2193</v>
      </c>
      <c r="H247" s="68"/>
      <c r="I247" s="83"/>
      <c r="J247" s="70"/>
      <c r="K247" s="70"/>
      <c r="L247" s="60"/>
      <c r="M247" s="60"/>
      <c r="N247" s="60"/>
      <c r="O247" s="60"/>
      <c r="P247" s="60"/>
    </row>
    <row r="248" spans="1:16" ht="149.25" customHeight="1">
      <c r="A248" s="625"/>
      <c r="B248" s="80" t="s">
        <v>483</v>
      </c>
      <c r="C248" s="622" t="s">
        <v>521</v>
      </c>
      <c r="D248" s="622"/>
      <c r="E248" s="626" t="s">
        <v>212</v>
      </c>
      <c r="F248" s="627"/>
      <c r="G248" s="629"/>
      <c r="H248" s="68"/>
      <c r="I248" s="83"/>
      <c r="J248" s="70"/>
      <c r="K248" s="70"/>
      <c r="L248" s="60"/>
      <c r="M248" s="60"/>
      <c r="N248" s="60"/>
      <c r="O248" s="60"/>
      <c r="P248" s="60"/>
    </row>
    <row r="249" spans="1:16" ht="22.8">
      <c r="A249" s="625"/>
      <c r="B249" s="77" t="s">
        <v>484</v>
      </c>
      <c r="C249" s="315" t="s">
        <v>2131</v>
      </c>
      <c r="D249" s="315" t="s">
        <v>2303</v>
      </c>
      <c r="E249" s="395">
        <v>7</v>
      </c>
      <c r="F249" s="315" t="s">
        <v>1251</v>
      </c>
      <c r="G249" s="315" t="s">
        <v>2304</v>
      </c>
      <c r="H249" s="68"/>
      <c r="I249" s="83"/>
      <c r="J249" s="70"/>
      <c r="K249" s="70"/>
      <c r="L249" s="60"/>
      <c r="M249" s="60"/>
      <c r="N249" s="60"/>
      <c r="O249" s="60"/>
      <c r="P249" s="60"/>
    </row>
    <row r="250" spans="1:16" ht="34.200000000000003">
      <c r="A250" s="625"/>
      <c r="B250" s="77" t="s">
        <v>485</v>
      </c>
      <c r="C250" s="315" t="s">
        <v>1264</v>
      </c>
      <c r="D250" s="315" t="s">
        <v>2305</v>
      </c>
      <c r="E250" s="395">
        <v>249</v>
      </c>
      <c r="F250" s="315" t="s">
        <v>2406</v>
      </c>
      <c r="G250" s="315" t="s">
        <v>2407</v>
      </c>
      <c r="H250" s="68"/>
      <c r="I250" s="83"/>
      <c r="J250" s="70"/>
      <c r="K250" s="70"/>
      <c r="L250" s="60"/>
      <c r="M250" s="60"/>
      <c r="N250" s="60"/>
      <c r="O250" s="60"/>
      <c r="P250" s="60"/>
    </row>
    <row r="251" spans="1:16" ht="117.75" customHeight="1">
      <c r="A251" s="625"/>
      <c r="B251" s="80" t="s">
        <v>483</v>
      </c>
      <c r="C251" s="622" t="s">
        <v>522</v>
      </c>
      <c r="D251" s="622"/>
      <c r="E251" s="626" t="s">
        <v>465</v>
      </c>
      <c r="F251" s="627"/>
      <c r="G251" s="629"/>
      <c r="H251" s="68"/>
      <c r="I251" s="83"/>
      <c r="J251" s="70"/>
      <c r="K251" s="70"/>
      <c r="L251" s="60"/>
      <c r="M251" s="60"/>
      <c r="N251" s="60"/>
      <c r="O251" s="60"/>
      <c r="P251" s="60"/>
    </row>
    <row r="252" spans="1:16" ht="22.8">
      <c r="A252" s="625"/>
      <c r="B252" s="77" t="s">
        <v>484</v>
      </c>
      <c r="C252" s="395" t="s">
        <v>2194</v>
      </c>
      <c r="D252" s="395" t="s">
        <v>2195</v>
      </c>
      <c r="E252" s="395">
        <v>14</v>
      </c>
      <c r="F252" s="395" t="s">
        <v>2196</v>
      </c>
      <c r="G252" s="395" t="s">
        <v>2197</v>
      </c>
      <c r="H252" s="68"/>
      <c r="I252" s="83"/>
      <c r="J252" s="70"/>
      <c r="K252" s="70"/>
      <c r="L252" s="60"/>
      <c r="M252" s="60"/>
      <c r="N252" s="60"/>
      <c r="O252" s="60"/>
      <c r="P252" s="60"/>
    </row>
    <row r="253" spans="1:16" ht="34.200000000000003">
      <c r="A253" s="625"/>
      <c r="B253" s="77" t="s">
        <v>485</v>
      </c>
      <c r="C253" s="395" t="s">
        <v>2198</v>
      </c>
      <c r="D253" s="395" t="s">
        <v>2199</v>
      </c>
      <c r="E253" s="395">
        <v>356</v>
      </c>
      <c r="F253" s="395" t="s">
        <v>2200</v>
      </c>
      <c r="G253" s="395" t="s">
        <v>2201</v>
      </c>
      <c r="H253" s="68"/>
      <c r="I253" s="83"/>
      <c r="J253" s="70"/>
      <c r="K253" s="70"/>
      <c r="L253" s="60"/>
      <c r="M253" s="60"/>
      <c r="N253" s="60"/>
      <c r="O253" s="60"/>
      <c r="P253" s="60"/>
    </row>
    <row r="254" spans="1:16" ht="90" customHeight="1">
      <c r="A254" s="625"/>
      <c r="B254" s="80" t="s">
        <v>483</v>
      </c>
      <c r="C254" s="622" t="s">
        <v>523</v>
      </c>
      <c r="D254" s="622"/>
      <c r="E254" s="626" t="s">
        <v>217</v>
      </c>
      <c r="F254" s="627"/>
      <c r="G254" s="629"/>
      <c r="H254" s="68"/>
      <c r="I254" s="83"/>
      <c r="J254" s="70"/>
      <c r="K254" s="70"/>
      <c r="L254" s="60"/>
      <c r="M254" s="60"/>
      <c r="N254" s="60"/>
      <c r="O254" s="60"/>
      <c r="P254" s="60"/>
    </row>
    <row r="255" spans="1:16" ht="22.8">
      <c r="A255" s="625"/>
      <c r="B255" s="77" t="s">
        <v>484</v>
      </c>
      <c r="C255" s="395" t="s">
        <v>2202</v>
      </c>
      <c r="D255" s="395" t="s">
        <v>2203</v>
      </c>
      <c r="E255" s="395">
        <v>5</v>
      </c>
      <c r="F255" s="395" t="s">
        <v>2204</v>
      </c>
      <c r="G255" s="395" t="s">
        <v>2205</v>
      </c>
      <c r="H255" s="68"/>
      <c r="I255" s="83"/>
      <c r="J255" s="70"/>
      <c r="K255" s="70"/>
      <c r="L255" s="60"/>
      <c r="M255" s="60"/>
      <c r="N255" s="60"/>
      <c r="O255" s="60"/>
      <c r="P255" s="60"/>
    </row>
    <row r="256" spans="1:16" ht="34.200000000000003">
      <c r="A256" s="625"/>
      <c r="B256" s="77" t="s">
        <v>485</v>
      </c>
      <c r="C256" s="395" t="s">
        <v>1285</v>
      </c>
      <c r="D256" s="395" t="s">
        <v>2206</v>
      </c>
      <c r="E256" s="395">
        <v>136</v>
      </c>
      <c r="F256" s="395" t="s">
        <v>2207</v>
      </c>
      <c r="G256" s="395" t="s">
        <v>2208</v>
      </c>
      <c r="H256" s="68"/>
      <c r="I256" s="83"/>
      <c r="J256" s="70"/>
      <c r="K256" s="70"/>
      <c r="L256" s="60"/>
      <c r="M256" s="60"/>
      <c r="N256" s="60"/>
      <c r="O256" s="60"/>
      <c r="P256" s="60"/>
    </row>
    <row r="257" spans="1:16" ht="109.5" customHeight="1">
      <c r="A257" s="625"/>
      <c r="B257" s="80" t="s">
        <v>483</v>
      </c>
      <c r="C257" s="622" t="s">
        <v>524</v>
      </c>
      <c r="D257" s="622"/>
      <c r="E257" s="626" t="s">
        <v>1369</v>
      </c>
      <c r="F257" s="627"/>
      <c r="G257" s="629"/>
      <c r="H257" s="68"/>
      <c r="I257" s="83"/>
      <c r="J257" s="70"/>
      <c r="K257" s="70"/>
      <c r="L257" s="60"/>
      <c r="M257" s="60"/>
      <c r="N257" s="60"/>
      <c r="O257" s="60"/>
      <c r="P257" s="60"/>
    </row>
    <row r="258" spans="1:16" ht="22.8">
      <c r="A258" s="625"/>
      <c r="B258" s="77" t="s">
        <v>484</v>
      </c>
      <c r="C258" s="395" t="s">
        <v>2209</v>
      </c>
      <c r="D258" s="395" t="s">
        <v>2210</v>
      </c>
      <c r="E258" s="395">
        <v>18</v>
      </c>
      <c r="F258" s="395" t="s">
        <v>2211</v>
      </c>
      <c r="G258" s="395" t="s">
        <v>2212</v>
      </c>
      <c r="H258" s="68"/>
      <c r="I258" s="83"/>
      <c r="J258" s="70"/>
      <c r="K258" s="70"/>
      <c r="L258" s="60"/>
      <c r="M258" s="60"/>
      <c r="N258" s="60"/>
      <c r="O258" s="60"/>
      <c r="P258" s="60"/>
    </row>
    <row r="259" spans="1:16" ht="34.5" customHeight="1">
      <c r="A259" s="625"/>
      <c r="B259" s="77" t="s">
        <v>485</v>
      </c>
      <c r="C259" s="395" t="s">
        <v>1284</v>
      </c>
      <c r="D259" s="395" t="s">
        <v>2003</v>
      </c>
      <c r="E259" s="395">
        <v>75</v>
      </c>
      <c r="F259" s="395" t="s">
        <v>2213</v>
      </c>
      <c r="G259" s="395" t="s">
        <v>2214</v>
      </c>
      <c r="H259" s="68"/>
      <c r="I259" s="83"/>
      <c r="J259" s="70"/>
      <c r="K259" s="70"/>
      <c r="L259" s="60"/>
      <c r="M259" s="60"/>
      <c r="N259" s="60"/>
      <c r="O259" s="60"/>
      <c r="P259" s="60"/>
    </row>
    <row r="260" spans="1:16" ht="155.25" customHeight="1">
      <c r="A260" s="625"/>
      <c r="B260" s="80" t="s">
        <v>483</v>
      </c>
      <c r="C260" s="622" t="s">
        <v>525</v>
      </c>
      <c r="D260" s="622"/>
      <c r="E260" s="637" t="s">
        <v>2452</v>
      </c>
      <c r="F260" s="638"/>
      <c r="G260" s="653"/>
      <c r="H260" s="659"/>
      <c r="I260" s="660"/>
      <c r="J260" s="660"/>
      <c r="K260" s="180"/>
      <c r="L260" s="189"/>
      <c r="M260" s="60"/>
      <c r="N260" s="60"/>
      <c r="O260" s="60"/>
      <c r="P260" s="60"/>
    </row>
    <row r="261" spans="1:16" ht="22.8">
      <c r="A261" s="625"/>
      <c r="B261" s="77" t="s">
        <v>484</v>
      </c>
      <c r="C261" s="395" t="s">
        <v>2306</v>
      </c>
      <c r="D261" s="395" t="s">
        <v>2307</v>
      </c>
      <c r="E261" s="395">
        <v>126</v>
      </c>
      <c r="F261" s="395" t="s">
        <v>2308</v>
      </c>
      <c r="G261" s="395" t="s">
        <v>2309</v>
      </c>
      <c r="H261" s="660"/>
      <c r="I261" s="660"/>
      <c r="J261" s="660"/>
      <c r="K261" s="188"/>
      <c r="L261" s="188"/>
      <c r="M261" s="60"/>
      <c r="N261" s="60"/>
      <c r="O261" s="60"/>
      <c r="P261" s="60"/>
    </row>
    <row r="262" spans="1:16" ht="39" customHeight="1">
      <c r="A262" s="625"/>
      <c r="B262" s="77" t="s">
        <v>485</v>
      </c>
      <c r="C262" s="395" t="s">
        <v>2310</v>
      </c>
      <c r="D262" s="395" t="s">
        <v>2311</v>
      </c>
      <c r="E262" s="395">
        <v>127</v>
      </c>
      <c r="F262" s="395" t="s">
        <v>2312</v>
      </c>
      <c r="G262" s="395" t="s">
        <v>2236</v>
      </c>
      <c r="H262" s="660"/>
      <c r="I262" s="660"/>
      <c r="J262" s="660"/>
      <c r="K262" s="188"/>
      <c r="L262" s="188"/>
      <c r="M262" s="60"/>
      <c r="N262" s="60"/>
      <c r="O262" s="60"/>
      <c r="P262" s="60"/>
    </row>
    <row r="263" spans="1:16" ht="125.25" customHeight="1">
      <c r="A263" s="625"/>
      <c r="B263" s="80" t="s">
        <v>483</v>
      </c>
      <c r="C263" s="622" t="s">
        <v>526</v>
      </c>
      <c r="D263" s="622"/>
      <c r="E263" s="630" t="s">
        <v>224</v>
      </c>
      <c r="F263" s="631"/>
      <c r="G263" s="632"/>
      <c r="H263" s="660"/>
      <c r="I263" s="660"/>
      <c r="J263" s="660"/>
      <c r="K263" s="180"/>
      <c r="L263" s="189"/>
      <c r="M263" s="60"/>
      <c r="N263" s="60"/>
      <c r="O263" s="60"/>
      <c r="P263" s="60"/>
    </row>
    <row r="264" spans="1:16" ht="27.75" customHeight="1">
      <c r="A264" s="625"/>
      <c r="B264" s="185" t="s">
        <v>484</v>
      </c>
      <c r="C264" s="395" t="s">
        <v>2215</v>
      </c>
      <c r="D264" s="395" t="s">
        <v>2216</v>
      </c>
      <c r="E264" s="395">
        <v>195</v>
      </c>
      <c r="F264" s="395" t="s">
        <v>2217</v>
      </c>
      <c r="G264" s="395" t="s">
        <v>2218</v>
      </c>
      <c r="H264" s="660"/>
      <c r="I264" s="660"/>
      <c r="J264" s="660"/>
      <c r="K264" s="70"/>
      <c r="L264" s="60"/>
      <c r="M264" s="60"/>
      <c r="N264" s="60"/>
      <c r="O264" s="60"/>
      <c r="P264" s="60"/>
    </row>
    <row r="265" spans="1:16" ht="36.75" customHeight="1">
      <c r="A265" s="625"/>
      <c r="B265" s="185" t="s">
        <v>485</v>
      </c>
      <c r="C265" s="395" t="s">
        <v>2219</v>
      </c>
      <c r="D265" s="395" t="s">
        <v>2220</v>
      </c>
      <c r="E265" s="395">
        <v>232</v>
      </c>
      <c r="F265" s="395" t="s">
        <v>2221</v>
      </c>
      <c r="G265" s="395" t="s">
        <v>2222</v>
      </c>
      <c r="H265" s="660"/>
      <c r="I265" s="660"/>
      <c r="J265" s="660"/>
      <c r="K265" s="70"/>
      <c r="L265" s="60"/>
      <c r="M265" s="60"/>
      <c r="N265" s="60"/>
      <c r="O265" s="60"/>
      <c r="P265" s="60"/>
    </row>
    <row r="266" spans="1:16" ht="120.75" customHeight="1">
      <c r="A266" s="625"/>
      <c r="B266" s="80" t="s">
        <v>483</v>
      </c>
      <c r="C266" s="622" t="s">
        <v>527</v>
      </c>
      <c r="D266" s="622"/>
      <c r="E266" s="626" t="s">
        <v>224</v>
      </c>
      <c r="F266" s="627"/>
      <c r="G266" s="629"/>
      <c r="H266" s="660"/>
      <c r="I266" s="660"/>
      <c r="J266" s="660"/>
      <c r="K266" s="70"/>
      <c r="L266" s="60"/>
      <c r="M266" s="60"/>
      <c r="N266" s="60"/>
      <c r="O266" s="60"/>
      <c r="P266" s="60"/>
    </row>
    <row r="267" spans="1:16" ht="22.8">
      <c r="A267" s="625"/>
      <c r="B267" s="77" t="s">
        <v>484</v>
      </c>
      <c r="C267" s="395" t="s">
        <v>2223</v>
      </c>
      <c r="D267" s="395" t="s">
        <v>2224</v>
      </c>
      <c r="E267" s="395">
        <v>198</v>
      </c>
      <c r="F267" s="395" t="s">
        <v>2225</v>
      </c>
      <c r="G267" s="395" t="s">
        <v>2226</v>
      </c>
      <c r="H267" s="660"/>
      <c r="I267" s="660"/>
      <c r="J267" s="660"/>
      <c r="K267" s="70"/>
      <c r="L267" s="60"/>
      <c r="M267" s="60"/>
      <c r="N267" s="60"/>
      <c r="O267" s="60"/>
      <c r="P267" s="60"/>
    </row>
    <row r="268" spans="1:16" ht="34.200000000000003">
      <c r="A268" s="625"/>
      <c r="B268" s="77" t="s">
        <v>485</v>
      </c>
      <c r="C268" s="395" t="s">
        <v>1242</v>
      </c>
      <c r="D268" s="395" t="s">
        <v>2227</v>
      </c>
      <c r="E268" s="395">
        <v>263</v>
      </c>
      <c r="F268" s="395" t="s">
        <v>2228</v>
      </c>
      <c r="G268" s="395" t="s">
        <v>1696</v>
      </c>
      <c r="H268" s="660"/>
      <c r="I268" s="660"/>
      <c r="J268" s="660"/>
      <c r="K268" s="70"/>
      <c r="L268" s="60"/>
      <c r="M268" s="60"/>
      <c r="N268" s="60"/>
      <c r="O268" s="60"/>
      <c r="P268" s="60"/>
    </row>
    <row r="269" spans="1:16" ht="123" customHeight="1">
      <c r="A269" s="625"/>
      <c r="B269" s="80" t="s">
        <v>483</v>
      </c>
      <c r="C269" s="622" t="s">
        <v>528</v>
      </c>
      <c r="D269" s="622"/>
      <c r="E269" s="626" t="s">
        <v>224</v>
      </c>
      <c r="F269" s="627"/>
      <c r="G269" s="629"/>
      <c r="H269" s="660"/>
      <c r="I269" s="660"/>
      <c r="J269" s="660"/>
      <c r="K269" s="70"/>
      <c r="L269" s="60"/>
      <c r="M269" s="60"/>
      <c r="N269" s="60"/>
      <c r="O269" s="60"/>
      <c r="P269" s="60"/>
    </row>
    <row r="270" spans="1:16" ht="22.8">
      <c r="A270" s="625"/>
      <c r="B270" s="77" t="s">
        <v>484</v>
      </c>
      <c r="C270" s="395" t="s">
        <v>2229</v>
      </c>
      <c r="D270" s="395" t="s">
        <v>2230</v>
      </c>
      <c r="E270" s="395">
        <v>247</v>
      </c>
      <c r="F270" s="395" t="s">
        <v>2231</v>
      </c>
      <c r="G270" s="395" t="s">
        <v>2232</v>
      </c>
      <c r="H270" s="660"/>
      <c r="I270" s="660"/>
      <c r="J270" s="660"/>
      <c r="K270" s="70"/>
      <c r="L270" s="60"/>
      <c r="M270" s="60"/>
      <c r="N270" s="60"/>
      <c r="O270" s="60"/>
      <c r="P270" s="60"/>
    </row>
    <row r="271" spans="1:16" ht="34.200000000000003">
      <c r="A271" s="625"/>
      <c r="B271" s="77" t="s">
        <v>485</v>
      </c>
      <c r="C271" s="395" t="s">
        <v>2233</v>
      </c>
      <c r="D271" s="395" t="s">
        <v>2234</v>
      </c>
      <c r="E271" s="395">
        <v>246</v>
      </c>
      <c r="F271" s="395" t="s">
        <v>2235</v>
      </c>
      <c r="G271" s="395" t="s">
        <v>2236</v>
      </c>
      <c r="H271" s="660"/>
      <c r="I271" s="660"/>
      <c r="J271" s="660"/>
      <c r="K271" s="70"/>
      <c r="L271" s="60"/>
      <c r="M271" s="60"/>
      <c r="N271" s="60"/>
      <c r="O271" s="60"/>
      <c r="P271" s="60"/>
    </row>
    <row r="272" spans="1:16" ht="80.400000000000006" customHeight="1">
      <c r="A272" s="625"/>
      <c r="B272" s="80" t="s">
        <v>483</v>
      </c>
      <c r="C272" s="622" t="s">
        <v>529</v>
      </c>
      <c r="D272" s="622"/>
      <c r="E272" s="626" t="s">
        <v>2454</v>
      </c>
      <c r="F272" s="627"/>
      <c r="G272" s="629"/>
      <c r="H272" s="660"/>
      <c r="I272" s="660"/>
      <c r="J272" s="660"/>
      <c r="K272" s="70"/>
      <c r="L272" s="60"/>
      <c r="M272" s="60"/>
      <c r="N272" s="60"/>
      <c r="O272" s="60"/>
      <c r="P272" s="60"/>
    </row>
    <row r="273" spans="1:16" ht="28.5" customHeight="1">
      <c r="A273" s="625"/>
      <c r="B273" s="77" t="s">
        <v>484</v>
      </c>
      <c r="C273" s="395" t="s">
        <v>2237</v>
      </c>
      <c r="D273" s="395" t="s">
        <v>2238</v>
      </c>
      <c r="E273" s="395">
        <v>2</v>
      </c>
      <c r="F273" s="395" t="s">
        <v>2239</v>
      </c>
      <c r="G273" s="395" t="s">
        <v>2240</v>
      </c>
      <c r="H273" s="660"/>
      <c r="I273" s="660"/>
      <c r="J273" s="660"/>
      <c r="K273" s="70"/>
      <c r="L273" s="60"/>
      <c r="M273" s="60"/>
      <c r="N273" s="60"/>
      <c r="O273" s="60"/>
      <c r="P273" s="60"/>
    </row>
    <row r="274" spans="1:16" ht="27.75" customHeight="1">
      <c r="A274" s="625"/>
      <c r="B274" s="77" t="s">
        <v>485</v>
      </c>
      <c r="C274" s="395" t="s">
        <v>2096</v>
      </c>
      <c r="D274" s="395" t="s">
        <v>2241</v>
      </c>
      <c r="E274" s="395">
        <v>186</v>
      </c>
      <c r="F274" s="395" t="s">
        <v>2242</v>
      </c>
      <c r="G274" s="395" t="s">
        <v>2243</v>
      </c>
      <c r="H274" s="660"/>
      <c r="I274" s="660"/>
      <c r="J274" s="660"/>
      <c r="K274" s="70"/>
      <c r="L274" s="60"/>
      <c r="M274" s="60"/>
      <c r="N274" s="60"/>
      <c r="O274" s="60"/>
      <c r="P274" s="60"/>
    </row>
    <row r="275" spans="1:16" ht="74.25" customHeight="1">
      <c r="A275" s="625"/>
      <c r="B275" s="80" t="s">
        <v>483</v>
      </c>
      <c r="C275" s="622" t="s">
        <v>530</v>
      </c>
      <c r="D275" s="622"/>
      <c r="E275" s="626" t="s">
        <v>1370</v>
      </c>
      <c r="F275" s="627"/>
      <c r="G275" s="629"/>
      <c r="H275" s="660"/>
      <c r="I275" s="660"/>
      <c r="J275" s="660"/>
      <c r="K275" s="70"/>
      <c r="L275" s="60"/>
      <c r="M275" s="60"/>
      <c r="N275" s="60"/>
      <c r="O275" s="60"/>
      <c r="P275" s="60"/>
    </row>
    <row r="276" spans="1:16" ht="22.8">
      <c r="A276" s="625"/>
      <c r="B276" s="77" t="s">
        <v>484</v>
      </c>
      <c r="C276" s="395" t="s">
        <v>2244</v>
      </c>
      <c r="D276" s="395" t="s">
        <v>2245</v>
      </c>
      <c r="E276" s="395">
        <v>114</v>
      </c>
      <c r="F276" s="395" t="s">
        <v>2246</v>
      </c>
      <c r="G276" s="395" t="s">
        <v>2247</v>
      </c>
      <c r="H276" s="660"/>
      <c r="I276" s="660"/>
      <c r="J276" s="660"/>
      <c r="K276" s="70"/>
      <c r="L276" s="60"/>
      <c r="M276" s="60"/>
      <c r="N276" s="60"/>
      <c r="O276" s="60"/>
      <c r="P276" s="60"/>
    </row>
    <row r="277" spans="1:16" ht="30.75" customHeight="1">
      <c r="A277" s="625"/>
      <c r="B277" s="77" t="s">
        <v>485</v>
      </c>
      <c r="C277" s="395" t="s">
        <v>2149</v>
      </c>
      <c r="D277" s="395" t="s">
        <v>2248</v>
      </c>
      <c r="E277" s="395">
        <v>59</v>
      </c>
      <c r="F277" s="395" t="s">
        <v>2249</v>
      </c>
      <c r="G277" s="395" t="s">
        <v>2250</v>
      </c>
      <c r="H277" s="660"/>
      <c r="I277" s="660"/>
      <c r="J277" s="660"/>
      <c r="K277" s="70"/>
      <c r="L277" s="60"/>
      <c r="M277" s="60"/>
      <c r="N277" s="60"/>
      <c r="O277" s="60"/>
      <c r="P277" s="60"/>
    </row>
    <row r="278" spans="1:16" ht="100.95" customHeight="1">
      <c r="A278" s="625"/>
      <c r="B278" s="80" t="s">
        <v>483</v>
      </c>
      <c r="C278" s="622" t="s">
        <v>531</v>
      </c>
      <c r="D278" s="622"/>
      <c r="E278" s="626" t="s">
        <v>2451</v>
      </c>
      <c r="F278" s="627"/>
      <c r="G278" s="629"/>
      <c r="H278" s="660"/>
      <c r="I278" s="660"/>
      <c r="J278" s="660"/>
      <c r="K278" s="180"/>
      <c r="L278" s="189"/>
      <c r="M278" s="60"/>
      <c r="N278" s="60"/>
      <c r="O278" s="60"/>
      <c r="P278" s="60"/>
    </row>
    <row r="279" spans="1:16" ht="27" customHeight="1">
      <c r="A279" s="625"/>
      <c r="B279" s="77" t="s">
        <v>484</v>
      </c>
      <c r="C279" s="395" t="s">
        <v>1697</v>
      </c>
      <c r="D279" s="395" t="s">
        <v>1262</v>
      </c>
      <c r="E279" s="395">
        <v>2</v>
      </c>
      <c r="F279" s="395" t="s">
        <v>1270</v>
      </c>
      <c r="G279" s="395" t="s">
        <v>2251</v>
      </c>
      <c r="H279" s="660"/>
      <c r="I279" s="660"/>
      <c r="J279" s="660"/>
      <c r="K279" s="188"/>
      <c r="L279" s="188"/>
      <c r="M279" s="60"/>
      <c r="N279" s="60"/>
      <c r="O279" s="60"/>
      <c r="P279" s="60"/>
    </row>
    <row r="280" spans="1:16" ht="28.5" customHeight="1">
      <c r="A280" s="625"/>
      <c r="B280" s="77" t="s">
        <v>485</v>
      </c>
      <c r="C280" s="395" t="s">
        <v>2252</v>
      </c>
      <c r="D280" s="395" t="s">
        <v>1898</v>
      </c>
      <c r="E280" s="395">
        <v>284</v>
      </c>
      <c r="F280" s="395" t="s">
        <v>1851</v>
      </c>
      <c r="G280" s="395" t="s">
        <v>1269</v>
      </c>
      <c r="H280" s="660"/>
      <c r="I280" s="660"/>
      <c r="J280" s="660"/>
      <c r="K280" s="188"/>
      <c r="L280" s="188"/>
      <c r="M280" s="60"/>
      <c r="N280" s="60"/>
      <c r="O280" s="60"/>
      <c r="P280" s="60"/>
    </row>
    <row r="281" spans="1:16" ht="156.75" customHeight="1">
      <c r="A281" s="625"/>
      <c r="B281" s="80" t="s">
        <v>483</v>
      </c>
      <c r="C281" s="622" t="s">
        <v>532</v>
      </c>
      <c r="D281" s="622"/>
      <c r="E281" s="626" t="s">
        <v>1371</v>
      </c>
      <c r="F281" s="627"/>
      <c r="G281" s="629"/>
      <c r="H281" s="660"/>
      <c r="I281" s="660"/>
      <c r="J281" s="660"/>
      <c r="K281" s="180"/>
      <c r="L281" s="189"/>
      <c r="M281" s="60"/>
      <c r="N281" s="60"/>
      <c r="O281" s="60"/>
      <c r="P281" s="60"/>
    </row>
    <row r="282" spans="1:16" ht="22.8">
      <c r="A282" s="625"/>
      <c r="B282" s="77" t="s">
        <v>484</v>
      </c>
      <c r="C282" s="395" t="s">
        <v>1265</v>
      </c>
      <c r="D282" s="395" t="s">
        <v>2253</v>
      </c>
      <c r="E282" s="395">
        <v>39</v>
      </c>
      <c r="F282" s="395" t="s">
        <v>2254</v>
      </c>
      <c r="G282" s="395" t="s">
        <v>2255</v>
      </c>
      <c r="H282" s="660"/>
      <c r="I282" s="660"/>
      <c r="J282" s="660"/>
      <c r="K282" s="188"/>
      <c r="L282" s="188"/>
      <c r="M282" s="60"/>
      <c r="N282" s="60"/>
      <c r="O282" s="60"/>
      <c r="P282" s="60"/>
    </row>
    <row r="283" spans="1:16" ht="34.200000000000003">
      <c r="A283" s="625"/>
      <c r="B283" s="77" t="s">
        <v>485</v>
      </c>
      <c r="C283" s="395" t="s">
        <v>2256</v>
      </c>
      <c r="D283" s="395" t="s">
        <v>2257</v>
      </c>
      <c r="E283" s="395">
        <v>221</v>
      </c>
      <c r="F283" s="395" t="s">
        <v>1951</v>
      </c>
      <c r="G283" s="395" t="s">
        <v>2258</v>
      </c>
      <c r="H283" s="660"/>
      <c r="I283" s="660"/>
      <c r="J283" s="660"/>
      <c r="K283" s="188"/>
      <c r="L283" s="188"/>
      <c r="M283" s="60"/>
      <c r="N283" s="60"/>
      <c r="O283" s="60"/>
      <c r="P283" s="60"/>
    </row>
    <row r="284" spans="1:16" ht="144.75" customHeight="1">
      <c r="A284" s="625"/>
      <c r="B284" s="80" t="s">
        <v>483</v>
      </c>
      <c r="C284" s="622" t="s">
        <v>533</v>
      </c>
      <c r="D284" s="622"/>
      <c r="E284" s="626" t="s">
        <v>1372</v>
      </c>
      <c r="F284" s="627"/>
      <c r="G284" s="629"/>
      <c r="H284" s="660"/>
      <c r="I284" s="660"/>
      <c r="J284" s="660"/>
      <c r="K284" s="180"/>
      <c r="L284" s="189"/>
      <c r="M284" s="60"/>
      <c r="N284" s="60"/>
      <c r="O284" s="60"/>
      <c r="P284" s="60"/>
    </row>
    <row r="285" spans="1:16" ht="30" customHeight="1">
      <c r="A285" s="625"/>
      <c r="B285" s="77" t="s">
        <v>484</v>
      </c>
      <c r="C285" s="395" t="s">
        <v>2139</v>
      </c>
      <c r="D285" s="395" t="s">
        <v>2259</v>
      </c>
      <c r="E285" s="395">
        <v>28</v>
      </c>
      <c r="F285" s="395" t="s">
        <v>2260</v>
      </c>
      <c r="G285" s="395" t="s">
        <v>2261</v>
      </c>
      <c r="H285" s="660"/>
      <c r="I285" s="660"/>
      <c r="J285" s="660"/>
      <c r="K285" s="70"/>
      <c r="L285" s="60"/>
      <c r="M285" s="60"/>
      <c r="N285" s="60"/>
      <c r="O285" s="60"/>
      <c r="P285" s="60"/>
    </row>
    <row r="286" spans="1:16" ht="33.75" customHeight="1">
      <c r="A286" s="625"/>
      <c r="B286" s="77" t="s">
        <v>485</v>
      </c>
      <c r="C286" s="395" t="s">
        <v>2262</v>
      </c>
      <c r="D286" s="395" t="s">
        <v>2080</v>
      </c>
      <c r="E286" s="395">
        <v>205</v>
      </c>
      <c r="F286" s="395" t="s">
        <v>1708</v>
      </c>
      <c r="G286" s="395" t="s">
        <v>2263</v>
      </c>
      <c r="H286" s="660"/>
      <c r="I286" s="660"/>
      <c r="J286" s="660"/>
      <c r="K286" s="70"/>
      <c r="L286" s="60"/>
      <c r="M286" s="60"/>
      <c r="N286" s="60"/>
      <c r="O286" s="60"/>
      <c r="P286" s="60"/>
    </row>
    <row r="287" spans="1:16" ht="102" customHeight="1">
      <c r="A287" s="625"/>
      <c r="B287" s="80" t="s">
        <v>483</v>
      </c>
      <c r="C287" s="622" t="s">
        <v>534</v>
      </c>
      <c r="D287" s="622"/>
      <c r="E287" s="626" t="s">
        <v>1373</v>
      </c>
      <c r="F287" s="627"/>
      <c r="G287" s="629"/>
      <c r="H287" s="660"/>
      <c r="I287" s="660"/>
      <c r="J287" s="660"/>
      <c r="K287" s="70"/>
      <c r="L287" s="60"/>
      <c r="M287" s="60"/>
      <c r="N287" s="60"/>
      <c r="O287" s="60"/>
      <c r="P287" s="60"/>
    </row>
    <row r="288" spans="1:16" ht="22.8">
      <c r="A288" s="625"/>
      <c r="B288" s="77" t="s">
        <v>484</v>
      </c>
      <c r="C288" s="395" t="s">
        <v>1280</v>
      </c>
      <c r="D288" s="395" t="s">
        <v>2203</v>
      </c>
      <c r="E288" s="395">
        <v>11</v>
      </c>
      <c r="F288" s="395" t="s">
        <v>2264</v>
      </c>
      <c r="G288" s="395" t="s">
        <v>2265</v>
      </c>
      <c r="H288" s="660"/>
      <c r="I288" s="660"/>
      <c r="J288" s="660"/>
      <c r="K288" s="70"/>
      <c r="L288" s="60"/>
      <c r="M288" s="60"/>
      <c r="N288" s="60"/>
      <c r="O288" s="60"/>
      <c r="P288" s="60"/>
    </row>
    <row r="289" spans="1:1024" ht="32.25" customHeight="1">
      <c r="A289" s="625"/>
      <c r="B289" s="77" t="s">
        <v>485</v>
      </c>
      <c r="C289" s="395" t="s">
        <v>1964</v>
      </c>
      <c r="D289" s="395" t="s">
        <v>2266</v>
      </c>
      <c r="E289" s="395">
        <v>262</v>
      </c>
      <c r="F289" s="395" t="s">
        <v>2267</v>
      </c>
      <c r="G289" s="395" t="s">
        <v>2268</v>
      </c>
      <c r="H289" s="660"/>
      <c r="I289" s="660"/>
      <c r="J289" s="660"/>
      <c r="K289" s="70"/>
      <c r="L289" s="60"/>
      <c r="M289" s="60"/>
      <c r="N289" s="60"/>
      <c r="O289" s="60"/>
      <c r="P289" s="60"/>
    </row>
    <row r="290" spans="1:1024" s="293" customFormat="1" ht="89.25" customHeight="1">
      <c r="A290" s="625"/>
      <c r="B290" s="80" t="s">
        <v>483</v>
      </c>
      <c r="C290" s="622" t="s">
        <v>535</v>
      </c>
      <c r="D290" s="622"/>
      <c r="E290" s="626" t="s">
        <v>2449</v>
      </c>
      <c r="F290" s="627"/>
      <c r="G290" s="629"/>
      <c r="H290" s="660"/>
      <c r="I290" s="660"/>
      <c r="J290" s="660"/>
      <c r="K290" s="70"/>
      <c r="L290" s="60"/>
      <c r="M290" s="60"/>
      <c r="N290" s="60"/>
      <c r="O290" s="60"/>
      <c r="P290" s="60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  <c r="AB290" s="61"/>
      <c r="AC290" s="61"/>
      <c r="AD290" s="61"/>
      <c r="AE290" s="61"/>
      <c r="AF290" s="61"/>
      <c r="AG290" s="61"/>
      <c r="AH290" s="61"/>
      <c r="AI290" s="61"/>
      <c r="AJ290" s="61"/>
      <c r="AK290" s="61"/>
      <c r="AL290" s="61"/>
      <c r="AM290" s="61"/>
      <c r="AN290" s="61"/>
      <c r="AO290" s="61"/>
      <c r="AP290" s="61"/>
      <c r="AQ290" s="61"/>
      <c r="AR290" s="61"/>
      <c r="AS290" s="61"/>
      <c r="AT290" s="61"/>
      <c r="AU290" s="61"/>
      <c r="AV290" s="61"/>
      <c r="AW290" s="61"/>
      <c r="AX290" s="61"/>
      <c r="AY290" s="61"/>
      <c r="AZ290" s="61"/>
      <c r="BA290" s="61"/>
      <c r="BB290" s="61"/>
      <c r="BC290" s="61"/>
      <c r="BD290" s="61"/>
      <c r="BE290" s="61"/>
      <c r="BF290" s="61"/>
      <c r="BG290" s="61"/>
      <c r="BH290" s="61"/>
      <c r="BI290" s="61"/>
      <c r="BJ290" s="61"/>
      <c r="BK290" s="61"/>
      <c r="BL290" s="61"/>
      <c r="BM290" s="62"/>
      <c r="BN290" s="62"/>
      <c r="BO290" s="62"/>
      <c r="BP290" s="62"/>
      <c r="BQ290" s="62"/>
      <c r="BR290" s="62"/>
      <c r="BS290" s="62"/>
      <c r="BT290" s="62"/>
      <c r="BU290" s="62"/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/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/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/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/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2"/>
      <c r="FK290" s="62"/>
      <c r="FL290" s="62"/>
      <c r="FM290" s="62"/>
      <c r="FN290" s="62"/>
      <c r="FO290" s="62"/>
      <c r="FP290" s="62"/>
      <c r="FQ290" s="62"/>
      <c r="FR290" s="62"/>
      <c r="FS290" s="62"/>
      <c r="FT290" s="62"/>
      <c r="FU290" s="62"/>
      <c r="FV290" s="62"/>
      <c r="FW290" s="62"/>
      <c r="FX290" s="62"/>
      <c r="FY290" s="62"/>
      <c r="FZ290" s="62"/>
      <c r="GA290" s="62"/>
      <c r="GB290" s="62"/>
      <c r="GC290" s="62"/>
      <c r="GD290" s="62"/>
      <c r="GE290" s="62"/>
      <c r="GF290" s="62"/>
      <c r="GG290" s="62"/>
      <c r="GH290" s="62"/>
      <c r="GI290" s="62"/>
      <c r="GJ290" s="62"/>
      <c r="GK290" s="62"/>
      <c r="GL290" s="62"/>
      <c r="GM290" s="62"/>
      <c r="GN290" s="62"/>
      <c r="GO290" s="62"/>
      <c r="GP290" s="62"/>
      <c r="GQ290" s="62"/>
      <c r="GR290" s="62"/>
      <c r="GS290" s="62"/>
      <c r="GT290" s="62"/>
      <c r="GU290" s="62"/>
      <c r="GV290" s="62"/>
      <c r="GW290" s="62"/>
      <c r="GX290" s="62"/>
      <c r="GY290" s="62"/>
      <c r="GZ290" s="62"/>
      <c r="HA290" s="62"/>
      <c r="HB290" s="62"/>
      <c r="HC290" s="62"/>
      <c r="HD290" s="62"/>
      <c r="HE290" s="62"/>
      <c r="HF290" s="62"/>
      <c r="HG290" s="62"/>
      <c r="HH290" s="62"/>
      <c r="HI290" s="62"/>
      <c r="HJ290" s="62"/>
      <c r="HK290" s="62"/>
      <c r="HL290" s="62"/>
      <c r="HM290" s="62"/>
      <c r="HN290" s="62"/>
      <c r="HO290" s="62"/>
      <c r="HP290" s="62"/>
      <c r="HQ290" s="62"/>
      <c r="HR290" s="62"/>
      <c r="HS290" s="62"/>
      <c r="HT290" s="62"/>
      <c r="HU290" s="62"/>
      <c r="HV290" s="62"/>
      <c r="HW290" s="62"/>
      <c r="HX290" s="62"/>
      <c r="HY290" s="62"/>
      <c r="HZ290" s="62"/>
      <c r="IA290" s="62"/>
      <c r="IB290" s="62"/>
      <c r="IC290" s="62"/>
      <c r="ID290" s="62"/>
      <c r="IE290" s="62"/>
      <c r="IF290" s="62"/>
      <c r="IG290" s="62"/>
      <c r="IH290" s="62"/>
      <c r="II290" s="62"/>
      <c r="IJ290" s="62"/>
      <c r="IK290" s="62"/>
      <c r="IL290" s="62"/>
      <c r="IM290" s="62"/>
      <c r="IN290" s="62"/>
      <c r="IO290" s="62"/>
      <c r="IP290" s="62"/>
      <c r="IQ290" s="62"/>
      <c r="IR290" s="62"/>
      <c r="IS290" s="62"/>
      <c r="IT290" s="62"/>
      <c r="IU290" s="62"/>
      <c r="IV290" s="62"/>
      <c r="IW290" s="62"/>
      <c r="IX290" s="62"/>
      <c r="IY290" s="62"/>
      <c r="IZ290" s="62"/>
      <c r="JA290" s="62"/>
      <c r="JB290" s="62"/>
      <c r="JC290" s="62"/>
      <c r="JD290" s="62"/>
      <c r="JE290" s="62"/>
      <c r="JF290" s="62"/>
      <c r="JG290" s="62"/>
      <c r="JH290" s="62"/>
      <c r="JI290" s="62"/>
      <c r="JJ290" s="62"/>
      <c r="JK290" s="62"/>
      <c r="JL290" s="62"/>
      <c r="JM290" s="62"/>
      <c r="JN290" s="62"/>
      <c r="JO290" s="62"/>
      <c r="JP290" s="62"/>
      <c r="JQ290" s="62"/>
      <c r="JR290" s="62"/>
      <c r="JS290" s="62"/>
      <c r="JT290" s="62"/>
      <c r="JU290" s="62"/>
      <c r="JV290" s="62"/>
      <c r="JW290" s="62"/>
      <c r="JX290" s="62"/>
      <c r="JY290" s="62"/>
      <c r="JZ290" s="62"/>
      <c r="KA290" s="62"/>
      <c r="KB290" s="62"/>
      <c r="KC290" s="62"/>
      <c r="KD290" s="62"/>
      <c r="KE290" s="62"/>
      <c r="KF290" s="62"/>
      <c r="KG290" s="62"/>
      <c r="KH290" s="62"/>
      <c r="KI290" s="62"/>
      <c r="KJ290" s="62"/>
      <c r="KK290" s="62"/>
      <c r="KL290" s="62"/>
      <c r="KM290" s="62"/>
      <c r="KN290" s="62"/>
      <c r="KO290" s="62"/>
      <c r="KP290" s="62"/>
      <c r="KQ290" s="62"/>
      <c r="KR290" s="62"/>
      <c r="KS290" s="62"/>
      <c r="KT290" s="62"/>
      <c r="KU290" s="62"/>
      <c r="KV290" s="62"/>
      <c r="KW290" s="62"/>
      <c r="KX290" s="62"/>
      <c r="KY290" s="62"/>
      <c r="KZ290" s="62"/>
      <c r="LA290" s="62"/>
      <c r="LB290" s="62"/>
      <c r="LC290" s="62"/>
      <c r="LD290" s="62"/>
      <c r="LE290" s="62"/>
      <c r="LF290" s="62"/>
      <c r="LG290" s="62"/>
      <c r="LH290" s="62"/>
      <c r="LI290" s="62"/>
      <c r="LJ290" s="62"/>
      <c r="LK290" s="62"/>
      <c r="LL290" s="62"/>
      <c r="LM290" s="62"/>
      <c r="LN290" s="62"/>
      <c r="LO290" s="62"/>
      <c r="LP290" s="62"/>
      <c r="LQ290" s="62"/>
      <c r="LR290" s="62"/>
      <c r="LS290" s="62"/>
      <c r="LT290" s="62"/>
      <c r="LU290" s="62"/>
      <c r="LV290" s="62"/>
      <c r="LW290" s="62"/>
      <c r="LX290" s="62"/>
      <c r="LY290" s="62"/>
      <c r="LZ290" s="62"/>
      <c r="MA290" s="62"/>
      <c r="MB290" s="62"/>
      <c r="MC290" s="62"/>
      <c r="MD290" s="62"/>
      <c r="ME290" s="62"/>
      <c r="MF290" s="62"/>
      <c r="MG290" s="62"/>
      <c r="MH290" s="62"/>
      <c r="MI290" s="62"/>
      <c r="MJ290" s="62"/>
      <c r="MK290" s="62"/>
      <c r="ML290" s="62"/>
      <c r="MM290" s="62"/>
      <c r="MN290" s="62"/>
      <c r="MO290" s="62"/>
      <c r="MP290" s="62"/>
      <c r="MQ290" s="62"/>
      <c r="MR290" s="62"/>
      <c r="MS290" s="62"/>
      <c r="MT290" s="62"/>
      <c r="MU290" s="62"/>
      <c r="MV290" s="62"/>
      <c r="MW290" s="62"/>
      <c r="MX290" s="62"/>
      <c r="MY290" s="62"/>
      <c r="MZ290" s="62"/>
      <c r="NA290" s="62"/>
      <c r="NB290" s="62"/>
      <c r="NC290" s="62"/>
      <c r="ND290" s="62"/>
      <c r="NE290" s="62"/>
      <c r="NF290" s="62"/>
      <c r="NG290" s="62"/>
      <c r="NH290" s="62"/>
      <c r="NI290" s="62"/>
      <c r="NJ290" s="62"/>
      <c r="NK290" s="62"/>
      <c r="NL290" s="62"/>
      <c r="NM290" s="62"/>
      <c r="NN290" s="62"/>
      <c r="NO290" s="62"/>
      <c r="NP290" s="62"/>
      <c r="NQ290" s="62"/>
      <c r="NR290" s="62"/>
      <c r="NS290" s="62"/>
      <c r="NT290" s="62"/>
      <c r="NU290" s="62"/>
      <c r="NV290" s="62"/>
      <c r="NW290" s="62"/>
      <c r="NX290" s="62"/>
      <c r="NY290" s="62"/>
      <c r="NZ290" s="62"/>
      <c r="OA290" s="62"/>
      <c r="OB290" s="62"/>
      <c r="OC290" s="62"/>
      <c r="OD290" s="62"/>
      <c r="OE290" s="62"/>
      <c r="OF290" s="62"/>
      <c r="OG290" s="62"/>
      <c r="OH290" s="62"/>
      <c r="OI290" s="62"/>
      <c r="OJ290" s="62"/>
      <c r="OK290" s="62"/>
      <c r="OL290" s="62"/>
      <c r="OM290" s="62"/>
      <c r="ON290" s="62"/>
      <c r="OO290" s="62"/>
      <c r="OP290" s="62"/>
      <c r="OQ290" s="62"/>
      <c r="OR290" s="62"/>
      <c r="OS290" s="62"/>
      <c r="OT290" s="62"/>
      <c r="OU290" s="62"/>
      <c r="OV290" s="62"/>
      <c r="OW290" s="62"/>
      <c r="OX290" s="62"/>
      <c r="OY290" s="62"/>
      <c r="OZ290" s="62"/>
      <c r="PA290" s="62"/>
      <c r="PB290" s="62"/>
      <c r="PC290" s="62"/>
      <c r="PD290" s="62"/>
      <c r="PE290" s="62"/>
      <c r="PF290" s="62"/>
      <c r="PG290" s="62"/>
      <c r="PH290" s="62"/>
      <c r="PI290" s="62"/>
      <c r="PJ290" s="62"/>
      <c r="PK290" s="62"/>
      <c r="PL290" s="62"/>
      <c r="PM290" s="62"/>
      <c r="PN290" s="62"/>
      <c r="PO290" s="62"/>
      <c r="PP290" s="62"/>
      <c r="PQ290" s="62"/>
      <c r="PR290" s="62"/>
      <c r="PS290" s="62"/>
      <c r="PT290" s="62"/>
      <c r="PU290" s="62"/>
      <c r="PV290" s="62"/>
      <c r="PW290" s="62"/>
      <c r="PX290" s="62"/>
      <c r="PY290" s="62"/>
      <c r="PZ290" s="62"/>
      <c r="QA290" s="62"/>
      <c r="QB290" s="62"/>
      <c r="QC290" s="62"/>
      <c r="QD290" s="62"/>
      <c r="QE290" s="62"/>
      <c r="QF290" s="62"/>
      <c r="QG290" s="62"/>
      <c r="QH290" s="62"/>
      <c r="QI290" s="62"/>
      <c r="QJ290" s="62"/>
      <c r="QK290" s="62"/>
      <c r="QL290" s="62"/>
      <c r="QM290" s="62"/>
      <c r="QN290" s="62"/>
      <c r="QO290" s="62"/>
      <c r="QP290" s="62"/>
      <c r="QQ290" s="62"/>
      <c r="QR290" s="62"/>
      <c r="QS290" s="62"/>
      <c r="QT290" s="62"/>
      <c r="QU290" s="62"/>
      <c r="QV290" s="62"/>
      <c r="QW290" s="62"/>
      <c r="QX290" s="62"/>
      <c r="QY290" s="62"/>
      <c r="QZ290" s="62"/>
      <c r="RA290" s="62"/>
      <c r="RB290" s="62"/>
      <c r="RC290" s="62"/>
      <c r="RD290" s="62"/>
      <c r="RE290" s="62"/>
      <c r="RF290" s="62"/>
      <c r="RG290" s="62"/>
      <c r="RH290" s="62"/>
      <c r="RI290" s="62"/>
      <c r="RJ290" s="62"/>
      <c r="RK290" s="62"/>
      <c r="RL290" s="62"/>
      <c r="RM290" s="62"/>
      <c r="RN290" s="62"/>
      <c r="RO290" s="62"/>
      <c r="RP290" s="62"/>
      <c r="RQ290" s="62"/>
      <c r="RR290" s="62"/>
      <c r="RS290" s="62"/>
      <c r="RT290" s="62"/>
      <c r="RU290" s="62"/>
      <c r="RV290" s="62"/>
      <c r="RW290" s="62"/>
      <c r="RX290" s="62"/>
      <c r="RY290" s="62"/>
      <c r="RZ290" s="62"/>
      <c r="SA290" s="62"/>
      <c r="SB290" s="62"/>
      <c r="SC290" s="62"/>
      <c r="SD290" s="62"/>
      <c r="SE290" s="62"/>
      <c r="SF290" s="62"/>
      <c r="SG290" s="62"/>
      <c r="SH290" s="62"/>
      <c r="SI290" s="62"/>
      <c r="SJ290" s="62"/>
      <c r="SK290" s="62"/>
      <c r="SL290" s="62"/>
      <c r="SM290" s="62"/>
      <c r="SN290" s="62"/>
      <c r="SO290" s="62"/>
      <c r="SP290" s="62"/>
      <c r="SQ290" s="62"/>
      <c r="SR290" s="62"/>
      <c r="SS290" s="62"/>
      <c r="ST290" s="62"/>
      <c r="SU290" s="62"/>
      <c r="SV290" s="62"/>
      <c r="SW290" s="62"/>
      <c r="SX290" s="62"/>
      <c r="SY290" s="62"/>
      <c r="SZ290" s="62"/>
      <c r="TA290" s="62"/>
      <c r="TB290" s="62"/>
      <c r="TC290" s="62"/>
      <c r="TD290" s="62"/>
      <c r="TE290" s="62"/>
      <c r="TF290" s="62"/>
      <c r="TG290" s="62"/>
      <c r="TH290" s="62"/>
      <c r="TI290" s="62"/>
      <c r="TJ290" s="62"/>
      <c r="TK290" s="62"/>
      <c r="TL290" s="62"/>
      <c r="TM290" s="62"/>
      <c r="TN290" s="62"/>
      <c r="TO290" s="62"/>
      <c r="TP290" s="62"/>
      <c r="TQ290" s="62"/>
      <c r="TR290" s="62"/>
      <c r="TS290" s="62"/>
      <c r="TT290" s="62"/>
      <c r="TU290" s="62"/>
      <c r="TV290" s="62"/>
      <c r="TW290" s="62"/>
      <c r="TX290" s="62"/>
      <c r="TY290" s="62"/>
      <c r="TZ290" s="62"/>
      <c r="UA290" s="62"/>
      <c r="UB290" s="62"/>
      <c r="UC290" s="62"/>
      <c r="UD290" s="62"/>
      <c r="UE290" s="62"/>
      <c r="UF290" s="62"/>
      <c r="UG290" s="62"/>
      <c r="UH290" s="62"/>
      <c r="UI290" s="62"/>
      <c r="UJ290" s="62"/>
      <c r="UK290" s="62"/>
      <c r="UL290" s="62"/>
      <c r="UM290" s="62"/>
      <c r="UN290" s="62"/>
      <c r="UO290" s="62"/>
      <c r="UP290" s="62"/>
      <c r="UQ290" s="62"/>
      <c r="UR290" s="62"/>
      <c r="US290" s="62"/>
      <c r="UT290" s="62"/>
      <c r="UU290" s="62"/>
      <c r="UV290" s="62"/>
      <c r="UW290" s="62"/>
      <c r="UX290" s="62"/>
      <c r="UY290" s="62"/>
      <c r="UZ290" s="62"/>
      <c r="VA290" s="62"/>
      <c r="VB290" s="62"/>
      <c r="VC290" s="62"/>
      <c r="VD290" s="62"/>
      <c r="VE290" s="62"/>
      <c r="VF290" s="62"/>
      <c r="VG290" s="62"/>
      <c r="VH290" s="62"/>
      <c r="VI290" s="62"/>
      <c r="VJ290" s="62"/>
      <c r="VK290" s="62"/>
      <c r="VL290" s="62"/>
      <c r="VM290" s="62"/>
      <c r="VN290" s="62"/>
      <c r="VO290" s="62"/>
      <c r="VP290" s="62"/>
      <c r="VQ290" s="62"/>
      <c r="VR290" s="62"/>
      <c r="VS290" s="62"/>
      <c r="VT290" s="62"/>
      <c r="VU290" s="62"/>
      <c r="VV290" s="62"/>
      <c r="VW290" s="62"/>
      <c r="VX290" s="62"/>
      <c r="VY290" s="62"/>
      <c r="VZ290" s="62"/>
      <c r="WA290" s="62"/>
      <c r="WB290" s="62"/>
      <c r="WC290" s="62"/>
      <c r="WD290" s="62"/>
      <c r="WE290" s="62"/>
      <c r="WF290" s="62"/>
      <c r="WG290" s="62"/>
      <c r="WH290" s="62"/>
      <c r="WI290" s="62"/>
      <c r="WJ290" s="62"/>
      <c r="WK290" s="62"/>
      <c r="WL290" s="62"/>
      <c r="WM290" s="62"/>
      <c r="WN290" s="62"/>
      <c r="WO290" s="62"/>
      <c r="WP290" s="62"/>
      <c r="WQ290" s="62"/>
      <c r="WR290" s="62"/>
      <c r="WS290" s="62"/>
      <c r="WT290" s="62"/>
      <c r="WU290" s="62"/>
      <c r="WV290" s="62"/>
      <c r="WW290" s="62"/>
      <c r="WX290" s="62"/>
      <c r="WY290" s="62"/>
      <c r="WZ290" s="62"/>
      <c r="XA290" s="62"/>
      <c r="XB290" s="62"/>
      <c r="XC290" s="62"/>
      <c r="XD290" s="62"/>
      <c r="XE290" s="62"/>
      <c r="XF290" s="62"/>
      <c r="XG290" s="62"/>
      <c r="XH290" s="62"/>
      <c r="XI290" s="62"/>
      <c r="XJ290" s="62"/>
      <c r="XK290" s="62"/>
      <c r="XL290" s="62"/>
      <c r="XM290" s="62"/>
      <c r="XN290" s="62"/>
      <c r="XO290" s="62"/>
      <c r="XP290" s="62"/>
      <c r="XQ290" s="62"/>
      <c r="XR290" s="62"/>
      <c r="XS290" s="62"/>
      <c r="XT290" s="62"/>
      <c r="XU290" s="62"/>
      <c r="XV290" s="62"/>
      <c r="XW290" s="62"/>
      <c r="XX290" s="62"/>
      <c r="XY290" s="62"/>
      <c r="XZ290" s="62"/>
      <c r="YA290" s="62"/>
      <c r="YB290" s="62"/>
      <c r="YC290" s="62"/>
      <c r="YD290" s="62"/>
      <c r="YE290" s="62"/>
      <c r="YF290" s="62"/>
      <c r="YG290" s="62"/>
      <c r="YH290" s="62"/>
      <c r="YI290" s="62"/>
      <c r="YJ290" s="62"/>
      <c r="YK290" s="62"/>
      <c r="YL290" s="62"/>
      <c r="YM290" s="62"/>
      <c r="YN290" s="62"/>
      <c r="YO290" s="62"/>
      <c r="YP290" s="62"/>
      <c r="YQ290" s="62"/>
      <c r="YR290" s="62"/>
      <c r="YS290" s="62"/>
      <c r="YT290" s="62"/>
      <c r="YU290" s="62"/>
      <c r="YV290" s="62"/>
      <c r="YW290" s="62"/>
      <c r="YX290" s="62"/>
      <c r="YY290" s="62"/>
      <c r="YZ290" s="62"/>
      <c r="ZA290" s="62"/>
      <c r="ZB290" s="62"/>
      <c r="ZC290" s="62"/>
      <c r="ZD290" s="62"/>
      <c r="ZE290" s="62"/>
      <c r="ZF290" s="62"/>
      <c r="ZG290" s="62"/>
      <c r="ZH290" s="62"/>
      <c r="ZI290" s="62"/>
      <c r="ZJ290" s="62"/>
      <c r="ZK290" s="62"/>
      <c r="ZL290" s="62"/>
      <c r="ZM290" s="62"/>
      <c r="ZN290" s="62"/>
      <c r="ZO290" s="62"/>
      <c r="ZP290" s="62"/>
      <c r="ZQ290" s="62"/>
      <c r="ZR290" s="62"/>
      <c r="ZS290" s="62"/>
      <c r="ZT290" s="62"/>
      <c r="ZU290" s="62"/>
      <c r="ZV290" s="62"/>
      <c r="ZW290" s="62"/>
      <c r="ZX290" s="62"/>
      <c r="ZY290" s="62"/>
      <c r="ZZ290" s="62"/>
      <c r="AAA290" s="62"/>
      <c r="AAB290" s="62"/>
      <c r="AAC290" s="62"/>
      <c r="AAD290" s="62"/>
      <c r="AAE290" s="62"/>
      <c r="AAF290" s="62"/>
      <c r="AAG290" s="62"/>
      <c r="AAH290" s="62"/>
      <c r="AAI290" s="62"/>
      <c r="AAJ290" s="62"/>
      <c r="AAK290" s="62"/>
      <c r="AAL290" s="62"/>
      <c r="AAM290" s="62"/>
      <c r="AAN290" s="62"/>
      <c r="AAO290" s="62"/>
      <c r="AAP290" s="62"/>
      <c r="AAQ290" s="62"/>
      <c r="AAR290" s="62"/>
      <c r="AAS290" s="62"/>
      <c r="AAT290" s="62"/>
      <c r="AAU290" s="62"/>
      <c r="AAV290" s="62"/>
      <c r="AAW290" s="62"/>
      <c r="AAX290" s="62"/>
      <c r="AAY290" s="62"/>
      <c r="AAZ290" s="62"/>
      <c r="ABA290" s="62"/>
      <c r="ABB290" s="62"/>
      <c r="ABC290" s="62"/>
      <c r="ABD290" s="62"/>
      <c r="ABE290" s="62"/>
      <c r="ABF290" s="62"/>
      <c r="ABG290" s="62"/>
      <c r="ABH290" s="62"/>
      <c r="ABI290" s="62"/>
      <c r="ABJ290" s="62"/>
      <c r="ABK290" s="62"/>
      <c r="ABL290" s="62"/>
      <c r="ABM290" s="62"/>
      <c r="ABN290" s="62"/>
      <c r="ABO290" s="62"/>
      <c r="ABP290" s="62"/>
      <c r="ABQ290" s="62"/>
      <c r="ABR290" s="62"/>
      <c r="ABS290" s="62"/>
      <c r="ABT290" s="62"/>
      <c r="ABU290" s="62"/>
      <c r="ABV290" s="62"/>
      <c r="ABW290" s="62"/>
      <c r="ABX290" s="62"/>
      <c r="ABY290" s="62"/>
      <c r="ABZ290" s="62"/>
      <c r="ACA290" s="62"/>
      <c r="ACB290" s="62"/>
      <c r="ACC290" s="62"/>
      <c r="ACD290" s="62"/>
      <c r="ACE290" s="62"/>
      <c r="ACF290" s="62"/>
      <c r="ACG290" s="62"/>
      <c r="ACH290" s="62"/>
      <c r="ACI290" s="62"/>
      <c r="ACJ290" s="62"/>
      <c r="ACK290" s="62"/>
      <c r="ACL290" s="62"/>
      <c r="ACM290" s="62"/>
      <c r="ACN290" s="62"/>
      <c r="ACO290" s="62"/>
      <c r="ACP290" s="62"/>
      <c r="ACQ290" s="62"/>
      <c r="ACR290" s="62"/>
      <c r="ACS290" s="62"/>
      <c r="ACT290" s="62"/>
      <c r="ACU290" s="62"/>
      <c r="ACV290" s="62"/>
      <c r="ACW290" s="62"/>
      <c r="ACX290" s="62"/>
      <c r="ACY290" s="62"/>
      <c r="ACZ290" s="62"/>
      <c r="ADA290" s="62"/>
      <c r="ADB290" s="62"/>
      <c r="ADC290" s="62"/>
      <c r="ADD290" s="62"/>
      <c r="ADE290" s="62"/>
      <c r="ADF290" s="62"/>
      <c r="ADG290" s="62"/>
      <c r="ADH290" s="62"/>
      <c r="ADI290" s="62"/>
      <c r="ADJ290" s="62"/>
      <c r="ADK290" s="62"/>
      <c r="ADL290" s="62"/>
      <c r="ADM290" s="62"/>
      <c r="ADN290" s="62"/>
      <c r="ADO290" s="62"/>
      <c r="ADP290" s="62"/>
      <c r="ADQ290" s="62"/>
      <c r="ADR290" s="62"/>
      <c r="ADS290" s="62"/>
      <c r="ADT290" s="62"/>
      <c r="ADU290" s="62"/>
      <c r="ADV290" s="62"/>
      <c r="ADW290" s="62"/>
      <c r="ADX290" s="62"/>
      <c r="ADY290" s="62"/>
      <c r="ADZ290" s="62"/>
      <c r="AEA290" s="62"/>
      <c r="AEB290" s="62"/>
      <c r="AEC290" s="62"/>
      <c r="AED290" s="62"/>
      <c r="AEE290" s="62"/>
      <c r="AEF290" s="62"/>
      <c r="AEG290" s="62"/>
      <c r="AEH290" s="62"/>
      <c r="AEI290" s="62"/>
      <c r="AEJ290" s="62"/>
      <c r="AEK290" s="62"/>
      <c r="AEL290" s="62"/>
      <c r="AEM290" s="62"/>
      <c r="AEN290" s="62"/>
      <c r="AEO290" s="62"/>
      <c r="AEP290" s="62"/>
      <c r="AEQ290" s="62"/>
      <c r="AER290" s="62"/>
      <c r="AES290" s="62"/>
      <c r="AET290" s="62"/>
      <c r="AEU290" s="62"/>
      <c r="AEV290" s="62"/>
      <c r="AEW290" s="62"/>
      <c r="AEX290" s="62"/>
      <c r="AEY290" s="62"/>
      <c r="AEZ290" s="62"/>
      <c r="AFA290" s="62"/>
      <c r="AFB290" s="62"/>
      <c r="AFC290" s="62"/>
      <c r="AFD290" s="62"/>
      <c r="AFE290" s="62"/>
      <c r="AFF290" s="62"/>
      <c r="AFG290" s="62"/>
      <c r="AFH290" s="62"/>
      <c r="AFI290" s="62"/>
      <c r="AFJ290" s="62"/>
      <c r="AFK290" s="62"/>
      <c r="AFL290" s="62"/>
      <c r="AFM290" s="62"/>
      <c r="AFN290" s="62"/>
      <c r="AFO290" s="62"/>
      <c r="AFP290" s="62"/>
      <c r="AFQ290" s="62"/>
      <c r="AFR290" s="62"/>
      <c r="AFS290" s="62"/>
      <c r="AFT290" s="62"/>
      <c r="AFU290" s="62"/>
      <c r="AFV290" s="62"/>
      <c r="AFW290" s="62"/>
      <c r="AFX290" s="62"/>
      <c r="AFY290" s="62"/>
      <c r="AFZ290" s="62"/>
      <c r="AGA290" s="62"/>
      <c r="AGB290" s="62"/>
      <c r="AGC290" s="62"/>
      <c r="AGD290" s="62"/>
      <c r="AGE290" s="62"/>
      <c r="AGF290" s="62"/>
      <c r="AGG290" s="62"/>
      <c r="AGH290" s="62"/>
      <c r="AGI290" s="62"/>
      <c r="AGJ290" s="62"/>
      <c r="AGK290" s="62"/>
      <c r="AGL290" s="62"/>
      <c r="AGM290" s="62"/>
      <c r="AGN290" s="62"/>
      <c r="AGO290" s="62"/>
      <c r="AGP290" s="62"/>
      <c r="AGQ290" s="62"/>
      <c r="AGR290" s="62"/>
      <c r="AGS290" s="62"/>
      <c r="AGT290" s="62"/>
      <c r="AGU290" s="62"/>
      <c r="AGV290" s="62"/>
      <c r="AGW290" s="62"/>
      <c r="AGX290" s="62"/>
      <c r="AGY290" s="62"/>
      <c r="AGZ290" s="62"/>
      <c r="AHA290" s="62"/>
      <c r="AHB290" s="62"/>
      <c r="AHC290" s="62"/>
      <c r="AHD290" s="62"/>
      <c r="AHE290" s="62"/>
      <c r="AHF290" s="62"/>
      <c r="AHG290" s="62"/>
      <c r="AHH290" s="62"/>
      <c r="AHI290" s="62"/>
      <c r="AHJ290" s="62"/>
      <c r="AHK290" s="62"/>
      <c r="AHL290" s="62"/>
      <c r="AHM290" s="62"/>
      <c r="AHN290" s="62"/>
      <c r="AHO290" s="62"/>
      <c r="AHP290" s="62"/>
      <c r="AHQ290" s="62"/>
      <c r="AHR290" s="62"/>
      <c r="AHS290" s="62"/>
      <c r="AHT290" s="62"/>
      <c r="AHU290" s="62"/>
      <c r="AHV290" s="62"/>
      <c r="AHW290" s="62"/>
      <c r="AHX290" s="62"/>
      <c r="AHY290" s="62"/>
      <c r="AHZ290" s="62"/>
      <c r="AIA290" s="62"/>
      <c r="AIB290" s="62"/>
      <c r="AIC290" s="62"/>
      <c r="AID290" s="62"/>
      <c r="AIE290" s="62"/>
      <c r="AIF290" s="62"/>
      <c r="AIG290" s="62"/>
      <c r="AIH290" s="62"/>
      <c r="AII290" s="62"/>
      <c r="AIJ290" s="62"/>
      <c r="AIK290" s="62"/>
      <c r="AIL290" s="62"/>
      <c r="AIM290" s="62"/>
      <c r="AIN290" s="62"/>
      <c r="AIO290" s="62"/>
      <c r="AIP290" s="62"/>
      <c r="AIQ290" s="62"/>
      <c r="AIR290" s="62"/>
      <c r="AIS290" s="62"/>
      <c r="AIT290" s="62"/>
      <c r="AIU290" s="62"/>
      <c r="AIV290" s="62"/>
      <c r="AIW290" s="62"/>
      <c r="AIX290" s="62"/>
      <c r="AIY290" s="62"/>
      <c r="AIZ290" s="62"/>
      <c r="AJA290" s="62"/>
      <c r="AJB290" s="62"/>
      <c r="AJC290" s="62"/>
      <c r="AJD290" s="62"/>
      <c r="AJE290" s="62"/>
      <c r="AJF290" s="62"/>
      <c r="AJG290" s="62"/>
      <c r="AJH290" s="62"/>
      <c r="AJI290" s="62"/>
      <c r="AJJ290" s="62"/>
      <c r="AJK290" s="62"/>
      <c r="AJL290" s="62"/>
      <c r="AJM290" s="62"/>
      <c r="AJN290" s="62"/>
      <c r="AJO290" s="62"/>
      <c r="AJP290" s="62"/>
      <c r="AJQ290" s="62"/>
      <c r="AJR290" s="62"/>
      <c r="AJS290" s="62"/>
      <c r="AJT290" s="62"/>
      <c r="AJU290" s="62"/>
      <c r="AJV290" s="62"/>
      <c r="AJW290" s="62"/>
      <c r="AJX290" s="62"/>
      <c r="AJY290" s="62"/>
      <c r="AJZ290" s="62"/>
      <c r="AKA290" s="62"/>
      <c r="AKB290" s="62"/>
      <c r="AKC290" s="62"/>
      <c r="AKD290" s="62"/>
      <c r="AKE290" s="62"/>
      <c r="AKF290" s="62"/>
      <c r="AKG290" s="62"/>
      <c r="AKH290" s="62"/>
      <c r="AKI290" s="62"/>
      <c r="AKJ290" s="62"/>
      <c r="AKK290" s="62"/>
      <c r="AKL290" s="62"/>
      <c r="AKM290" s="62"/>
      <c r="AKN290" s="62"/>
      <c r="AKO290" s="62"/>
      <c r="AKP290" s="62"/>
      <c r="AKQ290" s="62"/>
      <c r="AKR290" s="62"/>
      <c r="AKS290" s="62"/>
      <c r="AKT290" s="62"/>
      <c r="AKU290" s="62"/>
      <c r="AKV290" s="62"/>
      <c r="AKW290" s="62"/>
      <c r="AKX290" s="62"/>
      <c r="AKY290" s="62"/>
      <c r="AKZ290" s="62"/>
      <c r="ALA290" s="62"/>
      <c r="ALB290" s="62"/>
      <c r="ALC290" s="62"/>
      <c r="ALD290" s="62"/>
      <c r="ALE290" s="62"/>
      <c r="ALF290" s="62"/>
      <c r="ALG290" s="62"/>
      <c r="ALH290" s="62"/>
      <c r="ALI290" s="62"/>
      <c r="ALJ290" s="62"/>
      <c r="ALK290" s="62"/>
      <c r="ALL290" s="62"/>
      <c r="ALM290" s="62"/>
      <c r="ALN290" s="62"/>
      <c r="ALO290" s="62"/>
      <c r="ALP290" s="62"/>
      <c r="ALQ290" s="62"/>
      <c r="ALR290" s="62"/>
      <c r="ALS290" s="62"/>
      <c r="ALT290" s="62"/>
      <c r="ALU290" s="62"/>
      <c r="ALV290" s="62"/>
      <c r="ALW290" s="62"/>
      <c r="ALX290" s="62"/>
      <c r="ALY290" s="62"/>
      <c r="ALZ290" s="62"/>
      <c r="AMA290" s="62"/>
      <c r="AMB290" s="62"/>
      <c r="AMC290" s="62"/>
      <c r="AMD290" s="62"/>
      <c r="AME290" s="62"/>
      <c r="AMF290" s="62"/>
      <c r="AMG290" s="62"/>
      <c r="AMH290" s="62"/>
      <c r="AMI290" s="62"/>
      <c r="AMJ290" s="62"/>
    </row>
    <row r="291" spans="1:1024" s="293" customFormat="1" ht="22.8">
      <c r="A291" s="625"/>
      <c r="B291" s="77" t="s">
        <v>484</v>
      </c>
      <c r="C291" s="395" t="s">
        <v>2269</v>
      </c>
      <c r="D291" s="395" t="s">
        <v>2270</v>
      </c>
      <c r="E291" s="395">
        <v>6</v>
      </c>
      <c r="F291" s="395" t="s">
        <v>2271</v>
      </c>
      <c r="G291" s="395" t="s">
        <v>2272</v>
      </c>
      <c r="H291" s="660"/>
      <c r="I291" s="660"/>
      <c r="J291" s="660"/>
      <c r="K291" s="70"/>
      <c r="L291" s="60"/>
      <c r="M291" s="60"/>
      <c r="N291" s="60"/>
      <c r="O291" s="60"/>
      <c r="P291" s="60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  <c r="AB291" s="61"/>
      <c r="AC291" s="61"/>
      <c r="AD291" s="61"/>
      <c r="AE291" s="61"/>
      <c r="AF291" s="61"/>
      <c r="AG291" s="61"/>
      <c r="AH291" s="61"/>
      <c r="AI291" s="61"/>
      <c r="AJ291" s="61"/>
      <c r="AK291" s="61"/>
      <c r="AL291" s="61"/>
      <c r="AM291" s="61"/>
      <c r="AN291" s="61"/>
      <c r="AO291" s="61"/>
      <c r="AP291" s="61"/>
      <c r="AQ291" s="61"/>
      <c r="AR291" s="61"/>
      <c r="AS291" s="61"/>
      <c r="AT291" s="61"/>
      <c r="AU291" s="61"/>
      <c r="AV291" s="61"/>
      <c r="AW291" s="61"/>
      <c r="AX291" s="61"/>
      <c r="AY291" s="61"/>
      <c r="AZ291" s="61"/>
      <c r="BA291" s="61"/>
      <c r="BB291" s="61"/>
      <c r="BC291" s="61"/>
      <c r="BD291" s="61"/>
      <c r="BE291" s="61"/>
      <c r="BF291" s="61"/>
      <c r="BG291" s="61"/>
      <c r="BH291" s="61"/>
      <c r="BI291" s="61"/>
      <c r="BJ291" s="61"/>
      <c r="BK291" s="61"/>
      <c r="BL291" s="61"/>
      <c r="BM291" s="62"/>
      <c r="BN291" s="62"/>
      <c r="BO291" s="62"/>
      <c r="BP291" s="62"/>
      <c r="BQ291" s="62"/>
      <c r="BR291" s="62"/>
      <c r="BS291" s="62"/>
      <c r="BT291" s="62"/>
      <c r="BU291" s="62"/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/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/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/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2"/>
      <c r="FK291" s="62"/>
      <c r="FL291" s="62"/>
      <c r="FM291" s="62"/>
      <c r="FN291" s="62"/>
      <c r="FO291" s="62"/>
      <c r="FP291" s="62"/>
      <c r="FQ291" s="62"/>
      <c r="FR291" s="62"/>
      <c r="FS291" s="62"/>
      <c r="FT291" s="62"/>
      <c r="FU291" s="62"/>
      <c r="FV291" s="62"/>
      <c r="FW291" s="62"/>
      <c r="FX291" s="62"/>
      <c r="FY291" s="62"/>
      <c r="FZ291" s="62"/>
      <c r="GA291" s="62"/>
      <c r="GB291" s="62"/>
      <c r="GC291" s="62"/>
      <c r="GD291" s="62"/>
      <c r="GE291" s="62"/>
      <c r="GF291" s="62"/>
      <c r="GG291" s="62"/>
      <c r="GH291" s="62"/>
      <c r="GI291" s="62"/>
      <c r="GJ291" s="62"/>
      <c r="GK291" s="62"/>
      <c r="GL291" s="62"/>
      <c r="GM291" s="62"/>
      <c r="GN291" s="62"/>
      <c r="GO291" s="62"/>
      <c r="GP291" s="62"/>
      <c r="GQ291" s="62"/>
      <c r="GR291" s="62"/>
      <c r="GS291" s="62"/>
      <c r="GT291" s="62"/>
      <c r="GU291" s="62"/>
      <c r="GV291" s="62"/>
      <c r="GW291" s="62"/>
      <c r="GX291" s="62"/>
      <c r="GY291" s="62"/>
      <c r="GZ291" s="62"/>
      <c r="HA291" s="62"/>
      <c r="HB291" s="62"/>
      <c r="HC291" s="62"/>
      <c r="HD291" s="62"/>
      <c r="HE291" s="62"/>
      <c r="HF291" s="62"/>
      <c r="HG291" s="62"/>
      <c r="HH291" s="62"/>
      <c r="HI291" s="62"/>
      <c r="HJ291" s="62"/>
      <c r="HK291" s="62"/>
      <c r="HL291" s="62"/>
      <c r="HM291" s="62"/>
      <c r="HN291" s="62"/>
      <c r="HO291" s="62"/>
      <c r="HP291" s="62"/>
      <c r="HQ291" s="62"/>
      <c r="HR291" s="62"/>
      <c r="HS291" s="62"/>
      <c r="HT291" s="62"/>
      <c r="HU291" s="62"/>
      <c r="HV291" s="62"/>
      <c r="HW291" s="62"/>
      <c r="HX291" s="62"/>
      <c r="HY291" s="62"/>
      <c r="HZ291" s="62"/>
      <c r="IA291" s="62"/>
      <c r="IB291" s="62"/>
      <c r="IC291" s="62"/>
      <c r="ID291" s="62"/>
      <c r="IE291" s="62"/>
      <c r="IF291" s="62"/>
      <c r="IG291" s="62"/>
      <c r="IH291" s="62"/>
      <c r="II291" s="62"/>
      <c r="IJ291" s="62"/>
      <c r="IK291" s="62"/>
      <c r="IL291" s="62"/>
      <c r="IM291" s="62"/>
      <c r="IN291" s="62"/>
      <c r="IO291" s="62"/>
      <c r="IP291" s="62"/>
      <c r="IQ291" s="62"/>
      <c r="IR291" s="62"/>
      <c r="IS291" s="62"/>
      <c r="IT291" s="62"/>
      <c r="IU291" s="62"/>
      <c r="IV291" s="62"/>
      <c r="IW291" s="62"/>
      <c r="IX291" s="62"/>
      <c r="IY291" s="62"/>
      <c r="IZ291" s="62"/>
      <c r="JA291" s="62"/>
      <c r="JB291" s="62"/>
      <c r="JC291" s="62"/>
      <c r="JD291" s="62"/>
      <c r="JE291" s="62"/>
      <c r="JF291" s="62"/>
      <c r="JG291" s="62"/>
      <c r="JH291" s="62"/>
      <c r="JI291" s="62"/>
      <c r="JJ291" s="62"/>
      <c r="JK291" s="62"/>
      <c r="JL291" s="62"/>
      <c r="JM291" s="62"/>
      <c r="JN291" s="62"/>
      <c r="JO291" s="62"/>
      <c r="JP291" s="62"/>
      <c r="JQ291" s="62"/>
      <c r="JR291" s="62"/>
      <c r="JS291" s="62"/>
      <c r="JT291" s="62"/>
      <c r="JU291" s="62"/>
      <c r="JV291" s="62"/>
      <c r="JW291" s="62"/>
      <c r="JX291" s="62"/>
      <c r="JY291" s="62"/>
      <c r="JZ291" s="62"/>
      <c r="KA291" s="62"/>
      <c r="KB291" s="62"/>
      <c r="KC291" s="62"/>
      <c r="KD291" s="62"/>
      <c r="KE291" s="62"/>
      <c r="KF291" s="62"/>
      <c r="KG291" s="62"/>
      <c r="KH291" s="62"/>
      <c r="KI291" s="62"/>
      <c r="KJ291" s="62"/>
      <c r="KK291" s="62"/>
      <c r="KL291" s="62"/>
      <c r="KM291" s="62"/>
      <c r="KN291" s="62"/>
      <c r="KO291" s="62"/>
      <c r="KP291" s="62"/>
      <c r="KQ291" s="62"/>
      <c r="KR291" s="62"/>
      <c r="KS291" s="62"/>
      <c r="KT291" s="62"/>
      <c r="KU291" s="62"/>
      <c r="KV291" s="62"/>
      <c r="KW291" s="62"/>
      <c r="KX291" s="62"/>
      <c r="KY291" s="62"/>
      <c r="KZ291" s="62"/>
      <c r="LA291" s="62"/>
      <c r="LB291" s="62"/>
      <c r="LC291" s="62"/>
      <c r="LD291" s="62"/>
      <c r="LE291" s="62"/>
      <c r="LF291" s="62"/>
      <c r="LG291" s="62"/>
      <c r="LH291" s="62"/>
      <c r="LI291" s="62"/>
      <c r="LJ291" s="62"/>
      <c r="LK291" s="62"/>
      <c r="LL291" s="62"/>
      <c r="LM291" s="62"/>
      <c r="LN291" s="62"/>
      <c r="LO291" s="62"/>
      <c r="LP291" s="62"/>
      <c r="LQ291" s="62"/>
      <c r="LR291" s="62"/>
      <c r="LS291" s="62"/>
      <c r="LT291" s="62"/>
      <c r="LU291" s="62"/>
      <c r="LV291" s="62"/>
      <c r="LW291" s="62"/>
      <c r="LX291" s="62"/>
      <c r="LY291" s="62"/>
      <c r="LZ291" s="62"/>
      <c r="MA291" s="62"/>
      <c r="MB291" s="62"/>
      <c r="MC291" s="62"/>
      <c r="MD291" s="62"/>
      <c r="ME291" s="62"/>
      <c r="MF291" s="62"/>
      <c r="MG291" s="62"/>
      <c r="MH291" s="62"/>
      <c r="MI291" s="62"/>
      <c r="MJ291" s="62"/>
      <c r="MK291" s="62"/>
      <c r="ML291" s="62"/>
      <c r="MM291" s="62"/>
      <c r="MN291" s="62"/>
      <c r="MO291" s="62"/>
      <c r="MP291" s="62"/>
      <c r="MQ291" s="62"/>
      <c r="MR291" s="62"/>
      <c r="MS291" s="62"/>
      <c r="MT291" s="62"/>
      <c r="MU291" s="62"/>
      <c r="MV291" s="62"/>
      <c r="MW291" s="62"/>
      <c r="MX291" s="62"/>
      <c r="MY291" s="62"/>
      <c r="MZ291" s="62"/>
      <c r="NA291" s="62"/>
      <c r="NB291" s="62"/>
      <c r="NC291" s="62"/>
      <c r="ND291" s="62"/>
      <c r="NE291" s="62"/>
      <c r="NF291" s="62"/>
      <c r="NG291" s="62"/>
      <c r="NH291" s="62"/>
      <c r="NI291" s="62"/>
      <c r="NJ291" s="62"/>
      <c r="NK291" s="62"/>
      <c r="NL291" s="62"/>
      <c r="NM291" s="62"/>
      <c r="NN291" s="62"/>
      <c r="NO291" s="62"/>
      <c r="NP291" s="62"/>
      <c r="NQ291" s="62"/>
      <c r="NR291" s="62"/>
      <c r="NS291" s="62"/>
      <c r="NT291" s="62"/>
      <c r="NU291" s="62"/>
      <c r="NV291" s="62"/>
      <c r="NW291" s="62"/>
      <c r="NX291" s="62"/>
      <c r="NY291" s="62"/>
      <c r="NZ291" s="62"/>
      <c r="OA291" s="62"/>
      <c r="OB291" s="62"/>
      <c r="OC291" s="62"/>
      <c r="OD291" s="62"/>
      <c r="OE291" s="62"/>
      <c r="OF291" s="62"/>
      <c r="OG291" s="62"/>
      <c r="OH291" s="62"/>
      <c r="OI291" s="62"/>
      <c r="OJ291" s="62"/>
      <c r="OK291" s="62"/>
      <c r="OL291" s="62"/>
      <c r="OM291" s="62"/>
      <c r="ON291" s="62"/>
      <c r="OO291" s="62"/>
      <c r="OP291" s="62"/>
      <c r="OQ291" s="62"/>
      <c r="OR291" s="62"/>
      <c r="OS291" s="62"/>
      <c r="OT291" s="62"/>
      <c r="OU291" s="62"/>
      <c r="OV291" s="62"/>
      <c r="OW291" s="62"/>
      <c r="OX291" s="62"/>
      <c r="OY291" s="62"/>
      <c r="OZ291" s="62"/>
      <c r="PA291" s="62"/>
      <c r="PB291" s="62"/>
      <c r="PC291" s="62"/>
      <c r="PD291" s="62"/>
      <c r="PE291" s="62"/>
      <c r="PF291" s="62"/>
      <c r="PG291" s="62"/>
      <c r="PH291" s="62"/>
      <c r="PI291" s="62"/>
      <c r="PJ291" s="62"/>
      <c r="PK291" s="62"/>
      <c r="PL291" s="62"/>
      <c r="PM291" s="62"/>
      <c r="PN291" s="62"/>
      <c r="PO291" s="62"/>
      <c r="PP291" s="62"/>
      <c r="PQ291" s="62"/>
      <c r="PR291" s="62"/>
      <c r="PS291" s="62"/>
      <c r="PT291" s="62"/>
      <c r="PU291" s="62"/>
      <c r="PV291" s="62"/>
      <c r="PW291" s="62"/>
      <c r="PX291" s="62"/>
      <c r="PY291" s="62"/>
      <c r="PZ291" s="62"/>
      <c r="QA291" s="62"/>
      <c r="QB291" s="62"/>
      <c r="QC291" s="62"/>
      <c r="QD291" s="62"/>
      <c r="QE291" s="62"/>
      <c r="QF291" s="62"/>
      <c r="QG291" s="62"/>
      <c r="QH291" s="62"/>
      <c r="QI291" s="62"/>
      <c r="QJ291" s="62"/>
      <c r="QK291" s="62"/>
      <c r="QL291" s="62"/>
      <c r="QM291" s="62"/>
      <c r="QN291" s="62"/>
      <c r="QO291" s="62"/>
      <c r="QP291" s="62"/>
      <c r="QQ291" s="62"/>
      <c r="QR291" s="62"/>
      <c r="QS291" s="62"/>
      <c r="QT291" s="62"/>
      <c r="QU291" s="62"/>
      <c r="QV291" s="62"/>
      <c r="QW291" s="62"/>
      <c r="QX291" s="62"/>
      <c r="QY291" s="62"/>
      <c r="QZ291" s="62"/>
      <c r="RA291" s="62"/>
      <c r="RB291" s="62"/>
      <c r="RC291" s="62"/>
      <c r="RD291" s="62"/>
      <c r="RE291" s="62"/>
      <c r="RF291" s="62"/>
      <c r="RG291" s="62"/>
      <c r="RH291" s="62"/>
      <c r="RI291" s="62"/>
      <c r="RJ291" s="62"/>
      <c r="RK291" s="62"/>
      <c r="RL291" s="62"/>
      <c r="RM291" s="62"/>
      <c r="RN291" s="62"/>
      <c r="RO291" s="62"/>
      <c r="RP291" s="62"/>
      <c r="RQ291" s="62"/>
      <c r="RR291" s="62"/>
      <c r="RS291" s="62"/>
      <c r="RT291" s="62"/>
      <c r="RU291" s="62"/>
      <c r="RV291" s="62"/>
      <c r="RW291" s="62"/>
      <c r="RX291" s="62"/>
      <c r="RY291" s="62"/>
      <c r="RZ291" s="62"/>
      <c r="SA291" s="62"/>
      <c r="SB291" s="62"/>
      <c r="SC291" s="62"/>
      <c r="SD291" s="62"/>
      <c r="SE291" s="62"/>
      <c r="SF291" s="62"/>
      <c r="SG291" s="62"/>
      <c r="SH291" s="62"/>
      <c r="SI291" s="62"/>
      <c r="SJ291" s="62"/>
      <c r="SK291" s="62"/>
      <c r="SL291" s="62"/>
      <c r="SM291" s="62"/>
      <c r="SN291" s="62"/>
      <c r="SO291" s="62"/>
      <c r="SP291" s="62"/>
      <c r="SQ291" s="62"/>
      <c r="SR291" s="62"/>
      <c r="SS291" s="62"/>
      <c r="ST291" s="62"/>
      <c r="SU291" s="62"/>
      <c r="SV291" s="62"/>
      <c r="SW291" s="62"/>
      <c r="SX291" s="62"/>
      <c r="SY291" s="62"/>
      <c r="SZ291" s="62"/>
      <c r="TA291" s="62"/>
      <c r="TB291" s="62"/>
      <c r="TC291" s="62"/>
      <c r="TD291" s="62"/>
      <c r="TE291" s="62"/>
      <c r="TF291" s="62"/>
      <c r="TG291" s="62"/>
      <c r="TH291" s="62"/>
      <c r="TI291" s="62"/>
      <c r="TJ291" s="62"/>
      <c r="TK291" s="62"/>
      <c r="TL291" s="62"/>
      <c r="TM291" s="62"/>
      <c r="TN291" s="62"/>
      <c r="TO291" s="62"/>
      <c r="TP291" s="62"/>
      <c r="TQ291" s="62"/>
      <c r="TR291" s="62"/>
      <c r="TS291" s="62"/>
      <c r="TT291" s="62"/>
      <c r="TU291" s="62"/>
      <c r="TV291" s="62"/>
      <c r="TW291" s="62"/>
      <c r="TX291" s="62"/>
      <c r="TY291" s="62"/>
      <c r="TZ291" s="62"/>
      <c r="UA291" s="62"/>
      <c r="UB291" s="62"/>
      <c r="UC291" s="62"/>
      <c r="UD291" s="62"/>
      <c r="UE291" s="62"/>
      <c r="UF291" s="62"/>
      <c r="UG291" s="62"/>
      <c r="UH291" s="62"/>
      <c r="UI291" s="62"/>
      <c r="UJ291" s="62"/>
      <c r="UK291" s="62"/>
      <c r="UL291" s="62"/>
      <c r="UM291" s="62"/>
      <c r="UN291" s="62"/>
      <c r="UO291" s="62"/>
      <c r="UP291" s="62"/>
      <c r="UQ291" s="62"/>
      <c r="UR291" s="62"/>
      <c r="US291" s="62"/>
      <c r="UT291" s="62"/>
      <c r="UU291" s="62"/>
      <c r="UV291" s="62"/>
      <c r="UW291" s="62"/>
      <c r="UX291" s="62"/>
      <c r="UY291" s="62"/>
      <c r="UZ291" s="62"/>
      <c r="VA291" s="62"/>
      <c r="VB291" s="62"/>
      <c r="VC291" s="62"/>
      <c r="VD291" s="62"/>
      <c r="VE291" s="62"/>
      <c r="VF291" s="62"/>
      <c r="VG291" s="62"/>
      <c r="VH291" s="62"/>
      <c r="VI291" s="62"/>
      <c r="VJ291" s="62"/>
      <c r="VK291" s="62"/>
      <c r="VL291" s="62"/>
      <c r="VM291" s="62"/>
      <c r="VN291" s="62"/>
      <c r="VO291" s="62"/>
      <c r="VP291" s="62"/>
      <c r="VQ291" s="62"/>
      <c r="VR291" s="62"/>
      <c r="VS291" s="62"/>
      <c r="VT291" s="62"/>
      <c r="VU291" s="62"/>
      <c r="VV291" s="62"/>
      <c r="VW291" s="62"/>
      <c r="VX291" s="62"/>
      <c r="VY291" s="62"/>
      <c r="VZ291" s="62"/>
      <c r="WA291" s="62"/>
      <c r="WB291" s="62"/>
      <c r="WC291" s="62"/>
      <c r="WD291" s="62"/>
      <c r="WE291" s="62"/>
      <c r="WF291" s="62"/>
      <c r="WG291" s="62"/>
      <c r="WH291" s="62"/>
      <c r="WI291" s="62"/>
      <c r="WJ291" s="62"/>
      <c r="WK291" s="62"/>
      <c r="WL291" s="62"/>
      <c r="WM291" s="62"/>
      <c r="WN291" s="62"/>
      <c r="WO291" s="62"/>
      <c r="WP291" s="62"/>
      <c r="WQ291" s="62"/>
      <c r="WR291" s="62"/>
      <c r="WS291" s="62"/>
      <c r="WT291" s="62"/>
      <c r="WU291" s="62"/>
      <c r="WV291" s="62"/>
      <c r="WW291" s="62"/>
      <c r="WX291" s="62"/>
      <c r="WY291" s="62"/>
      <c r="WZ291" s="62"/>
      <c r="XA291" s="62"/>
      <c r="XB291" s="62"/>
      <c r="XC291" s="62"/>
      <c r="XD291" s="62"/>
      <c r="XE291" s="62"/>
      <c r="XF291" s="62"/>
      <c r="XG291" s="62"/>
      <c r="XH291" s="62"/>
      <c r="XI291" s="62"/>
      <c r="XJ291" s="62"/>
      <c r="XK291" s="62"/>
      <c r="XL291" s="62"/>
      <c r="XM291" s="62"/>
      <c r="XN291" s="62"/>
      <c r="XO291" s="62"/>
      <c r="XP291" s="62"/>
      <c r="XQ291" s="62"/>
      <c r="XR291" s="62"/>
      <c r="XS291" s="62"/>
      <c r="XT291" s="62"/>
      <c r="XU291" s="62"/>
      <c r="XV291" s="62"/>
      <c r="XW291" s="62"/>
      <c r="XX291" s="62"/>
      <c r="XY291" s="62"/>
      <c r="XZ291" s="62"/>
      <c r="YA291" s="62"/>
      <c r="YB291" s="62"/>
      <c r="YC291" s="62"/>
      <c r="YD291" s="62"/>
      <c r="YE291" s="62"/>
      <c r="YF291" s="62"/>
      <c r="YG291" s="62"/>
      <c r="YH291" s="62"/>
      <c r="YI291" s="62"/>
      <c r="YJ291" s="62"/>
      <c r="YK291" s="62"/>
      <c r="YL291" s="62"/>
      <c r="YM291" s="62"/>
      <c r="YN291" s="62"/>
      <c r="YO291" s="62"/>
      <c r="YP291" s="62"/>
      <c r="YQ291" s="62"/>
      <c r="YR291" s="62"/>
      <c r="YS291" s="62"/>
      <c r="YT291" s="62"/>
      <c r="YU291" s="62"/>
      <c r="YV291" s="62"/>
      <c r="YW291" s="62"/>
      <c r="YX291" s="62"/>
      <c r="YY291" s="62"/>
      <c r="YZ291" s="62"/>
      <c r="ZA291" s="62"/>
      <c r="ZB291" s="62"/>
      <c r="ZC291" s="62"/>
      <c r="ZD291" s="62"/>
      <c r="ZE291" s="62"/>
      <c r="ZF291" s="62"/>
      <c r="ZG291" s="62"/>
      <c r="ZH291" s="62"/>
      <c r="ZI291" s="62"/>
      <c r="ZJ291" s="62"/>
      <c r="ZK291" s="62"/>
      <c r="ZL291" s="62"/>
      <c r="ZM291" s="62"/>
      <c r="ZN291" s="62"/>
      <c r="ZO291" s="62"/>
      <c r="ZP291" s="62"/>
      <c r="ZQ291" s="62"/>
      <c r="ZR291" s="62"/>
      <c r="ZS291" s="62"/>
      <c r="ZT291" s="62"/>
      <c r="ZU291" s="62"/>
      <c r="ZV291" s="62"/>
      <c r="ZW291" s="62"/>
      <c r="ZX291" s="62"/>
      <c r="ZY291" s="62"/>
      <c r="ZZ291" s="62"/>
      <c r="AAA291" s="62"/>
      <c r="AAB291" s="62"/>
      <c r="AAC291" s="62"/>
      <c r="AAD291" s="62"/>
      <c r="AAE291" s="62"/>
      <c r="AAF291" s="62"/>
      <c r="AAG291" s="62"/>
      <c r="AAH291" s="62"/>
      <c r="AAI291" s="62"/>
      <c r="AAJ291" s="62"/>
      <c r="AAK291" s="62"/>
      <c r="AAL291" s="62"/>
      <c r="AAM291" s="62"/>
      <c r="AAN291" s="62"/>
      <c r="AAO291" s="62"/>
      <c r="AAP291" s="62"/>
      <c r="AAQ291" s="62"/>
      <c r="AAR291" s="62"/>
      <c r="AAS291" s="62"/>
      <c r="AAT291" s="62"/>
      <c r="AAU291" s="62"/>
      <c r="AAV291" s="62"/>
      <c r="AAW291" s="62"/>
      <c r="AAX291" s="62"/>
      <c r="AAY291" s="62"/>
      <c r="AAZ291" s="62"/>
      <c r="ABA291" s="62"/>
      <c r="ABB291" s="62"/>
      <c r="ABC291" s="62"/>
      <c r="ABD291" s="62"/>
      <c r="ABE291" s="62"/>
      <c r="ABF291" s="62"/>
      <c r="ABG291" s="62"/>
      <c r="ABH291" s="62"/>
      <c r="ABI291" s="62"/>
      <c r="ABJ291" s="62"/>
      <c r="ABK291" s="62"/>
      <c r="ABL291" s="62"/>
      <c r="ABM291" s="62"/>
      <c r="ABN291" s="62"/>
      <c r="ABO291" s="62"/>
      <c r="ABP291" s="62"/>
      <c r="ABQ291" s="62"/>
      <c r="ABR291" s="62"/>
      <c r="ABS291" s="62"/>
      <c r="ABT291" s="62"/>
      <c r="ABU291" s="62"/>
      <c r="ABV291" s="62"/>
      <c r="ABW291" s="62"/>
      <c r="ABX291" s="62"/>
      <c r="ABY291" s="62"/>
      <c r="ABZ291" s="62"/>
      <c r="ACA291" s="62"/>
      <c r="ACB291" s="62"/>
      <c r="ACC291" s="62"/>
      <c r="ACD291" s="62"/>
      <c r="ACE291" s="62"/>
      <c r="ACF291" s="62"/>
      <c r="ACG291" s="62"/>
      <c r="ACH291" s="62"/>
      <c r="ACI291" s="62"/>
      <c r="ACJ291" s="62"/>
      <c r="ACK291" s="62"/>
      <c r="ACL291" s="62"/>
      <c r="ACM291" s="62"/>
      <c r="ACN291" s="62"/>
      <c r="ACO291" s="62"/>
      <c r="ACP291" s="62"/>
      <c r="ACQ291" s="62"/>
      <c r="ACR291" s="62"/>
      <c r="ACS291" s="62"/>
      <c r="ACT291" s="62"/>
      <c r="ACU291" s="62"/>
      <c r="ACV291" s="62"/>
      <c r="ACW291" s="62"/>
      <c r="ACX291" s="62"/>
      <c r="ACY291" s="62"/>
      <c r="ACZ291" s="62"/>
      <c r="ADA291" s="62"/>
      <c r="ADB291" s="62"/>
      <c r="ADC291" s="62"/>
      <c r="ADD291" s="62"/>
      <c r="ADE291" s="62"/>
      <c r="ADF291" s="62"/>
      <c r="ADG291" s="62"/>
      <c r="ADH291" s="62"/>
      <c r="ADI291" s="62"/>
      <c r="ADJ291" s="62"/>
      <c r="ADK291" s="62"/>
      <c r="ADL291" s="62"/>
      <c r="ADM291" s="62"/>
      <c r="ADN291" s="62"/>
      <c r="ADO291" s="62"/>
      <c r="ADP291" s="62"/>
      <c r="ADQ291" s="62"/>
      <c r="ADR291" s="62"/>
      <c r="ADS291" s="62"/>
      <c r="ADT291" s="62"/>
      <c r="ADU291" s="62"/>
      <c r="ADV291" s="62"/>
      <c r="ADW291" s="62"/>
      <c r="ADX291" s="62"/>
      <c r="ADY291" s="62"/>
      <c r="ADZ291" s="62"/>
      <c r="AEA291" s="62"/>
      <c r="AEB291" s="62"/>
      <c r="AEC291" s="62"/>
      <c r="AED291" s="62"/>
      <c r="AEE291" s="62"/>
      <c r="AEF291" s="62"/>
      <c r="AEG291" s="62"/>
      <c r="AEH291" s="62"/>
      <c r="AEI291" s="62"/>
      <c r="AEJ291" s="62"/>
      <c r="AEK291" s="62"/>
      <c r="AEL291" s="62"/>
      <c r="AEM291" s="62"/>
      <c r="AEN291" s="62"/>
      <c r="AEO291" s="62"/>
      <c r="AEP291" s="62"/>
      <c r="AEQ291" s="62"/>
      <c r="AER291" s="62"/>
      <c r="AES291" s="62"/>
      <c r="AET291" s="62"/>
      <c r="AEU291" s="62"/>
      <c r="AEV291" s="62"/>
      <c r="AEW291" s="62"/>
      <c r="AEX291" s="62"/>
      <c r="AEY291" s="62"/>
      <c r="AEZ291" s="62"/>
      <c r="AFA291" s="62"/>
      <c r="AFB291" s="62"/>
      <c r="AFC291" s="62"/>
      <c r="AFD291" s="62"/>
      <c r="AFE291" s="62"/>
      <c r="AFF291" s="62"/>
      <c r="AFG291" s="62"/>
      <c r="AFH291" s="62"/>
      <c r="AFI291" s="62"/>
      <c r="AFJ291" s="62"/>
      <c r="AFK291" s="62"/>
      <c r="AFL291" s="62"/>
      <c r="AFM291" s="62"/>
      <c r="AFN291" s="62"/>
      <c r="AFO291" s="62"/>
      <c r="AFP291" s="62"/>
      <c r="AFQ291" s="62"/>
      <c r="AFR291" s="62"/>
      <c r="AFS291" s="62"/>
      <c r="AFT291" s="62"/>
      <c r="AFU291" s="62"/>
      <c r="AFV291" s="62"/>
      <c r="AFW291" s="62"/>
      <c r="AFX291" s="62"/>
      <c r="AFY291" s="62"/>
      <c r="AFZ291" s="62"/>
      <c r="AGA291" s="62"/>
      <c r="AGB291" s="62"/>
      <c r="AGC291" s="62"/>
      <c r="AGD291" s="62"/>
      <c r="AGE291" s="62"/>
      <c r="AGF291" s="62"/>
      <c r="AGG291" s="62"/>
      <c r="AGH291" s="62"/>
      <c r="AGI291" s="62"/>
      <c r="AGJ291" s="62"/>
      <c r="AGK291" s="62"/>
      <c r="AGL291" s="62"/>
      <c r="AGM291" s="62"/>
      <c r="AGN291" s="62"/>
      <c r="AGO291" s="62"/>
      <c r="AGP291" s="62"/>
      <c r="AGQ291" s="62"/>
      <c r="AGR291" s="62"/>
      <c r="AGS291" s="62"/>
      <c r="AGT291" s="62"/>
      <c r="AGU291" s="62"/>
      <c r="AGV291" s="62"/>
      <c r="AGW291" s="62"/>
      <c r="AGX291" s="62"/>
      <c r="AGY291" s="62"/>
      <c r="AGZ291" s="62"/>
      <c r="AHA291" s="62"/>
      <c r="AHB291" s="62"/>
      <c r="AHC291" s="62"/>
      <c r="AHD291" s="62"/>
      <c r="AHE291" s="62"/>
      <c r="AHF291" s="62"/>
      <c r="AHG291" s="62"/>
      <c r="AHH291" s="62"/>
      <c r="AHI291" s="62"/>
      <c r="AHJ291" s="62"/>
      <c r="AHK291" s="62"/>
      <c r="AHL291" s="62"/>
      <c r="AHM291" s="62"/>
      <c r="AHN291" s="62"/>
      <c r="AHO291" s="62"/>
      <c r="AHP291" s="62"/>
      <c r="AHQ291" s="62"/>
      <c r="AHR291" s="62"/>
      <c r="AHS291" s="62"/>
      <c r="AHT291" s="62"/>
      <c r="AHU291" s="62"/>
      <c r="AHV291" s="62"/>
      <c r="AHW291" s="62"/>
      <c r="AHX291" s="62"/>
      <c r="AHY291" s="62"/>
      <c r="AHZ291" s="62"/>
      <c r="AIA291" s="62"/>
      <c r="AIB291" s="62"/>
      <c r="AIC291" s="62"/>
      <c r="AID291" s="62"/>
      <c r="AIE291" s="62"/>
      <c r="AIF291" s="62"/>
      <c r="AIG291" s="62"/>
      <c r="AIH291" s="62"/>
      <c r="AII291" s="62"/>
      <c r="AIJ291" s="62"/>
      <c r="AIK291" s="62"/>
      <c r="AIL291" s="62"/>
      <c r="AIM291" s="62"/>
      <c r="AIN291" s="62"/>
      <c r="AIO291" s="62"/>
      <c r="AIP291" s="62"/>
      <c r="AIQ291" s="62"/>
      <c r="AIR291" s="62"/>
      <c r="AIS291" s="62"/>
      <c r="AIT291" s="62"/>
      <c r="AIU291" s="62"/>
      <c r="AIV291" s="62"/>
      <c r="AIW291" s="62"/>
      <c r="AIX291" s="62"/>
      <c r="AIY291" s="62"/>
      <c r="AIZ291" s="62"/>
      <c r="AJA291" s="62"/>
      <c r="AJB291" s="62"/>
      <c r="AJC291" s="62"/>
      <c r="AJD291" s="62"/>
      <c r="AJE291" s="62"/>
      <c r="AJF291" s="62"/>
      <c r="AJG291" s="62"/>
      <c r="AJH291" s="62"/>
      <c r="AJI291" s="62"/>
      <c r="AJJ291" s="62"/>
      <c r="AJK291" s="62"/>
      <c r="AJL291" s="62"/>
      <c r="AJM291" s="62"/>
      <c r="AJN291" s="62"/>
      <c r="AJO291" s="62"/>
      <c r="AJP291" s="62"/>
      <c r="AJQ291" s="62"/>
      <c r="AJR291" s="62"/>
      <c r="AJS291" s="62"/>
      <c r="AJT291" s="62"/>
      <c r="AJU291" s="62"/>
      <c r="AJV291" s="62"/>
      <c r="AJW291" s="62"/>
      <c r="AJX291" s="62"/>
      <c r="AJY291" s="62"/>
      <c r="AJZ291" s="62"/>
      <c r="AKA291" s="62"/>
      <c r="AKB291" s="62"/>
      <c r="AKC291" s="62"/>
      <c r="AKD291" s="62"/>
      <c r="AKE291" s="62"/>
      <c r="AKF291" s="62"/>
      <c r="AKG291" s="62"/>
      <c r="AKH291" s="62"/>
      <c r="AKI291" s="62"/>
      <c r="AKJ291" s="62"/>
      <c r="AKK291" s="62"/>
      <c r="AKL291" s="62"/>
      <c r="AKM291" s="62"/>
      <c r="AKN291" s="62"/>
      <c r="AKO291" s="62"/>
      <c r="AKP291" s="62"/>
      <c r="AKQ291" s="62"/>
      <c r="AKR291" s="62"/>
      <c r="AKS291" s="62"/>
      <c r="AKT291" s="62"/>
      <c r="AKU291" s="62"/>
      <c r="AKV291" s="62"/>
      <c r="AKW291" s="62"/>
      <c r="AKX291" s="62"/>
      <c r="AKY291" s="62"/>
      <c r="AKZ291" s="62"/>
      <c r="ALA291" s="62"/>
      <c r="ALB291" s="62"/>
      <c r="ALC291" s="62"/>
      <c r="ALD291" s="62"/>
      <c r="ALE291" s="62"/>
      <c r="ALF291" s="62"/>
      <c r="ALG291" s="62"/>
      <c r="ALH291" s="62"/>
      <c r="ALI291" s="62"/>
      <c r="ALJ291" s="62"/>
      <c r="ALK291" s="62"/>
      <c r="ALL291" s="62"/>
      <c r="ALM291" s="62"/>
      <c r="ALN291" s="62"/>
      <c r="ALO291" s="62"/>
      <c r="ALP291" s="62"/>
      <c r="ALQ291" s="62"/>
      <c r="ALR291" s="62"/>
      <c r="ALS291" s="62"/>
      <c r="ALT291" s="62"/>
      <c r="ALU291" s="62"/>
      <c r="ALV291" s="62"/>
      <c r="ALW291" s="62"/>
      <c r="ALX291" s="62"/>
      <c r="ALY291" s="62"/>
      <c r="ALZ291" s="62"/>
      <c r="AMA291" s="62"/>
      <c r="AMB291" s="62"/>
      <c r="AMC291" s="62"/>
      <c r="AMD291" s="62"/>
      <c r="AME291" s="62"/>
      <c r="AMF291" s="62"/>
      <c r="AMG291" s="62"/>
      <c r="AMH291" s="62"/>
      <c r="AMI291" s="62"/>
      <c r="AMJ291" s="62"/>
    </row>
    <row r="292" spans="1:1024" s="293" customFormat="1" ht="34.200000000000003">
      <c r="A292" s="625"/>
      <c r="B292" s="77" t="s">
        <v>485</v>
      </c>
      <c r="C292" s="395" t="s">
        <v>2273</v>
      </c>
      <c r="D292" s="395" t="s">
        <v>2084</v>
      </c>
      <c r="E292" s="395">
        <v>202</v>
      </c>
      <c r="F292" s="395" t="s">
        <v>2274</v>
      </c>
      <c r="G292" s="395" t="s">
        <v>2275</v>
      </c>
      <c r="H292" s="660"/>
      <c r="I292" s="660"/>
      <c r="J292" s="660"/>
      <c r="K292" s="70"/>
      <c r="L292" s="60"/>
      <c r="M292" s="60"/>
      <c r="N292" s="60"/>
      <c r="O292" s="60"/>
      <c r="P292" s="60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2"/>
      <c r="BN292" s="62"/>
      <c r="BO292" s="62"/>
      <c r="BP292" s="62"/>
      <c r="BQ292" s="62"/>
      <c r="BR292" s="62"/>
      <c r="BS292" s="62"/>
      <c r="BT292" s="62"/>
      <c r="BU292" s="62"/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/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/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/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/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2"/>
      <c r="FK292" s="62"/>
      <c r="FL292" s="62"/>
      <c r="FM292" s="62"/>
      <c r="FN292" s="62"/>
      <c r="FO292" s="62"/>
      <c r="FP292" s="62"/>
      <c r="FQ292" s="62"/>
      <c r="FR292" s="62"/>
      <c r="FS292" s="62"/>
      <c r="FT292" s="62"/>
      <c r="FU292" s="62"/>
      <c r="FV292" s="62"/>
      <c r="FW292" s="62"/>
      <c r="FX292" s="62"/>
      <c r="FY292" s="62"/>
      <c r="FZ292" s="62"/>
      <c r="GA292" s="62"/>
      <c r="GB292" s="62"/>
      <c r="GC292" s="62"/>
      <c r="GD292" s="62"/>
      <c r="GE292" s="62"/>
      <c r="GF292" s="62"/>
      <c r="GG292" s="62"/>
      <c r="GH292" s="62"/>
      <c r="GI292" s="62"/>
      <c r="GJ292" s="62"/>
      <c r="GK292" s="62"/>
      <c r="GL292" s="62"/>
      <c r="GM292" s="62"/>
      <c r="GN292" s="62"/>
      <c r="GO292" s="62"/>
      <c r="GP292" s="62"/>
      <c r="GQ292" s="62"/>
      <c r="GR292" s="62"/>
      <c r="GS292" s="62"/>
      <c r="GT292" s="62"/>
      <c r="GU292" s="62"/>
      <c r="GV292" s="62"/>
      <c r="GW292" s="62"/>
      <c r="GX292" s="62"/>
      <c r="GY292" s="62"/>
      <c r="GZ292" s="62"/>
      <c r="HA292" s="62"/>
      <c r="HB292" s="62"/>
      <c r="HC292" s="62"/>
      <c r="HD292" s="62"/>
      <c r="HE292" s="62"/>
      <c r="HF292" s="62"/>
      <c r="HG292" s="62"/>
      <c r="HH292" s="62"/>
      <c r="HI292" s="62"/>
      <c r="HJ292" s="62"/>
      <c r="HK292" s="62"/>
      <c r="HL292" s="62"/>
      <c r="HM292" s="62"/>
      <c r="HN292" s="62"/>
      <c r="HO292" s="62"/>
      <c r="HP292" s="62"/>
      <c r="HQ292" s="62"/>
      <c r="HR292" s="62"/>
      <c r="HS292" s="62"/>
      <c r="HT292" s="62"/>
      <c r="HU292" s="62"/>
      <c r="HV292" s="62"/>
      <c r="HW292" s="62"/>
      <c r="HX292" s="62"/>
      <c r="HY292" s="62"/>
      <c r="HZ292" s="62"/>
      <c r="IA292" s="62"/>
      <c r="IB292" s="62"/>
      <c r="IC292" s="62"/>
      <c r="ID292" s="62"/>
      <c r="IE292" s="62"/>
      <c r="IF292" s="62"/>
      <c r="IG292" s="62"/>
      <c r="IH292" s="62"/>
      <c r="II292" s="62"/>
      <c r="IJ292" s="62"/>
      <c r="IK292" s="62"/>
      <c r="IL292" s="62"/>
      <c r="IM292" s="62"/>
      <c r="IN292" s="62"/>
      <c r="IO292" s="62"/>
      <c r="IP292" s="62"/>
      <c r="IQ292" s="62"/>
      <c r="IR292" s="62"/>
      <c r="IS292" s="62"/>
      <c r="IT292" s="62"/>
      <c r="IU292" s="62"/>
      <c r="IV292" s="62"/>
      <c r="IW292" s="62"/>
      <c r="IX292" s="62"/>
      <c r="IY292" s="62"/>
      <c r="IZ292" s="62"/>
      <c r="JA292" s="62"/>
      <c r="JB292" s="62"/>
      <c r="JC292" s="62"/>
      <c r="JD292" s="62"/>
      <c r="JE292" s="62"/>
      <c r="JF292" s="62"/>
      <c r="JG292" s="62"/>
      <c r="JH292" s="62"/>
      <c r="JI292" s="62"/>
      <c r="JJ292" s="62"/>
      <c r="JK292" s="62"/>
      <c r="JL292" s="62"/>
      <c r="JM292" s="62"/>
      <c r="JN292" s="62"/>
      <c r="JO292" s="62"/>
      <c r="JP292" s="62"/>
      <c r="JQ292" s="62"/>
      <c r="JR292" s="62"/>
      <c r="JS292" s="62"/>
      <c r="JT292" s="62"/>
      <c r="JU292" s="62"/>
      <c r="JV292" s="62"/>
      <c r="JW292" s="62"/>
      <c r="JX292" s="62"/>
      <c r="JY292" s="62"/>
      <c r="JZ292" s="62"/>
      <c r="KA292" s="62"/>
      <c r="KB292" s="62"/>
      <c r="KC292" s="62"/>
      <c r="KD292" s="62"/>
      <c r="KE292" s="62"/>
      <c r="KF292" s="62"/>
      <c r="KG292" s="62"/>
      <c r="KH292" s="62"/>
      <c r="KI292" s="62"/>
      <c r="KJ292" s="62"/>
      <c r="KK292" s="62"/>
      <c r="KL292" s="62"/>
      <c r="KM292" s="62"/>
      <c r="KN292" s="62"/>
      <c r="KO292" s="62"/>
      <c r="KP292" s="62"/>
      <c r="KQ292" s="62"/>
      <c r="KR292" s="62"/>
      <c r="KS292" s="62"/>
      <c r="KT292" s="62"/>
      <c r="KU292" s="62"/>
      <c r="KV292" s="62"/>
      <c r="KW292" s="62"/>
      <c r="KX292" s="62"/>
      <c r="KY292" s="62"/>
      <c r="KZ292" s="62"/>
      <c r="LA292" s="62"/>
      <c r="LB292" s="62"/>
      <c r="LC292" s="62"/>
      <c r="LD292" s="62"/>
      <c r="LE292" s="62"/>
      <c r="LF292" s="62"/>
      <c r="LG292" s="62"/>
      <c r="LH292" s="62"/>
      <c r="LI292" s="62"/>
      <c r="LJ292" s="62"/>
      <c r="LK292" s="62"/>
      <c r="LL292" s="62"/>
      <c r="LM292" s="62"/>
      <c r="LN292" s="62"/>
      <c r="LO292" s="62"/>
      <c r="LP292" s="62"/>
      <c r="LQ292" s="62"/>
      <c r="LR292" s="62"/>
      <c r="LS292" s="62"/>
      <c r="LT292" s="62"/>
      <c r="LU292" s="62"/>
      <c r="LV292" s="62"/>
      <c r="LW292" s="62"/>
      <c r="LX292" s="62"/>
      <c r="LY292" s="62"/>
      <c r="LZ292" s="62"/>
      <c r="MA292" s="62"/>
      <c r="MB292" s="62"/>
      <c r="MC292" s="62"/>
      <c r="MD292" s="62"/>
      <c r="ME292" s="62"/>
      <c r="MF292" s="62"/>
      <c r="MG292" s="62"/>
      <c r="MH292" s="62"/>
      <c r="MI292" s="62"/>
      <c r="MJ292" s="62"/>
      <c r="MK292" s="62"/>
      <c r="ML292" s="62"/>
      <c r="MM292" s="62"/>
      <c r="MN292" s="62"/>
      <c r="MO292" s="62"/>
      <c r="MP292" s="62"/>
      <c r="MQ292" s="62"/>
      <c r="MR292" s="62"/>
      <c r="MS292" s="62"/>
      <c r="MT292" s="62"/>
      <c r="MU292" s="62"/>
      <c r="MV292" s="62"/>
      <c r="MW292" s="62"/>
      <c r="MX292" s="62"/>
      <c r="MY292" s="62"/>
      <c r="MZ292" s="62"/>
      <c r="NA292" s="62"/>
      <c r="NB292" s="62"/>
      <c r="NC292" s="62"/>
      <c r="ND292" s="62"/>
      <c r="NE292" s="62"/>
      <c r="NF292" s="62"/>
      <c r="NG292" s="62"/>
      <c r="NH292" s="62"/>
      <c r="NI292" s="62"/>
      <c r="NJ292" s="62"/>
      <c r="NK292" s="62"/>
      <c r="NL292" s="62"/>
      <c r="NM292" s="62"/>
      <c r="NN292" s="62"/>
      <c r="NO292" s="62"/>
      <c r="NP292" s="62"/>
      <c r="NQ292" s="62"/>
      <c r="NR292" s="62"/>
      <c r="NS292" s="62"/>
      <c r="NT292" s="62"/>
      <c r="NU292" s="62"/>
      <c r="NV292" s="62"/>
      <c r="NW292" s="62"/>
      <c r="NX292" s="62"/>
      <c r="NY292" s="62"/>
      <c r="NZ292" s="62"/>
      <c r="OA292" s="62"/>
      <c r="OB292" s="62"/>
      <c r="OC292" s="62"/>
      <c r="OD292" s="62"/>
      <c r="OE292" s="62"/>
      <c r="OF292" s="62"/>
      <c r="OG292" s="62"/>
      <c r="OH292" s="62"/>
      <c r="OI292" s="62"/>
      <c r="OJ292" s="62"/>
      <c r="OK292" s="62"/>
      <c r="OL292" s="62"/>
      <c r="OM292" s="62"/>
      <c r="ON292" s="62"/>
      <c r="OO292" s="62"/>
      <c r="OP292" s="62"/>
      <c r="OQ292" s="62"/>
      <c r="OR292" s="62"/>
      <c r="OS292" s="62"/>
      <c r="OT292" s="62"/>
      <c r="OU292" s="62"/>
      <c r="OV292" s="62"/>
      <c r="OW292" s="62"/>
      <c r="OX292" s="62"/>
      <c r="OY292" s="62"/>
      <c r="OZ292" s="62"/>
      <c r="PA292" s="62"/>
      <c r="PB292" s="62"/>
      <c r="PC292" s="62"/>
      <c r="PD292" s="62"/>
      <c r="PE292" s="62"/>
      <c r="PF292" s="62"/>
      <c r="PG292" s="62"/>
      <c r="PH292" s="62"/>
      <c r="PI292" s="62"/>
      <c r="PJ292" s="62"/>
      <c r="PK292" s="62"/>
      <c r="PL292" s="62"/>
      <c r="PM292" s="62"/>
      <c r="PN292" s="62"/>
      <c r="PO292" s="62"/>
      <c r="PP292" s="62"/>
      <c r="PQ292" s="62"/>
      <c r="PR292" s="62"/>
      <c r="PS292" s="62"/>
      <c r="PT292" s="62"/>
      <c r="PU292" s="62"/>
      <c r="PV292" s="62"/>
      <c r="PW292" s="62"/>
      <c r="PX292" s="62"/>
      <c r="PY292" s="62"/>
      <c r="PZ292" s="62"/>
      <c r="QA292" s="62"/>
      <c r="QB292" s="62"/>
      <c r="QC292" s="62"/>
      <c r="QD292" s="62"/>
      <c r="QE292" s="62"/>
      <c r="QF292" s="62"/>
      <c r="QG292" s="62"/>
      <c r="QH292" s="62"/>
      <c r="QI292" s="62"/>
      <c r="QJ292" s="62"/>
      <c r="QK292" s="62"/>
      <c r="QL292" s="62"/>
      <c r="QM292" s="62"/>
      <c r="QN292" s="62"/>
      <c r="QO292" s="62"/>
      <c r="QP292" s="62"/>
      <c r="QQ292" s="62"/>
      <c r="QR292" s="62"/>
      <c r="QS292" s="62"/>
      <c r="QT292" s="62"/>
      <c r="QU292" s="62"/>
      <c r="QV292" s="62"/>
      <c r="QW292" s="62"/>
      <c r="QX292" s="62"/>
      <c r="QY292" s="62"/>
      <c r="QZ292" s="62"/>
      <c r="RA292" s="62"/>
      <c r="RB292" s="62"/>
      <c r="RC292" s="62"/>
      <c r="RD292" s="62"/>
      <c r="RE292" s="62"/>
      <c r="RF292" s="62"/>
      <c r="RG292" s="62"/>
      <c r="RH292" s="62"/>
      <c r="RI292" s="62"/>
      <c r="RJ292" s="62"/>
      <c r="RK292" s="62"/>
      <c r="RL292" s="62"/>
      <c r="RM292" s="62"/>
      <c r="RN292" s="62"/>
      <c r="RO292" s="62"/>
      <c r="RP292" s="62"/>
      <c r="RQ292" s="62"/>
      <c r="RR292" s="62"/>
      <c r="RS292" s="62"/>
      <c r="RT292" s="62"/>
      <c r="RU292" s="62"/>
      <c r="RV292" s="62"/>
      <c r="RW292" s="62"/>
      <c r="RX292" s="62"/>
      <c r="RY292" s="62"/>
      <c r="RZ292" s="62"/>
      <c r="SA292" s="62"/>
      <c r="SB292" s="62"/>
      <c r="SC292" s="62"/>
      <c r="SD292" s="62"/>
      <c r="SE292" s="62"/>
      <c r="SF292" s="62"/>
      <c r="SG292" s="62"/>
      <c r="SH292" s="62"/>
      <c r="SI292" s="62"/>
      <c r="SJ292" s="62"/>
      <c r="SK292" s="62"/>
      <c r="SL292" s="62"/>
      <c r="SM292" s="62"/>
      <c r="SN292" s="62"/>
      <c r="SO292" s="62"/>
      <c r="SP292" s="62"/>
      <c r="SQ292" s="62"/>
      <c r="SR292" s="62"/>
      <c r="SS292" s="62"/>
      <c r="ST292" s="62"/>
      <c r="SU292" s="62"/>
      <c r="SV292" s="62"/>
      <c r="SW292" s="62"/>
      <c r="SX292" s="62"/>
      <c r="SY292" s="62"/>
      <c r="SZ292" s="62"/>
      <c r="TA292" s="62"/>
      <c r="TB292" s="62"/>
      <c r="TC292" s="62"/>
      <c r="TD292" s="62"/>
      <c r="TE292" s="62"/>
      <c r="TF292" s="62"/>
      <c r="TG292" s="62"/>
      <c r="TH292" s="62"/>
      <c r="TI292" s="62"/>
      <c r="TJ292" s="62"/>
      <c r="TK292" s="62"/>
      <c r="TL292" s="62"/>
      <c r="TM292" s="62"/>
      <c r="TN292" s="62"/>
      <c r="TO292" s="62"/>
      <c r="TP292" s="62"/>
      <c r="TQ292" s="62"/>
      <c r="TR292" s="62"/>
      <c r="TS292" s="62"/>
      <c r="TT292" s="62"/>
      <c r="TU292" s="62"/>
      <c r="TV292" s="62"/>
      <c r="TW292" s="62"/>
      <c r="TX292" s="62"/>
      <c r="TY292" s="62"/>
      <c r="TZ292" s="62"/>
      <c r="UA292" s="62"/>
      <c r="UB292" s="62"/>
      <c r="UC292" s="62"/>
      <c r="UD292" s="62"/>
      <c r="UE292" s="62"/>
      <c r="UF292" s="62"/>
      <c r="UG292" s="62"/>
      <c r="UH292" s="62"/>
      <c r="UI292" s="62"/>
      <c r="UJ292" s="62"/>
      <c r="UK292" s="62"/>
      <c r="UL292" s="62"/>
      <c r="UM292" s="62"/>
      <c r="UN292" s="62"/>
      <c r="UO292" s="62"/>
      <c r="UP292" s="62"/>
      <c r="UQ292" s="62"/>
      <c r="UR292" s="62"/>
      <c r="US292" s="62"/>
      <c r="UT292" s="62"/>
      <c r="UU292" s="62"/>
      <c r="UV292" s="62"/>
      <c r="UW292" s="62"/>
      <c r="UX292" s="62"/>
      <c r="UY292" s="62"/>
      <c r="UZ292" s="62"/>
      <c r="VA292" s="62"/>
      <c r="VB292" s="62"/>
      <c r="VC292" s="62"/>
      <c r="VD292" s="62"/>
      <c r="VE292" s="62"/>
      <c r="VF292" s="62"/>
      <c r="VG292" s="62"/>
      <c r="VH292" s="62"/>
      <c r="VI292" s="62"/>
      <c r="VJ292" s="62"/>
      <c r="VK292" s="62"/>
      <c r="VL292" s="62"/>
      <c r="VM292" s="62"/>
      <c r="VN292" s="62"/>
      <c r="VO292" s="62"/>
      <c r="VP292" s="62"/>
      <c r="VQ292" s="62"/>
      <c r="VR292" s="62"/>
      <c r="VS292" s="62"/>
      <c r="VT292" s="62"/>
      <c r="VU292" s="62"/>
      <c r="VV292" s="62"/>
      <c r="VW292" s="62"/>
      <c r="VX292" s="62"/>
      <c r="VY292" s="62"/>
      <c r="VZ292" s="62"/>
      <c r="WA292" s="62"/>
      <c r="WB292" s="62"/>
      <c r="WC292" s="62"/>
      <c r="WD292" s="62"/>
      <c r="WE292" s="62"/>
      <c r="WF292" s="62"/>
      <c r="WG292" s="62"/>
      <c r="WH292" s="62"/>
      <c r="WI292" s="62"/>
      <c r="WJ292" s="62"/>
      <c r="WK292" s="62"/>
      <c r="WL292" s="62"/>
      <c r="WM292" s="62"/>
      <c r="WN292" s="62"/>
      <c r="WO292" s="62"/>
      <c r="WP292" s="62"/>
      <c r="WQ292" s="62"/>
      <c r="WR292" s="62"/>
      <c r="WS292" s="62"/>
      <c r="WT292" s="62"/>
      <c r="WU292" s="62"/>
      <c r="WV292" s="62"/>
      <c r="WW292" s="62"/>
      <c r="WX292" s="62"/>
      <c r="WY292" s="62"/>
      <c r="WZ292" s="62"/>
      <c r="XA292" s="62"/>
      <c r="XB292" s="62"/>
      <c r="XC292" s="62"/>
      <c r="XD292" s="62"/>
      <c r="XE292" s="62"/>
      <c r="XF292" s="62"/>
      <c r="XG292" s="62"/>
      <c r="XH292" s="62"/>
      <c r="XI292" s="62"/>
      <c r="XJ292" s="62"/>
      <c r="XK292" s="62"/>
      <c r="XL292" s="62"/>
      <c r="XM292" s="62"/>
      <c r="XN292" s="62"/>
      <c r="XO292" s="62"/>
      <c r="XP292" s="62"/>
      <c r="XQ292" s="62"/>
      <c r="XR292" s="62"/>
      <c r="XS292" s="62"/>
      <c r="XT292" s="62"/>
      <c r="XU292" s="62"/>
      <c r="XV292" s="62"/>
      <c r="XW292" s="62"/>
      <c r="XX292" s="62"/>
      <c r="XY292" s="62"/>
      <c r="XZ292" s="62"/>
      <c r="YA292" s="62"/>
      <c r="YB292" s="62"/>
      <c r="YC292" s="62"/>
      <c r="YD292" s="62"/>
      <c r="YE292" s="62"/>
      <c r="YF292" s="62"/>
      <c r="YG292" s="62"/>
      <c r="YH292" s="62"/>
      <c r="YI292" s="62"/>
      <c r="YJ292" s="62"/>
      <c r="YK292" s="62"/>
      <c r="YL292" s="62"/>
      <c r="YM292" s="62"/>
      <c r="YN292" s="62"/>
      <c r="YO292" s="62"/>
      <c r="YP292" s="62"/>
      <c r="YQ292" s="62"/>
      <c r="YR292" s="62"/>
      <c r="YS292" s="62"/>
      <c r="YT292" s="62"/>
      <c r="YU292" s="62"/>
      <c r="YV292" s="62"/>
      <c r="YW292" s="62"/>
      <c r="YX292" s="62"/>
      <c r="YY292" s="62"/>
      <c r="YZ292" s="62"/>
      <c r="ZA292" s="62"/>
      <c r="ZB292" s="62"/>
      <c r="ZC292" s="62"/>
      <c r="ZD292" s="62"/>
      <c r="ZE292" s="62"/>
      <c r="ZF292" s="62"/>
      <c r="ZG292" s="62"/>
      <c r="ZH292" s="62"/>
      <c r="ZI292" s="62"/>
      <c r="ZJ292" s="62"/>
      <c r="ZK292" s="62"/>
      <c r="ZL292" s="62"/>
      <c r="ZM292" s="62"/>
      <c r="ZN292" s="62"/>
      <c r="ZO292" s="62"/>
      <c r="ZP292" s="62"/>
      <c r="ZQ292" s="62"/>
      <c r="ZR292" s="62"/>
      <c r="ZS292" s="62"/>
      <c r="ZT292" s="62"/>
      <c r="ZU292" s="62"/>
      <c r="ZV292" s="62"/>
      <c r="ZW292" s="62"/>
      <c r="ZX292" s="62"/>
      <c r="ZY292" s="62"/>
      <c r="ZZ292" s="62"/>
      <c r="AAA292" s="62"/>
      <c r="AAB292" s="62"/>
      <c r="AAC292" s="62"/>
      <c r="AAD292" s="62"/>
      <c r="AAE292" s="62"/>
      <c r="AAF292" s="62"/>
      <c r="AAG292" s="62"/>
      <c r="AAH292" s="62"/>
      <c r="AAI292" s="62"/>
      <c r="AAJ292" s="62"/>
      <c r="AAK292" s="62"/>
      <c r="AAL292" s="62"/>
      <c r="AAM292" s="62"/>
      <c r="AAN292" s="62"/>
      <c r="AAO292" s="62"/>
      <c r="AAP292" s="62"/>
      <c r="AAQ292" s="62"/>
      <c r="AAR292" s="62"/>
      <c r="AAS292" s="62"/>
      <c r="AAT292" s="62"/>
      <c r="AAU292" s="62"/>
      <c r="AAV292" s="62"/>
      <c r="AAW292" s="62"/>
      <c r="AAX292" s="62"/>
      <c r="AAY292" s="62"/>
      <c r="AAZ292" s="62"/>
      <c r="ABA292" s="62"/>
      <c r="ABB292" s="62"/>
      <c r="ABC292" s="62"/>
      <c r="ABD292" s="62"/>
      <c r="ABE292" s="62"/>
      <c r="ABF292" s="62"/>
      <c r="ABG292" s="62"/>
      <c r="ABH292" s="62"/>
      <c r="ABI292" s="62"/>
      <c r="ABJ292" s="62"/>
      <c r="ABK292" s="62"/>
      <c r="ABL292" s="62"/>
      <c r="ABM292" s="62"/>
      <c r="ABN292" s="62"/>
      <c r="ABO292" s="62"/>
      <c r="ABP292" s="62"/>
      <c r="ABQ292" s="62"/>
      <c r="ABR292" s="62"/>
      <c r="ABS292" s="62"/>
      <c r="ABT292" s="62"/>
      <c r="ABU292" s="62"/>
      <c r="ABV292" s="62"/>
      <c r="ABW292" s="62"/>
      <c r="ABX292" s="62"/>
      <c r="ABY292" s="62"/>
      <c r="ABZ292" s="62"/>
      <c r="ACA292" s="62"/>
      <c r="ACB292" s="62"/>
      <c r="ACC292" s="62"/>
      <c r="ACD292" s="62"/>
      <c r="ACE292" s="62"/>
      <c r="ACF292" s="62"/>
      <c r="ACG292" s="62"/>
      <c r="ACH292" s="62"/>
      <c r="ACI292" s="62"/>
      <c r="ACJ292" s="62"/>
      <c r="ACK292" s="62"/>
      <c r="ACL292" s="62"/>
      <c r="ACM292" s="62"/>
      <c r="ACN292" s="62"/>
      <c r="ACO292" s="62"/>
      <c r="ACP292" s="62"/>
      <c r="ACQ292" s="62"/>
      <c r="ACR292" s="62"/>
      <c r="ACS292" s="62"/>
      <c r="ACT292" s="62"/>
      <c r="ACU292" s="62"/>
      <c r="ACV292" s="62"/>
      <c r="ACW292" s="62"/>
      <c r="ACX292" s="62"/>
      <c r="ACY292" s="62"/>
      <c r="ACZ292" s="62"/>
      <c r="ADA292" s="62"/>
      <c r="ADB292" s="62"/>
      <c r="ADC292" s="62"/>
      <c r="ADD292" s="62"/>
      <c r="ADE292" s="62"/>
      <c r="ADF292" s="62"/>
      <c r="ADG292" s="62"/>
      <c r="ADH292" s="62"/>
      <c r="ADI292" s="62"/>
      <c r="ADJ292" s="62"/>
      <c r="ADK292" s="62"/>
      <c r="ADL292" s="62"/>
      <c r="ADM292" s="62"/>
      <c r="ADN292" s="62"/>
      <c r="ADO292" s="62"/>
      <c r="ADP292" s="62"/>
      <c r="ADQ292" s="62"/>
      <c r="ADR292" s="62"/>
      <c r="ADS292" s="62"/>
      <c r="ADT292" s="62"/>
      <c r="ADU292" s="62"/>
      <c r="ADV292" s="62"/>
      <c r="ADW292" s="62"/>
      <c r="ADX292" s="62"/>
      <c r="ADY292" s="62"/>
      <c r="ADZ292" s="62"/>
      <c r="AEA292" s="62"/>
      <c r="AEB292" s="62"/>
      <c r="AEC292" s="62"/>
      <c r="AED292" s="62"/>
      <c r="AEE292" s="62"/>
      <c r="AEF292" s="62"/>
      <c r="AEG292" s="62"/>
      <c r="AEH292" s="62"/>
      <c r="AEI292" s="62"/>
      <c r="AEJ292" s="62"/>
      <c r="AEK292" s="62"/>
      <c r="AEL292" s="62"/>
      <c r="AEM292" s="62"/>
      <c r="AEN292" s="62"/>
      <c r="AEO292" s="62"/>
      <c r="AEP292" s="62"/>
      <c r="AEQ292" s="62"/>
      <c r="AER292" s="62"/>
      <c r="AES292" s="62"/>
      <c r="AET292" s="62"/>
      <c r="AEU292" s="62"/>
      <c r="AEV292" s="62"/>
      <c r="AEW292" s="62"/>
      <c r="AEX292" s="62"/>
      <c r="AEY292" s="62"/>
      <c r="AEZ292" s="62"/>
      <c r="AFA292" s="62"/>
      <c r="AFB292" s="62"/>
      <c r="AFC292" s="62"/>
      <c r="AFD292" s="62"/>
      <c r="AFE292" s="62"/>
      <c r="AFF292" s="62"/>
      <c r="AFG292" s="62"/>
      <c r="AFH292" s="62"/>
      <c r="AFI292" s="62"/>
      <c r="AFJ292" s="62"/>
      <c r="AFK292" s="62"/>
      <c r="AFL292" s="62"/>
      <c r="AFM292" s="62"/>
      <c r="AFN292" s="62"/>
      <c r="AFO292" s="62"/>
      <c r="AFP292" s="62"/>
      <c r="AFQ292" s="62"/>
      <c r="AFR292" s="62"/>
      <c r="AFS292" s="62"/>
      <c r="AFT292" s="62"/>
      <c r="AFU292" s="62"/>
      <c r="AFV292" s="62"/>
      <c r="AFW292" s="62"/>
      <c r="AFX292" s="62"/>
      <c r="AFY292" s="62"/>
      <c r="AFZ292" s="62"/>
      <c r="AGA292" s="62"/>
      <c r="AGB292" s="62"/>
      <c r="AGC292" s="62"/>
      <c r="AGD292" s="62"/>
      <c r="AGE292" s="62"/>
      <c r="AGF292" s="62"/>
      <c r="AGG292" s="62"/>
      <c r="AGH292" s="62"/>
      <c r="AGI292" s="62"/>
      <c r="AGJ292" s="62"/>
      <c r="AGK292" s="62"/>
      <c r="AGL292" s="62"/>
      <c r="AGM292" s="62"/>
      <c r="AGN292" s="62"/>
      <c r="AGO292" s="62"/>
      <c r="AGP292" s="62"/>
      <c r="AGQ292" s="62"/>
      <c r="AGR292" s="62"/>
      <c r="AGS292" s="62"/>
      <c r="AGT292" s="62"/>
      <c r="AGU292" s="62"/>
      <c r="AGV292" s="62"/>
      <c r="AGW292" s="62"/>
      <c r="AGX292" s="62"/>
      <c r="AGY292" s="62"/>
      <c r="AGZ292" s="62"/>
      <c r="AHA292" s="62"/>
      <c r="AHB292" s="62"/>
      <c r="AHC292" s="62"/>
      <c r="AHD292" s="62"/>
      <c r="AHE292" s="62"/>
      <c r="AHF292" s="62"/>
      <c r="AHG292" s="62"/>
      <c r="AHH292" s="62"/>
      <c r="AHI292" s="62"/>
      <c r="AHJ292" s="62"/>
      <c r="AHK292" s="62"/>
      <c r="AHL292" s="62"/>
      <c r="AHM292" s="62"/>
      <c r="AHN292" s="62"/>
      <c r="AHO292" s="62"/>
      <c r="AHP292" s="62"/>
      <c r="AHQ292" s="62"/>
      <c r="AHR292" s="62"/>
      <c r="AHS292" s="62"/>
      <c r="AHT292" s="62"/>
      <c r="AHU292" s="62"/>
      <c r="AHV292" s="62"/>
      <c r="AHW292" s="62"/>
      <c r="AHX292" s="62"/>
      <c r="AHY292" s="62"/>
      <c r="AHZ292" s="62"/>
      <c r="AIA292" s="62"/>
      <c r="AIB292" s="62"/>
      <c r="AIC292" s="62"/>
      <c r="AID292" s="62"/>
      <c r="AIE292" s="62"/>
      <c r="AIF292" s="62"/>
      <c r="AIG292" s="62"/>
      <c r="AIH292" s="62"/>
      <c r="AII292" s="62"/>
      <c r="AIJ292" s="62"/>
      <c r="AIK292" s="62"/>
      <c r="AIL292" s="62"/>
      <c r="AIM292" s="62"/>
      <c r="AIN292" s="62"/>
      <c r="AIO292" s="62"/>
      <c r="AIP292" s="62"/>
      <c r="AIQ292" s="62"/>
      <c r="AIR292" s="62"/>
      <c r="AIS292" s="62"/>
      <c r="AIT292" s="62"/>
      <c r="AIU292" s="62"/>
      <c r="AIV292" s="62"/>
      <c r="AIW292" s="62"/>
      <c r="AIX292" s="62"/>
      <c r="AIY292" s="62"/>
      <c r="AIZ292" s="62"/>
      <c r="AJA292" s="62"/>
      <c r="AJB292" s="62"/>
      <c r="AJC292" s="62"/>
      <c r="AJD292" s="62"/>
      <c r="AJE292" s="62"/>
      <c r="AJF292" s="62"/>
      <c r="AJG292" s="62"/>
      <c r="AJH292" s="62"/>
      <c r="AJI292" s="62"/>
      <c r="AJJ292" s="62"/>
      <c r="AJK292" s="62"/>
      <c r="AJL292" s="62"/>
      <c r="AJM292" s="62"/>
      <c r="AJN292" s="62"/>
      <c r="AJO292" s="62"/>
      <c r="AJP292" s="62"/>
      <c r="AJQ292" s="62"/>
      <c r="AJR292" s="62"/>
      <c r="AJS292" s="62"/>
      <c r="AJT292" s="62"/>
      <c r="AJU292" s="62"/>
      <c r="AJV292" s="62"/>
      <c r="AJW292" s="62"/>
      <c r="AJX292" s="62"/>
      <c r="AJY292" s="62"/>
      <c r="AJZ292" s="62"/>
      <c r="AKA292" s="62"/>
      <c r="AKB292" s="62"/>
      <c r="AKC292" s="62"/>
      <c r="AKD292" s="62"/>
      <c r="AKE292" s="62"/>
      <c r="AKF292" s="62"/>
      <c r="AKG292" s="62"/>
      <c r="AKH292" s="62"/>
      <c r="AKI292" s="62"/>
      <c r="AKJ292" s="62"/>
      <c r="AKK292" s="62"/>
      <c r="AKL292" s="62"/>
      <c r="AKM292" s="62"/>
      <c r="AKN292" s="62"/>
      <c r="AKO292" s="62"/>
      <c r="AKP292" s="62"/>
      <c r="AKQ292" s="62"/>
      <c r="AKR292" s="62"/>
      <c r="AKS292" s="62"/>
      <c r="AKT292" s="62"/>
      <c r="AKU292" s="62"/>
      <c r="AKV292" s="62"/>
      <c r="AKW292" s="62"/>
      <c r="AKX292" s="62"/>
      <c r="AKY292" s="62"/>
      <c r="AKZ292" s="62"/>
      <c r="ALA292" s="62"/>
      <c r="ALB292" s="62"/>
      <c r="ALC292" s="62"/>
      <c r="ALD292" s="62"/>
      <c r="ALE292" s="62"/>
      <c r="ALF292" s="62"/>
      <c r="ALG292" s="62"/>
      <c r="ALH292" s="62"/>
      <c r="ALI292" s="62"/>
      <c r="ALJ292" s="62"/>
      <c r="ALK292" s="62"/>
      <c r="ALL292" s="62"/>
      <c r="ALM292" s="62"/>
      <c r="ALN292" s="62"/>
      <c r="ALO292" s="62"/>
      <c r="ALP292" s="62"/>
      <c r="ALQ292" s="62"/>
      <c r="ALR292" s="62"/>
      <c r="ALS292" s="62"/>
      <c r="ALT292" s="62"/>
      <c r="ALU292" s="62"/>
      <c r="ALV292" s="62"/>
      <c r="ALW292" s="62"/>
      <c r="ALX292" s="62"/>
      <c r="ALY292" s="62"/>
      <c r="ALZ292" s="62"/>
      <c r="AMA292" s="62"/>
      <c r="AMB292" s="62"/>
      <c r="AMC292" s="62"/>
      <c r="AMD292" s="62"/>
      <c r="AME292" s="62"/>
      <c r="AMF292" s="62"/>
      <c r="AMG292" s="62"/>
      <c r="AMH292" s="62"/>
      <c r="AMI292" s="62"/>
      <c r="AMJ292" s="62"/>
    </row>
    <row r="293" spans="1:1024" s="293" customFormat="1" ht="68.25" customHeight="1">
      <c r="A293" s="625"/>
      <c r="B293" s="80" t="s">
        <v>483</v>
      </c>
      <c r="C293" s="622" t="s">
        <v>1231</v>
      </c>
      <c r="D293" s="622"/>
      <c r="E293" s="626" t="s">
        <v>2276</v>
      </c>
      <c r="F293" s="627"/>
      <c r="G293" s="629"/>
      <c r="H293" s="660"/>
      <c r="I293" s="660"/>
      <c r="J293" s="660"/>
      <c r="K293" s="70"/>
      <c r="L293" s="60"/>
      <c r="M293" s="60"/>
      <c r="N293" s="60"/>
      <c r="O293" s="60"/>
      <c r="P293" s="60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2"/>
      <c r="BN293" s="62"/>
      <c r="BO293" s="62"/>
      <c r="BP293" s="62"/>
      <c r="BQ293" s="62"/>
      <c r="BR293" s="62"/>
      <c r="BS293" s="62"/>
      <c r="BT293" s="62"/>
      <c r="BU293" s="62"/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/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/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/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/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2"/>
      <c r="FK293" s="62"/>
      <c r="FL293" s="62"/>
      <c r="FM293" s="62"/>
      <c r="FN293" s="62"/>
      <c r="FO293" s="62"/>
      <c r="FP293" s="62"/>
      <c r="FQ293" s="62"/>
      <c r="FR293" s="62"/>
      <c r="FS293" s="62"/>
      <c r="FT293" s="62"/>
      <c r="FU293" s="62"/>
      <c r="FV293" s="62"/>
      <c r="FW293" s="62"/>
      <c r="FX293" s="62"/>
      <c r="FY293" s="62"/>
      <c r="FZ293" s="62"/>
      <c r="GA293" s="62"/>
      <c r="GB293" s="62"/>
      <c r="GC293" s="62"/>
      <c r="GD293" s="62"/>
      <c r="GE293" s="62"/>
      <c r="GF293" s="62"/>
      <c r="GG293" s="62"/>
      <c r="GH293" s="62"/>
      <c r="GI293" s="62"/>
      <c r="GJ293" s="62"/>
      <c r="GK293" s="62"/>
      <c r="GL293" s="62"/>
      <c r="GM293" s="62"/>
      <c r="GN293" s="62"/>
      <c r="GO293" s="62"/>
      <c r="GP293" s="62"/>
      <c r="GQ293" s="62"/>
      <c r="GR293" s="62"/>
      <c r="GS293" s="62"/>
      <c r="GT293" s="62"/>
      <c r="GU293" s="62"/>
      <c r="GV293" s="62"/>
      <c r="GW293" s="62"/>
      <c r="GX293" s="62"/>
      <c r="GY293" s="62"/>
      <c r="GZ293" s="62"/>
      <c r="HA293" s="62"/>
      <c r="HB293" s="62"/>
      <c r="HC293" s="62"/>
      <c r="HD293" s="62"/>
      <c r="HE293" s="62"/>
      <c r="HF293" s="62"/>
      <c r="HG293" s="62"/>
      <c r="HH293" s="62"/>
      <c r="HI293" s="62"/>
      <c r="HJ293" s="62"/>
      <c r="HK293" s="62"/>
      <c r="HL293" s="62"/>
      <c r="HM293" s="62"/>
      <c r="HN293" s="62"/>
      <c r="HO293" s="62"/>
      <c r="HP293" s="62"/>
      <c r="HQ293" s="62"/>
      <c r="HR293" s="62"/>
      <c r="HS293" s="62"/>
      <c r="HT293" s="62"/>
      <c r="HU293" s="62"/>
      <c r="HV293" s="62"/>
      <c r="HW293" s="62"/>
      <c r="HX293" s="62"/>
      <c r="HY293" s="62"/>
      <c r="HZ293" s="62"/>
      <c r="IA293" s="62"/>
      <c r="IB293" s="62"/>
      <c r="IC293" s="62"/>
      <c r="ID293" s="62"/>
      <c r="IE293" s="62"/>
      <c r="IF293" s="62"/>
      <c r="IG293" s="62"/>
      <c r="IH293" s="62"/>
      <c r="II293" s="62"/>
      <c r="IJ293" s="62"/>
      <c r="IK293" s="62"/>
      <c r="IL293" s="62"/>
      <c r="IM293" s="62"/>
      <c r="IN293" s="62"/>
      <c r="IO293" s="62"/>
      <c r="IP293" s="62"/>
      <c r="IQ293" s="62"/>
      <c r="IR293" s="62"/>
      <c r="IS293" s="62"/>
      <c r="IT293" s="62"/>
      <c r="IU293" s="62"/>
      <c r="IV293" s="62"/>
      <c r="IW293" s="62"/>
      <c r="IX293" s="62"/>
      <c r="IY293" s="62"/>
      <c r="IZ293" s="62"/>
      <c r="JA293" s="62"/>
      <c r="JB293" s="62"/>
      <c r="JC293" s="62"/>
      <c r="JD293" s="62"/>
      <c r="JE293" s="62"/>
      <c r="JF293" s="62"/>
      <c r="JG293" s="62"/>
      <c r="JH293" s="62"/>
      <c r="JI293" s="62"/>
      <c r="JJ293" s="62"/>
      <c r="JK293" s="62"/>
      <c r="JL293" s="62"/>
      <c r="JM293" s="62"/>
      <c r="JN293" s="62"/>
      <c r="JO293" s="62"/>
      <c r="JP293" s="62"/>
      <c r="JQ293" s="62"/>
      <c r="JR293" s="62"/>
      <c r="JS293" s="62"/>
      <c r="JT293" s="62"/>
      <c r="JU293" s="62"/>
      <c r="JV293" s="62"/>
      <c r="JW293" s="62"/>
      <c r="JX293" s="62"/>
      <c r="JY293" s="62"/>
      <c r="JZ293" s="62"/>
      <c r="KA293" s="62"/>
      <c r="KB293" s="62"/>
      <c r="KC293" s="62"/>
      <c r="KD293" s="62"/>
      <c r="KE293" s="62"/>
      <c r="KF293" s="62"/>
      <c r="KG293" s="62"/>
      <c r="KH293" s="62"/>
      <c r="KI293" s="62"/>
      <c r="KJ293" s="62"/>
      <c r="KK293" s="62"/>
      <c r="KL293" s="62"/>
      <c r="KM293" s="62"/>
      <c r="KN293" s="62"/>
      <c r="KO293" s="62"/>
      <c r="KP293" s="62"/>
      <c r="KQ293" s="62"/>
      <c r="KR293" s="62"/>
      <c r="KS293" s="62"/>
      <c r="KT293" s="62"/>
      <c r="KU293" s="62"/>
      <c r="KV293" s="62"/>
      <c r="KW293" s="62"/>
      <c r="KX293" s="62"/>
      <c r="KY293" s="62"/>
      <c r="KZ293" s="62"/>
      <c r="LA293" s="62"/>
      <c r="LB293" s="62"/>
      <c r="LC293" s="62"/>
      <c r="LD293" s="62"/>
      <c r="LE293" s="62"/>
      <c r="LF293" s="62"/>
      <c r="LG293" s="62"/>
      <c r="LH293" s="62"/>
      <c r="LI293" s="62"/>
      <c r="LJ293" s="62"/>
      <c r="LK293" s="62"/>
      <c r="LL293" s="62"/>
      <c r="LM293" s="62"/>
      <c r="LN293" s="62"/>
      <c r="LO293" s="62"/>
      <c r="LP293" s="62"/>
      <c r="LQ293" s="62"/>
      <c r="LR293" s="62"/>
      <c r="LS293" s="62"/>
      <c r="LT293" s="62"/>
      <c r="LU293" s="62"/>
      <c r="LV293" s="62"/>
      <c r="LW293" s="62"/>
      <c r="LX293" s="62"/>
      <c r="LY293" s="62"/>
      <c r="LZ293" s="62"/>
      <c r="MA293" s="62"/>
      <c r="MB293" s="62"/>
      <c r="MC293" s="62"/>
      <c r="MD293" s="62"/>
      <c r="ME293" s="62"/>
      <c r="MF293" s="62"/>
      <c r="MG293" s="62"/>
      <c r="MH293" s="62"/>
      <c r="MI293" s="62"/>
      <c r="MJ293" s="62"/>
      <c r="MK293" s="62"/>
      <c r="ML293" s="62"/>
      <c r="MM293" s="62"/>
      <c r="MN293" s="62"/>
      <c r="MO293" s="62"/>
      <c r="MP293" s="62"/>
      <c r="MQ293" s="62"/>
      <c r="MR293" s="62"/>
      <c r="MS293" s="62"/>
      <c r="MT293" s="62"/>
      <c r="MU293" s="62"/>
      <c r="MV293" s="62"/>
      <c r="MW293" s="62"/>
      <c r="MX293" s="62"/>
      <c r="MY293" s="62"/>
      <c r="MZ293" s="62"/>
      <c r="NA293" s="62"/>
      <c r="NB293" s="62"/>
      <c r="NC293" s="62"/>
      <c r="ND293" s="62"/>
      <c r="NE293" s="62"/>
      <c r="NF293" s="62"/>
      <c r="NG293" s="62"/>
      <c r="NH293" s="62"/>
      <c r="NI293" s="62"/>
      <c r="NJ293" s="62"/>
      <c r="NK293" s="62"/>
      <c r="NL293" s="62"/>
      <c r="NM293" s="62"/>
      <c r="NN293" s="62"/>
      <c r="NO293" s="62"/>
      <c r="NP293" s="62"/>
      <c r="NQ293" s="62"/>
      <c r="NR293" s="62"/>
      <c r="NS293" s="62"/>
      <c r="NT293" s="62"/>
      <c r="NU293" s="62"/>
      <c r="NV293" s="62"/>
      <c r="NW293" s="62"/>
      <c r="NX293" s="62"/>
      <c r="NY293" s="62"/>
      <c r="NZ293" s="62"/>
      <c r="OA293" s="62"/>
      <c r="OB293" s="62"/>
      <c r="OC293" s="62"/>
      <c r="OD293" s="62"/>
      <c r="OE293" s="62"/>
      <c r="OF293" s="62"/>
      <c r="OG293" s="62"/>
      <c r="OH293" s="62"/>
      <c r="OI293" s="62"/>
      <c r="OJ293" s="62"/>
      <c r="OK293" s="62"/>
      <c r="OL293" s="62"/>
      <c r="OM293" s="62"/>
      <c r="ON293" s="62"/>
      <c r="OO293" s="62"/>
      <c r="OP293" s="62"/>
      <c r="OQ293" s="62"/>
      <c r="OR293" s="62"/>
      <c r="OS293" s="62"/>
      <c r="OT293" s="62"/>
      <c r="OU293" s="62"/>
      <c r="OV293" s="62"/>
      <c r="OW293" s="62"/>
      <c r="OX293" s="62"/>
      <c r="OY293" s="62"/>
      <c r="OZ293" s="62"/>
      <c r="PA293" s="62"/>
      <c r="PB293" s="62"/>
      <c r="PC293" s="62"/>
      <c r="PD293" s="62"/>
      <c r="PE293" s="62"/>
      <c r="PF293" s="62"/>
      <c r="PG293" s="62"/>
      <c r="PH293" s="62"/>
      <c r="PI293" s="62"/>
      <c r="PJ293" s="62"/>
      <c r="PK293" s="62"/>
      <c r="PL293" s="62"/>
      <c r="PM293" s="62"/>
      <c r="PN293" s="62"/>
      <c r="PO293" s="62"/>
      <c r="PP293" s="62"/>
      <c r="PQ293" s="62"/>
      <c r="PR293" s="62"/>
      <c r="PS293" s="62"/>
      <c r="PT293" s="62"/>
      <c r="PU293" s="62"/>
      <c r="PV293" s="62"/>
      <c r="PW293" s="62"/>
      <c r="PX293" s="62"/>
      <c r="PY293" s="62"/>
      <c r="PZ293" s="62"/>
      <c r="QA293" s="62"/>
      <c r="QB293" s="62"/>
      <c r="QC293" s="62"/>
      <c r="QD293" s="62"/>
      <c r="QE293" s="62"/>
      <c r="QF293" s="62"/>
      <c r="QG293" s="62"/>
      <c r="QH293" s="62"/>
      <c r="QI293" s="62"/>
      <c r="QJ293" s="62"/>
      <c r="QK293" s="62"/>
      <c r="QL293" s="62"/>
      <c r="QM293" s="62"/>
      <c r="QN293" s="62"/>
      <c r="QO293" s="62"/>
      <c r="QP293" s="62"/>
      <c r="QQ293" s="62"/>
      <c r="QR293" s="62"/>
      <c r="QS293" s="62"/>
      <c r="QT293" s="62"/>
      <c r="QU293" s="62"/>
      <c r="QV293" s="62"/>
      <c r="QW293" s="62"/>
      <c r="QX293" s="62"/>
      <c r="QY293" s="62"/>
      <c r="QZ293" s="62"/>
      <c r="RA293" s="62"/>
      <c r="RB293" s="62"/>
      <c r="RC293" s="62"/>
      <c r="RD293" s="62"/>
      <c r="RE293" s="62"/>
      <c r="RF293" s="62"/>
      <c r="RG293" s="62"/>
      <c r="RH293" s="62"/>
      <c r="RI293" s="62"/>
      <c r="RJ293" s="62"/>
      <c r="RK293" s="62"/>
      <c r="RL293" s="62"/>
      <c r="RM293" s="62"/>
      <c r="RN293" s="62"/>
      <c r="RO293" s="62"/>
      <c r="RP293" s="62"/>
      <c r="RQ293" s="62"/>
      <c r="RR293" s="62"/>
      <c r="RS293" s="62"/>
      <c r="RT293" s="62"/>
      <c r="RU293" s="62"/>
      <c r="RV293" s="62"/>
      <c r="RW293" s="62"/>
      <c r="RX293" s="62"/>
      <c r="RY293" s="62"/>
      <c r="RZ293" s="62"/>
      <c r="SA293" s="62"/>
      <c r="SB293" s="62"/>
      <c r="SC293" s="62"/>
      <c r="SD293" s="62"/>
      <c r="SE293" s="62"/>
      <c r="SF293" s="62"/>
      <c r="SG293" s="62"/>
      <c r="SH293" s="62"/>
      <c r="SI293" s="62"/>
      <c r="SJ293" s="62"/>
      <c r="SK293" s="62"/>
      <c r="SL293" s="62"/>
      <c r="SM293" s="62"/>
      <c r="SN293" s="62"/>
      <c r="SO293" s="62"/>
      <c r="SP293" s="62"/>
      <c r="SQ293" s="62"/>
      <c r="SR293" s="62"/>
      <c r="SS293" s="62"/>
      <c r="ST293" s="62"/>
      <c r="SU293" s="62"/>
      <c r="SV293" s="62"/>
      <c r="SW293" s="62"/>
      <c r="SX293" s="62"/>
      <c r="SY293" s="62"/>
      <c r="SZ293" s="62"/>
      <c r="TA293" s="62"/>
      <c r="TB293" s="62"/>
      <c r="TC293" s="62"/>
      <c r="TD293" s="62"/>
      <c r="TE293" s="62"/>
      <c r="TF293" s="62"/>
      <c r="TG293" s="62"/>
      <c r="TH293" s="62"/>
      <c r="TI293" s="62"/>
      <c r="TJ293" s="62"/>
      <c r="TK293" s="62"/>
      <c r="TL293" s="62"/>
      <c r="TM293" s="62"/>
      <c r="TN293" s="62"/>
      <c r="TO293" s="62"/>
      <c r="TP293" s="62"/>
      <c r="TQ293" s="62"/>
      <c r="TR293" s="62"/>
      <c r="TS293" s="62"/>
      <c r="TT293" s="62"/>
      <c r="TU293" s="62"/>
      <c r="TV293" s="62"/>
      <c r="TW293" s="62"/>
      <c r="TX293" s="62"/>
      <c r="TY293" s="62"/>
      <c r="TZ293" s="62"/>
      <c r="UA293" s="62"/>
      <c r="UB293" s="62"/>
      <c r="UC293" s="62"/>
      <c r="UD293" s="62"/>
      <c r="UE293" s="62"/>
      <c r="UF293" s="62"/>
      <c r="UG293" s="62"/>
      <c r="UH293" s="62"/>
      <c r="UI293" s="62"/>
      <c r="UJ293" s="62"/>
      <c r="UK293" s="62"/>
      <c r="UL293" s="62"/>
      <c r="UM293" s="62"/>
      <c r="UN293" s="62"/>
      <c r="UO293" s="62"/>
      <c r="UP293" s="62"/>
      <c r="UQ293" s="62"/>
      <c r="UR293" s="62"/>
      <c r="US293" s="62"/>
      <c r="UT293" s="62"/>
      <c r="UU293" s="62"/>
      <c r="UV293" s="62"/>
      <c r="UW293" s="62"/>
      <c r="UX293" s="62"/>
      <c r="UY293" s="62"/>
      <c r="UZ293" s="62"/>
      <c r="VA293" s="62"/>
      <c r="VB293" s="62"/>
      <c r="VC293" s="62"/>
      <c r="VD293" s="62"/>
      <c r="VE293" s="62"/>
      <c r="VF293" s="62"/>
      <c r="VG293" s="62"/>
      <c r="VH293" s="62"/>
      <c r="VI293" s="62"/>
      <c r="VJ293" s="62"/>
      <c r="VK293" s="62"/>
      <c r="VL293" s="62"/>
      <c r="VM293" s="62"/>
      <c r="VN293" s="62"/>
      <c r="VO293" s="62"/>
      <c r="VP293" s="62"/>
      <c r="VQ293" s="62"/>
      <c r="VR293" s="62"/>
      <c r="VS293" s="62"/>
      <c r="VT293" s="62"/>
      <c r="VU293" s="62"/>
      <c r="VV293" s="62"/>
      <c r="VW293" s="62"/>
      <c r="VX293" s="62"/>
      <c r="VY293" s="62"/>
      <c r="VZ293" s="62"/>
      <c r="WA293" s="62"/>
      <c r="WB293" s="62"/>
      <c r="WC293" s="62"/>
      <c r="WD293" s="62"/>
      <c r="WE293" s="62"/>
      <c r="WF293" s="62"/>
      <c r="WG293" s="62"/>
      <c r="WH293" s="62"/>
      <c r="WI293" s="62"/>
      <c r="WJ293" s="62"/>
      <c r="WK293" s="62"/>
      <c r="WL293" s="62"/>
      <c r="WM293" s="62"/>
      <c r="WN293" s="62"/>
      <c r="WO293" s="62"/>
      <c r="WP293" s="62"/>
      <c r="WQ293" s="62"/>
      <c r="WR293" s="62"/>
      <c r="WS293" s="62"/>
      <c r="WT293" s="62"/>
      <c r="WU293" s="62"/>
      <c r="WV293" s="62"/>
      <c r="WW293" s="62"/>
      <c r="WX293" s="62"/>
      <c r="WY293" s="62"/>
      <c r="WZ293" s="62"/>
      <c r="XA293" s="62"/>
      <c r="XB293" s="62"/>
      <c r="XC293" s="62"/>
      <c r="XD293" s="62"/>
      <c r="XE293" s="62"/>
      <c r="XF293" s="62"/>
      <c r="XG293" s="62"/>
      <c r="XH293" s="62"/>
      <c r="XI293" s="62"/>
      <c r="XJ293" s="62"/>
      <c r="XK293" s="62"/>
      <c r="XL293" s="62"/>
      <c r="XM293" s="62"/>
      <c r="XN293" s="62"/>
      <c r="XO293" s="62"/>
      <c r="XP293" s="62"/>
      <c r="XQ293" s="62"/>
      <c r="XR293" s="62"/>
      <c r="XS293" s="62"/>
      <c r="XT293" s="62"/>
      <c r="XU293" s="62"/>
      <c r="XV293" s="62"/>
      <c r="XW293" s="62"/>
      <c r="XX293" s="62"/>
      <c r="XY293" s="62"/>
      <c r="XZ293" s="62"/>
      <c r="YA293" s="62"/>
      <c r="YB293" s="62"/>
      <c r="YC293" s="62"/>
      <c r="YD293" s="62"/>
      <c r="YE293" s="62"/>
      <c r="YF293" s="62"/>
      <c r="YG293" s="62"/>
      <c r="YH293" s="62"/>
      <c r="YI293" s="62"/>
      <c r="YJ293" s="62"/>
      <c r="YK293" s="62"/>
      <c r="YL293" s="62"/>
      <c r="YM293" s="62"/>
      <c r="YN293" s="62"/>
      <c r="YO293" s="62"/>
      <c r="YP293" s="62"/>
      <c r="YQ293" s="62"/>
      <c r="YR293" s="62"/>
      <c r="YS293" s="62"/>
      <c r="YT293" s="62"/>
      <c r="YU293" s="62"/>
      <c r="YV293" s="62"/>
      <c r="YW293" s="62"/>
      <c r="YX293" s="62"/>
      <c r="YY293" s="62"/>
      <c r="YZ293" s="62"/>
      <c r="ZA293" s="62"/>
      <c r="ZB293" s="62"/>
      <c r="ZC293" s="62"/>
      <c r="ZD293" s="62"/>
      <c r="ZE293" s="62"/>
      <c r="ZF293" s="62"/>
      <c r="ZG293" s="62"/>
      <c r="ZH293" s="62"/>
      <c r="ZI293" s="62"/>
      <c r="ZJ293" s="62"/>
      <c r="ZK293" s="62"/>
      <c r="ZL293" s="62"/>
      <c r="ZM293" s="62"/>
      <c r="ZN293" s="62"/>
      <c r="ZO293" s="62"/>
      <c r="ZP293" s="62"/>
      <c r="ZQ293" s="62"/>
      <c r="ZR293" s="62"/>
      <c r="ZS293" s="62"/>
      <c r="ZT293" s="62"/>
      <c r="ZU293" s="62"/>
      <c r="ZV293" s="62"/>
      <c r="ZW293" s="62"/>
      <c r="ZX293" s="62"/>
      <c r="ZY293" s="62"/>
      <c r="ZZ293" s="62"/>
      <c r="AAA293" s="62"/>
      <c r="AAB293" s="62"/>
      <c r="AAC293" s="62"/>
      <c r="AAD293" s="62"/>
      <c r="AAE293" s="62"/>
      <c r="AAF293" s="62"/>
      <c r="AAG293" s="62"/>
      <c r="AAH293" s="62"/>
      <c r="AAI293" s="62"/>
      <c r="AAJ293" s="62"/>
      <c r="AAK293" s="62"/>
      <c r="AAL293" s="62"/>
      <c r="AAM293" s="62"/>
      <c r="AAN293" s="62"/>
      <c r="AAO293" s="62"/>
      <c r="AAP293" s="62"/>
      <c r="AAQ293" s="62"/>
      <c r="AAR293" s="62"/>
      <c r="AAS293" s="62"/>
      <c r="AAT293" s="62"/>
      <c r="AAU293" s="62"/>
      <c r="AAV293" s="62"/>
      <c r="AAW293" s="62"/>
      <c r="AAX293" s="62"/>
      <c r="AAY293" s="62"/>
      <c r="AAZ293" s="62"/>
      <c r="ABA293" s="62"/>
      <c r="ABB293" s="62"/>
      <c r="ABC293" s="62"/>
      <c r="ABD293" s="62"/>
      <c r="ABE293" s="62"/>
      <c r="ABF293" s="62"/>
      <c r="ABG293" s="62"/>
      <c r="ABH293" s="62"/>
      <c r="ABI293" s="62"/>
      <c r="ABJ293" s="62"/>
      <c r="ABK293" s="62"/>
      <c r="ABL293" s="62"/>
      <c r="ABM293" s="62"/>
      <c r="ABN293" s="62"/>
      <c r="ABO293" s="62"/>
      <c r="ABP293" s="62"/>
      <c r="ABQ293" s="62"/>
      <c r="ABR293" s="62"/>
      <c r="ABS293" s="62"/>
      <c r="ABT293" s="62"/>
      <c r="ABU293" s="62"/>
      <c r="ABV293" s="62"/>
      <c r="ABW293" s="62"/>
      <c r="ABX293" s="62"/>
      <c r="ABY293" s="62"/>
      <c r="ABZ293" s="62"/>
      <c r="ACA293" s="62"/>
      <c r="ACB293" s="62"/>
      <c r="ACC293" s="62"/>
      <c r="ACD293" s="62"/>
      <c r="ACE293" s="62"/>
      <c r="ACF293" s="62"/>
      <c r="ACG293" s="62"/>
      <c r="ACH293" s="62"/>
      <c r="ACI293" s="62"/>
      <c r="ACJ293" s="62"/>
      <c r="ACK293" s="62"/>
      <c r="ACL293" s="62"/>
      <c r="ACM293" s="62"/>
      <c r="ACN293" s="62"/>
      <c r="ACO293" s="62"/>
      <c r="ACP293" s="62"/>
      <c r="ACQ293" s="62"/>
      <c r="ACR293" s="62"/>
      <c r="ACS293" s="62"/>
      <c r="ACT293" s="62"/>
      <c r="ACU293" s="62"/>
      <c r="ACV293" s="62"/>
      <c r="ACW293" s="62"/>
      <c r="ACX293" s="62"/>
      <c r="ACY293" s="62"/>
      <c r="ACZ293" s="62"/>
      <c r="ADA293" s="62"/>
      <c r="ADB293" s="62"/>
      <c r="ADC293" s="62"/>
      <c r="ADD293" s="62"/>
      <c r="ADE293" s="62"/>
      <c r="ADF293" s="62"/>
      <c r="ADG293" s="62"/>
      <c r="ADH293" s="62"/>
      <c r="ADI293" s="62"/>
      <c r="ADJ293" s="62"/>
      <c r="ADK293" s="62"/>
      <c r="ADL293" s="62"/>
      <c r="ADM293" s="62"/>
      <c r="ADN293" s="62"/>
      <c r="ADO293" s="62"/>
      <c r="ADP293" s="62"/>
      <c r="ADQ293" s="62"/>
      <c r="ADR293" s="62"/>
      <c r="ADS293" s="62"/>
      <c r="ADT293" s="62"/>
      <c r="ADU293" s="62"/>
      <c r="ADV293" s="62"/>
      <c r="ADW293" s="62"/>
      <c r="ADX293" s="62"/>
      <c r="ADY293" s="62"/>
      <c r="ADZ293" s="62"/>
      <c r="AEA293" s="62"/>
      <c r="AEB293" s="62"/>
      <c r="AEC293" s="62"/>
      <c r="AED293" s="62"/>
      <c r="AEE293" s="62"/>
      <c r="AEF293" s="62"/>
      <c r="AEG293" s="62"/>
      <c r="AEH293" s="62"/>
      <c r="AEI293" s="62"/>
      <c r="AEJ293" s="62"/>
      <c r="AEK293" s="62"/>
      <c r="AEL293" s="62"/>
      <c r="AEM293" s="62"/>
      <c r="AEN293" s="62"/>
      <c r="AEO293" s="62"/>
      <c r="AEP293" s="62"/>
      <c r="AEQ293" s="62"/>
      <c r="AER293" s="62"/>
      <c r="AES293" s="62"/>
      <c r="AET293" s="62"/>
      <c r="AEU293" s="62"/>
      <c r="AEV293" s="62"/>
      <c r="AEW293" s="62"/>
      <c r="AEX293" s="62"/>
      <c r="AEY293" s="62"/>
      <c r="AEZ293" s="62"/>
      <c r="AFA293" s="62"/>
      <c r="AFB293" s="62"/>
      <c r="AFC293" s="62"/>
      <c r="AFD293" s="62"/>
      <c r="AFE293" s="62"/>
      <c r="AFF293" s="62"/>
      <c r="AFG293" s="62"/>
      <c r="AFH293" s="62"/>
      <c r="AFI293" s="62"/>
      <c r="AFJ293" s="62"/>
      <c r="AFK293" s="62"/>
      <c r="AFL293" s="62"/>
      <c r="AFM293" s="62"/>
      <c r="AFN293" s="62"/>
      <c r="AFO293" s="62"/>
      <c r="AFP293" s="62"/>
      <c r="AFQ293" s="62"/>
      <c r="AFR293" s="62"/>
      <c r="AFS293" s="62"/>
      <c r="AFT293" s="62"/>
      <c r="AFU293" s="62"/>
      <c r="AFV293" s="62"/>
      <c r="AFW293" s="62"/>
      <c r="AFX293" s="62"/>
      <c r="AFY293" s="62"/>
      <c r="AFZ293" s="62"/>
      <c r="AGA293" s="62"/>
      <c r="AGB293" s="62"/>
      <c r="AGC293" s="62"/>
      <c r="AGD293" s="62"/>
      <c r="AGE293" s="62"/>
      <c r="AGF293" s="62"/>
      <c r="AGG293" s="62"/>
      <c r="AGH293" s="62"/>
      <c r="AGI293" s="62"/>
      <c r="AGJ293" s="62"/>
      <c r="AGK293" s="62"/>
      <c r="AGL293" s="62"/>
      <c r="AGM293" s="62"/>
      <c r="AGN293" s="62"/>
      <c r="AGO293" s="62"/>
      <c r="AGP293" s="62"/>
      <c r="AGQ293" s="62"/>
      <c r="AGR293" s="62"/>
      <c r="AGS293" s="62"/>
      <c r="AGT293" s="62"/>
      <c r="AGU293" s="62"/>
      <c r="AGV293" s="62"/>
      <c r="AGW293" s="62"/>
      <c r="AGX293" s="62"/>
      <c r="AGY293" s="62"/>
      <c r="AGZ293" s="62"/>
      <c r="AHA293" s="62"/>
      <c r="AHB293" s="62"/>
      <c r="AHC293" s="62"/>
      <c r="AHD293" s="62"/>
      <c r="AHE293" s="62"/>
      <c r="AHF293" s="62"/>
      <c r="AHG293" s="62"/>
      <c r="AHH293" s="62"/>
      <c r="AHI293" s="62"/>
      <c r="AHJ293" s="62"/>
      <c r="AHK293" s="62"/>
      <c r="AHL293" s="62"/>
      <c r="AHM293" s="62"/>
      <c r="AHN293" s="62"/>
      <c r="AHO293" s="62"/>
      <c r="AHP293" s="62"/>
      <c r="AHQ293" s="62"/>
      <c r="AHR293" s="62"/>
      <c r="AHS293" s="62"/>
      <c r="AHT293" s="62"/>
      <c r="AHU293" s="62"/>
      <c r="AHV293" s="62"/>
      <c r="AHW293" s="62"/>
      <c r="AHX293" s="62"/>
      <c r="AHY293" s="62"/>
      <c r="AHZ293" s="62"/>
      <c r="AIA293" s="62"/>
      <c r="AIB293" s="62"/>
      <c r="AIC293" s="62"/>
      <c r="AID293" s="62"/>
      <c r="AIE293" s="62"/>
      <c r="AIF293" s="62"/>
      <c r="AIG293" s="62"/>
      <c r="AIH293" s="62"/>
      <c r="AII293" s="62"/>
      <c r="AIJ293" s="62"/>
      <c r="AIK293" s="62"/>
      <c r="AIL293" s="62"/>
      <c r="AIM293" s="62"/>
      <c r="AIN293" s="62"/>
      <c r="AIO293" s="62"/>
      <c r="AIP293" s="62"/>
      <c r="AIQ293" s="62"/>
      <c r="AIR293" s="62"/>
      <c r="AIS293" s="62"/>
      <c r="AIT293" s="62"/>
      <c r="AIU293" s="62"/>
      <c r="AIV293" s="62"/>
      <c r="AIW293" s="62"/>
      <c r="AIX293" s="62"/>
      <c r="AIY293" s="62"/>
      <c r="AIZ293" s="62"/>
      <c r="AJA293" s="62"/>
      <c r="AJB293" s="62"/>
      <c r="AJC293" s="62"/>
      <c r="AJD293" s="62"/>
      <c r="AJE293" s="62"/>
      <c r="AJF293" s="62"/>
      <c r="AJG293" s="62"/>
      <c r="AJH293" s="62"/>
      <c r="AJI293" s="62"/>
      <c r="AJJ293" s="62"/>
      <c r="AJK293" s="62"/>
      <c r="AJL293" s="62"/>
      <c r="AJM293" s="62"/>
      <c r="AJN293" s="62"/>
      <c r="AJO293" s="62"/>
      <c r="AJP293" s="62"/>
      <c r="AJQ293" s="62"/>
      <c r="AJR293" s="62"/>
      <c r="AJS293" s="62"/>
      <c r="AJT293" s="62"/>
      <c r="AJU293" s="62"/>
      <c r="AJV293" s="62"/>
      <c r="AJW293" s="62"/>
      <c r="AJX293" s="62"/>
      <c r="AJY293" s="62"/>
      <c r="AJZ293" s="62"/>
      <c r="AKA293" s="62"/>
      <c r="AKB293" s="62"/>
      <c r="AKC293" s="62"/>
      <c r="AKD293" s="62"/>
      <c r="AKE293" s="62"/>
      <c r="AKF293" s="62"/>
      <c r="AKG293" s="62"/>
      <c r="AKH293" s="62"/>
      <c r="AKI293" s="62"/>
      <c r="AKJ293" s="62"/>
      <c r="AKK293" s="62"/>
      <c r="AKL293" s="62"/>
      <c r="AKM293" s="62"/>
      <c r="AKN293" s="62"/>
      <c r="AKO293" s="62"/>
      <c r="AKP293" s="62"/>
      <c r="AKQ293" s="62"/>
      <c r="AKR293" s="62"/>
      <c r="AKS293" s="62"/>
      <c r="AKT293" s="62"/>
      <c r="AKU293" s="62"/>
      <c r="AKV293" s="62"/>
      <c r="AKW293" s="62"/>
      <c r="AKX293" s="62"/>
      <c r="AKY293" s="62"/>
      <c r="AKZ293" s="62"/>
      <c r="ALA293" s="62"/>
      <c r="ALB293" s="62"/>
      <c r="ALC293" s="62"/>
      <c r="ALD293" s="62"/>
      <c r="ALE293" s="62"/>
      <c r="ALF293" s="62"/>
      <c r="ALG293" s="62"/>
      <c r="ALH293" s="62"/>
      <c r="ALI293" s="62"/>
      <c r="ALJ293" s="62"/>
      <c r="ALK293" s="62"/>
      <c r="ALL293" s="62"/>
      <c r="ALM293" s="62"/>
      <c r="ALN293" s="62"/>
      <c r="ALO293" s="62"/>
      <c r="ALP293" s="62"/>
      <c r="ALQ293" s="62"/>
      <c r="ALR293" s="62"/>
      <c r="ALS293" s="62"/>
      <c r="ALT293" s="62"/>
      <c r="ALU293" s="62"/>
      <c r="ALV293" s="62"/>
      <c r="ALW293" s="62"/>
      <c r="ALX293" s="62"/>
      <c r="ALY293" s="62"/>
      <c r="ALZ293" s="62"/>
      <c r="AMA293" s="62"/>
      <c r="AMB293" s="62"/>
      <c r="AMC293" s="62"/>
      <c r="AMD293" s="62"/>
      <c r="AME293" s="62"/>
      <c r="AMF293" s="62"/>
      <c r="AMG293" s="62"/>
      <c r="AMH293" s="62"/>
      <c r="AMI293" s="62"/>
      <c r="AMJ293" s="62"/>
    </row>
    <row r="294" spans="1:1024" s="293" customFormat="1" ht="22.8">
      <c r="A294" s="625"/>
      <c r="B294" s="77" t="s">
        <v>484</v>
      </c>
      <c r="C294" s="392">
        <v>0</v>
      </c>
      <c r="D294" s="393">
        <v>0</v>
      </c>
      <c r="E294" s="394">
        <v>0</v>
      </c>
      <c r="F294" s="393">
        <v>0</v>
      </c>
      <c r="G294" s="393">
        <v>0</v>
      </c>
      <c r="H294" s="660"/>
      <c r="I294" s="660"/>
      <c r="J294" s="660"/>
      <c r="K294" s="70"/>
      <c r="L294" s="60"/>
      <c r="M294" s="60"/>
      <c r="N294" s="60"/>
      <c r="O294" s="60"/>
      <c r="P294" s="60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2"/>
      <c r="BN294" s="62"/>
      <c r="BO294" s="62"/>
      <c r="BP294" s="62"/>
      <c r="BQ294" s="62"/>
      <c r="BR294" s="62"/>
      <c r="BS294" s="62"/>
      <c r="BT294" s="62"/>
      <c r="BU294" s="62"/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/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/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/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/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2"/>
      <c r="FK294" s="62"/>
      <c r="FL294" s="62"/>
      <c r="FM294" s="62"/>
      <c r="FN294" s="62"/>
      <c r="FO294" s="62"/>
      <c r="FP294" s="62"/>
      <c r="FQ294" s="62"/>
      <c r="FR294" s="62"/>
      <c r="FS294" s="62"/>
      <c r="FT294" s="62"/>
      <c r="FU294" s="62"/>
      <c r="FV294" s="62"/>
      <c r="FW294" s="62"/>
      <c r="FX294" s="62"/>
      <c r="FY294" s="62"/>
      <c r="FZ294" s="62"/>
      <c r="GA294" s="62"/>
      <c r="GB294" s="62"/>
      <c r="GC294" s="62"/>
      <c r="GD294" s="62"/>
      <c r="GE294" s="62"/>
      <c r="GF294" s="62"/>
      <c r="GG294" s="62"/>
      <c r="GH294" s="62"/>
      <c r="GI294" s="62"/>
      <c r="GJ294" s="62"/>
      <c r="GK294" s="62"/>
      <c r="GL294" s="62"/>
      <c r="GM294" s="62"/>
      <c r="GN294" s="62"/>
      <c r="GO294" s="62"/>
      <c r="GP294" s="62"/>
      <c r="GQ294" s="62"/>
      <c r="GR294" s="62"/>
      <c r="GS294" s="62"/>
      <c r="GT294" s="62"/>
      <c r="GU294" s="62"/>
      <c r="GV294" s="62"/>
      <c r="GW294" s="62"/>
      <c r="GX294" s="62"/>
      <c r="GY294" s="62"/>
      <c r="GZ294" s="62"/>
      <c r="HA294" s="62"/>
      <c r="HB294" s="62"/>
      <c r="HC294" s="62"/>
      <c r="HD294" s="62"/>
      <c r="HE294" s="62"/>
      <c r="HF294" s="62"/>
      <c r="HG294" s="62"/>
      <c r="HH294" s="62"/>
      <c r="HI294" s="62"/>
      <c r="HJ294" s="62"/>
      <c r="HK294" s="62"/>
      <c r="HL294" s="62"/>
      <c r="HM294" s="62"/>
      <c r="HN294" s="62"/>
      <c r="HO294" s="62"/>
      <c r="HP294" s="62"/>
      <c r="HQ294" s="62"/>
      <c r="HR294" s="62"/>
      <c r="HS294" s="62"/>
      <c r="HT294" s="62"/>
      <c r="HU294" s="62"/>
      <c r="HV294" s="62"/>
      <c r="HW294" s="62"/>
      <c r="HX294" s="62"/>
      <c r="HY294" s="62"/>
      <c r="HZ294" s="62"/>
      <c r="IA294" s="62"/>
      <c r="IB294" s="62"/>
      <c r="IC294" s="62"/>
      <c r="ID294" s="62"/>
      <c r="IE294" s="62"/>
      <c r="IF294" s="62"/>
      <c r="IG294" s="62"/>
      <c r="IH294" s="62"/>
      <c r="II294" s="62"/>
      <c r="IJ294" s="62"/>
      <c r="IK294" s="62"/>
      <c r="IL294" s="62"/>
      <c r="IM294" s="62"/>
      <c r="IN294" s="62"/>
      <c r="IO294" s="62"/>
      <c r="IP294" s="62"/>
      <c r="IQ294" s="62"/>
      <c r="IR294" s="62"/>
      <c r="IS294" s="62"/>
      <c r="IT294" s="62"/>
      <c r="IU294" s="62"/>
      <c r="IV294" s="62"/>
      <c r="IW294" s="62"/>
      <c r="IX294" s="62"/>
      <c r="IY294" s="62"/>
      <c r="IZ294" s="62"/>
      <c r="JA294" s="62"/>
      <c r="JB294" s="62"/>
      <c r="JC294" s="62"/>
      <c r="JD294" s="62"/>
      <c r="JE294" s="62"/>
      <c r="JF294" s="62"/>
      <c r="JG294" s="62"/>
      <c r="JH294" s="62"/>
      <c r="JI294" s="62"/>
      <c r="JJ294" s="62"/>
      <c r="JK294" s="62"/>
      <c r="JL294" s="62"/>
      <c r="JM294" s="62"/>
      <c r="JN294" s="62"/>
      <c r="JO294" s="62"/>
      <c r="JP294" s="62"/>
      <c r="JQ294" s="62"/>
      <c r="JR294" s="62"/>
      <c r="JS294" s="62"/>
      <c r="JT294" s="62"/>
      <c r="JU294" s="62"/>
      <c r="JV294" s="62"/>
      <c r="JW294" s="62"/>
      <c r="JX294" s="62"/>
      <c r="JY294" s="62"/>
      <c r="JZ294" s="62"/>
      <c r="KA294" s="62"/>
      <c r="KB294" s="62"/>
      <c r="KC294" s="62"/>
      <c r="KD294" s="62"/>
      <c r="KE294" s="62"/>
      <c r="KF294" s="62"/>
      <c r="KG294" s="62"/>
      <c r="KH294" s="62"/>
      <c r="KI294" s="62"/>
      <c r="KJ294" s="62"/>
      <c r="KK294" s="62"/>
      <c r="KL294" s="62"/>
      <c r="KM294" s="62"/>
      <c r="KN294" s="62"/>
      <c r="KO294" s="62"/>
      <c r="KP294" s="62"/>
      <c r="KQ294" s="62"/>
      <c r="KR294" s="62"/>
      <c r="KS294" s="62"/>
      <c r="KT294" s="62"/>
      <c r="KU294" s="62"/>
      <c r="KV294" s="62"/>
      <c r="KW294" s="62"/>
      <c r="KX294" s="62"/>
      <c r="KY294" s="62"/>
      <c r="KZ294" s="62"/>
      <c r="LA294" s="62"/>
      <c r="LB294" s="62"/>
      <c r="LC294" s="62"/>
      <c r="LD294" s="62"/>
      <c r="LE294" s="62"/>
      <c r="LF294" s="62"/>
      <c r="LG294" s="62"/>
      <c r="LH294" s="62"/>
      <c r="LI294" s="62"/>
      <c r="LJ294" s="62"/>
      <c r="LK294" s="62"/>
      <c r="LL294" s="62"/>
      <c r="LM294" s="62"/>
      <c r="LN294" s="62"/>
      <c r="LO294" s="62"/>
      <c r="LP294" s="62"/>
      <c r="LQ294" s="62"/>
      <c r="LR294" s="62"/>
      <c r="LS294" s="62"/>
      <c r="LT294" s="62"/>
      <c r="LU294" s="62"/>
      <c r="LV294" s="62"/>
      <c r="LW294" s="62"/>
      <c r="LX294" s="62"/>
      <c r="LY294" s="62"/>
      <c r="LZ294" s="62"/>
      <c r="MA294" s="62"/>
      <c r="MB294" s="62"/>
      <c r="MC294" s="62"/>
      <c r="MD294" s="62"/>
      <c r="ME294" s="62"/>
      <c r="MF294" s="62"/>
      <c r="MG294" s="62"/>
      <c r="MH294" s="62"/>
      <c r="MI294" s="62"/>
      <c r="MJ294" s="62"/>
      <c r="MK294" s="62"/>
      <c r="ML294" s="62"/>
      <c r="MM294" s="62"/>
      <c r="MN294" s="62"/>
      <c r="MO294" s="62"/>
      <c r="MP294" s="62"/>
      <c r="MQ294" s="62"/>
      <c r="MR294" s="62"/>
      <c r="MS294" s="62"/>
      <c r="MT294" s="62"/>
      <c r="MU294" s="62"/>
      <c r="MV294" s="62"/>
      <c r="MW294" s="62"/>
      <c r="MX294" s="62"/>
      <c r="MY294" s="62"/>
      <c r="MZ294" s="62"/>
      <c r="NA294" s="62"/>
      <c r="NB294" s="62"/>
      <c r="NC294" s="62"/>
      <c r="ND294" s="62"/>
      <c r="NE294" s="62"/>
      <c r="NF294" s="62"/>
      <c r="NG294" s="62"/>
      <c r="NH294" s="62"/>
      <c r="NI294" s="62"/>
      <c r="NJ294" s="62"/>
      <c r="NK294" s="62"/>
      <c r="NL294" s="62"/>
      <c r="NM294" s="62"/>
      <c r="NN294" s="62"/>
      <c r="NO294" s="62"/>
      <c r="NP294" s="62"/>
      <c r="NQ294" s="62"/>
      <c r="NR294" s="62"/>
      <c r="NS294" s="62"/>
      <c r="NT294" s="62"/>
      <c r="NU294" s="62"/>
      <c r="NV294" s="62"/>
      <c r="NW294" s="62"/>
      <c r="NX294" s="62"/>
      <c r="NY294" s="62"/>
      <c r="NZ294" s="62"/>
      <c r="OA294" s="62"/>
      <c r="OB294" s="62"/>
      <c r="OC294" s="62"/>
      <c r="OD294" s="62"/>
      <c r="OE294" s="62"/>
      <c r="OF294" s="62"/>
      <c r="OG294" s="62"/>
      <c r="OH294" s="62"/>
      <c r="OI294" s="62"/>
      <c r="OJ294" s="62"/>
      <c r="OK294" s="62"/>
      <c r="OL294" s="62"/>
      <c r="OM294" s="62"/>
      <c r="ON294" s="62"/>
      <c r="OO294" s="62"/>
      <c r="OP294" s="62"/>
      <c r="OQ294" s="62"/>
      <c r="OR294" s="62"/>
      <c r="OS294" s="62"/>
      <c r="OT294" s="62"/>
      <c r="OU294" s="62"/>
      <c r="OV294" s="62"/>
      <c r="OW294" s="62"/>
      <c r="OX294" s="62"/>
      <c r="OY294" s="62"/>
      <c r="OZ294" s="62"/>
      <c r="PA294" s="62"/>
      <c r="PB294" s="62"/>
      <c r="PC294" s="62"/>
      <c r="PD294" s="62"/>
      <c r="PE294" s="62"/>
      <c r="PF294" s="62"/>
      <c r="PG294" s="62"/>
      <c r="PH294" s="62"/>
      <c r="PI294" s="62"/>
      <c r="PJ294" s="62"/>
      <c r="PK294" s="62"/>
      <c r="PL294" s="62"/>
      <c r="PM294" s="62"/>
      <c r="PN294" s="62"/>
      <c r="PO294" s="62"/>
      <c r="PP294" s="62"/>
      <c r="PQ294" s="62"/>
      <c r="PR294" s="62"/>
      <c r="PS294" s="62"/>
      <c r="PT294" s="62"/>
      <c r="PU294" s="62"/>
      <c r="PV294" s="62"/>
      <c r="PW294" s="62"/>
      <c r="PX294" s="62"/>
      <c r="PY294" s="62"/>
      <c r="PZ294" s="62"/>
      <c r="QA294" s="62"/>
      <c r="QB294" s="62"/>
      <c r="QC294" s="62"/>
      <c r="QD294" s="62"/>
      <c r="QE294" s="62"/>
      <c r="QF294" s="62"/>
      <c r="QG294" s="62"/>
      <c r="QH294" s="62"/>
      <c r="QI294" s="62"/>
      <c r="QJ294" s="62"/>
      <c r="QK294" s="62"/>
      <c r="QL294" s="62"/>
      <c r="QM294" s="62"/>
      <c r="QN294" s="62"/>
      <c r="QO294" s="62"/>
      <c r="QP294" s="62"/>
      <c r="QQ294" s="62"/>
      <c r="QR294" s="62"/>
      <c r="QS294" s="62"/>
      <c r="QT294" s="62"/>
      <c r="QU294" s="62"/>
      <c r="QV294" s="62"/>
      <c r="QW294" s="62"/>
      <c r="QX294" s="62"/>
      <c r="QY294" s="62"/>
      <c r="QZ294" s="62"/>
      <c r="RA294" s="62"/>
      <c r="RB294" s="62"/>
      <c r="RC294" s="62"/>
      <c r="RD294" s="62"/>
      <c r="RE294" s="62"/>
      <c r="RF294" s="62"/>
      <c r="RG294" s="62"/>
      <c r="RH294" s="62"/>
      <c r="RI294" s="62"/>
      <c r="RJ294" s="62"/>
      <c r="RK294" s="62"/>
      <c r="RL294" s="62"/>
      <c r="RM294" s="62"/>
      <c r="RN294" s="62"/>
      <c r="RO294" s="62"/>
      <c r="RP294" s="62"/>
      <c r="RQ294" s="62"/>
      <c r="RR294" s="62"/>
      <c r="RS294" s="62"/>
      <c r="RT294" s="62"/>
      <c r="RU294" s="62"/>
      <c r="RV294" s="62"/>
      <c r="RW294" s="62"/>
      <c r="RX294" s="62"/>
      <c r="RY294" s="62"/>
      <c r="RZ294" s="62"/>
      <c r="SA294" s="62"/>
      <c r="SB294" s="62"/>
      <c r="SC294" s="62"/>
      <c r="SD294" s="62"/>
      <c r="SE294" s="62"/>
      <c r="SF294" s="62"/>
      <c r="SG294" s="62"/>
      <c r="SH294" s="62"/>
      <c r="SI294" s="62"/>
      <c r="SJ294" s="62"/>
      <c r="SK294" s="62"/>
      <c r="SL294" s="62"/>
      <c r="SM294" s="62"/>
      <c r="SN294" s="62"/>
      <c r="SO294" s="62"/>
      <c r="SP294" s="62"/>
      <c r="SQ294" s="62"/>
      <c r="SR294" s="62"/>
      <c r="SS294" s="62"/>
      <c r="ST294" s="62"/>
      <c r="SU294" s="62"/>
      <c r="SV294" s="62"/>
      <c r="SW294" s="62"/>
      <c r="SX294" s="62"/>
      <c r="SY294" s="62"/>
      <c r="SZ294" s="62"/>
      <c r="TA294" s="62"/>
      <c r="TB294" s="62"/>
      <c r="TC294" s="62"/>
      <c r="TD294" s="62"/>
      <c r="TE294" s="62"/>
      <c r="TF294" s="62"/>
      <c r="TG294" s="62"/>
      <c r="TH294" s="62"/>
      <c r="TI294" s="62"/>
      <c r="TJ294" s="62"/>
      <c r="TK294" s="62"/>
      <c r="TL294" s="62"/>
      <c r="TM294" s="62"/>
      <c r="TN294" s="62"/>
      <c r="TO294" s="62"/>
      <c r="TP294" s="62"/>
      <c r="TQ294" s="62"/>
      <c r="TR294" s="62"/>
      <c r="TS294" s="62"/>
      <c r="TT294" s="62"/>
      <c r="TU294" s="62"/>
      <c r="TV294" s="62"/>
      <c r="TW294" s="62"/>
      <c r="TX294" s="62"/>
      <c r="TY294" s="62"/>
      <c r="TZ294" s="62"/>
      <c r="UA294" s="62"/>
      <c r="UB294" s="62"/>
      <c r="UC294" s="62"/>
      <c r="UD294" s="62"/>
      <c r="UE294" s="62"/>
      <c r="UF294" s="62"/>
      <c r="UG294" s="62"/>
      <c r="UH294" s="62"/>
      <c r="UI294" s="62"/>
      <c r="UJ294" s="62"/>
      <c r="UK294" s="62"/>
      <c r="UL294" s="62"/>
      <c r="UM294" s="62"/>
      <c r="UN294" s="62"/>
      <c r="UO294" s="62"/>
      <c r="UP294" s="62"/>
      <c r="UQ294" s="62"/>
      <c r="UR294" s="62"/>
      <c r="US294" s="62"/>
      <c r="UT294" s="62"/>
      <c r="UU294" s="62"/>
      <c r="UV294" s="62"/>
      <c r="UW294" s="62"/>
      <c r="UX294" s="62"/>
      <c r="UY294" s="62"/>
      <c r="UZ294" s="62"/>
      <c r="VA294" s="62"/>
      <c r="VB294" s="62"/>
      <c r="VC294" s="62"/>
      <c r="VD294" s="62"/>
      <c r="VE294" s="62"/>
      <c r="VF294" s="62"/>
      <c r="VG294" s="62"/>
      <c r="VH294" s="62"/>
      <c r="VI294" s="62"/>
      <c r="VJ294" s="62"/>
      <c r="VK294" s="62"/>
      <c r="VL294" s="62"/>
      <c r="VM294" s="62"/>
      <c r="VN294" s="62"/>
      <c r="VO294" s="62"/>
      <c r="VP294" s="62"/>
      <c r="VQ294" s="62"/>
      <c r="VR294" s="62"/>
      <c r="VS294" s="62"/>
      <c r="VT294" s="62"/>
      <c r="VU294" s="62"/>
      <c r="VV294" s="62"/>
      <c r="VW294" s="62"/>
      <c r="VX294" s="62"/>
      <c r="VY294" s="62"/>
      <c r="VZ294" s="62"/>
      <c r="WA294" s="62"/>
      <c r="WB294" s="62"/>
      <c r="WC294" s="62"/>
      <c r="WD294" s="62"/>
      <c r="WE294" s="62"/>
      <c r="WF294" s="62"/>
      <c r="WG294" s="62"/>
      <c r="WH294" s="62"/>
      <c r="WI294" s="62"/>
      <c r="WJ294" s="62"/>
      <c r="WK294" s="62"/>
      <c r="WL294" s="62"/>
      <c r="WM294" s="62"/>
      <c r="WN294" s="62"/>
      <c r="WO294" s="62"/>
      <c r="WP294" s="62"/>
      <c r="WQ294" s="62"/>
      <c r="WR294" s="62"/>
      <c r="WS294" s="62"/>
      <c r="WT294" s="62"/>
      <c r="WU294" s="62"/>
      <c r="WV294" s="62"/>
      <c r="WW294" s="62"/>
      <c r="WX294" s="62"/>
      <c r="WY294" s="62"/>
      <c r="WZ294" s="62"/>
      <c r="XA294" s="62"/>
      <c r="XB294" s="62"/>
      <c r="XC294" s="62"/>
      <c r="XD294" s="62"/>
      <c r="XE294" s="62"/>
      <c r="XF294" s="62"/>
      <c r="XG294" s="62"/>
      <c r="XH294" s="62"/>
      <c r="XI294" s="62"/>
      <c r="XJ294" s="62"/>
      <c r="XK294" s="62"/>
      <c r="XL294" s="62"/>
      <c r="XM294" s="62"/>
      <c r="XN294" s="62"/>
      <c r="XO294" s="62"/>
      <c r="XP294" s="62"/>
      <c r="XQ294" s="62"/>
      <c r="XR294" s="62"/>
      <c r="XS294" s="62"/>
      <c r="XT294" s="62"/>
      <c r="XU294" s="62"/>
      <c r="XV294" s="62"/>
      <c r="XW294" s="62"/>
      <c r="XX294" s="62"/>
      <c r="XY294" s="62"/>
      <c r="XZ294" s="62"/>
      <c r="YA294" s="62"/>
      <c r="YB294" s="62"/>
      <c r="YC294" s="62"/>
      <c r="YD294" s="62"/>
      <c r="YE294" s="62"/>
      <c r="YF294" s="62"/>
      <c r="YG294" s="62"/>
      <c r="YH294" s="62"/>
      <c r="YI294" s="62"/>
      <c r="YJ294" s="62"/>
      <c r="YK294" s="62"/>
      <c r="YL294" s="62"/>
      <c r="YM294" s="62"/>
      <c r="YN294" s="62"/>
      <c r="YO294" s="62"/>
      <c r="YP294" s="62"/>
      <c r="YQ294" s="62"/>
      <c r="YR294" s="62"/>
      <c r="YS294" s="62"/>
      <c r="YT294" s="62"/>
      <c r="YU294" s="62"/>
      <c r="YV294" s="62"/>
      <c r="YW294" s="62"/>
      <c r="YX294" s="62"/>
      <c r="YY294" s="62"/>
      <c r="YZ294" s="62"/>
      <c r="ZA294" s="62"/>
      <c r="ZB294" s="62"/>
      <c r="ZC294" s="62"/>
      <c r="ZD294" s="62"/>
      <c r="ZE294" s="62"/>
      <c r="ZF294" s="62"/>
      <c r="ZG294" s="62"/>
      <c r="ZH294" s="62"/>
      <c r="ZI294" s="62"/>
      <c r="ZJ294" s="62"/>
      <c r="ZK294" s="62"/>
      <c r="ZL294" s="62"/>
      <c r="ZM294" s="62"/>
      <c r="ZN294" s="62"/>
      <c r="ZO294" s="62"/>
      <c r="ZP294" s="62"/>
      <c r="ZQ294" s="62"/>
      <c r="ZR294" s="62"/>
      <c r="ZS294" s="62"/>
      <c r="ZT294" s="62"/>
      <c r="ZU294" s="62"/>
      <c r="ZV294" s="62"/>
      <c r="ZW294" s="62"/>
      <c r="ZX294" s="62"/>
      <c r="ZY294" s="62"/>
      <c r="ZZ294" s="62"/>
      <c r="AAA294" s="62"/>
      <c r="AAB294" s="62"/>
      <c r="AAC294" s="62"/>
      <c r="AAD294" s="62"/>
      <c r="AAE294" s="62"/>
      <c r="AAF294" s="62"/>
      <c r="AAG294" s="62"/>
      <c r="AAH294" s="62"/>
      <c r="AAI294" s="62"/>
      <c r="AAJ294" s="62"/>
      <c r="AAK294" s="62"/>
      <c r="AAL294" s="62"/>
      <c r="AAM294" s="62"/>
      <c r="AAN294" s="62"/>
      <c r="AAO294" s="62"/>
      <c r="AAP294" s="62"/>
      <c r="AAQ294" s="62"/>
      <c r="AAR294" s="62"/>
      <c r="AAS294" s="62"/>
      <c r="AAT294" s="62"/>
      <c r="AAU294" s="62"/>
      <c r="AAV294" s="62"/>
      <c r="AAW294" s="62"/>
      <c r="AAX294" s="62"/>
      <c r="AAY294" s="62"/>
      <c r="AAZ294" s="62"/>
      <c r="ABA294" s="62"/>
      <c r="ABB294" s="62"/>
      <c r="ABC294" s="62"/>
      <c r="ABD294" s="62"/>
      <c r="ABE294" s="62"/>
      <c r="ABF294" s="62"/>
      <c r="ABG294" s="62"/>
      <c r="ABH294" s="62"/>
      <c r="ABI294" s="62"/>
      <c r="ABJ294" s="62"/>
      <c r="ABK294" s="62"/>
      <c r="ABL294" s="62"/>
      <c r="ABM294" s="62"/>
      <c r="ABN294" s="62"/>
      <c r="ABO294" s="62"/>
      <c r="ABP294" s="62"/>
      <c r="ABQ294" s="62"/>
      <c r="ABR294" s="62"/>
      <c r="ABS294" s="62"/>
      <c r="ABT294" s="62"/>
      <c r="ABU294" s="62"/>
      <c r="ABV294" s="62"/>
      <c r="ABW294" s="62"/>
      <c r="ABX294" s="62"/>
      <c r="ABY294" s="62"/>
      <c r="ABZ294" s="62"/>
      <c r="ACA294" s="62"/>
      <c r="ACB294" s="62"/>
      <c r="ACC294" s="62"/>
      <c r="ACD294" s="62"/>
      <c r="ACE294" s="62"/>
      <c r="ACF294" s="62"/>
      <c r="ACG294" s="62"/>
      <c r="ACH294" s="62"/>
      <c r="ACI294" s="62"/>
      <c r="ACJ294" s="62"/>
      <c r="ACK294" s="62"/>
      <c r="ACL294" s="62"/>
      <c r="ACM294" s="62"/>
      <c r="ACN294" s="62"/>
      <c r="ACO294" s="62"/>
      <c r="ACP294" s="62"/>
      <c r="ACQ294" s="62"/>
      <c r="ACR294" s="62"/>
      <c r="ACS294" s="62"/>
      <c r="ACT294" s="62"/>
      <c r="ACU294" s="62"/>
      <c r="ACV294" s="62"/>
      <c r="ACW294" s="62"/>
      <c r="ACX294" s="62"/>
      <c r="ACY294" s="62"/>
      <c r="ACZ294" s="62"/>
      <c r="ADA294" s="62"/>
      <c r="ADB294" s="62"/>
      <c r="ADC294" s="62"/>
      <c r="ADD294" s="62"/>
      <c r="ADE294" s="62"/>
      <c r="ADF294" s="62"/>
      <c r="ADG294" s="62"/>
      <c r="ADH294" s="62"/>
      <c r="ADI294" s="62"/>
      <c r="ADJ294" s="62"/>
      <c r="ADK294" s="62"/>
      <c r="ADL294" s="62"/>
      <c r="ADM294" s="62"/>
      <c r="ADN294" s="62"/>
      <c r="ADO294" s="62"/>
      <c r="ADP294" s="62"/>
      <c r="ADQ294" s="62"/>
      <c r="ADR294" s="62"/>
      <c r="ADS294" s="62"/>
      <c r="ADT294" s="62"/>
      <c r="ADU294" s="62"/>
      <c r="ADV294" s="62"/>
      <c r="ADW294" s="62"/>
      <c r="ADX294" s="62"/>
      <c r="ADY294" s="62"/>
      <c r="ADZ294" s="62"/>
      <c r="AEA294" s="62"/>
      <c r="AEB294" s="62"/>
      <c r="AEC294" s="62"/>
      <c r="AED294" s="62"/>
      <c r="AEE294" s="62"/>
      <c r="AEF294" s="62"/>
      <c r="AEG294" s="62"/>
      <c r="AEH294" s="62"/>
      <c r="AEI294" s="62"/>
      <c r="AEJ294" s="62"/>
      <c r="AEK294" s="62"/>
      <c r="AEL294" s="62"/>
      <c r="AEM294" s="62"/>
      <c r="AEN294" s="62"/>
      <c r="AEO294" s="62"/>
      <c r="AEP294" s="62"/>
      <c r="AEQ294" s="62"/>
      <c r="AER294" s="62"/>
      <c r="AES294" s="62"/>
      <c r="AET294" s="62"/>
      <c r="AEU294" s="62"/>
      <c r="AEV294" s="62"/>
      <c r="AEW294" s="62"/>
      <c r="AEX294" s="62"/>
      <c r="AEY294" s="62"/>
      <c r="AEZ294" s="62"/>
      <c r="AFA294" s="62"/>
      <c r="AFB294" s="62"/>
      <c r="AFC294" s="62"/>
      <c r="AFD294" s="62"/>
      <c r="AFE294" s="62"/>
      <c r="AFF294" s="62"/>
      <c r="AFG294" s="62"/>
      <c r="AFH294" s="62"/>
      <c r="AFI294" s="62"/>
      <c r="AFJ294" s="62"/>
      <c r="AFK294" s="62"/>
      <c r="AFL294" s="62"/>
      <c r="AFM294" s="62"/>
      <c r="AFN294" s="62"/>
      <c r="AFO294" s="62"/>
      <c r="AFP294" s="62"/>
      <c r="AFQ294" s="62"/>
      <c r="AFR294" s="62"/>
      <c r="AFS294" s="62"/>
      <c r="AFT294" s="62"/>
      <c r="AFU294" s="62"/>
      <c r="AFV294" s="62"/>
      <c r="AFW294" s="62"/>
      <c r="AFX294" s="62"/>
      <c r="AFY294" s="62"/>
      <c r="AFZ294" s="62"/>
      <c r="AGA294" s="62"/>
      <c r="AGB294" s="62"/>
      <c r="AGC294" s="62"/>
      <c r="AGD294" s="62"/>
      <c r="AGE294" s="62"/>
      <c r="AGF294" s="62"/>
      <c r="AGG294" s="62"/>
      <c r="AGH294" s="62"/>
      <c r="AGI294" s="62"/>
      <c r="AGJ294" s="62"/>
      <c r="AGK294" s="62"/>
      <c r="AGL294" s="62"/>
      <c r="AGM294" s="62"/>
      <c r="AGN294" s="62"/>
      <c r="AGO294" s="62"/>
      <c r="AGP294" s="62"/>
      <c r="AGQ294" s="62"/>
      <c r="AGR294" s="62"/>
      <c r="AGS294" s="62"/>
      <c r="AGT294" s="62"/>
      <c r="AGU294" s="62"/>
      <c r="AGV294" s="62"/>
      <c r="AGW294" s="62"/>
      <c r="AGX294" s="62"/>
      <c r="AGY294" s="62"/>
      <c r="AGZ294" s="62"/>
      <c r="AHA294" s="62"/>
      <c r="AHB294" s="62"/>
      <c r="AHC294" s="62"/>
      <c r="AHD294" s="62"/>
      <c r="AHE294" s="62"/>
      <c r="AHF294" s="62"/>
      <c r="AHG294" s="62"/>
      <c r="AHH294" s="62"/>
      <c r="AHI294" s="62"/>
      <c r="AHJ294" s="62"/>
      <c r="AHK294" s="62"/>
      <c r="AHL294" s="62"/>
      <c r="AHM294" s="62"/>
      <c r="AHN294" s="62"/>
      <c r="AHO294" s="62"/>
      <c r="AHP294" s="62"/>
      <c r="AHQ294" s="62"/>
      <c r="AHR294" s="62"/>
      <c r="AHS294" s="62"/>
      <c r="AHT294" s="62"/>
      <c r="AHU294" s="62"/>
      <c r="AHV294" s="62"/>
      <c r="AHW294" s="62"/>
      <c r="AHX294" s="62"/>
      <c r="AHY294" s="62"/>
      <c r="AHZ294" s="62"/>
      <c r="AIA294" s="62"/>
      <c r="AIB294" s="62"/>
      <c r="AIC294" s="62"/>
      <c r="AID294" s="62"/>
      <c r="AIE294" s="62"/>
      <c r="AIF294" s="62"/>
      <c r="AIG294" s="62"/>
      <c r="AIH294" s="62"/>
      <c r="AII294" s="62"/>
      <c r="AIJ294" s="62"/>
      <c r="AIK294" s="62"/>
      <c r="AIL294" s="62"/>
      <c r="AIM294" s="62"/>
      <c r="AIN294" s="62"/>
      <c r="AIO294" s="62"/>
      <c r="AIP294" s="62"/>
      <c r="AIQ294" s="62"/>
      <c r="AIR294" s="62"/>
      <c r="AIS294" s="62"/>
      <c r="AIT294" s="62"/>
      <c r="AIU294" s="62"/>
      <c r="AIV294" s="62"/>
      <c r="AIW294" s="62"/>
      <c r="AIX294" s="62"/>
      <c r="AIY294" s="62"/>
      <c r="AIZ294" s="62"/>
      <c r="AJA294" s="62"/>
      <c r="AJB294" s="62"/>
      <c r="AJC294" s="62"/>
      <c r="AJD294" s="62"/>
      <c r="AJE294" s="62"/>
      <c r="AJF294" s="62"/>
      <c r="AJG294" s="62"/>
      <c r="AJH294" s="62"/>
      <c r="AJI294" s="62"/>
      <c r="AJJ294" s="62"/>
      <c r="AJK294" s="62"/>
      <c r="AJL294" s="62"/>
      <c r="AJM294" s="62"/>
      <c r="AJN294" s="62"/>
      <c r="AJO294" s="62"/>
      <c r="AJP294" s="62"/>
      <c r="AJQ294" s="62"/>
      <c r="AJR294" s="62"/>
      <c r="AJS294" s="62"/>
      <c r="AJT294" s="62"/>
      <c r="AJU294" s="62"/>
      <c r="AJV294" s="62"/>
      <c r="AJW294" s="62"/>
      <c r="AJX294" s="62"/>
      <c r="AJY294" s="62"/>
      <c r="AJZ294" s="62"/>
      <c r="AKA294" s="62"/>
      <c r="AKB294" s="62"/>
      <c r="AKC294" s="62"/>
      <c r="AKD294" s="62"/>
      <c r="AKE294" s="62"/>
      <c r="AKF294" s="62"/>
      <c r="AKG294" s="62"/>
      <c r="AKH294" s="62"/>
      <c r="AKI294" s="62"/>
      <c r="AKJ294" s="62"/>
      <c r="AKK294" s="62"/>
      <c r="AKL294" s="62"/>
      <c r="AKM294" s="62"/>
      <c r="AKN294" s="62"/>
      <c r="AKO294" s="62"/>
      <c r="AKP294" s="62"/>
      <c r="AKQ294" s="62"/>
      <c r="AKR294" s="62"/>
      <c r="AKS294" s="62"/>
      <c r="AKT294" s="62"/>
      <c r="AKU294" s="62"/>
      <c r="AKV294" s="62"/>
      <c r="AKW294" s="62"/>
      <c r="AKX294" s="62"/>
      <c r="AKY294" s="62"/>
      <c r="AKZ294" s="62"/>
      <c r="ALA294" s="62"/>
      <c r="ALB294" s="62"/>
      <c r="ALC294" s="62"/>
      <c r="ALD294" s="62"/>
      <c r="ALE294" s="62"/>
      <c r="ALF294" s="62"/>
      <c r="ALG294" s="62"/>
      <c r="ALH294" s="62"/>
      <c r="ALI294" s="62"/>
      <c r="ALJ294" s="62"/>
      <c r="ALK294" s="62"/>
      <c r="ALL294" s="62"/>
      <c r="ALM294" s="62"/>
      <c r="ALN294" s="62"/>
      <c r="ALO294" s="62"/>
      <c r="ALP294" s="62"/>
      <c r="ALQ294" s="62"/>
      <c r="ALR294" s="62"/>
      <c r="ALS294" s="62"/>
      <c r="ALT294" s="62"/>
      <c r="ALU294" s="62"/>
      <c r="ALV294" s="62"/>
      <c r="ALW294" s="62"/>
      <c r="ALX294" s="62"/>
      <c r="ALY294" s="62"/>
      <c r="ALZ294" s="62"/>
      <c r="AMA294" s="62"/>
      <c r="AMB294" s="62"/>
      <c r="AMC294" s="62"/>
      <c r="AMD294" s="62"/>
      <c r="AME294" s="62"/>
      <c r="AMF294" s="62"/>
      <c r="AMG294" s="62"/>
      <c r="AMH294" s="62"/>
      <c r="AMI294" s="62"/>
      <c r="AMJ294" s="62"/>
    </row>
    <row r="295" spans="1:1024" s="293" customFormat="1" ht="34.200000000000003">
      <c r="A295" s="625"/>
      <c r="B295" s="77" t="s">
        <v>485</v>
      </c>
      <c r="C295" s="395" t="s">
        <v>2277</v>
      </c>
      <c r="D295" s="395" t="s">
        <v>2278</v>
      </c>
      <c r="E295" s="395">
        <v>103</v>
      </c>
      <c r="F295" s="395" t="s">
        <v>2279</v>
      </c>
      <c r="G295" s="395" t="s">
        <v>2280</v>
      </c>
      <c r="H295" s="660"/>
      <c r="I295" s="660"/>
      <c r="J295" s="660"/>
      <c r="K295" s="70"/>
      <c r="L295" s="60"/>
      <c r="M295" s="60"/>
      <c r="N295" s="60"/>
      <c r="O295" s="60"/>
      <c r="P295" s="60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2"/>
      <c r="BN295" s="62"/>
      <c r="BO295" s="62"/>
      <c r="BP295" s="62"/>
      <c r="BQ295" s="62"/>
      <c r="BR295" s="62"/>
      <c r="BS295" s="62"/>
      <c r="BT295" s="62"/>
      <c r="BU295" s="62"/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/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/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/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/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2"/>
      <c r="FK295" s="62"/>
      <c r="FL295" s="62"/>
      <c r="FM295" s="62"/>
      <c r="FN295" s="62"/>
      <c r="FO295" s="62"/>
      <c r="FP295" s="62"/>
      <c r="FQ295" s="62"/>
      <c r="FR295" s="62"/>
      <c r="FS295" s="62"/>
      <c r="FT295" s="62"/>
      <c r="FU295" s="62"/>
      <c r="FV295" s="62"/>
      <c r="FW295" s="62"/>
      <c r="FX295" s="62"/>
      <c r="FY295" s="62"/>
      <c r="FZ295" s="62"/>
      <c r="GA295" s="62"/>
      <c r="GB295" s="62"/>
      <c r="GC295" s="62"/>
      <c r="GD295" s="62"/>
      <c r="GE295" s="62"/>
      <c r="GF295" s="62"/>
      <c r="GG295" s="62"/>
      <c r="GH295" s="62"/>
      <c r="GI295" s="62"/>
      <c r="GJ295" s="62"/>
      <c r="GK295" s="62"/>
      <c r="GL295" s="62"/>
      <c r="GM295" s="62"/>
      <c r="GN295" s="62"/>
      <c r="GO295" s="62"/>
      <c r="GP295" s="62"/>
      <c r="GQ295" s="62"/>
      <c r="GR295" s="62"/>
      <c r="GS295" s="62"/>
      <c r="GT295" s="62"/>
      <c r="GU295" s="62"/>
      <c r="GV295" s="62"/>
      <c r="GW295" s="62"/>
      <c r="GX295" s="62"/>
      <c r="GY295" s="62"/>
      <c r="GZ295" s="62"/>
      <c r="HA295" s="62"/>
      <c r="HB295" s="62"/>
      <c r="HC295" s="62"/>
      <c r="HD295" s="62"/>
      <c r="HE295" s="62"/>
      <c r="HF295" s="62"/>
      <c r="HG295" s="62"/>
      <c r="HH295" s="62"/>
      <c r="HI295" s="62"/>
      <c r="HJ295" s="62"/>
      <c r="HK295" s="62"/>
      <c r="HL295" s="62"/>
      <c r="HM295" s="62"/>
      <c r="HN295" s="62"/>
      <c r="HO295" s="62"/>
      <c r="HP295" s="62"/>
      <c r="HQ295" s="62"/>
      <c r="HR295" s="62"/>
      <c r="HS295" s="62"/>
      <c r="HT295" s="62"/>
      <c r="HU295" s="62"/>
      <c r="HV295" s="62"/>
      <c r="HW295" s="62"/>
      <c r="HX295" s="62"/>
      <c r="HY295" s="62"/>
      <c r="HZ295" s="62"/>
      <c r="IA295" s="62"/>
      <c r="IB295" s="62"/>
      <c r="IC295" s="62"/>
      <c r="ID295" s="62"/>
      <c r="IE295" s="62"/>
      <c r="IF295" s="62"/>
      <c r="IG295" s="62"/>
      <c r="IH295" s="62"/>
      <c r="II295" s="62"/>
      <c r="IJ295" s="62"/>
      <c r="IK295" s="62"/>
      <c r="IL295" s="62"/>
      <c r="IM295" s="62"/>
      <c r="IN295" s="62"/>
      <c r="IO295" s="62"/>
      <c r="IP295" s="62"/>
      <c r="IQ295" s="62"/>
      <c r="IR295" s="62"/>
      <c r="IS295" s="62"/>
      <c r="IT295" s="62"/>
      <c r="IU295" s="62"/>
      <c r="IV295" s="62"/>
      <c r="IW295" s="62"/>
      <c r="IX295" s="62"/>
      <c r="IY295" s="62"/>
      <c r="IZ295" s="62"/>
      <c r="JA295" s="62"/>
      <c r="JB295" s="62"/>
      <c r="JC295" s="62"/>
      <c r="JD295" s="62"/>
      <c r="JE295" s="62"/>
      <c r="JF295" s="62"/>
      <c r="JG295" s="62"/>
      <c r="JH295" s="62"/>
      <c r="JI295" s="62"/>
      <c r="JJ295" s="62"/>
      <c r="JK295" s="62"/>
      <c r="JL295" s="62"/>
      <c r="JM295" s="62"/>
      <c r="JN295" s="62"/>
      <c r="JO295" s="62"/>
      <c r="JP295" s="62"/>
      <c r="JQ295" s="62"/>
      <c r="JR295" s="62"/>
      <c r="JS295" s="62"/>
      <c r="JT295" s="62"/>
      <c r="JU295" s="62"/>
      <c r="JV295" s="62"/>
      <c r="JW295" s="62"/>
      <c r="JX295" s="62"/>
      <c r="JY295" s="62"/>
      <c r="JZ295" s="62"/>
      <c r="KA295" s="62"/>
      <c r="KB295" s="62"/>
      <c r="KC295" s="62"/>
      <c r="KD295" s="62"/>
      <c r="KE295" s="62"/>
      <c r="KF295" s="62"/>
      <c r="KG295" s="62"/>
      <c r="KH295" s="62"/>
      <c r="KI295" s="62"/>
      <c r="KJ295" s="62"/>
      <c r="KK295" s="62"/>
      <c r="KL295" s="62"/>
      <c r="KM295" s="62"/>
      <c r="KN295" s="62"/>
      <c r="KO295" s="62"/>
      <c r="KP295" s="62"/>
      <c r="KQ295" s="62"/>
      <c r="KR295" s="62"/>
      <c r="KS295" s="62"/>
      <c r="KT295" s="62"/>
      <c r="KU295" s="62"/>
      <c r="KV295" s="62"/>
      <c r="KW295" s="62"/>
      <c r="KX295" s="62"/>
      <c r="KY295" s="62"/>
      <c r="KZ295" s="62"/>
      <c r="LA295" s="62"/>
      <c r="LB295" s="62"/>
      <c r="LC295" s="62"/>
      <c r="LD295" s="62"/>
      <c r="LE295" s="62"/>
      <c r="LF295" s="62"/>
      <c r="LG295" s="62"/>
      <c r="LH295" s="62"/>
      <c r="LI295" s="62"/>
      <c r="LJ295" s="62"/>
      <c r="LK295" s="62"/>
      <c r="LL295" s="62"/>
      <c r="LM295" s="62"/>
      <c r="LN295" s="62"/>
      <c r="LO295" s="62"/>
      <c r="LP295" s="62"/>
      <c r="LQ295" s="62"/>
      <c r="LR295" s="62"/>
      <c r="LS295" s="62"/>
      <c r="LT295" s="62"/>
      <c r="LU295" s="62"/>
      <c r="LV295" s="62"/>
      <c r="LW295" s="62"/>
      <c r="LX295" s="62"/>
      <c r="LY295" s="62"/>
      <c r="LZ295" s="62"/>
      <c r="MA295" s="62"/>
      <c r="MB295" s="62"/>
      <c r="MC295" s="62"/>
      <c r="MD295" s="62"/>
      <c r="ME295" s="62"/>
      <c r="MF295" s="62"/>
      <c r="MG295" s="62"/>
      <c r="MH295" s="62"/>
      <c r="MI295" s="62"/>
      <c r="MJ295" s="62"/>
      <c r="MK295" s="62"/>
      <c r="ML295" s="62"/>
      <c r="MM295" s="62"/>
      <c r="MN295" s="62"/>
      <c r="MO295" s="62"/>
      <c r="MP295" s="62"/>
      <c r="MQ295" s="62"/>
      <c r="MR295" s="62"/>
      <c r="MS295" s="62"/>
      <c r="MT295" s="62"/>
      <c r="MU295" s="62"/>
      <c r="MV295" s="62"/>
      <c r="MW295" s="62"/>
      <c r="MX295" s="62"/>
      <c r="MY295" s="62"/>
      <c r="MZ295" s="62"/>
      <c r="NA295" s="62"/>
      <c r="NB295" s="62"/>
      <c r="NC295" s="62"/>
      <c r="ND295" s="62"/>
      <c r="NE295" s="62"/>
      <c r="NF295" s="62"/>
      <c r="NG295" s="62"/>
      <c r="NH295" s="62"/>
      <c r="NI295" s="62"/>
      <c r="NJ295" s="62"/>
      <c r="NK295" s="62"/>
      <c r="NL295" s="62"/>
      <c r="NM295" s="62"/>
      <c r="NN295" s="62"/>
      <c r="NO295" s="62"/>
      <c r="NP295" s="62"/>
      <c r="NQ295" s="62"/>
      <c r="NR295" s="62"/>
      <c r="NS295" s="62"/>
      <c r="NT295" s="62"/>
      <c r="NU295" s="62"/>
      <c r="NV295" s="62"/>
      <c r="NW295" s="62"/>
      <c r="NX295" s="62"/>
      <c r="NY295" s="62"/>
      <c r="NZ295" s="62"/>
      <c r="OA295" s="62"/>
      <c r="OB295" s="62"/>
      <c r="OC295" s="62"/>
      <c r="OD295" s="62"/>
      <c r="OE295" s="62"/>
      <c r="OF295" s="62"/>
      <c r="OG295" s="62"/>
      <c r="OH295" s="62"/>
      <c r="OI295" s="62"/>
      <c r="OJ295" s="62"/>
      <c r="OK295" s="62"/>
      <c r="OL295" s="62"/>
      <c r="OM295" s="62"/>
      <c r="ON295" s="62"/>
      <c r="OO295" s="62"/>
      <c r="OP295" s="62"/>
      <c r="OQ295" s="62"/>
      <c r="OR295" s="62"/>
      <c r="OS295" s="62"/>
      <c r="OT295" s="62"/>
      <c r="OU295" s="62"/>
      <c r="OV295" s="62"/>
      <c r="OW295" s="62"/>
      <c r="OX295" s="62"/>
      <c r="OY295" s="62"/>
      <c r="OZ295" s="62"/>
      <c r="PA295" s="62"/>
      <c r="PB295" s="62"/>
      <c r="PC295" s="62"/>
      <c r="PD295" s="62"/>
      <c r="PE295" s="62"/>
      <c r="PF295" s="62"/>
      <c r="PG295" s="62"/>
      <c r="PH295" s="62"/>
      <c r="PI295" s="62"/>
      <c r="PJ295" s="62"/>
      <c r="PK295" s="62"/>
      <c r="PL295" s="62"/>
      <c r="PM295" s="62"/>
      <c r="PN295" s="62"/>
      <c r="PO295" s="62"/>
      <c r="PP295" s="62"/>
      <c r="PQ295" s="62"/>
      <c r="PR295" s="62"/>
      <c r="PS295" s="62"/>
      <c r="PT295" s="62"/>
      <c r="PU295" s="62"/>
      <c r="PV295" s="62"/>
      <c r="PW295" s="62"/>
      <c r="PX295" s="62"/>
      <c r="PY295" s="62"/>
      <c r="PZ295" s="62"/>
      <c r="QA295" s="62"/>
      <c r="QB295" s="62"/>
      <c r="QC295" s="62"/>
      <c r="QD295" s="62"/>
      <c r="QE295" s="62"/>
      <c r="QF295" s="62"/>
      <c r="QG295" s="62"/>
      <c r="QH295" s="62"/>
      <c r="QI295" s="62"/>
      <c r="QJ295" s="62"/>
      <c r="QK295" s="62"/>
      <c r="QL295" s="62"/>
      <c r="QM295" s="62"/>
      <c r="QN295" s="62"/>
      <c r="QO295" s="62"/>
      <c r="QP295" s="62"/>
      <c r="QQ295" s="62"/>
      <c r="QR295" s="62"/>
      <c r="QS295" s="62"/>
      <c r="QT295" s="62"/>
      <c r="QU295" s="62"/>
      <c r="QV295" s="62"/>
      <c r="QW295" s="62"/>
      <c r="QX295" s="62"/>
      <c r="QY295" s="62"/>
      <c r="QZ295" s="62"/>
      <c r="RA295" s="62"/>
      <c r="RB295" s="62"/>
      <c r="RC295" s="62"/>
      <c r="RD295" s="62"/>
      <c r="RE295" s="62"/>
      <c r="RF295" s="62"/>
      <c r="RG295" s="62"/>
      <c r="RH295" s="62"/>
      <c r="RI295" s="62"/>
      <c r="RJ295" s="62"/>
      <c r="RK295" s="62"/>
      <c r="RL295" s="62"/>
      <c r="RM295" s="62"/>
      <c r="RN295" s="62"/>
      <c r="RO295" s="62"/>
      <c r="RP295" s="62"/>
      <c r="RQ295" s="62"/>
      <c r="RR295" s="62"/>
      <c r="RS295" s="62"/>
      <c r="RT295" s="62"/>
      <c r="RU295" s="62"/>
      <c r="RV295" s="62"/>
      <c r="RW295" s="62"/>
      <c r="RX295" s="62"/>
      <c r="RY295" s="62"/>
      <c r="RZ295" s="62"/>
      <c r="SA295" s="62"/>
      <c r="SB295" s="62"/>
      <c r="SC295" s="62"/>
      <c r="SD295" s="62"/>
      <c r="SE295" s="62"/>
      <c r="SF295" s="62"/>
      <c r="SG295" s="62"/>
      <c r="SH295" s="62"/>
      <c r="SI295" s="62"/>
      <c r="SJ295" s="62"/>
      <c r="SK295" s="62"/>
      <c r="SL295" s="62"/>
      <c r="SM295" s="62"/>
      <c r="SN295" s="62"/>
      <c r="SO295" s="62"/>
      <c r="SP295" s="62"/>
      <c r="SQ295" s="62"/>
      <c r="SR295" s="62"/>
      <c r="SS295" s="62"/>
      <c r="ST295" s="62"/>
      <c r="SU295" s="62"/>
      <c r="SV295" s="62"/>
      <c r="SW295" s="62"/>
      <c r="SX295" s="62"/>
      <c r="SY295" s="62"/>
      <c r="SZ295" s="62"/>
      <c r="TA295" s="62"/>
      <c r="TB295" s="62"/>
      <c r="TC295" s="62"/>
      <c r="TD295" s="62"/>
      <c r="TE295" s="62"/>
      <c r="TF295" s="62"/>
      <c r="TG295" s="62"/>
      <c r="TH295" s="62"/>
      <c r="TI295" s="62"/>
      <c r="TJ295" s="62"/>
      <c r="TK295" s="62"/>
      <c r="TL295" s="62"/>
      <c r="TM295" s="62"/>
      <c r="TN295" s="62"/>
      <c r="TO295" s="62"/>
      <c r="TP295" s="62"/>
      <c r="TQ295" s="62"/>
      <c r="TR295" s="62"/>
      <c r="TS295" s="62"/>
      <c r="TT295" s="62"/>
      <c r="TU295" s="62"/>
      <c r="TV295" s="62"/>
      <c r="TW295" s="62"/>
      <c r="TX295" s="62"/>
      <c r="TY295" s="62"/>
      <c r="TZ295" s="62"/>
      <c r="UA295" s="62"/>
      <c r="UB295" s="62"/>
      <c r="UC295" s="62"/>
      <c r="UD295" s="62"/>
      <c r="UE295" s="62"/>
      <c r="UF295" s="62"/>
      <c r="UG295" s="62"/>
      <c r="UH295" s="62"/>
      <c r="UI295" s="62"/>
      <c r="UJ295" s="62"/>
      <c r="UK295" s="62"/>
      <c r="UL295" s="62"/>
      <c r="UM295" s="62"/>
      <c r="UN295" s="62"/>
      <c r="UO295" s="62"/>
      <c r="UP295" s="62"/>
      <c r="UQ295" s="62"/>
      <c r="UR295" s="62"/>
      <c r="US295" s="62"/>
      <c r="UT295" s="62"/>
      <c r="UU295" s="62"/>
      <c r="UV295" s="62"/>
      <c r="UW295" s="62"/>
      <c r="UX295" s="62"/>
      <c r="UY295" s="62"/>
      <c r="UZ295" s="62"/>
      <c r="VA295" s="62"/>
      <c r="VB295" s="62"/>
      <c r="VC295" s="62"/>
      <c r="VD295" s="62"/>
      <c r="VE295" s="62"/>
      <c r="VF295" s="62"/>
      <c r="VG295" s="62"/>
      <c r="VH295" s="62"/>
      <c r="VI295" s="62"/>
      <c r="VJ295" s="62"/>
      <c r="VK295" s="62"/>
      <c r="VL295" s="62"/>
      <c r="VM295" s="62"/>
      <c r="VN295" s="62"/>
      <c r="VO295" s="62"/>
      <c r="VP295" s="62"/>
      <c r="VQ295" s="62"/>
      <c r="VR295" s="62"/>
      <c r="VS295" s="62"/>
      <c r="VT295" s="62"/>
      <c r="VU295" s="62"/>
      <c r="VV295" s="62"/>
      <c r="VW295" s="62"/>
      <c r="VX295" s="62"/>
      <c r="VY295" s="62"/>
      <c r="VZ295" s="62"/>
      <c r="WA295" s="62"/>
      <c r="WB295" s="62"/>
      <c r="WC295" s="62"/>
      <c r="WD295" s="62"/>
      <c r="WE295" s="62"/>
      <c r="WF295" s="62"/>
      <c r="WG295" s="62"/>
      <c r="WH295" s="62"/>
      <c r="WI295" s="62"/>
      <c r="WJ295" s="62"/>
      <c r="WK295" s="62"/>
      <c r="WL295" s="62"/>
      <c r="WM295" s="62"/>
      <c r="WN295" s="62"/>
      <c r="WO295" s="62"/>
      <c r="WP295" s="62"/>
      <c r="WQ295" s="62"/>
      <c r="WR295" s="62"/>
      <c r="WS295" s="62"/>
      <c r="WT295" s="62"/>
      <c r="WU295" s="62"/>
      <c r="WV295" s="62"/>
      <c r="WW295" s="62"/>
      <c r="WX295" s="62"/>
      <c r="WY295" s="62"/>
      <c r="WZ295" s="62"/>
      <c r="XA295" s="62"/>
      <c r="XB295" s="62"/>
      <c r="XC295" s="62"/>
      <c r="XD295" s="62"/>
      <c r="XE295" s="62"/>
      <c r="XF295" s="62"/>
      <c r="XG295" s="62"/>
      <c r="XH295" s="62"/>
      <c r="XI295" s="62"/>
      <c r="XJ295" s="62"/>
      <c r="XK295" s="62"/>
      <c r="XL295" s="62"/>
      <c r="XM295" s="62"/>
      <c r="XN295" s="62"/>
      <c r="XO295" s="62"/>
      <c r="XP295" s="62"/>
      <c r="XQ295" s="62"/>
      <c r="XR295" s="62"/>
      <c r="XS295" s="62"/>
      <c r="XT295" s="62"/>
      <c r="XU295" s="62"/>
      <c r="XV295" s="62"/>
      <c r="XW295" s="62"/>
      <c r="XX295" s="62"/>
      <c r="XY295" s="62"/>
      <c r="XZ295" s="62"/>
      <c r="YA295" s="62"/>
      <c r="YB295" s="62"/>
      <c r="YC295" s="62"/>
      <c r="YD295" s="62"/>
      <c r="YE295" s="62"/>
      <c r="YF295" s="62"/>
      <c r="YG295" s="62"/>
      <c r="YH295" s="62"/>
      <c r="YI295" s="62"/>
      <c r="YJ295" s="62"/>
      <c r="YK295" s="62"/>
      <c r="YL295" s="62"/>
      <c r="YM295" s="62"/>
      <c r="YN295" s="62"/>
      <c r="YO295" s="62"/>
      <c r="YP295" s="62"/>
      <c r="YQ295" s="62"/>
      <c r="YR295" s="62"/>
      <c r="YS295" s="62"/>
      <c r="YT295" s="62"/>
      <c r="YU295" s="62"/>
      <c r="YV295" s="62"/>
      <c r="YW295" s="62"/>
      <c r="YX295" s="62"/>
      <c r="YY295" s="62"/>
      <c r="YZ295" s="62"/>
      <c r="ZA295" s="62"/>
      <c r="ZB295" s="62"/>
      <c r="ZC295" s="62"/>
      <c r="ZD295" s="62"/>
      <c r="ZE295" s="62"/>
      <c r="ZF295" s="62"/>
      <c r="ZG295" s="62"/>
      <c r="ZH295" s="62"/>
      <c r="ZI295" s="62"/>
      <c r="ZJ295" s="62"/>
      <c r="ZK295" s="62"/>
      <c r="ZL295" s="62"/>
      <c r="ZM295" s="62"/>
      <c r="ZN295" s="62"/>
      <c r="ZO295" s="62"/>
      <c r="ZP295" s="62"/>
      <c r="ZQ295" s="62"/>
      <c r="ZR295" s="62"/>
      <c r="ZS295" s="62"/>
      <c r="ZT295" s="62"/>
      <c r="ZU295" s="62"/>
      <c r="ZV295" s="62"/>
      <c r="ZW295" s="62"/>
      <c r="ZX295" s="62"/>
      <c r="ZY295" s="62"/>
      <c r="ZZ295" s="62"/>
      <c r="AAA295" s="62"/>
      <c r="AAB295" s="62"/>
      <c r="AAC295" s="62"/>
      <c r="AAD295" s="62"/>
      <c r="AAE295" s="62"/>
      <c r="AAF295" s="62"/>
      <c r="AAG295" s="62"/>
      <c r="AAH295" s="62"/>
      <c r="AAI295" s="62"/>
      <c r="AAJ295" s="62"/>
      <c r="AAK295" s="62"/>
      <c r="AAL295" s="62"/>
      <c r="AAM295" s="62"/>
      <c r="AAN295" s="62"/>
      <c r="AAO295" s="62"/>
      <c r="AAP295" s="62"/>
      <c r="AAQ295" s="62"/>
      <c r="AAR295" s="62"/>
      <c r="AAS295" s="62"/>
      <c r="AAT295" s="62"/>
      <c r="AAU295" s="62"/>
      <c r="AAV295" s="62"/>
      <c r="AAW295" s="62"/>
      <c r="AAX295" s="62"/>
      <c r="AAY295" s="62"/>
      <c r="AAZ295" s="62"/>
      <c r="ABA295" s="62"/>
      <c r="ABB295" s="62"/>
      <c r="ABC295" s="62"/>
      <c r="ABD295" s="62"/>
      <c r="ABE295" s="62"/>
      <c r="ABF295" s="62"/>
      <c r="ABG295" s="62"/>
      <c r="ABH295" s="62"/>
      <c r="ABI295" s="62"/>
      <c r="ABJ295" s="62"/>
      <c r="ABK295" s="62"/>
      <c r="ABL295" s="62"/>
      <c r="ABM295" s="62"/>
      <c r="ABN295" s="62"/>
      <c r="ABO295" s="62"/>
      <c r="ABP295" s="62"/>
      <c r="ABQ295" s="62"/>
      <c r="ABR295" s="62"/>
      <c r="ABS295" s="62"/>
      <c r="ABT295" s="62"/>
      <c r="ABU295" s="62"/>
      <c r="ABV295" s="62"/>
      <c r="ABW295" s="62"/>
      <c r="ABX295" s="62"/>
      <c r="ABY295" s="62"/>
      <c r="ABZ295" s="62"/>
      <c r="ACA295" s="62"/>
      <c r="ACB295" s="62"/>
      <c r="ACC295" s="62"/>
      <c r="ACD295" s="62"/>
      <c r="ACE295" s="62"/>
      <c r="ACF295" s="62"/>
      <c r="ACG295" s="62"/>
      <c r="ACH295" s="62"/>
      <c r="ACI295" s="62"/>
      <c r="ACJ295" s="62"/>
      <c r="ACK295" s="62"/>
      <c r="ACL295" s="62"/>
      <c r="ACM295" s="62"/>
      <c r="ACN295" s="62"/>
      <c r="ACO295" s="62"/>
      <c r="ACP295" s="62"/>
      <c r="ACQ295" s="62"/>
      <c r="ACR295" s="62"/>
      <c r="ACS295" s="62"/>
      <c r="ACT295" s="62"/>
      <c r="ACU295" s="62"/>
      <c r="ACV295" s="62"/>
      <c r="ACW295" s="62"/>
      <c r="ACX295" s="62"/>
      <c r="ACY295" s="62"/>
      <c r="ACZ295" s="62"/>
      <c r="ADA295" s="62"/>
      <c r="ADB295" s="62"/>
      <c r="ADC295" s="62"/>
      <c r="ADD295" s="62"/>
      <c r="ADE295" s="62"/>
      <c r="ADF295" s="62"/>
      <c r="ADG295" s="62"/>
      <c r="ADH295" s="62"/>
      <c r="ADI295" s="62"/>
      <c r="ADJ295" s="62"/>
      <c r="ADK295" s="62"/>
      <c r="ADL295" s="62"/>
      <c r="ADM295" s="62"/>
      <c r="ADN295" s="62"/>
      <c r="ADO295" s="62"/>
      <c r="ADP295" s="62"/>
      <c r="ADQ295" s="62"/>
      <c r="ADR295" s="62"/>
      <c r="ADS295" s="62"/>
      <c r="ADT295" s="62"/>
      <c r="ADU295" s="62"/>
      <c r="ADV295" s="62"/>
      <c r="ADW295" s="62"/>
      <c r="ADX295" s="62"/>
      <c r="ADY295" s="62"/>
      <c r="ADZ295" s="62"/>
      <c r="AEA295" s="62"/>
      <c r="AEB295" s="62"/>
      <c r="AEC295" s="62"/>
      <c r="AED295" s="62"/>
      <c r="AEE295" s="62"/>
      <c r="AEF295" s="62"/>
      <c r="AEG295" s="62"/>
      <c r="AEH295" s="62"/>
      <c r="AEI295" s="62"/>
      <c r="AEJ295" s="62"/>
      <c r="AEK295" s="62"/>
      <c r="AEL295" s="62"/>
      <c r="AEM295" s="62"/>
      <c r="AEN295" s="62"/>
      <c r="AEO295" s="62"/>
      <c r="AEP295" s="62"/>
      <c r="AEQ295" s="62"/>
      <c r="AER295" s="62"/>
      <c r="AES295" s="62"/>
      <c r="AET295" s="62"/>
      <c r="AEU295" s="62"/>
      <c r="AEV295" s="62"/>
      <c r="AEW295" s="62"/>
      <c r="AEX295" s="62"/>
      <c r="AEY295" s="62"/>
      <c r="AEZ295" s="62"/>
      <c r="AFA295" s="62"/>
      <c r="AFB295" s="62"/>
      <c r="AFC295" s="62"/>
      <c r="AFD295" s="62"/>
      <c r="AFE295" s="62"/>
      <c r="AFF295" s="62"/>
      <c r="AFG295" s="62"/>
      <c r="AFH295" s="62"/>
      <c r="AFI295" s="62"/>
      <c r="AFJ295" s="62"/>
      <c r="AFK295" s="62"/>
      <c r="AFL295" s="62"/>
      <c r="AFM295" s="62"/>
      <c r="AFN295" s="62"/>
      <c r="AFO295" s="62"/>
      <c r="AFP295" s="62"/>
      <c r="AFQ295" s="62"/>
      <c r="AFR295" s="62"/>
      <c r="AFS295" s="62"/>
      <c r="AFT295" s="62"/>
      <c r="AFU295" s="62"/>
      <c r="AFV295" s="62"/>
      <c r="AFW295" s="62"/>
      <c r="AFX295" s="62"/>
      <c r="AFY295" s="62"/>
      <c r="AFZ295" s="62"/>
      <c r="AGA295" s="62"/>
      <c r="AGB295" s="62"/>
      <c r="AGC295" s="62"/>
      <c r="AGD295" s="62"/>
      <c r="AGE295" s="62"/>
      <c r="AGF295" s="62"/>
      <c r="AGG295" s="62"/>
      <c r="AGH295" s="62"/>
      <c r="AGI295" s="62"/>
      <c r="AGJ295" s="62"/>
      <c r="AGK295" s="62"/>
      <c r="AGL295" s="62"/>
      <c r="AGM295" s="62"/>
      <c r="AGN295" s="62"/>
      <c r="AGO295" s="62"/>
      <c r="AGP295" s="62"/>
      <c r="AGQ295" s="62"/>
      <c r="AGR295" s="62"/>
      <c r="AGS295" s="62"/>
      <c r="AGT295" s="62"/>
      <c r="AGU295" s="62"/>
      <c r="AGV295" s="62"/>
      <c r="AGW295" s="62"/>
      <c r="AGX295" s="62"/>
      <c r="AGY295" s="62"/>
      <c r="AGZ295" s="62"/>
      <c r="AHA295" s="62"/>
      <c r="AHB295" s="62"/>
      <c r="AHC295" s="62"/>
      <c r="AHD295" s="62"/>
      <c r="AHE295" s="62"/>
      <c r="AHF295" s="62"/>
      <c r="AHG295" s="62"/>
      <c r="AHH295" s="62"/>
      <c r="AHI295" s="62"/>
      <c r="AHJ295" s="62"/>
      <c r="AHK295" s="62"/>
      <c r="AHL295" s="62"/>
      <c r="AHM295" s="62"/>
      <c r="AHN295" s="62"/>
      <c r="AHO295" s="62"/>
      <c r="AHP295" s="62"/>
      <c r="AHQ295" s="62"/>
      <c r="AHR295" s="62"/>
      <c r="AHS295" s="62"/>
      <c r="AHT295" s="62"/>
      <c r="AHU295" s="62"/>
      <c r="AHV295" s="62"/>
      <c r="AHW295" s="62"/>
      <c r="AHX295" s="62"/>
      <c r="AHY295" s="62"/>
      <c r="AHZ295" s="62"/>
      <c r="AIA295" s="62"/>
      <c r="AIB295" s="62"/>
      <c r="AIC295" s="62"/>
      <c r="AID295" s="62"/>
      <c r="AIE295" s="62"/>
      <c r="AIF295" s="62"/>
      <c r="AIG295" s="62"/>
      <c r="AIH295" s="62"/>
      <c r="AII295" s="62"/>
      <c r="AIJ295" s="62"/>
      <c r="AIK295" s="62"/>
      <c r="AIL295" s="62"/>
      <c r="AIM295" s="62"/>
      <c r="AIN295" s="62"/>
      <c r="AIO295" s="62"/>
      <c r="AIP295" s="62"/>
      <c r="AIQ295" s="62"/>
      <c r="AIR295" s="62"/>
      <c r="AIS295" s="62"/>
      <c r="AIT295" s="62"/>
      <c r="AIU295" s="62"/>
      <c r="AIV295" s="62"/>
      <c r="AIW295" s="62"/>
      <c r="AIX295" s="62"/>
      <c r="AIY295" s="62"/>
      <c r="AIZ295" s="62"/>
      <c r="AJA295" s="62"/>
      <c r="AJB295" s="62"/>
      <c r="AJC295" s="62"/>
      <c r="AJD295" s="62"/>
      <c r="AJE295" s="62"/>
      <c r="AJF295" s="62"/>
      <c r="AJG295" s="62"/>
      <c r="AJH295" s="62"/>
      <c r="AJI295" s="62"/>
      <c r="AJJ295" s="62"/>
      <c r="AJK295" s="62"/>
      <c r="AJL295" s="62"/>
      <c r="AJM295" s="62"/>
      <c r="AJN295" s="62"/>
      <c r="AJO295" s="62"/>
      <c r="AJP295" s="62"/>
      <c r="AJQ295" s="62"/>
      <c r="AJR295" s="62"/>
      <c r="AJS295" s="62"/>
      <c r="AJT295" s="62"/>
      <c r="AJU295" s="62"/>
      <c r="AJV295" s="62"/>
      <c r="AJW295" s="62"/>
      <c r="AJX295" s="62"/>
      <c r="AJY295" s="62"/>
      <c r="AJZ295" s="62"/>
      <c r="AKA295" s="62"/>
      <c r="AKB295" s="62"/>
      <c r="AKC295" s="62"/>
      <c r="AKD295" s="62"/>
      <c r="AKE295" s="62"/>
      <c r="AKF295" s="62"/>
      <c r="AKG295" s="62"/>
      <c r="AKH295" s="62"/>
      <c r="AKI295" s="62"/>
      <c r="AKJ295" s="62"/>
      <c r="AKK295" s="62"/>
      <c r="AKL295" s="62"/>
      <c r="AKM295" s="62"/>
      <c r="AKN295" s="62"/>
      <c r="AKO295" s="62"/>
      <c r="AKP295" s="62"/>
      <c r="AKQ295" s="62"/>
      <c r="AKR295" s="62"/>
      <c r="AKS295" s="62"/>
      <c r="AKT295" s="62"/>
      <c r="AKU295" s="62"/>
      <c r="AKV295" s="62"/>
      <c r="AKW295" s="62"/>
      <c r="AKX295" s="62"/>
      <c r="AKY295" s="62"/>
      <c r="AKZ295" s="62"/>
      <c r="ALA295" s="62"/>
      <c r="ALB295" s="62"/>
      <c r="ALC295" s="62"/>
      <c r="ALD295" s="62"/>
      <c r="ALE295" s="62"/>
      <c r="ALF295" s="62"/>
      <c r="ALG295" s="62"/>
      <c r="ALH295" s="62"/>
      <c r="ALI295" s="62"/>
      <c r="ALJ295" s="62"/>
      <c r="ALK295" s="62"/>
      <c r="ALL295" s="62"/>
      <c r="ALM295" s="62"/>
      <c r="ALN295" s="62"/>
      <c r="ALO295" s="62"/>
      <c r="ALP295" s="62"/>
      <c r="ALQ295" s="62"/>
      <c r="ALR295" s="62"/>
      <c r="ALS295" s="62"/>
      <c r="ALT295" s="62"/>
      <c r="ALU295" s="62"/>
      <c r="ALV295" s="62"/>
      <c r="ALW295" s="62"/>
      <c r="ALX295" s="62"/>
      <c r="ALY295" s="62"/>
      <c r="ALZ295" s="62"/>
      <c r="AMA295" s="62"/>
      <c r="AMB295" s="62"/>
      <c r="AMC295" s="62"/>
      <c r="AMD295" s="62"/>
      <c r="AME295" s="62"/>
      <c r="AMF295" s="62"/>
      <c r="AMG295" s="62"/>
      <c r="AMH295" s="62"/>
      <c r="AMI295" s="62"/>
      <c r="AMJ295" s="62"/>
    </row>
    <row r="296" spans="1:1024" s="294" customFormat="1" ht="72" customHeight="1">
      <c r="A296" s="625"/>
      <c r="B296" s="80" t="s">
        <v>483</v>
      </c>
      <c r="C296" s="622" t="s">
        <v>1667</v>
      </c>
      <c r="D296" s="622"/>
      <c r="E296" s="626" t="s">
        <v>2281</v>
      </c>
      <c r="F296" s="627"/>
      <c r="G296" s="629"/>
      <c r="H296" s="660"/>
      <c r="I296" s="660"/>
      <c r="J296" s="660"/>
      <c r="K296" s="70"/>
      <c r="L296" s="60"/>
      <c r="M296" s="60"/>
      <c r="N296" s="60"/>
      <c r="O296" s="60"/>
      <c r="P296" s="60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2"/>
      <c r="BN296" s="62"/>
      <c r="BO296" s="62"/>
      <c r="BP296" s="62"/>
      <c r="BQ296" s="62"/>
      <c r="BR296" s="62"/>
      <c r="BS296" s="62"/>
      <c r="BT296" s="62"/>
      <c r="BU296" s="62"/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/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/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/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/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2"/>
      <c r="FK296" s="62"/>
      <c r="FL296" s="62"/>
      <c r="FM296" s="62"/>
      <c r="FN296" s="62"/>
      <c r="FO296" s="62"/>
      <c r="FP296" s="62"/>
      <c r="FQ296" s="62"/>
      <c r="FR296" s="62"/>
      <c r="FS296" s="62"/>
      <c r="FT296" s="62"/>
      <c r="FU296" s="62"/>
      <c r="FV296" s="62"/>
      <c r="FW296" s="62"/>
      <c r="FX296" s="62"/>
      <c r="FY296" s="62"/>
      <c r="FZ296" s="62"/>
      <c r="GA296" s="62"/>
      <c r="GB296" s="62"/>
      <c r="GC296" s="62"/>
      <c r="GD296" s="62"/>
      <c r="GE296" s="62"/>
      <c r="GF296" s="62"/>
      <c r="GG296" s="62"/>
      <c r="GH296" s="62"/>
      <c r="GI296" s="62"/>
      <c r="GJ296" s="62"/>
      <c r="GK296" s="62"/>
      <c r="GL296" s="62"/>
      <c r="GM296" s="62"/>
      <c r="GN296" s="62"/>
      <c r="GO296" s="62"/>
      <c r="GP296" s="62"/>
      <c r="GQ296" s="62"/>
      <c r="GR296" s="62"/>
      <c r="GS296" s="62"/>
      <c r="GT296" s="62"/>
      <c r="GU296" s="62"/>
      <c r="GV296" s="62"/>
      <c r="GW296" s="62"/>
      <c r="GX296" s="62"/>
      <c r="GY296" s="62"/>
      <c r="GZ296" s="62"/>
      <c r="HA296" s="62"/>
      <c r="HB296" s="62"/>
      <c r="HC296" s="62"/>
      <c r="HD296" s="62"/>
      <c r="HE296" s="62"/>
      <c r="HF296" s="62"/>
      <c r="HG296" s="62"/>
      <c r="HH296" s="62"/>
      <c r="HI296" s="62"/>
      <c r="HJ296" s="62"/>
      <c r="HK296" s="62"/>
      <c r="HL296" s="62"/>
      <c r="HM296" s="62"/>
      <c r="HN296" s="62"/>
      <c r="HO296" s="62"/>
      <c r="HP296" s="62"/>
      <c r="HQ296" s="62"/>
      <c r="HR296" s="62"/>
      <c r="HS296" s="62"/>
      <c r="HT296" s="62"/>
      <c r="HU296" s="62"/>
      <c r="HV296" s="62"/>
      <c r="HW296" s="62"/>
      <c r="HX296" s="62"/>
      <c r="HY296" s="62"/>
      <c r="HZ296" s="62"/>
      <c r="IA296" s="62"/>
      <c r="IB296" s="62"/>
      <c r="IC296" s="62"/>
      <c r="ID296" s="62"/>
      <c r="IE296" s="62"/>
      <c r="IF296" s="62"/>
      <c r="IG296" s="62"/>
      <c r="IH296" s="62"/>
      <c r="II296" s="62"/>
      <c r="IJ296" s="62"/>
      <c r="IK296" s="62"/>
      <c r="IL296" s="62"/>
      <c r="IM296" s="62"/>
      <c r="IN296" s="62"/>
      <c r="IO296" s="62"/>
      <c r="IP296" s="62"/>
      <c r="IQ296" s="62"/>
      <c r="IR296" s="62"/>
      <c r="IS296" s="62"/>
      <c r="IT296" s="62"/>
      <c r="IU296" s="62"/>
      <c r="IV296" s="62"/>
      <c r="IW296" s="62"/>
      <c r="IX296" s="62"/>
      <c r="IY296" s="62"/>
      <c r="IZ296" s="62"/>
      <c r="JA296" s="62"/>
      <c r="JB296" s="62"/>
      <c r="JC296" s="62"/>
      <c r="JD296" s="62"/>
      <c r="JE296" s="62"/>
      <c r="JF296" s="62"/>
      <c r="JG296" s="62"/>
      <c r="JH296" s="62"/>
      <c r="JI296" s="62"/>
      <c r="JJ296" s="62"/>
      <c r="JK296" s="62"/>
      <c r="JL296" s="62"/>
      <c r="JM296" s="62"/>
      <c r="JN296" s="62"/>
      <c r="JO296" s="62"/>
      <c r="JP296" s="62"/>
      <c r="JQ296" s="62"/>
      <c r="JR296" s="62"/>
      <c r="JS296" s="62"/>
      <c r="JT296" s="62"/>
      <c r="JU296" s="62"/>
      <c r="JV296" s="62"/>
      <c r="JW296" s="62"/>
      <c r="JX296" s="62"/>
      <c r="JY296" s="62"/>
      <c r="JZ296" s="62"/>
      <c r="KA296" s="62"/>
      <c r="KB296" s="62"/>
      <c r="KC296" s="62"/>
      <c r="KD296" s="62"/>
      <c r="KE296" s="62"/>
      <c r="KF296" s="62"/>
      <c r="KG296" s="62"/>
      <c r="KH296" s="62"/>
      <c r="KI296" s="62"/>
      <c r="KJ296" s="62"/>
      <c r="KK296" s="62"/>
      <c r="KL296" s="62"/>
      <c r="KM296" s="62"/>
      <c r="KN296" s="62"/>
      <c r="KO296" s="62"/>
      <c r="KP296" s="62"/>
      <c r="KQ296" s="62"/>
      <c r="KR296" s="62"/>
      <c r="KS296" s="62"/>
      <c r="KT296" s="62"/>
      <c r="KU296" s="62"/>
      <c r="KV296" s="62"/>
      <c r="KW296" s="62"/>
      <c r="KX296" s="62"/>
      <c r="KY296" s="62"/>
      <c r="KZ296" s="62"/>
      <c r="LA296" s="62"/>
      <c r="LB296" s="62"/>
      <c r="LC296" s="62"/>
      <c r="LD296" s="62"/>
      <c r="LE296" s="62"/>
      <c r="LF296" s="62"/>
      <c r="LG296" s="62"/>
      <c r="LH296" s="62"/>
      <c r="LI296" s="62"/>
      <c r="LJ296" s="62"/>
      <c r="LK296" s="62"/>
      <c r="LL296" s="62"/>
      <c r="LM296" s="62"/>
      <c r="LN296" s="62"/>
      <c r="LO296" s="62"/>
      <c r="LP296" s="62"/>
      <c r="LQ296" s="62"/>
      <c r="LR296" s="62"/>
      <c r="LS296" s="62"/>
      <c r="LT296" s="62"/>
      <c r="LU296" s="62"/>
      <c r="LV296" s="62"/>
      <c r="LW296" s="62"/>
      <c r="LX296" s="62"/>
      <c r="LY296" s="62"/>
      <c r="LZ296" s="62"/>
      <c r="MA296" s="62"/>
      <c r="MB296" s="62"/>
      <c r="MC296" s="62"/>
      <c r="MD296" s="62"/>
      <c r="ME296" s="62"/>
      <c r="MF296" s="62"/>
      <c r="MG296" s="62"/>
      <c r="MH296" s="62"/>
      <c r="MI296" s="62"/>
      <c r="MJ296" s="62"/>
      <c r="MK296" s="62"/>
      <c r="ML296" s="62"/>
      <c r="MM296" s="62"/>
      <c r="MN296" s="62"/>
      <c r="MO296" s="62"/>
      <c r="MP296" s="62"/>
      <c r="MQ296" s="62"/>
      <c r="MR296" s="62"/>
      <c r="MS296" s="62"/>
      <c r="MT296" s="62"/>
      <c r="MU296" s="62"/>
      <c r="MV296" s="62"/>
      <c r="MW296" s="62"/>
      <c r="MX296" s="62"/>
      <c r="MY296" s="62"/>
      <c r="MZ296" s="62"/>
      <c r="NA296" s="62"/>
      <c r="NB296" s="62"/>
      <c r="NC296" s="62"/>
      <c r="ND296" s="62"/>
      <c r="NE296" s="62"/>
      <c r="NF296" s="62"/>
      <c r="NG296" s="62"/>
      <c r="NH296" s="62"/>
      <c r="NI296" s="62"/>
      <c r="NJ296" s="62"/>
      <c r="NK296" s="62"/>
      <c r="NL296" s="62"/>
      <c r="NM296" s="62"/>
      <c r="NN296" s="62"/>
      <c r="NO296" s="62"/>
      <c r="NP296" s="62"/>
      <c r="NQ296" s="62"/>
      <c r="NR296" s="62"/>
      <c r="NS296" s="62"/>
      <c r="NT296" s="62"/>
      <c r="NU296" s="62"/>
      <c r="NV296" s="62"/>
      <c r="NW296" s="62"/>
      <c r="NX296" s="62"/>
      <c r="NY296" s="62"/>
      <c r="NZ296" s="62"/>
      <c r="OA296" s="62"/>
      <c r="OB296" s="62"/>
      <c r="OC296" s="62"/>
      <c r="OD296" s="62"/>
      <c r="OE296" s="62"/>
      <c r="OF296" s="62"/>
      <c r="OG296" s="62"/>
      <c r="OH296" s="62"/>
      <c r="OI296" s="62"/>
      <c r="OJ296" s="62"/>
      <c r="OK296" s="62"/>
      <c r="OL296" s="62"/>
      <c r="OM296" s="62"/>
      <c r="ON296" s="62"/>
      <c r="OO296" s="62"/>
      <c r="OP296" s="62"/>
      <c r="OQ296" s="62"/>
      <c r="OR296" s="62"/>
      <c r="OS296" s="62"/>
      <c r="OT296" s="62"/>
      <c r="OU296" s="62"/>
      <c r="OV296" s="62"/>
      <c r="OW296" s="62"/>
      <c r="OX296" s="62"/>
      <c r="OY296" s="62"/>
      <c r="OZ296" s="62"/>
      <c r="PA296" s="62"/>
      <c r="PB296" s="62"/>
      <c r="PC296" s="62"/>
      <c r="PD296" s="62"/>
      <c r="PE296" s="62"/>
      <c r="PF296" s="62"/>
      <c r="PG296" s="62"/>
      <c r="PH296" s="62"/>
      <c r="PI296" s="62"/>
      <c r="PJ296" s="62"/>
      <c r="PK296" s="62"/>
      <c r="PL296" s="62"/>
      <c r="PM296" s="62"/>
      <c r="PN296" s="62"/>
      <c r="PO296" s="62"/>
      <c r="PP296" s="62"/>
      <c r="PQ296" s="62"/>
      <c r="PR296" s="62"/>
      <c r="PS296" s="62"/>
      <c r="PT296" s="62"/>
      <c r="PU296" s="62"/>
      <c r="PV296" s="62"/>
      <c r="PW296" s="62"/>
      <c r="PX296" s="62"/>
      <c r="PY296" s="62"/>
      <c r="PZ296" s="62"/>
      <c r="QA296" s="62"/>
      <c r="QB296" s="62"/>
      <c r="QC296" s="62"/>
      <c r="QD296" s="62"/>
      <c r="QE296" s="62"/>
      <c r="QF296" s="62"/>
      <c r="QG296" s="62"/>
      <c r="QH296" s="62"/>
      <c r="QI296" s="62"/>
      <c r="QJ296" s="62"/>
      <c r="QK296" s="62"/>
      <c r="QL296" s="62"/>
      <c r="QM296" s="62"/>
      <c r="QN296" s="62"/>
      <c r="QO296" s="62"/>
      <c r="QP296" s="62"/>
      <c r="QQ296" s="62"/>
      <c r="QR296" s="62"/>
      <c r="QS296" s="62"/>
      <c r="QT296" s="62"/>
      <c r="QU296" s="62"/>
      <c r="QV296" s="62"/>
      <c r="QW296" s="62"/>
      <c r="QX296" s="62"/>
      <c r="QY296" s="62"/>
      <c r="QZ296" s="62"/>
      <c r="RA296" s="62"/>
      <c r="RB296" s="62"/>
      <c r="RC296" s="62"/>
      <c r="RD296" s="62"/>
      <c r="RE296" s="62"/>
      <c r="RF296" s="62"/>
      <c r="RG296" s="62"/>
      <c r="RH296" s="62"/>
      <c r="RI296" s="62"/>
      <c r="RJ296" s="62"/>
      <c r="RK296" s="62"/>
      <c r="RL296" s="62"/>
      <c r="RM296" s="62"/>
      <c r="RN296" s="62"/>
      <c r="RO296" s="62"/>
      <c r="RP296" s="62"/>
      <c r="RQ296" s="62"/>
      <c r="RR296" s="62"/>
      <c r="RS296" s="62"/>
      <c r="RT296" s="62"/>
      <c r="RU296" s="62"/>
      <c r="RV296" s="62"/>
      <c r="RW296" s="62"/>
      <c r="RX296" s="62"/>
      <c r="RY296" s="62"/>
      <c r="RZ296" s="62"/>
      <c r="SA296" s="62"/>
      <c r="SB296" s="62"/>
      <c r="SC296" s="62"/>
      <c r="SD296" s="62"/>
      <c r="SE296" s="62"/>
      <c r="SF296" s="62"/>
      <c r="SG296" s="62"/>
      <c r="SH296" s="62"/>
      <c r="SI296" s="62"/>
      <c r="SJ296" s="62"/>
      <c r="SK296" s="62"/>
      <c r="SL296" s="62"/>
      <c r="SM296" s="62"/>
      <c r="SN296" s="62"/>
      <c r="SO296" s="62"/>
      <c r="SP296" s="62"/>
      <c r="SQ296" s="62"/>
      <c r="SR296" s="62"/>
      <c r="SS296" s="62"/>
      <c r="ST296" s="62"/>
      <c r="SU296" s="62"/>
      <c r="SV296" s="62"/>
      <c r="SW296" s="62"/>
      <c r="SX296" s="62"/>
      <c r="SY296" s="62"/>
      <c r="SZ296" s="62"/>
      <c r="TA296" s="62"/>
      <c r="TB296" s="62"/>
      <c r="TC296" s="62"/>
      <c r="TD296" s="62"/>
      <c r="TE296" s="62"/>
      <c r="TF296" s="62"/>
      <c r="TG296" s="62"/>
      <c r="TH296" s="62"/>
      <c r="TI296" s="62"/>
      <c r="TJ296" s="62"/>
      <c r="TK296" s="62"/>
      <c r="TL296" s="62"/>
      <c r="TM296" s="62"/>
      <c r="TN296" s="62"/>
      <c r="TO296" s="62"/>
      <c r="TP296" s="62"/>
      <c r="TQ296" s="62"/>
      <c r="TR296" s="62"/>
      <c r="TS296" s="62"/>
      <c r="TT296" s="62"/>
      <c r="TU296" s="62"/>
      <c r="TV296" s="62"/>
      <c r="TW296" s="62"/>
      <c r="TX296" s="62"/>
      <c r="TY296" s="62"/>
      <c r="TZ296" s="62"/>
      <c r="UA296" s="62"/>
      <c r="UB296" s="62"/>
      <c r="UC296" s="62"/>
      <c r="UD296" s="62"/>
      <c r="UE296" s="62"/>
      <c r="UF296" s="62"/>
      <c r="UG296" s="62"/>
      <c r="UH296" s="62"/>
      <c r="UI296" s="62"/>
      <c r="UJ296" s="62"/>
      <c r="UK296" s="62"/>
      <c r="UL296" s="62"/>
      <c r="UM296" s="62"/>
      <c r="UN296" s="62"/>
      <c r="UO296" s="62"/>
      <c r="UP296" s="62"/>
      <c r="UQ296" s="62"/>
      <c r="UR296" s="62"/>
      <c r="US296" s="62"/>
      <c r="UT296" s="62"/>
      <c r="UU296" s="62"/>
      <c r="UV296" s="62"/>
      <c r="UW296" s="62"/>
      <c r="UX296" s="62"/>
      <c r="UY296" s="62"/>
      <c r="UZ296" s="62"/>
      <c r="VA296" s="62"/>
      <c r="VB296" s="62"/>
      <c r="VC296" s="62"/>
      <c r="VD296" s="62"/>
      <c r="VE296" s="62"/>
      <c r="VF296" s="62"/>
      <c r="VG296" s="62"/>
      <c r="VH296" s="62"/>
      <c r="VI296" s="62"/>
      <c r="VJ296" s="62"/>
      <c r="VK296" s="62"/>
      <c r="VL296" s="62"/>
      <c r="VM296" s="62"/>
      <c r="VN296" s="62"/>
      <c r="VO296" s="62"/>
      <c r="VP296" s="62"/>
      <c r="VQ296" s="62"/>
      <c r="VR296" s="62"/>
      <c r="VS296" s="62"/>
      <c r="VT296" s="62"/>
      <c r="VU296" s="62"/>
      <c r="VV296" s="62"/>
      <c r="VW296" s="62"/>
      <c r="VX296" s="62"/>
      <c r="VY296" s="62"/>
      <c r="VZ296" s="62"/>
      <c r="WA296" s="62"/>
      <c r="WB296" s="62"/>
      <c r="WC296" s="62"/>
      <c r="WD296" s="62"/>
      <c r="WE296" s="62"/>
      <c r="WF296" s="62"/>
      <c r="WG296" s="62"/>
      <c r="WH296" s="62"/>
      <c r="WI296" s="62"/>
      <c r="WJ296" s="62"/>
      <c r="WK296" s="62"/>
      <c r="WL296" s="62"/>
      <c r="WM296" s="62"/>
      <c r="WN296" s="62"/>
      <c r="WO296" s="62"/>
      <c r="WP296" s="62"/>
      <c r="WQ296" s="62"/>
      <c r="WR296" s="62"/>
      <c r="WS296" s="62"/>
      <c r="WT296" s="62"/>
      <c r="WU296" s="62"/>
      <c r="WV296" s="62"/>
      <c r="WW296" s="62"/>
      <c r="WX296" s="62"/>
      <c r="WY296" s="62"/>
      <c r="WZ296" s="62"/>
      <c r="XA296" s="62"/>
      <c r="XB296" s="62"/>
      <c r="XC296" s="62"/>
      <c r="XD296" s="62"/>
      <c r="XE296" s="62"/>
      <c r="XF296" s="62"/>
      <c r="XG296" s="62"/>
      <c r="XH296" s="62"/>
      <c r="XI296" s="62"/>
      <c r="XJ296" s="62"/>
      <c r="XK296" s="62"/>
      <c r="XL296" s="62"/>
      <c r="XM296" s="62"/>
      <c r="XN296" s="62"/>
      <c r="XO296" s="62"/>
      <c r="XP296" s="62"/>
      <c r="XQ296" s="62"/>
      <c r="XR296" s="62"/>
      <c r="XS296" s="62"/>
      <c r="XT296" s="62"/>
      <c r="XU296" s="62"/>
      <c r="XV296" s="62"/>
      <c r="XW296" s="62"/>
      <c r="XX296" s="62"/>
      <c r="XY296" s="62"/>
      <c r="XZ296" s="62"/>
      <c r="YA296" s="62"/>
      <c r="YB296" s="62"/>
      <c r="YC296" s="62"/>
      <c r="YD296" s="62"/>
      <c r="YE296" s="62"/>
      <c r="YF296" s="62"/>
      <c r="YG296" s="62"/>
      <c r="YH296" s="62"/>
      <c r="YI296" s="62"/>
      <c r="YJ296" s="62"/>
      <c r="YK296" s="62"/>
      <c r="YL296" s="62"/>
      <c r="YM296" s="62"/>
      <c r="YN296" s="62"/>
      <c r="YO296" s="62"/>
      <c r="YP296" s="62"/>
      <c r="YQ296" s="62"/>
      <c r="YR296" s="62"/>
      <c r="YS296" s="62"/>
      <c r="YT296" s="62"/>
      <c r="YU296" s="62"/>
      <c r="YV296" s="62"/>
      <c r="YW296" s="62"/>
      <c r="YX296" s="62"/>
      <c r="YY296" s="62"/>
      <c r="YZ296" s="62"/>
      <c r="ZA296" s="62"/>
      <c r="ZB296" s="62"/>
      <c r="ZC296" s="62"/>
      <c r="ZD296" s="62"/>
      <c r="ZE296" s="62"/>
      <c r="ZF296" s="62"/>
      <c r="ZG296" s="62"/>
      <c r="ZH296" s="62"/>
      <c r="ZI296" s="62"/>
      <c r="ZJ296" s="62"/>
      <c r="ZK296" s="62"/>
      <c r="ZL296" s="62"/>
      <c r="ZM296" s="62"/>
      <c r="ZN296" s="62"/>
      <c r="ZO296" s="62"/>
      <c r="ZP296" s="62"/>
      <c r="ZQ296" s="62"/>
      <c r="ZR296" s="62"/>
      <c r="ZS296" s="62"/>
      <c r="ZT296" s="62"/>
      <c r="ZU296" s="62"/>
      <c r="ZV296" s="62"/>
      <c r="ZW296" s="62"/>
      <c r="ZX296" s="62"/>
      <c r="ZY296" s="62"/>
      <c r="ZZ296" s="62"/>
      <c r="AAA296" s="62"/>
      <c r="AAB296" s="62"/>
      <c r="AAC296" s="62"/>
      <c r="AAD296" s="62"/>
      <c r="AAE296" s="62"/>
      <c r="AAF296" s="62"/>
      <c r="AAG296" s="62"/>
      <c r="AAH296" s="62"/>
      <c r="AAI296" s="62"/>
      <c r="AAJ296" s="62"/>
      <c r="AAK296" s="62"/>
      <c r="AAL296" s="62"/>
      <c r="AAM296" s="62"/>
      <c r="AAN296" s="62"/>
      <c r="AAO296" s="62"/>
      <c r="AAP296" s="62"/>
      <c r="AAQ296" s="62"/>
      <c r="AAR296" s="62"/>
      <c r="AAS296" s="62"/>
      <c r="AAT296" s="62"/>
      <c r="AAU296" s="62"/>
      <c r="AAV296" s="62"/>
      <c r="AAW296" s="62"/>
      <c r="AAX296" s="62"/>
      <c r="AAY296" s="62"/>
      <c r="AAZ296" s="62"/>
      <c r="ABA296" s="62"/>
      <c r="ABB296" s="62"/>
      <c r="ABC296" s="62"/>
      <c r="ABD296" s="62"/>
      <c r="ABE296" s="62"/>
      <c r="ABF296" s="62"/>
      <c r="ABG296" s="62"/>
      <c r="ABH296" s="62"/>
      <c r="ABI296" s="62"/>
      <c r="ABJ296" s="62"/>
      <c r="ABK296" s="62"/>
      <c r="ABL296" s="62"/>
      <c r="ABM296" s="62"/>
      <c r="ABN296" s="62"/>
      <c r="ABO296" s="62"/>
      <c r="ABP296" s="62"/>
      <c r="ABQ296" s="62"/>
      <c r="ABR296" s="62"/>
      <c r="ABS296" s="62"/>
      <c r="ABT296" s="62"/>
      <c r="ABU296" s="62"/>
      <c r="ABV296" s="62"/>
      <c r="ABW296" s="62"/>
      <c r="ABX296" s="62"/>
      <c r="ABY296" s="62"/>
      <c r="ABZ296" s="62"/>
      <c r="ACA296" s="62"/>
      <c r="ACB296" s="62"/>
      <c r="ACC296" s="62"/>
      <c r="ACD296" s="62"/>
      <c r="ACE296" s="62"/>
      <c r="ACF296" s="62"/>
      <c r="ACG296" s="62"/>
      <c r="ACH296" s="62"/>
      <c r="ACI296" s="62"/>
      <c r="ACJ296" s="62"/>
      <c r="ACK296" s="62"/>
      <c r="ACL296" s="62"/>
      <c r="ACM296" s="62"/>
      <c r="ACN296" s="62"/>
      <c r="ACO296" s="62"/>
      <c r="ACP296" s="62"/>
      <c r="ACQ296" s="62"/>
      <c r="ACR296" s="62"/>
      <c r="ACS296" s="62"/>
      <c r="ACT296" s="62"/>
      <c r="ACU296" s="62"/>
      <c r="ACV296" s="62"/>
      <c r="ACW296" s="62"/>
      <c r="ACX296" s="62"/>
      <c r="ACY296" s="62"/>
      <c r="ACZ296" s="62"/>
      <c r="ADA296" s="62"/>
      <c r="ADB296" s="62"/>
      <c r="ADC296" s="62"/>
      <c r="ADD296" s="62"/>
      <c r="ADE296" s="62"/>
      <c r="ADF296" s="62"/>
      <c r="ADG296" s="62"/>
      <c r="ADH296" s="62"/>
      <c r="ADI296" s="62"/>
      <c r="ADJ296" s="62"/>
      <c r="ADK296" s="62"/>
      <c r="ADL296" s="62"/>
      <c r="ADM296" s="62"/>
      <c r="ADN296" s="62"/>
      <c r="ADO296" s="62"/>
      <c r="ADP296" s="62"/>
      <c r="ADQ296" s="62"/>
      <c r="ADR296" s="62"/>
      <c r="ADS296" s="62"/>
      <c r="ADT296" s="62"/>
      <c r="ADU296" s="62"/>
      <c r="ADV296" s="62"/>
      <c r="ADW296" s="62"/>
      <c r="ADX296" s="62"/>
      <c r="ADY296" s="62"/>
      <c r="ADZ296" s="62"/>
      <c r="AEA296" s="62"/>
      <c r="AEB296" s="62"/>
      <c r="AEC296" s="62"/>
      <c r="AED296" s="62"/>
      <c r="AEE296" s="62"/>
      <c r="AEF296" s="62"/>
      <c r="AEG296" s="62"/>
      <c r="AEH296" s="62"/>
      <c r="AEI296" s="62"/>
      <c r="AEJ296" s="62"/>
      <c r="AEK296" s="62"/>
      <c r="AEL296" s="62"/>
      <c r="AEM296" s="62"/>
      <c r="AEN296" s="62"/>
      <c r="AEO296" s="62"/>
      <c r="AEP296" s="62"/>
      <c r="AEQ296" s="62"/>
      <c r="AER296" s="62"/>
      <c r="AES296" s="62"/>
      <c r="AET296" s="62"/>
      <c r="AEU296" s="62"/>
      <c r="AEV296" s="62"/>
      <c r="AEW296" s="62"/>
      <c r="AEX296" s="62"/>
      <c r="AEY296" s="62"/>
      <c r="AEZ296" s="62"/>
      <c r="AFA296" s="62"/>
      <c r="AFB296" s="62"/>
      <c r="AFC296" s="62"/>
      <c r="AFD296" s="62"/>
      <c r="AFE296" s="62"/>
      <c r="AFF296" s="62"/>
      <c r="AFG296" s="62"/>
      <c r="AFH296" s="62"/>
      <c r="AFI296" s="62"/>
      <c r="AFJ296" s="62"/>
      <c r="AFK296" s="62"/>
      <c r="AFL296" s="62"/>
      <c r="AFM296" s="62"/>
      <c r="AFN296" s="62"/>
      <c r="AFO296" s="62"/>
      <c r="AFP296" s="62"/>
      <c r="AFQ296" s="62"/>
      <c r="AFR296" s="62"/>
      <c r="AFS296" s="62"/>
      <c r="AFT296" s="62"/>
      <c r="AFU296" s="62"/>
      <c r="AFV296" s="62"/>
      <c r="AFW296" s="62"/>
      <c r="AFX296" s="62"/>
      <c r="AFY296" s="62"/>
      <c r="AFZ296" s="62"/>
      <c r="AGA296" s="62"/>
      <c r="AGB296" s="62"/>
      <c r="AGC296" s="62"/>
      <c r="AGD296" s="62"/>
      <c r="AGE296" s="62"/>
      <c r="AGF296" s="62"/>
      <c r="AGG296" s="62"/>
      <c r="AGH296" s="62"/>
      <c r="AGI296" s="62"/>
      <c r="AGJ296" s="62"/>
      <c r="AGK296" s="62"/>
      <c r="AGL296" s="62"/>
      <c r="AGM296" s="62"/>
      <c r="AGN296" s="62"/>
      <c r="AGO296" s="62"/>
      <c r="AGP296" s="62"/>
      <c r="AGQ296" s="62"/>
      <c r="AGR296" s="62"/>
      <c r="AGS296" s="62"/>
      <c r="AGT296" s="62"/>
      <c r="AGU296" s="62"/>
      <c r="AGV296" s="62"/>
      <c r="AGW296" s="62"/>
      <c r="AGX296" s="62"/>
      <c r="AGY296" s="62"/>
      <c r="AGZ296" s="62"/>
      <c r="AHA296" s="62"/>
      <c r="AHB296" s="62"/>
      <c r="AHC296" s="62"/>
      <c r="AHD296" s="62"/>
      <c r="AHE296" s="62"/>
      <c r="AHF296" s="62"/>
      <c r="AHG296" s="62"/>
      <c r="AHH296" s="62"/>
      <c r="AHI296" s="62"/>
      <c r="AHJ296" s="62"/>
      <c r="AHK296" s="62"/>
      <c r="AHL296" s="62"/>
      <c r="AHM296" s="62"/>
      <c r="AHN296" s="62"/>
      <c r="AHO296" s="62"/>
      <c r="AHP296" s="62"/>
      <c r="AHQ296" s="62"/>
      <c r="AHR296" s="62"/>
      <c r="AHS296" s="62"/>
      <c r="AHT296" s="62"/>
      <c r="AHU296" s="62"/>
      <c r="AHV296" s="62"/>
      <c r="AHW296" s="62"/>
      <c r="AHX296" s="62"/>
      <c r="AHY296" s="62"/>
      <c r="AHZ296" s="62"/>
      <c r="AIA296" s="62"/>
      <c r="AIB296" s="62"/>
      <c r="AIC296" s="62"/>
      <c r="AID296" s="62"/>
      <c r="AIE296" s="62"/>
      <c r="AIF296" s="62"/>
      <c r="AIG296" s="62"/>
      <c r="AIH296" s="62"/>
      <c r="AII296" s="62"/>
      <c r="AIJ296" s="62"/>
      <c r="AIK296" s="62"/>
      <c r="AIL296" s="62"/>
      <c r="AIM296" s="62"/>
      <c r="AIN296" s="62"/>
      <c r="AIO296" s="62"/>
      <c r="AIP296" s="62"/>
      <c r="AIQ296" s="62"/>
      <c r="AIR296" s="62"/>
      <c r="AIS296" s="62"/>
      <c r="AIT296" s="62"/>
      <c r="AIU296" s="62"/>
      <c r="AIV296" s="62"/>
      <c r="AIW296" s="62"/>
      <c r="AIX296" s="62"/>
      <c r="AIY296" s="62"/>
      <c r="AIZ296" s="62"/>
      <c r="AJA296" s="62"/>
      <c r="AJB296" s="62"/>
      <c r="AJC296" s="62"/>
      <c r="AJD296" s="62"/>
      <c r="AJE296" s="62"/>
      <c r="AJF296" s="62"/>
      <c r="AJG296" s="62"/>
      <c r="AJH296" s="62"/>
      <c r="AJI296" s="62"/>
      <c r="AJJ296" s="62"/>
      <c r="AJK296" s="62"/>
      <c r="AJL296" s="62"/>
      <c r="AJM296" s="62"/>
      <c r="AJN296" s="62"/>
      <c r="AJO296" s="62"/>
      <c r="AJP296" s="62"/>
      <c r="AJQ296" s="62"/>
      <c r="AJR296" s="62"/>
      <c r="AJS296" s="62"/>
      <c r="AJT296" s="62"/>
      <c r="AJU296" s="62"/>
      <c r="AJV296" s="62"/>
      <c r="AJW296" s="62"/>
      <c r="AJX296" s="62"/>
      <c r="AJY296" s="62"/>
      <c r="AJZ296" s="62"/>
      <c r="AKA296" s="62"/>
      <c r="AKB296" s="62"/>
      <c r="AKC296" s="62"/>
      <c r="AKD296" s="62"/>
      <c r="AKE296" s="62"/>
      <c r="AKF296" s="62"/>
      <c r="AKG296" s="62"/>
      <c r="AKH296" s="62"/>
      <c r="AKI296" s="62"/>
      <c r="AKJ296" s="62"/>
      <c r="AKK296" s="62"/>
      <c r="AKL296" s="62"/>
      <c r="AKM296" s="62"/>
      <c r="AKN296" s="62"/>
      <c r="AKO296" s="62"/>
      <c r="AKP296" s="62"/>
      <c r="AKQ296" s="62"/>
      <c r="AKR296" s="62"/>
      <c r="AKS296" s="62"/>
      <c r="AKT296" s="62"/>
      <c r="AKU296" s="62"/>
      <c r="AKV296" s="62"/>
      <c r="AKW296" s="62"/>
      <c r="AKX296" s="62"/>
      <c r="AKY296" s="62"/>
      <c r="AKZ296" s="62"/>
      <c r="ALA296" s="62"/>
      <c r="ALB296" s="62"/>
      <c r="ALC296" s="62"/>
      <c r="ALD296" s="62"/>
      <c r="ALE296" s="62"/>
      <c r="ALF296" s="62"/>
      <c r="ALG296" s="62"/>
      <c r="ALH296" s="62"/>
      <c r="ALI296" s="62"/>
      <c r="ALJ296" s="62"/>
      <c r="ALK296" s="62"/>
      <c r="ALL296" s="62"/>
      <c r="ALM296" s="62"/>
      <c r="ALN296" s="62"/>
      <c r="ALO296" s="62"/>
      <c r="ALP296" s="62"/>
      <c r="ALQ296" s="62"/>
      <c r="ALR296" s="62"/>
      <c r="ALS296" s="62"/>
      <c r="ALT296" s="62"/>
      <c r="ALU296" s="62"/>
      <c r="ALV296" s="62"/>
      <c r="ALW296" s="62"/>
      <c r="ALX296" s="62"/>
      <c r="ALY296" s="62"/>
      <c r="ALZ296" s="62"/>
      <c r="AMA296" s="62"/>
      <c r="AMB296" s="62"/>
      <c r="AMC296" s="62"/>
      <c r="AMD296" s="62"/>
      <c r="AME296" s="62"/>
      <c r="AMF296" s="62"/>
      <c r="AMG296" s="62"/>
      <c r="AMH296" s="62"/>
      <c r="AMI296" s="62"/>
      <c r="AMJ296" s="62"/>
    </row>
    <row r="297" spans="1:1024" s="294" customFormat="1" ht="30" customHeight="1">
      <c r="A297" s="625"/>
      <c r="B297" s="77" t="s">
        <v>484</v>
      </c>
      <c r="C297" s="392">
        <v>0</v>
      </c>
      <c r="D297" s="393">
        <v>0</v>
      </c>
      <c r="E297" s="394">
        <v>0</v>
      </c>
      <c r="F297" s="393">
        <v>0</v>
      </c>
      <c r="G297" s="393">
        <v>0</v>
      </c>
      <c r="H297" s="660"/>
      <c r="I297" s="660"/>
      <c r="J297" s="660"/>
      <c r="K297" s="70"/>
      <c r="L297" s="60"/>
      <c r="M297" s="60"/>
      <c r="N297" s="60"/>
      <c r="O297" s="60"/>
      <c r="P297" s="60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2"/>
      <c r="BN297" s="62"/>
      <c r="BO297" s="62"/>
      <c r="BP297" s="62"/>
      <c r="BQ297" s="62"/>
      <c r="BR297" s="62"/>
      <c r="BS297" s="62"/>
      <c r="BT297" s="62"/>
      <c r="BU297" s="62"/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/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/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/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/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2"/>
      <c r="FK297" s="62"/>
      <c r="FL297" s="62"/>
      <c r="FM297" s="62"/>
      <c r="FN297" s="62"/>
      <c r="FO297" s="62"/>
      <c r="FP297" s="62"/>
      <c r="FQ297" s="62"/>
      <c r="FR297" s="62"/>
      <c r="FS297" s="62"/>
      <c r="FT297" s="62"/>
      <c r="FU297" s="62"/>
      <c r="FV297" s="62"/>
      <c r="FW297" s="62"/>
      <c r="FX297" s="62"/>
      <c r="FY297" s="62"/>
      <c r="FZ297" s="62"/>
      <c r="GA297" s="62"/>
      <c r="GB297" s="62"/>
      <c r="GC297" s="62"/>
      <c r="GD297" s="62"/>
      <c r="GE297" s="62"/>
      <c r="GF297" s="62"/>
      <c r="GG297" s="62"/>
      <c r="GH297" s="62"/>
      <c r="GI297" s="62"/>
      <c r="GJ297" s="62"/>
      <c r="GK297" s="62"/>
      <c r="GL297" s="62"/>
      <c r="GM297" s="62"/>
      <c r="GN297" s="62"/>
      <c r="GO297" s="62"/>
      <c r="GP297" s="62"/>
      <c r="GQ297" s="62"/>
      <c r="GR297" s="62"/>
      <c r="GS297" s="62"/>
      <c r="GT297" s="62"/>
      <c r="GU297" s="62"/>
      <c r="GV297" s="62"/>
      <c r="GW297" s="62"/>
      <c r="GX297" s="62"/>
      <c r="GY297" s="62"/>
      <c r="GZ297" s="62"/>
      <c r="HA297" s="62"/>
      <c r="HB297" s="62"/>
      <c r="HC297" s="62"/>
      <c r="HD297" s="62"/>
      <c r="HE297" s="62"/>
      <c r="HF297" s="62"/>
      <c r="HG297" s="62"/>
      <c r="HH297" s="62"/>
      <c r="HI297" s="62"/>
      <c r="HJ297" s="62"/>
      <c r="HK297" s="62"/>
      <c r="HL297" s="62"/>
      <c r="HM297" s="62"/>
      <c r="HN297" s="62"/>
      <c r="HO297" s="62"/>
      <c r="HP297" s="62"/>
      <c r="HQ297" s="62"/>
      <c r="HR297" s="62"/>
      <c r="HS297" s="62"/>
      <c r="HT297" s="62"/>
      <c r="HU297" s="62"/>
      <c r="HV297" s="62"/>
      <c r="HW297" s="62"/>
      <c r="HX297" s="62"/>
      <c r="HY297" s="62"/>
      <c r="HZ297" s="62"/>
      <c r="IA297" s="62"/>
      <c r="IB297" s="62"/>
      <c r="IC297" s="62"/>
      <c r="ID297" s="62"/>
      <c r="IE297" s="62"/>
      <c r="IF297" s="62"/>
      <c r="IG297" s="62"/>
      <c r="IH297" s="62"/>
      <c r="II297" s="62"/>
      <c r="IJ297" s="62"/>
      <c r="IK297" s="62"/>
      <c r="IL297" s="62"/>
      <c r="IM297" s="62"/>
      <c r="IN297" s="62"/>
      <c r="IO297" s="62"/>
      <c r="IP297" s="62"/>
      <c r="IQ297" s="62"/>
      <c r="IR297" s="62"/>
      <c r="IS297" s="62"/>
      <c r="IT297" s="62"/>
      <c r="IU297" s="62"/>
      <c r="IV297" s="62"/>
      <c r="IW297" s="62"/>
      <c r="IX297" s="62"/>
      <c r="IY297" s="62"/>
      <c r="IZ297" s="62"/>
      <c r="JA297" s="62"/>
      <c r="JB297" s="62"/>
      <c r="JC297" s="62"/>
      <c r="JD297" s="62"/>
      <c r="JE297" s="62"/>
      <c r="JF297" s="62"/>
      <c r="JG297" s="62"/>
      <c r="JH297" s="62"/>
      <c r="JI297" s="62"/>
      <c r="JJ297" s="62"/>
      <c r="JK297" s="62"/>
      <c r="JL297" s="62"/>
      <c r="JM297" s="62"/>
      <c r="JN297" s="62"/>
      <c r="JO297" s="62"/>
      <c r="JP297" s="62"/>
      <c r="JQ297" s="62"/>
      <c r="JR297" s="62"/>
      <c r="JS297" s="62"/>
      <c r="JT297" s="62"/>
      <c r="JU297" s="62"/>
      <c r="JV297" s="62"/>
      <c r="JW297" s="62"/>
      <c r="JX297" s="62"/>
      <c r="JY297" s="62"/>
      <c r="JZ297" s="62"/>
      <c r="KA297" s="62"/>
      <c r="KB297" s="62"/>
      <c r="KC297" s="62"/>
      <c r="KD297" s="62"/>
      <c r="KE297" s="62"/>
      <c r="KF297" s="62"/>
      <c r="KG297" s="62"/>
      <c r="KH297" s="62"/>
      <c r="KI297" s="62"/>
      <c r="KJ297" s="62"/>
      <c r="KK297" s="62"/>
      <c r="KL297" s="62"/>
      <c r="KM297" s="62"/>
      <c r="KN297" s="62"/>
      <c r="KO297" s="62"/>
      <c r="KP297" s="62"/>
      <c r="KQ297" s="62"/>
      <c r="KR297" s="62"/>
      <c r="KS297" s="62"/>
      <c r="KT297" s="62"/>
      <c r="KU297" s="62"/>
      <c r="KV297" s="62"/>
      <c r="KW297" s="62"/>
      <c r="KX297" s="62"/>
      <c r="KY297" s="62"/>
      <c r="KZ297" s="62"/>
      <c r="LA297" s="62"/>
      <c r="LB297" s="62"/>
      <c r="LC297" s="62"/>
      <c r="LD297" s="62"/>
      <c r="LE297" s="62"/>
      <c r="LF297" s="62"/>
      <c r="LG297" s="62"/>
      <c r="LH297" s="62"/>
      <c r="LI297" s="62"/>
      <c r="LJ297" s="62"/>
      <c r="LK297" s="62"/>
      <c r="LL297" s="62"/>
      <c r="LM297" s="62"/>
      <c r="LN297" s="62"/>
      <c r="LO297" s="62"/>
      <c r="LP297" s="62"/>
      <c r="LQ297" s="62"/>
      <c r="LR297" s="62"/>
      <c r="LS297" s="62"/>
      <c r="LT297" s="62"/>
      <c r="LU297" s="62"/>
      <c r="LV297" s="62"/>
      <c r="LW297" s="62"/>
      <c r="LX297" s="62"/>
      <c r="LY297" s="62"/>
      <c r="LZ297" s="62"/>
      <c r="MA297" s="62"/>
      <c r="MB297" s="62"/>
      <c r="MC297" s="62"/>
      <c r="MD297" s="62"/>
      <c r="ME297" s="62"/>
      <c r="MF297" s="62"/>
      <c r="MG297" s="62"/>
      <c r="MH297" s="62"/>
      <c r="MI297" s="62"/>
      <c r="MJ297" s="62"/>
      <c r="MK297" s="62"/>
      <c r="ML297" s="62"/>
      <c r="MM297" s="62"/>
      <c r="MN297" s="62"/>
      <c r="MO297" s="62"/>
      <c r="MP297" s="62"/>
      <c r="MQ297" s="62"/>
      <c r="MR297" s="62"/>
      <c r="MS297" s="62"/>
      <c r="MT297" s="62"/>
      <c r="MU297" s="62"/>
      <c r="MV297" s="62"/>
      <c r="MW297" s="62"/>
      <c r="MX297" s="62"/>
      <c r="MY297" s="62"/>
      <c r="MZ297" s="62"/>
      <c r="NA297" s="62"/>
      <c r="NB297" s="62"/>
      <c r="NC297" s="62"/>
      <c r="ND297" s="62"/>
      <c r="NE297" s="62"/>
      <c r="NF297" s="62"/>
      <c r="NG297" s="62"/>
      <c r="NH297" s="62"/>
      <c r="NI297" s="62"/>
      <c r="NJ297" s="62"/>
      <c r="NK297" s="62"/>
      <c r="NL297" s="62"/>
      <c r="NM297" s="62"/>
      <c r="NN297" s="62"/>
      <c r="NO297" s="62"/>
      <c r="NP297" s="62"/>
      <c r="NQ297" s="62"/>
      <c r="NR297" s="62"/>
      <c r="NS297" s="62"/>
      <c r="NT297" s="62"/>
      <c r="NU297" s="62"/>
      <c r="NV297" s="62"/>
      <c r="NW297" s="62"/>
      <c r="NX297" s="62"/>
      <c r="NY297" s="62"/>
      <c r="NZ297" s="62"/>
      <c r="OA297" s="62"/>
      <c r="OB297" s="62"/>
      <c r="OC297" s="62"/>
      <c r="OD297" s="62"/>
      <c r="OE297" s="62"/>
      <c r="OF297" s="62"/>
      <c r="OG297" s="62"/>
      <c r="OH297" s="62"/>
      <c r="OI297" s="62"/>
      <c r="OJ297" s="62"/>
      <c r="OK297" s="62"/>
      <c r="OL297" s="62"/>
      <c r="OM297" s="62"/>
      <c r="ON297" s="62"/>
      <c r="OO297" s="62"/>
      <c r="OP297" s="62"/>
      <c r="OQ297" s="62"/>
      <c r="OR297" s="62"/>
      <c r="OS297" s="62"/>
      <c r="OT297" s="62"/>
      <c r="OU297" s="62"/>
      <c r="OV297" s="62"/>
      <c r="OW297" s="62"/>
      <c r="OX297" s="62"/>
      <c r="OY297" s="62"/>
      <c r="OZ297" s="62"/>
      <c r="PA297" s="62"/>
      <c r="PB297" s="62"/>
      <c r="PC297" s="62"/>
      <c r="PD297" s="62"/>
      <c r="PE297" s="62"/>
      <c r="PF297" s="62"/>
      <c r="PG297" s="62"/>
      <c r="PH297" s="62"/>
      <c r="PI297" s="62"/>
      <c r="PJ297" s="62"/>
      <c r="PK297" s="62"/>
      <c r="PL297" s="62"/>
      <c r="PM297" s="62"/>
      <c r="PN297" s="62"/>
      <c r="PO297" s="62"/>
      <c r="PP297" s="62"/>
      <c r="PQ297" s="62"/>
      <c r="PR297" s="62"/>
      <c r="PS297" s="62"/>
      <c r="PT297" s="62"/>
      <c r="PU297" s="62"/>
      <c r="PV297" s="62"/>
      <c r="PW297" s="62"/>
      <c r="PX297" s="62"/>
      <c r="PY297" s="62"/>
      <c r="PZ297" s="62"/>
      <c r="QA297" s="62"/>
      <c r="QB297" s="62"/>
      <c r="QC297" s="62"/>
      <c r="QD297" s="62"/>
      <c r="QE297" s="62"/>
      <c r="QF297" s="62"/>
      <c r="QG297" s="62"/>
      <c r="QH297" s="62"/>
      <c r="QI297" s="62"/>
      <c r="QJ297" s="62"/>
      <c r="QK297" s="62"/>
      <c r="QL297" s="62"/>
      <c r="QM297" s="62"/>
      <c r="QN297" s="62"/>
      <c r="QO297" s="62"/>
      <c r="QP297" s="62"/>
      <c r="QQ297" s="62"/>
      <c r="QR297" s="62"/>
      <c r="QS297" s="62"/>
      <c r="QT297" s="62"/>
      <c r="QU297" s="62"/>
      <c r="QV297" s="62"/>
      <c r="QW297" s="62"/>
      <c r="QX297" s="62"/>
      <c r="QY297" s="62"/>
      <c r="QZ297" s="62"/>
      <c r="RA297" s="62"/>
      <c r="RB297" s="62"/>
      <c r="RC297" s="62"/>
      <c r="RD297" s="62"/>
      <c r="RE297" s="62"/>
      <c r="RF297" s="62"/>
      <c r="RG297" s="62"/>
      <c r="RH297" s="62"/>
      <c r="RI297" s="62"/>
      <c r="RJ297" s="62"/>
      <c r="RK297" s="62"/>
      <c r="RL297" s="62"/>
      <c r="RM297" s="62"/>
      <c r="RN297" s="62"/>
      <c r="RO297" s="62"/>
      <c r="RP297" s="62"/>
      <c r="RQ297" s="62"/>
      <c r="RR297" s="62"/>
      <c r="RS297" s="62"/>
      <c r="RT297" s="62"/>
      <c r="RU297" s="62"/>
      <c r="RV297" s="62"/>
      <c r="RW297" s="62"/>
      <c r="RX297" s="62"/>
      <c r="RY297" s="62"/>
      <c r="RZ297" s="62"/>
      <c r="SA297" s="62"/>
      <c r="SB297" s="62"/>
      <c r="SC297" s="62"/>
      <c r="SD297" s="62"/>
      <c r="SE297" s="62"/>
      <c r="SF297" s="62"/>
      <c r="SG297" s="62"/>
      <c r="SH297" s="62"/>
      <c r="SI297" s="62"/>
      <c r="SJ297" s="62"/>
      <c r="SK297" s="62"/>
      <c r="SL297" s="62"/>
      <c r="SM297" s="62"/>
      <c r="SN297" s="62"/>
      <c r="SO297" s="62"/>
      <c r="SP297" s="62"/>
      <c r="SQ297" s="62"/>
      <c r="SR297" s="62"/>
      <c r="SS297" s="62"/>
      <c r="ST297" s="62"/>
      <c r="SU297" s="62"/>
      <c r="SV297" s="62"/>
      <c r="SW297" s="62"/>
      <c r="SX297" s="62"/>
      <c r="SY297" s="62"/>
      <c r="SZ297" s="62"/>
      <c r="TA297" s="62"/>
      <c r="TB297" s="62"/>
      <c r="TC297" s="62"/>
      <c r="TD297" s="62"/>
      <c r="TE297" s="62"/>
      <c r="TF297" s="62"/>
      <c r="TG297" s="62"/>
      <c r="TH297" s="62"/>
      <c r="TI297" s="62"/>
      <c r="TJ297" s="62"/>
      <c r="TK297" s="62"/>
      <c r="TL297" s="62"/>
      <c r="TM297" s="62"/>
      <c r="TN297" s="62"/>
      <c r="TO297" s="62"/>
      <c r="TP297" s="62"/>
      <c r="TQ297" s="62"/>
      <c r="TR297" s="62"/>
      <c r="TS297" s="62"/>
      <c r="TT297" s="62"/>
      <c r="TU297" s="62"/>
      <c r="TV297" s="62"/>
      <c r="TW297" s="62"/>
      <c r="TX297" s="62"/>
      <c r="TY297" s="62"/>
      <c r="TZ297" s="62"/>
      <c r="UA297" s="62"/>
      <c r="UB297" s="62"/>
      <c r="UC297" s="62"/>
      <c r="UD297" s="62"/>
      <c r="UE297" s="62"/>
      <c r="UF297" s="62"/>
      <c r="UG297" s="62"/>
      <c r="UH297" s="62"/>
      <c r="UI297" s="62"/>
      <c r="UJ297" s="62"/>
      <c r="UK297" s="62"/>
      <c r="UL297" s="62"/>
      <c r="UM297" s="62"/>
      <c r="UN297" s="62"/>
      <c r="UO297" s="62"/>
      <c r="UP297" s="62"/>
      <c r="UQ297" s="62"/>
      <c r="UR297" s="62"/>
      <c r="US297" s="62"/>
      <c r="UT297" s="62"/>
      <c r="UU297" s="62"/>
      <c r="UV297" s="62"/>
      <c r="UW297" s="62"/>
      <c r="UX297" s="62"/>
      <c r="UY297" s="62"/>
      <c r="UZ297" s="62"/>
      <c r="VA297" s="62"/>
      <c r="VB297" s="62"/>
      <c r="VC297" s="62"/>
      <c r="VD297" s="62"/>
      <c r="VE297" s="62"/>
      <c r="VF297" s="62"/>
      <c r="VG297" s="62"/>
      <c r="VH297" s="62"/>
      <c r="VI297" s="62"/>
      <c r="VJ297" s="62"/>
      <c r="VK297" s="62"/>
      <c r="VL297" s="62"/>
      <c r="VM297" s="62"/>
      <c r="VN297" s="62"/>
      <c r="VO297" s="62"/>
      <c r="VP297" s="62"/>
      <c r="VQ297" s="62"/>
      <c r="VR297" s="62"/>
      <c r="VS297" s="62"/>
      <c r="VT297" s="62"/>
      <c r="VU297" s="62"/>
      <c r="VV297" s="62"/>
      <c r="VW297" s="62"/>
      <c r="VX297" s="62"/>
      <c r="VY297" s="62"/>
      <c r="VZ297" s="62"/>
      <c r="WA297" s="62"/>
      <c r="WB297" s="62"/>
      <c r="WC297" s="62"/>
      <c r="WD297" s="62"/>
      <c r="WE297" s="62"/>
      <c r="WF297" s="62"/>
      <c r="WG297" s="62"/>
      <c r="WH297" s="62"/>
      <c r="WI297" s="62"/>
      <c r="WJ297" s="62"/>
      <c r="WK297" s="62"/>
      <c r="WL297" s="62"/>
      <c r="WM297" s="62"/>
      <c r="WN297" s="62"/>
      <c r="WO297" s="62"/>
      <c r="WP297" s="62"/>
      <c r="WQ297" s="62"/>
      <c r="WR297" s="62"/>
      <c r="WS297" s="62"/>
      <c r="WT297" s="62"/>
      <c r="WU297" s="62"/>
      <c r="WV297" s="62"/>
      <c r="WW297" s="62"/>
      <c r="WX297" s="62"/>
      <c r="WY297" s="62"/>
      <c r="WZ297" s="62"/>
      <c r="XA297" s="62"/>
      <c r="XB297" s="62"/>
      <c r="XC297" s="62"/>
      <c r="XD297" s="62"/>
      <c r="XE297" s="62"/>
      <c r="XF297" s="62"/>
      <c r="XG297" s="62"/>
      <c r="XH297" s="62"/>
      <c r="XI297" s="62"/>
      <c r="XJ297" s="62"/>
      <c r="XK297" s="62"/>
      <c r="XL297" s="62"/>
      <c r="XM297" s="62"/>
      <c r="XN297" s="62"/>
      <c r="XO297" s="62"/>
      <c r="XP297" s="62"/>
      <c r="XQ297" s="62"/>
      <c r="XR297" s="62"/>
      <c r="XS297" s="62"/>
      <c r="XT297" s="62"/>
      <c r="XU297" s="62"/>
      <c r="XV297" s="62"/>
      <c r="XW297" s="62"/>
      <c r="XX297" s="62"/>
      <c r="XY297" s="62"/>
      <c r="XZ297" s="62"/>
      <c r="YA297" s="62"/>
      <c r="YB297" s="62"/>
      <c r="YC297" s="62"/>
      <c r="YD297" s="62"/>
      <c r="YE297" s="62"/>
      <c r="YF297" s="62"/>
      <c r="YG297" s="62"/>
      <c r="YH297" s="62"/>
      <c r="YI297" s="62"/>
      <c r="YJ297" s="62"/>
      <c r="YK297" s="62"/>
      <c r="YL297" s="62"/>
      <c r="YM297" s="62"/>
      <c r="YN297" s="62"/>
      <c r="YO297" s="62"/>
      <c r="YP297" s="62"/>
      <c r="YQ297" s="62"/>
      <c r="YR297" s="62"/>
      <c r="YS297" s="62"/>
      <c r="YT297" s="62"/>
      <c r="YU297" s="62"/>
      <c r="YV297" s="62"/>
      <c r="YW297" s="62"/>
      <c r="YX297" s="62"/>
      <c r="YY297" s="62"/>
      <c r="YZ297" s="62"/>
      <c r="ZA297" s="62"/>
      <c r="ZB297" s="62"/>
      <c r="ZC297" s="62"/>
      <c r="ZD297" s="62"/>
      <c r="ZE297" s="62"/>
      <c r="ZF297" s="62"/>
      <c r="ZG297" s="62"/>
      <c r="ZH297" s="62"/>
      <c r="ZI297" s="62"/>
      <c r="ZJ297" s="62"/>
      <c r="ZK297" s="62"/>
      <c r="ZL297" s="62"/>
      <c r="ZM297" s="62"/>
      <c r="ZN297" s="62"/>
      <c r="ZO297" s="62"/>
      <c r="ZP297" s="62"/>
      <c r="ZQ297" s="62"/>
      <c r="ZR297" s="62"/>
      <c r="ZS297" s="62"/>
      <c r="ZT297" s="62"/>
      <c r="ZU297" s="62"/>
      <c r="ZV297" s="62"/>
      <c r="ZW297" s="62"/>
      <c r="ZX297" s="62"/>
      <c r="ZY297" s="62"/>
      <c r="ZZ297" s="62"/>
      <c r="AAA297" s="62"/>
      <c r="AAB297" s="62"/>
      <c r="AAC297" s="62"/>
      <c r="AAD297" s="62"/>
      <c r="AAE297" s="62"/>
      <c r="AAF297" s="62"/>
      <c r="AAG297" s="62"/>
      <c r="AAH297" s="62"/>
      <c r="AAI297" s="62"/>
      <c r="AAJ297" s="62"/>
      <c r="AAK297" s="62"/>
      <c r="AAL297" s="62"/>
      <c r="AAM297" s="62"/>
      <c r="AAN297" s="62"/>
      <c r="AAO297" s="62"/>
      <c r="AAP297" s="62"/>
      <c r="AAQ297" s="62"/>
      <c r="AAR297" s="62"/>
      <c r="AAS297" s="62"/>
      <c r="AAT297" s="62"/>
      <c r="AAU297" s="62"/>
      <c r="AAV297" s="62"/>
      <c r="AAW297" s="62"/>
      <c r="AAX297" s="62"/>
      <c r="AAY297" s="62"/>
      <c r="AAZ297" s="62"/>
      <c r="ABA297" s="62"/>
      <c r="ABB297" s="62"/>
      <c r="ABC297" s="62"/>
      <c r="ABD297" s="62"/>
      <c r="ABE297" s="62"/>
      <c r="ABF297" s="62"/>
      <c r="ABG297" s="62"/>
      <c r="ABH297" s="62"/>
      <c r="ABI297" s="62"/>
      <c r="ABJ297" s="62"/>
      <c r="ABK297" s="62"/>
      <c r="ABL297" s="62"/>
      <c r="ABM297" s="62"/>
      <c r="ABN297" s="62"/>
      <c r="ABO297" s="62"/>
      <c r="ABP297" s="62"/>
      <c r="ABQ297" s="62"/>
      <c r="ABR297" s="62"/>
      <c r="ABS297" s="62"/>
      <c r="ABT297" s="62"/>
      <c r="ABU297" s="62"/>
      <c r="ABV297" s="62"/>
      <c r="ABW297" s="62"/>
      <c r="ABX297" s="62"/>
      <c r="ABY297" s="62"/>
      <c r="ABZ297" s="62"/>
      <c r="ACA297" s="62"/>
      <c r="ACB297" s="62"/>
      <c r="ACC297" s="62"/>
      <c r="ACD297" s="62"/>
      <c r="ACE297" s="62"/>
      <c r="ACF297" s="62"/>
      <c r="ACG297" s="62"/>
      <c r="ACH297" s="62"/>
      <c r="ACI297" s="62"/>
      <c r="ACJ297" s="62"/>
      <c r="ACK297" s="62"/>
      <c r="ACL297" s="62"/>
      <c r="ACM297" s="62"/>
      <c r="ACN297" s="62"/>
      <c r="ACO297" s="62"/>
      <c r="ACP297" s="62"/>
      <c r="ACQ297" s="62"/>
      <c r="ACR297" s="62"/>
      <c r="ACS297" s="62"/>
      <c r="ACT297" s="62"/>
      <c r="ACU297" s="62"/>
      <c r="ACV297" s="62"/>
      <c r="ACW297" s="62"/>
      <c r="ACX297" s="62"/>
      <c r="ACY297" s="62"/>
      <c r="ACZ297" s="62"/>
      <c r="ADA297" s="62"/>
      <c r="ADB297" s="62"/>
      <c r="ADC297" s="62"/>
      <c r="ADD297" s="62"/>
      <c r="ADE297" s="62"/>
      <c r="ADF297" s="62"/>
      <c r="ADG297" s="62"/>
      <c r="ADH297" s="62"/>
      <c r="ADI297" s="62"/>
      <c r="ADJ297" s="62"/>
      <c r="ADK297" s="62"/>
      <c r="ADL297" s="62"/>
      <c r="ADM297" s="62"/>
      <c r="ADN297" s="62"/>
      <c r="ADO297" s="62"/>
      <c r="ADP297" s="62"/>
      <c r="ADQ297" s="62"/>
      <c r="ADR297" s="62"/>
      <c r="ADS297" s="62"/>
      <c r="ADT297" s="62"/>
      <c r="ADU297" s="62"/>
      <c r="ADV297" s="62"/>
      <c r="ADW297" s="62"/>
      <c r="ADX297" s="62"/>
      <c r="ADY297" s="62"/>
      <c r="ADZ297" s="62"/>
      <c r="AEA297" s="62"/>
      <c r="AEB297" s="62"/>
      <c r="AEC297" s="62"/>
      <c r="AED297" s="62"/>
      <c r="AEE297" s="62"/>
      <c r="AEF297" s="62"/>
      <c r="AEG297" s="62"/>
      <c r="AEH297" s="62"/>
      <c r="AEI297" s="62"/>
      <c r="AEJ297" s="62"/>
      <c r="AEK297" s="62"/>
      <c r="AEL297" s="62"/>
      <c r="AEM297" s="62"/>
      <c r="AEN297" s="62"/>
      <c r="AEO297" s="62"/>
      <c r="AEP297" s="62"/>
      <c r="AEQ297" s="62"/>
      <c r="AER297" s="62"/>
      <c r="AES297" s="62"/>
      <c r="AET297" s="62"/>
      <c r="AEU297" s="62"/>
      <c r="AEV297" s="62"/>
      <c r="AEW297" s="62"/>
      <c r="AEX297" s="62"/>
      <c r="AEY297" s="62"/>
      <c r="AEZ297" s="62"/>
      <c r="AFA297" s="62"/>
      <c r="AFB297" s="62"/>
      <c r="AFC297" s="62"/>
      <c r="AFD297" s="62"/>
      <c r="AFE297" s="62"/>
      <c r="AFF297" s="62"/>
      <c r="AFG297" s="62"/>
      <c r="AFH297" s="62"/>
      <c r="AFI297" s="62"/>
      <c r="AFJ297" s="62"/>
      <c r="AFK297" s="62"/>
      <c r="AFL297" s="62"/>
      <c r="AFM297" s="62"/>
      <c r="AFN297" s="62"/>
      <c r="AFO297" s="62"/>
      <c r="AFP297" s="62"/>
      <c r="AFQ297" s="62"/>
      <c r="AFR297" s="62"/>
      <c r="AFS297" s="62"/>
      <c r="AFT297" s="62"/>
      <c r="AFU297" s="62"/>
      <c r="AFV297" s="62"/>
      <c r="AFW297" s="62"/>
      <c r="AFX297" s="62"/>
      <c r="AFY297" s="62"/>
      <c r="AFZ297" s="62"/>
      <c r="AGA297" s="62"/>
      <c r="AGB297" s="62"/>
      <c r="AGC297" s="62"/>
      <c r="AGD297" s="62"/>
      <c r="AGE297" s="62"/>
      <c r="AGF297" s="62"/>
      <c r="AGG297" s="62"/>
      <c r="AGH297" s="62"/>
      <c r="AGI297" s="62"/>
      <c r="AGJ297" s="62"/>
      <c r="AGK297" s="62"/>
      <c r="AGL297" s="62"/>
      <c r="AGM297" s="62"/>
      <c r="AGN297" s="62"/>
      <c r="AGO297" s="62"/>
      <c r="AGP297" s="62"/>
      <c r="AGQ297" s="62"/>
      <c r="AGR297" s="62"/>
      <c r="AGS297" s="62"/>
      <c r="AGT297" s="62"/>
      <c r="AGU297" s="62"/>
      <c r="AGV297" s="62"/>
      <c r="AGW297" s="62"/>
      <c r="AGX297" s="62"/>
      <c r="AGY297" s="62"/>
      <c r="AGZ297" s="62"/>
      <c r="AHA297" s="62"/>
      <c r="AHB297" s="62"/>
      <c r="AHC297" s="62"/>
      <c r="AHD297" s="62"/>
      <c r="AHE297" s="62"/>
      <c r="AHF297" s="62"/>
      <c r="AHG297" s="62"/>
      <c r="AHH297" s="62"/>
      <c r="AHI297" s="62"/>
      <c r="AHJ297" s="62"/>
      <c r="AHK297" s="62"/>
      <c r="AHL297" s="62"/>
      <c r="AHM297" s="62"/>
      <c r="AHN297" s="62"/>
      <c r="AHO297" s="62"/>
      <c r="AHP297" s="62"/>
      <c r="AHQ297" s="62"/>
      <c r="AHR297" s="62"/>
      <c r="AHS297" s="62"/>
      <c r="AHT297" s="62"/>
      <c r="AHU297" s="62"/>
      <c r="AHV297" s="62"/>
      <c r="AHW297" s="62"/>
      <c r="AHX297" s="62"/>
      <c r="AHY297" s="62"/>
      <c r="AHZ297" s="62"/>
      <c r="AIA297" s="62"/>
      <c r="AIB297" s="62"/>
      <c r="AIC297" s="62"/>
      <c r="AID297" s="62"/>
      <c r="AIE297" s="62"/>
      <c r="AIF297" s="62"/>
      <c r="AIG297" s="62"/>
      <c r="AIH297" s="62"/>
      <c r="AII297" s="62"/>
      <c r="AIJ297" s="62"/>
      <c r="AIK297" s="62"/>
      <c r="AIL297" s="62"/>
      <c r="AIM297" s="62"/>
      <c r="AIN297" s="62"/>
      <c r="AIO297" s="62"/>
      <c r="AIP297" s="62"/>
      <c r="AIQ297" s="62"/>
      <c r="AIR297" s="62"/>
      <c r="AIS297" s="62"/>
      <c r="AIT297" s="62"/>
      <c r="AIU297" s="62"/>
      <c r="AIV297" s="62"/>
      <c r="AIW297" s="62"/>
      <c r="AIX297" s="62"/>
      <c r="AIY297" s="62"/>
      <c r="AIZ297" s="62"/>
      <c r="AJA297" s="62"/>
      <c r="AJB297" s="62"/>
      <c r="AJC297" s="62"/>
      <c r="AJD297" s="62"/>
      <c r="AJE297" s="62"/>
      <c r="AJF297" s="62"/>
      <c r="AJG297" s="62"/>
      <c r="AJH297" s="62"/>
      <c r="AJI297" s="62"/>
      <c r="AJJ297" s="62"/>
      <c r="AJK297" s="62"/>
      <c r="AJL297" s="62"/>
      <c r="AJM297" s="62"/>
      <c r="AJN297" s="62"/>
      <c r="AJO297" s="62"/>
      <c r="AJP297" s="62"/>
      <c r="AJQ297" s="62"/>
      <c r="AJR297" s="62"/>
      <c r="AJS297" s="62"/>
      <c r="AJT297" s="62"/>
      <c r="AJU297" s="62"/>
      <c r="AJV297" s="62"/>
      <c r="AJW297" s="62"/>
      <c r="AJX297" s="62"/>
      <c r="AJY297" s="62"/>
      <c r="AJZ297" s="62"/>
      <c r="AKA297" s="62"/>
      <c r="AKB297" s="62"/>
      <c r="AKC297" s="62"/>
      <c r="AKD297" s="62"/>
      <c r="AKE297" s="62"/>
      <c r="AKF297" s="62"/>
      <c r="AKG297" s="62"/>
      <c r="AKH297" s="62"/>
      <c r="AKI297" s="62"/>
      <c r="AKJ297" s="62"/>
      <c r="AKK297" s="62"/>
      <c r="AKL297" s="62"/>
      <c r="AKM297" s="62"/>
      <c r="AKN297" s="62"/>
      <c r="AKO297" s="62"/>
      <c r="AKP297" s="62"/>
      <c r="AKQ297" s="62"/>
      <c r="AKR297" s="62"/>
      <c r="AKS297" s="62"/>
      <c r="AKT297" s="62"/>
      <c r="AKU297" s="62"/>
      <c r="AKV297" s="62"/>
      <c r="AKW297" s="62"/>
      <c r="AKX297" s="62"/>
      <c r="AKY297" s="62"/>
      <c r="AKZ297" s="62"/>
      <c r="ALA297" s="62"/>
      <c r="ALB297" s="62"/>
      <c r="ALC297" s="62"/>
      <c r="ALD297" s="62"/>
      <c r="ALE297" s="62"/>
      <c r="ALF297" s="62"/>
      <c r="ALG297" s="62"/>
      <c r="ALH297" s="62"/>
      <c r="ALI297" s="62"/>
      <c r="ALJ297" s="62"/>
      <c r="ALK297" s="62"/>
      <c r="ALL297" s="62"/>
      <c r="ALM297" s="62"/>
      <c r="ALN297" s="62"/>
      <c r="ALO297" s="62"/>
      <c r="ALP297" s="62"/>
      <c r="ALQ297" s="62"/>
      <c r="ALR297" s="62"/>
      <c r="ALS297" s="62"/>
      <c r="ALT297" s="62"/>
      <c r="ALU297" s="62"/>
      <c r="ALV297" s="62"/>
      <c r="ALW297" s="62"/>
      <c r="ALX297" s="62"/>
      <c r="ALY297" s="62"/>
      <c r="ALZ297" s="62"/>
      <c r="AMA297" s="62"/>
      <c r="AMB297" s="62"/>
      <c r="AMC297" s="62"/>
      <c r="AMD297" s="62"/>
      <c r="AME297" s="62"/>
      <c r="AMF297" s="62"/>
      <c r="AMG297" s="62"/>
      <c r="AMH297" s="62"/>
      <c r="AMI297" s="62"/>
      <c r="AMJ297" s="62"/>
    </row>
    <row r="298" spans="1:1024" s="294" customFormat="1" ht="34.200000000000003">
      <c r="A298" s="625"/>
      <c r="B298" s="77" t="s">
        <v>485</v>
      </c>
      <c r="C298" s="392">
        <v>0</v>
      </c>
      <c r="D298" s="393">
        <v>0</v>
      </c>
      <c r="E298" s="394">
        <v>0</v>
      </c>
      <c r="F298" s="393">
        <v>0</v>
      </c>
      <c r="G298" s="393">
        <v>0</v>
      </c>
      <c r="H298" s="660"/>
      <c r="I298" s="660"/>
      <c r="J298" s="660"/>
      <c r="K298" s="70"/>
      <c r="L298" s="60"/>
      <c r="M298" s="60"/>
      <c r="N298" s="60"/>
      <c r="O298" s="60"/>
      <c r="P298" s="60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2"/>
      <c r="BN298" s="62"/>
      <c r="BO298" s="62"/>
      <c r="BP298" s="62"/>
      <c r="BQ298" s="62"/>
      <c r="BR298" s="62"/>
      <c r="BS298" s="62"/>
      <c r="BT298" s="62"/>
      <c r="BU298" s="62"/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/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/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/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/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2"/>
      <c r="FK298" s="62"/>
      <c r="FL298" s="62"/>
      <c r="FM298" s="62"/>
      <c r="FN298" s="62"/>
      <c r="FO298" s="62"/>
      <c r="FP298" s="62"/>
      <c r="FQ298" s="62"/>
      <c r="FR298" s="62"/>
      <c r="FS298" s="62"/>
      <c r="FT298" s="62"/>
      <c r="FU298" s="62"/>
      <c r="FV298" s="62"/>
      <c r="FW298" s="62"/>
      <c r="FX298" s="62"/>
      <c r="FY298" s="62"/>
      <c r="FZ298" s="62"/>
      <c r="GA298" s="62"/>
      <c r="GB298" s="62"/>
      <c r="GC298" s="62"/>
      <c r="GD298" s="62"/>
      <c r="GE298" s="62"/>
      <c r="GF298" s="62"/>
      <c r="GG298" s="62"/>
      <c r="GH298" s="62"/>
      <c r="GI298" s="62"/>
      <c r="GJ298" s="62"/>
      <c r="GK298" s="62"/>
      <c r="GL298" s="62"/>
      <c r="GM298" s="62"/>
      <c r="GN298" s="62"/>
      <c r="GO298" s="62"/>
      <c r="GP298" s="62"/>
      <c r="GQ298" s="62"/>
      <c r="GR298" s="62"/>
      <c r="GS298" s="62"/>
      <c r="GT298" s="62"/>
      <c r="GU298" s="62"/>
      <c r="GV298" s="62"/>
      <c r="GW298" s="62"/>
      <c r="GX298" s="62"/>
      <c r="GY298" s="62"/>
      <c r="GZ298" s="62"/>
      <c r="HA298" s="62"/>
      <c r="HB298" s="62"/>
      <c r="HC298" s="62"/>
      <c r="HD298" s="62"/>
      <c r="HE298" s="62"/>
      <c r="HF298" s="62"/>
      <c r="HG298" s="62"/>
      <c r="HH298" s="62"/>
      <c r="HI298" s="62"/>
      <c r="HJ298" s="62"/>
      <c r="HK298" s="62"/>
      <c r="HL298" s="62"/>
      <c r="HM298" s="62"/>
      <c r="HN298" s="62"/>
      <c r="HO298" s="62"/>
      <c r="HP298" s="62"/>
      <c r="HQ298" s="62"/>
      <c r="HR298" s="62"/>
      <c r="HS298" s="62"/>
      <c r="HT298" s="62"/>
      <c r="HU298" s="62"/>
      <c r="HV298" s="62"/>
      <c r="HW298" s="62"/>
      <c r="HX298" s="62"/>
      <c r="HY298" s="62"/>
      <c r="HZ298" s="62"/>
      <c r="IA298" s="62"/>
      <c r="IB298" s="62"/>
      <c r="IC298" s="62"/>
      <c r="ID298" s="62"/>
      <c r="IE298" s="62"/>
      <c r="IF298" s="62"/>
      <c r="IG298" s="62"/>
      <c r="IH298" s="62"/>
      <c r="II298" s="62"/>
      <c r="IJ298" s="62"/>
      <c r="IK298" s="62"/>
      <c r="IL298" s="62"/>
      <c r="IM298" s="62"/>
      <c r="IN298" s="62"/>
      <c r="IO298" s="62"/>
      <c r="IP298" s="62"/>
      <c r="IQ298" s="62"/>
      <c r="IR298" s="62"/>
      <c r="IS298" s="62"/>
      <c r="IT298" s="62"/>
      <c r="IU298" s="62"/>
      <c r="IV298" s="62"/>
      <c r="IW298" s="62"/>
      <c r="IX298" s="62"/>
      <c r="IY298" s="62"/>
      <c r="IZ298" s="62"/>
      <c r="JA298" s="62"/>
      <c r="JB298" s="62"/>
      <c r="JC298" s="62"/>
      <c r="JD298" s="62"/>
      <c r="JE298" s="62"/>
      <c r="JF298" s="62"/>
      <c r="JG298" s="62"/>
      <c r="JH298" s="62"/>
      <c r="JI298" s="62"/>
      <c r="JJ298" s="62"/>
      <c r="JK298" s="62"/>
      <c r="JL298" s="62"/>
      <c r="JM298" s="62"/>
      <c r="JN298" s="62"/>
      <c r="JO298" s="62"/>
      <c r="JP298" s="62"/>
      <c r="JQ298" s="62"/>
      <c r="JR298" s="62"/>
      <c r="JS298" s="62"/>
      <c r="JT298" s="62"/>
      <c r="JU298" s="62"/>
      <c r="JV298" s="62"/>
      <c r="JW298" s="62"/>
      <c r="JX298" s="62"/>
      <c r="JY298" s="62"/>
      <c r="JZ298" s="62"/>
      <c r="KA298" s="62"/>
      <c r="KB298" s="62"/>
      <c r="KC298" s="62"/>
      <c r="KD298" s="62"/>
      <c r="KE298" s="62"/>
      <c r="KF298" s="62"/>
      <c r="KG298" s="62"/>
      <c r="KH298" s="62"/>
      <c r="KI298" s="62"/>
      <c r="KJ298" s="62"/>
      <c r="KK298" s="62"/>
      <c r="KL298" s="62"/>
      <c r="KM298" s="62"/>
      <c r="KN298" s="62"/>
      <c r="KO298" s="62"/>
      <c r="KP298" s="62"/>
      <c r="KQ298" s="62"/>
      <c r="KR298" s="62"/>
      <c r="KS298" s="62"/>
      <c r="KT298" s="62"/>
      <c r="KU298" s="62"/>
      <c r="KV298" s="62"/>
      <c r="KW298" s="62"/>
      <c r="KX298" s="62"/>
      <c r="KY298" s="62"/>
      <c r="KZ298" s="62"/>
      <c r="LA298" s="62"/>
      <c r="LB298" s="62"/>
      <c r="LC298" s="62"/>
      <c r="LD298" s="62"/>
      <c r="LE298" s="62"/>
      <c r="LF298" s="62"/>
      <c r="LG298" s="62"/>
      <c r="LH298" s="62"/>
      <c r="LI298" s="62"/>
      <c r="LJ298" s="62"/>
      <c r="LK298" s="62"/>
      <c r="LL298" s="62"/>
      <c r="LM298" s="62"/>
      <c r="LN298" s="62"/>
      <c r="LO298" s="62"/>
      <c r="LP298" s="62"/>
      <c r="LQ298" s="62"/>
      <c r="LR298" s="62"/>
      <c r="LS298" s="62"/>
      <c r="LT298" s="62"/>
      <c r="LU298" s="62"/>
      <c r="LV298" s="62"/>
      <c r="LW298" s="62"/>
      <c r="LX298" s="62"/>
      <c r="LY298" s="62"/>
      <c r="LZ298" s="62"/>
      <c r="MA298" s="62"/>
      <c r="MB298" s="62"/>
      <c r="MC298" s="62"/>
      <c r="MD298" s="62"/>
      <c r="ME298" s="62"/>
      <c r="MF298" s="62"/>
      <c r="MG298" s="62"/>
      <c r="MH298" s="62"/>
      <c r="MI298" s="62"/>
      <c r="MJ298" s="62"/>
      <c r="MK298" s="62"/>
      <c r="ML298" s="62"/>
      <c r="MM298" s="62"/>
      <c r="MN298" s="62"/>
      <c r="MO298" s="62"/>
      <c r="MP298" s="62"/>
      <c r="MQ298" s="62"/>
      <c r="MR298" s="62"/>
      <c r="MS298" s="62"/>
      <c r="MT298" s="62"/>
      <c r="MU298" s="62"/>
      <c r="MV298" s="62"/>
      <c r="MW298" s="62"/>
      <c r="MX298" s="62"/>
      <c r="MY298" s="62"/>
      <c r="MZ298" s="62"/>
      <c r="NA298" s="62"/>
      <c r="NB298" s="62"/>
      <c r="NC298" s="62"/>
      <c r="ND298" s="62"/>
      <c r="NE298" s="62"/>
      <c r="NF298" s="62"/>
      <c r="NG298" s="62"/>
      <c r="NH298" s="62"/>
      <c r="NI298" s="62"/>
      <c r="NJ298" s="62"/>
      <c r="NK298" s="62"/>
      <c r="NL298" s="62"/>
      <c r="NM298" s="62"/>
      <c r="NN298" s="62"/>
      <c r="NO298" s="62"/>
      <c r="NP298" s="62"/>
      <c r="NQ298" s="62"/>
      <c r="NR298" s="62"/>
      <c r="NS298" s="62"/>
      <c r="NT298" s="62"/>
      <c r="NU298" s="62"/>
      <c r="NV298" s="62"/>
      <c r="NW298" s="62"/>
      <c r="NX298" s="62"/>
      <c r="NY298" s="62"/>
      <c r="NZ298" s="62"/>
      <c r="OA298" s="62"/>
      <c r="OB298" s="62"/>
      <c r="OC298" s="62"/>
      <c r="OD298" s="62"/>
      <c r="OE298" s="62"/>
      <c r="OF298" s="62"/>
      <c r="OG298" s="62"/>
      <c r="OH298" s="62"/>
      <c r="OI298" s="62"/>
      <c r="OJ298" s="62"/>
      <c r="OK298" s="62"/>
      <c r="OL298" s="62"/>
      <c r="OM298" s="62"/>
      <c r="ON298" s="62"/>
      <c r="OO298" s="62"/>
      <c r="OP298" s="62"/>
      <c r="OQ298" s="62"/>
      <c r="OR298" s="62"/>
      <c r="OS298" s="62"/>
      <c r="OT298" s="62"/>
      <c r="OU298" s="62"/>
      <c r="OV298" s="62"/>
      <c r="OW298" s="62"/>
      <c r="OX298" s="62"/>
      <c r="OY298" s="62"/>
      <c r="OZ298" s="62"/>
      <c r="PA298" s="62"/>
      <c r="PB298" s="62"/>
      <c r="PC298" s="62"/>
      <c r="PD298" s="62"/>
      <c r="PE298" s="62"/>
      <c r="PF298" s="62"/>
      <c r="PG298" s="62"/>
      <c r="PH298" s="62"/>
      <c r="PI298" s="62"/>
      <c r="PJ298" s="62"/>
      <c r="PK298" s="62"/>
      <c r="PL298" s="62"/>
      <c r="PM298" s="62"/>
      <c r="PN298" s="62"/>
      <c r="PO298" s="62"/>
      <c r="PP298" s="62"/>
      <c r="PQ298" s="62"/>
      <c r="PR298" s="62"/>
      <c r="PS298" s="62"/>
      <c r="PT298" s="62"/>
      <c r="PU298" s="62"/>
      <c r="PV298" s="62"/>
      <c r="PW298" s="62"/>
      <c r="PX298" s="62"/>
      <c r="PY298" s="62"/>
      <c r="PZ298" s="62"/>
      <c r="QA298" s="62"/>
      <c r="QB298" s="62"/>
      <c r="QC298" s="62"/>
      <c r="QD298" s="62"/>
      <c r="QE298" s="62"/>
      <c r="QF298" s="62"/>
      <c r="QG298" s="62"/>
      <c r="QH298" s="62"/>
      <c r="QI298" s="62"/>
      <c r="QJ298" s="62"/>
      <c r="QK298" s="62"/>
      <c r="QL298" s="62"/>
      <c r="QM298" s="62"/>
      <c r="QN298" s="62"/>
      <c r="QO298" s="62"/>
      <c r="QP298" s="62"/>
      <c r="QQ298" s="62"/>
      <c r="QR298" s="62"/>
      <c r="QS298" s="62"/>
      <c r="QT298" s="62"/>
      <c r="QU298" s="62"/>
      <c r="QV298" s="62"/>
      <c r="QW298" s="62"/>
      <c r="QX298" s="62"/>
      <c r="QY298" s="62"/>
      <c r="QZ298" s="62"/>
      <c r="RA298" s="62"/>
      <c r="RB298" s="62"/>
      <c r="RC298" s="62"/>
      <c r="RD298" s="62"/>
      <c r="RE298" s="62"/>
      <c r="RF298" s="62"/>
      <c r="RG298" s="62"/>
      <c r="RH298" s="62"/>
      <c r="RI298" s="62"/>
      <c r="RJ298" s="62"/>
      <c r="RK298" s="62"/>
      <c r="RL298" s="62"/>
      <c r="RM298" s="62"/>
      <c r="RN298" s="62"/>
      <c r="RO298" s="62"/>
      <c r="RP298" s="62"/>
      <c r="RQ298" s="62"/>
      <c r="RR298" s="62"/>
      <c r="RS298" s="62"/>
      <c r="RT298" s="62"/>
      <c r="RU298" s="62"/>
      <c r="RV298" s="62"/>
      <c r="RW298" s="62"/>
      <c r="RX298" s="62"/>
      <c r="RY298" s="62"/>
      <c r="RZ298" s="62"/>
      <c r="SA298" s="62"/>
      <c r="SB298" s="62"/>
      <c r="SC298" s="62"/>
      <c r="SD298" s="62"/>
      <c r="SE298" s="62"/>
      <c r="SF298" s="62"/>
      <c r="SG298" s="62"/>
      <c r="SH298" s="62"/>
      <c r="SI298" s="62"/>
      <c r="SJ298" s="62"/>
      <c r="SK298" s="62"/>
      <c r="SL298" s="62"/>
      <c r="SM298" s="62"/>
      <c r="SN298" s="62"/>
      <c r="SO298" s="62"/>
      <c r="SP298" s="62"/>
      <c r="SQ298" s="62"/>
      <c r="SR298" s="62"/>
      <c r="SS298" s="62"/>
      <c r="ST298" s="62"/>
      <c r="SU298" s="62"/>
      <c r="SV298" s="62"/>
      <c r="SW298" s="62"/>
      <c r="SX298" s="62"/>
      <c r="SY298" s="62"/>
      <c r="SZ298" s="62"/>
      <c r="TA298" s="62"/>
      <c r="TB298" s="62"/>
      <c r="TC298" s="62"/>
      <c r="TD298" s="62"/>
      <c r="TE298" s="62"/>
      <c r="TF298" s="62"/>
      <c r="TG298" s="62"/>
      <c r="TH298" s="62"/>
      <c r="TI298" s="62"/>
      <c r="TJ298" s="62"/>
      <c r="TK298" s="62"/>
      <c r="TL298" s="62"/>
      <c r="TM298" s="62"/>
      <c r="TN298" s="62"/>
      <c r="TO298" s="62"/>
      <c r="TP298" s="62"/>
      <c r="TQ298" s="62"/>
      <c r="TR298" s="62"/>
      <c r="TS298" s="62"/>
      <c r="TT298" s="62"/>
      <c r="TU298" s="62"/>
      <c r="TV298" s="62"/>
      <c r="TW298" s="62"/>
      <c r="TX298" s="62"/>
      <c r="TY298" s="62"/>
      <c r="TZ298" s="62"/>
      <c r="UA298" s="62"/>
      <c r="UB298" s="62"/>
      <c r="UC298" s="62"/>
      <c r="UD298" s="62"/>
      <c r="UE298" s="62"/>
      <c r="UF298" s="62"/>
      <c r="UG298" s="62"/>
      <c r="UH298" s="62"/>
      <c r="UI298" s="62"/>
      <c r="UJ298" s="62"/>
      <c r="UK298" s="62"/>
      <c r="UL298" s="62"/>
      <c r="UM298" s="62"/>
      <c r="UN298" s="62"/>
      <c r="UO298" s="62"/>
      <c r="UP298" s="62"/>
      <c r="UQ298" s="62"/>
      <c r="UR298" s="62"/>
      <c r="US298" s="62"/>
      <c r="UT298" s="62"/>
      <c r="UU298" s="62"/>
      <c r="UV298" s="62"/>
      <c r="UW298" s="62"/>
      <c r="UX298" s="62"/>
      <c r="UY298" s="62"/>
      <c r="UZ298" s="62"/>
      <c r="VA298" s="62"/>
      <c r="VB298" s="62"/>
      <c r="VC298" s="62"/>
      <c r="VD298" s="62"/>
      <c r="VE298" s="62"/>
      <c r="VF298" s="62"/>
      <c r="VG298" s="62"/>
      <c r="VH298" s="62"/>
      <c r="VI298" s="62"/>
      <c r="VJ298" s="62"/>
      <c r="VK298" s="62"/>
      <c r="VL298" s="62"/>
      <c r="VM298" s="62"/>
      <c r="VN298" s="62"/>
      <c r="VO298" s="62"/>
      <c r="VP298" s="62"/>
      <c r="VQ298" s="62"/>
      <c r="VR298" s="62"/>
      <c r="VS298" s="62"/>
      <c r="VT298" s="62"/>
      <c r="VU298" s="62"/>
      <c r="VV298" s="62"/>
      <c r="VW298" s="62"/>
      <c r="VX298" s="62"/>
      <c r="VY298" s="62"/>
      <c r="VZ298" s="62"/>
      <c r="WA298" s="62"/>
      <c r="WB298" s="62"/>
      <c r="WC298" s="62"/>
      <c r="WD298" s="62"/>
      <c r="WE298" s="62"/>
      <c r="WF298" s="62"/>
      <c r="WG298" s="62"/>
      <c r="WH298" s="62"/>
      <c r="WI298" s="62"/>
      <c r="WJ298" s="62"/>
      <c r="WK298" s="62"/>
      <c r="WL298" s="62"/>
      <c r="WM298" s="62"/>
      <c r="WN298" s="62"/>
      <c r="WO298" s="62"/>
      <c r="WP298" s="62"/>
      <c r="WQ298" s="62"/>
      <c r="WR298" s="62"/>
      <c r="WS298" s="62"/>
      <c r="WT298" s="62"/>
      <c r="WU298" s="62"/>
      <c r="WV298" s="62"/>
      <c r="WW298" s="62"/>
      <c r="WX298" s="62"/>
      <c r="WY298" s="62"/>
      <c r="WZ298" s="62"/>
      <c r="XA298" s="62"/>
      <c r="XB298" s="62"/>
      <c r="XC298" s="62"/>
      <c r="XD298" s="62"/>
      <c r="XE298" s="62"/>
      <c r="XF298" s="62"/>
      <c r="XG298" s="62"/>
      <c r="XH298" s="62"/>
      <c r="XI298" s="62"/>
      <c r="XJ298" s="62"/>
      <c r="XK298" s="62"/>
      <c r="XL298" s="62"/>
      <c r="XM298" s="62"/>
      <c r="XN298" s="62"/>
      <c r="XO298" s="62"/>
      <c r="XP298" s="62"/>
      <c r="XQ298" s="62"/>
      <c r="XR298" s="62"/>
      <c r="XS298" s="62"/>
      <c r="XT298" s="62"/>
      <c r="XU298" s="62"/>
      <c r="XV298" s="62"/>
      <c r="XW298" s="62"/>
      <c r="XX298" s="62"/>
      <c r="XY298" s="62"/>
      <c r="XZ298" s="62"/>
      <c r="YA298" s="62"/>
      <c r="YB298" s="62"/>
      <c r="YC298" s="62"/>
      <c r="YD298" s="62"/>
      <c r="YE298" s="62"/>
      <c r="YF298" s="62"/>
      <c r="YG298" s="62"/>
      <c r="YH298" s="62"/>
      <c r="YI298" s="62"/>
      <c r="YJ298" s="62"/>
      <c r="YK298" s="62"/>
      <c r="YL298" s="62"/>
      <c r="YM298" s="62"/>
      <c r="YN298" s="62"/>
      <c r="YO298" s="62"/>
      <c r="YP298" s="62"/>
      <c r="YQ298" s="62"/>
      <c r="YR298" s="62"/>
      <c r="YS298" s="62"/>
      <c r="YT298" s="62"/>
      <c r="YU298" s="62"/>
      <c r="YV298" s="62"/>
      <c r="YW298" s="62"/>
      <c r="YX298" s="62"/>
      <c r="YY298" s="62"/>
      <c r="YZ298" s="62"/>
      <c r="ZA298" s="62"/>
      <c r="ZB298" s="62"/>
      <c r="ZC298" s="62"/>
      <c r="ZD298" s="62"/>
      <c r="ZE298" s="62"/>
      <c r="ZF298" s="62"/>
      <c r="ZG298" s="62"/>
      <c r="ZH298" s="62"/>
      <c r="ZI298" s="62"/>
      <c r="ZJ298" s="62"/>
      <c r="ZK298" s="62"/>
      <c r="ZL298" s="62"/>
      <c r="ZM298" s="62"/>
      <c r="ZN298" s="62"/>
      <c r="ZO298" s="62"/>
      <c r="ZP298" s="62"/>
      <c r="ZQ298" s="62"/>
      <c r="ZR298" s="62"/>
      <c r="ZS298" s="62"/>
      <c r="ZT298" s="62"/>
      <c r="ZU298" s="62"/>
      <c r="ZV298" s="62"/>
      <c r="ZW298" s="62"/>
      <c r="ZX298" s="62"/>
      <c r="ZY298" s="62"/>
      <c r="ZZ298" s="62"/>
      <c r="AAA298" s="62"/>
      <c r="AAB298" s="62"/>
      <c r="AAC298" s="62"/>
      <c r="AAD298" s="62"/>
      <c r="AAE298" s="62"/>
      <c r="AAF298" s="62"/>
      <c r="AAG298" s="62"/>
      <c r="AAH298" s="62"/>
      <c r="AAI298" s="62"/>
      <c r="AAJ298" s="62"/>
      <c r="AAK298" s="62"/>
      <c r="AAL298" s="62"/>
      <c r="AAM298" s="62"/>
      <c r="AAN298" s="62"/>
      <c r="AAO298" s="62"/>
      <c r="AAP298" s="62"/>
      <c r="AAQ298" s="62"/>
      <c r="AAR298" s="62"/>
      <c r="AAS298" s="62"/>
      <c r="AAT298" s="62"/>
      <c r="AAU298" s="62"/>
      <c r="AAV298" s="62"/>
      <c r="AAW298" s="62"/>
      <c r="AAX298" s="62"/>
      <c r="AAY298" s="62"/>
      <c r="AAZ298" s="62"/>
      <c r="ABA298" s="62"/>
      <c r="ABB298" s="62"/>
      <c r="ABC298" s="62"/>
      <c r="ABD298" s="62"/>
      <c r="ABE298" s="62"/>
      <c r="ABF298" s="62"/>
      <c r="ABG298" s="62"/>
      <c r="ABH298" s="62"/>
      <c r="ABI298" s="62"/>
      <c r="ABJ298" s="62"/>
      <c r="ABK298" s="62"/>
      <c r="ABL298" s="62"/>
      <c r="ABM298" s="62"/>
      <c r="ABN298" s="62"/>
      <c r="ABO298" s="62"/>
      <c r="ABP298" s="62"/>
      <c r="ABQ298" s="62"/>
      <c r="ABR298" s="62"/>
      <c r="ABS298" s="62"/>
      <c r="ABT298" s="62"/>
      <c r="ABU298" s="62"/>
      <c r="ABV298" s="62"/>
      <c r="ABW298" s="62"/>
      <c r="ABX298" s="62"/>
      <c r="ABY298" s="62"/>
      <c r="ABZ298" s="62"/>
      <c r="ACA298" s="62"/>
      <c r="ACB298" s="62"/>
      <c r="ACC298" s="62"/>
      <c r="ACD298" s="62"/>
      <c r="ACE298" s="62"/>
      <c r="ACF298" s="62"/>
      <c r="ACG298" s="62"/>
      <c r="ACH298" s="62"/>
      <c r="ACI298" s="62"/>
      <c r="ACJ298" s="62"/>
      <c r="ACK298" s="62"/>
      <c r="ACL298" s="62"/>
      <c r="ACM298" s="62"/>
      <c r="ACN298" s="62"/>
      <c r="ACO298" s="62"/>
      <c r="ACP298" s="62"/>
      <c r="ACQ298" s="62"/>
      <c r="ACR298" s="62"/>
      <c r="ACS298" s="62"/>
      <c r="ACT298" s="62"/>
      <c r="ACU298" s="62"/>
      <c r="ACV298" s="62"/>
      <c r="ACW298" s="62"/>
      <c r="ACX298" s="62"/>
      <c r="ACY298" s="62"/>
      <c r="ACZ298" s="62"/>
      <c r="ADA298" s="62"/>
      <c r="ADB298" s="62"/>
      <c r="ADC298" s="62"/>
      <c r="ADD298" s="62"/>
      <c r="ADE298" s="62"/>
      <c r="ADF298" s="62"/>
      <c r="ADG298" s="62"/>
      <c r="ADH298" s="62"/>
      <c r="ADI298" s="62"/>
      <c r="ADJ298" s="62"/>
      <c r="ADK298" s="62"/>
      <c r="ADL298" s="62"/>
      <c r="ADM298" s="62"/>
      <c r="ADN298" s="62"/>
      <c r="ADO298" s="62"/>
      <c r="ADP298" s="62"/>
      <c r="ADQ298" s="62"/>
      <c r="ADR298" s="62"/>
      <c r="ADS298" s="62"/>
      <c r="ADT298" s="62"/>
      <c r="ADU298" s="62"/>
      <c r="ADV298" s="62"/>
      <c r="ADW298" s="62"/>
      <c r="ADX298" s="62"/>
      <c r="ADY298" s="62"/>
      <c r="ADZ298" s="62"/>
      <c r="AEA298" s="62"/>
      <c r="AEB298" s="62"/>
      <c r="AEC298" s="62"/>
      <c r="AED298" s="62"/>
      <c r="AEE298" s="62"/>
      <c r="AEF298" s="62"/>
      <c r="AEG298" s="62"/>
      <c r="AEH298" s="62"/>
      <c r="AEI298" s="62"/>
      <c r="AEJ298" s="62"/>
      <c r="AEK298" s="62"/>
      <c r="AEL298" s="62"/>
      <c r="AEM298" s="62"/>
      <c r="AEN298" s="62"/>
      <c r="AEO298" s="62"/>
      <c r="AEP298" s="62"/>
      <c r="AEQ298" s="62"/>
      <c r="AER298" s="62"/>
      <c r="AES298" s="62"/>
      <c r="AET298" s="62"/>
      <c r="AEU298" s="62"/>
      <c r="AEV298" s="62"/>
      <c r="AEW298" s="62"/>
      <c r="AEX298" s="62"/>
      <c r="AEY298" s="62"/>
      <c r="AEZ298" s="62"/>
      <c r="AFA298" s="62"/>
      <c r="AFB298" s="62"/>
      <c r="AFC298" s="62"/>
      <c r="AFD298" s="62"/>
      <c r="AFE298" s="62"/>
      <c r="AFF298" s="62"/>
      <c r="AFG298" s="62"/>
      <c r="AFH298" s="62"/>
      <c r="AFI298" s="62"/>
      <c r="AFJ298" s="62"/>
      <c r="AFK298" s="62"/>
      <c r="AFL298" s="62"/>
      <c r="AFM298" s="62"/>
      <c r="AFN298" s="62"/>
      <c r="AFO298" s="62"/>
      <c r="AFP298" s="62"/>
      <c r="AFQ298" s="62"/>
      <c r="AFR298" s="62"/>
      <c r="AFS298" s="62"/>
      <c r="AFT298" s="62"/>
      <c r="AFU298" s="62"/>
      <c r="AFV298" s="62"/>
      <c r="AFW298" s="62"/>
      <c r="AFX298" s="62"/>
      <c r="AFY298" s="62"/>
      <c r="AFZ298" s="62"/>
      <c r="AGA298" s="62"/>
      <c r="AGB298" s="62"/>
      <c r="AGC298" s="62"/>
      <c r="AGD298" s="62"/>
      <c r="AGE298" s="62"/>
      <c r="AGF298" s="62"/>
      <c r="AGG298" s="62"/>
      <c r="AGH298" s="62"/>
      <c r="AGI298" s="62"/>
      <c r="AGJ298" s="62"/>
      <c r="AGK298" s="62"/>
      <c r="AGL298" s="62"/>
      <c r="AGM298" s="62"/>
      <c r="AGN298" s="62"/>
      <c r="AGO298" s="62"/>
      <c r="AGP298" s="62"/>
      <c r="AGQ298" s="62"/>
      <c r="AGR298" s="62"/>
      <c r="AGS298" s="62"/>
      <c r="AGT298" s="62"/>
      <c r="AGU298" s="62"/>
      <c r="AGV298" s="62"/>
      <c r="AGW298" s="62"/>
      <c r="AGX298" s="62"/>
      <c r="AGY298" s="62"/>
      <c r="AGZ298" s="62"/>
      <c r="AHA298" s="62"/>
      <c r="AHB298" s="62"/>
      <c r="AHC298" s="62"/>
      <c r="AHD298" s="62"/>
      <c r="AHE298" s="62"/>
      <c r="AHF298" s="62"/>
      <c r="AHG298" s="62"/>
      <c r="AHH298" s="62"/>
      <c r="AHI298" s="62"/>
      <c r="AHJ298" s="62"/>
      <c r="AHK298" s="62"/>
      <c r="AHL298" s="62"/>
      <c r="AHM298" s="62"/>
      <c r="AHN298" s="62"/>
      <c r="AHO298" s="62"/>
      <c r="AHP298" s="62"/>
      <c r="AHQ298" s="62"/>
      <c r="AHR298" s="62"/>
      <c r="AHS298" s="62"/>
      <c r="AHT298" s="62"/>
      <c r="AHU298" s="62"/>
      <c r="AHV298" s="62"/>
      <c r="AHW298" s="62"/>
      <c r="AHX298" s="62"/>
      <c r="AHY298" s="62"/>
      <c r="AHZ298" s="62"/>
      <c r="AIA298" s="62"/>
      <c r="AIB298" s="62"/>
      <c r="AIC298" s="62"/>
      <c r="AID298" s="62"/>
      <c r="AIE298" s="62"/>
      <c r="AIF298" s="62"/>
      <c r="AIG298" s="62"/>
      <c r="AIH298" s="62"/>
      <c r="AII298" s="62"/>
      <c r="AIJ298" s="62"/>
      <c r="AIK298" s="62"/>
      <c r="AIL298" s="62"/>
      <c r="AIM298" s="62"/>
      <c r="AIN298" s="62"/>
      <c r="AIO298" s="62"/>
      <c r="AIP298" s="62"/>
      <c r="AIQ298" s="62"/>
      <c r="AIR298" s="62"/>
      <c r="AIS298" s="62"/>
      <c r="AIT298" s="62"/>
      <c r="AIU298" s="62"/>
      <c r="AIV298" s="62"/>
      <c r="AIW298" s="62"/>
      <c r="AIX298" s="62"/>
      <c r="AIY298" s="62"/>
      <c r="AIZ298" s="62"/>
      <c r="AJA298" s="62"/>
      <c r="AJB298" s="62"/>
      <c r="AJC298" s="62"/>
      <c r="AJD298" s="62"/>
      <c r="AJE298" s="62"/>
      <c r="AJF298" s="62"/>
      <c r="AJG298" s="62"/>
      <c r="AJH298" s="62"/>
      <c r="AJI298" s="62"/>
      <c r="AJJ298" s="62"/>
      <c r="AJK298" s="62"/>
      <c r="AJL298" s="62"/>
      <c r="AJM298" s="62"/>
      <c r="AJN298" s="62"/>
      <c r="AJO298" s="62"/>
      <c r="AJP298" s="62"/>
      <c r="AJQ298" s="62"/>
      <c r="AJR298" s="62"/>
      <c r="AJS298" s="62"/>
      <c r="AJT298" s="62"/>
      <c r="AJU298" s="62"/>
      <c r="AJV298" s="62"/>
      <c r="AJW298" s="62"/>
      <c r="AJX298" s="62"/>
      <c r="AJY298" s="62"/>
      <c r="AJZ298" s="62"/>
      <c r="AKA298" s="62"/>
      <c r="AKB298" s="62"/>
      <c r="AKC298" s="62"/>
      <c r="AKD298" s="62"/>
      <c r="AKE298" s="62"/>
      <c r="AKF298" s="62"/>
      <c r="AKG298" s="62"/>
      <c r="AKH298" s="62"/>
      <c r="AKI298" s="62"/>
      <c r="AKJ298" s="62"/>
      <c r="AKK298" s="62"/>
      <c r="AKL298" s="62"/>
      <c r="AKM298" s="62"/>
      <c r="AKN298" s="62"/>
      <c r="AKO298" s="62"/>
      <c r="AKP298" s="62"/>
      <c r="AKQ298" s="62"/>
      <c r="AKR298" s="62"/>
      <c r="AKS298" s="62"/>
      <c r="AKT298" s="62"/>
      <c r="AKU298" s="62"/>
      <c r="AKV298" s="62"/>
      <c r="AKW298" s="62"/>
      <c r="AKX298" s="62"/>
      <c r="AKY298" s="62"/>
      <c r="AKZ298" s="62"/>
      <c r="ALA298" s="62"/>
      <c r="ALB298" s="62"/>
      <c r="ALC298" s="62"/>
      <c r="ALD298" s="62"/>
      <c r="ALE298" s="62"/>
      <c r="ALF298" s="62"/>
      <c r="ALG298" s="62"/>
      <c r="ALH298" s="62"/>
      <c r="ALI298" s="62"/>
      <c r="ALJ298" s="62"/>
      <c r="ALK298" s="62"/>
      <c r="ALL298" s="62"/>
      <c r="ALM298" s="62"/>
      <c r="ALN298" s="62"/>
      <c r="ALO298" s="62"/>
      <c r="ALP298" s="62"/>
      <c r="ALQ298" s="62"/>
      <c r="ALR298" s="62"/>
      <c r="ALS298" s="62"/>
      <c r="ALT298" s="62"/>
      <c r="ALU298" s="62"/>
      <c r="ALV298" s="62"/>
      <c r="ALW298" s="62"/>
      <c r="ALX298" s="62"/>
      <c r="ALY298" s="62"/>
      <c r="ALZ298" s="62"/>
      <c r="AMA298" s="62"/>
      <c r="AMB298" s="62"/>
      <c r="AMC298" s="62"/>
      <c r="AMD298" s="62"/>
      <c r="AME298" s="62"/>
      <c r="AMF298" s="62"/>
      <c r="AMG298" s="62"/>
      <c r="AMH298" s="62"/>
      <c r="AMI298" s="62"/>
      <c r="AMJ298" s="62"/>
    </row>
    <row r="299" spans="1:1024" ht="99" customHeight="1">
      <c r="A299" s="625"/>
      <c r="B299" s="80" t="s">
        <v>483</v>
      </c>
      <c r="C299" s="622" t="s">
        <v>1668</v>
      </c>
      <c r="D299" s="622"/>
      <c r="E299" s="626" t="s">
        <v>2282</v>
      </c>
      <c r="F299" s="627"/>
      <c r="G299" s="629"/>
      <c r="H299" s="660"/>
      <c r="I299" s="660"/>
      <c r="J299" s="660"/>
      <c r="K299" s="70"/>
      <c r="L299" s="60"/>
      <c r="M299" s="60"/>
      <c r="N299" s="60"/>
      <c r="O299" s="60"/>
      <c r="P299" s="60"/>
    </row>
    <row r="300" spans="1:1024" ht="27" customHeight="1">
      <c r="A300" s="625"/>
      <c r="B300" s="77" t="s">
        <v>484</v>
      </c>
      <c r="C300" s="392">
        <v>0</v>
      </c>
      <c r="D300" s="393">
        <v>0</v>
      </c>
      <c r="E300" s="394">
        <v>0</v>
      </c>
      <c r="F300" s="393">
        <v>0</v>
      </c>
      <c r="G300" s="393">
        <v>0</v>
      </c>
      <c r="H300" s="660"/>
      <c r="I300" s="660"/>
      <c r="J300" s="660"/>
      <c r="K300" s="70"/>
      <c r="L300" s="60"/>
      <c r="M300" s="60"/>
      <c r="N300" s="60"/>
      <c r="O300" s="60"/>
      <c r="P300" s="60"/>
    </row>
    <row r="301" spans="1:1024" ht="33" customHeight="1">
      <c r="A301" s="625"/>
      <c r="B301" s="77" t="s">
        <v>485</v>
      </c>
      <c r="C301" s="395" t="s">
        <v>2283</v>
      </c>
      <c r="D301" s="395" t="s">
        <v>2284</v>
      </c>
      <c r="E301" s="395">
        <v>0</v>
      </c>
      <c r="F301" s="395" t="s">
        <v>2285</v>
      </c>
      <c r="G301" s="395" t="s">
        <v>2286</v>
      </c>
      <c r="H301" s="660"/>
      <c r="I301" s="660"/>
      <c r="J301" s="660"/>
      <c r="K301" s="70"/>
      <c r="L301" s="60"/>
      <c r="M301" s="60"/>
      <c r="N301" s="60"/>
      <c r="O301" s="60"/>
      <c r="P301" s="60"/>
    </row>
    <row r="302" spans="1:1024" ht="45.75" customHeight="1">
      <c r="A302" s="625"/>
      <c r="B302" s="93" t="s">
        <v>491</v>
      </c>
      <c r="C302" s="656"/>
      <c r="D302" s="656"/>
      <c r="E302" s="656"/>
      <c r="F302" s="656"/>
      <c r="G302" s="656"/>
      <c r="H302" s="68"/>
      <c r="I302" s="609"/>
    </row>
    <row r="303" spans="1:1024" ht="28.5" customHeight="1">
      <c r="A303" s="625"/>
      <c r="B303" s="312" t="s">
        <v>489</v>
      </c>
      <c r="C303" s="391" t="s">
        <v>2410</v>
      </c>
      <c r="D303" s="391" t="s">
        <v>2270</v>
      </c>
      <c r="E303" s="199">
        <f>E300+E297+E294+E291+E288+E285+E282+E279+E276+E273+E270+E267+E264+E261+E258+E255+E252+E249+E246+E243+E240+E237+E234+E231+E228+E225+E222+E219+E216+E213+E210+E207+E204+E201+E198+E195+E192+E189+E186+E183+E180+E177+E174+E171+E168+E165+E162+E159+E156+E153+E150+E147+E144+E141+E138+E135+E132+E129+E126+E123+E120+E117+E114+E111+E108+E105+E102+E99+E96+E93+E90+E87+E84+E81+E78+E75+E72+E69+E66+E63+E60+E57+E54+E51+E48+E45+E42+E39+E36+E33+E30+E27+E24+E21+E18+E15+E12+E9+E6</f>
        <v>6630</v>
      </c>
      <c r="F303" s="391" t="s">
        <v>1957</v>
      </c>
      <c r="G303" s="391" t="s">
        <v>2085</v>
      </c>
      <c r="H303" s="68"/>
      <c r="I303" s="609"/>
    </row>
    <row r="304" spans="1:1024" ht="34.5" customHeight="1">
      <c r="A304" s="625"/>
      <c r="B304" s="312" t="s">
        <v>490</v>
      </c>
      <c r="C304" s="391" t="s">
        <v>2411</v>
      </c>
      <c r="D304" s="391" t="s">
        <v>2053</v>
      </c>
      <c r="E304" s="199">
        <f>E301+E298+E295+E292+E289+E286+E283+E280+E277+E274+E271+E268+E265+E262+E259+E256+E253+E250+E247+E244+E241+E238+E235+E232+E229+E226+E223+E220+E217+E214+E211+E208+E205+E202+E199+E196+E193+E190+E187+E184+E181+E178+E175+E172+E169+E166+E163+E160+E157+E154+E151+E148+E145+E142+E139+E136+E133+E130+E127+E124+E121+E118+E115+E112+E109+E106+E103+E100+E97+E94+E91+E88+E85+E82+E79+E76+E73+E70+E67+E64+E61+E58+E55+E52+E49+E46+E43+E40+E37+E34+E31+E28+E25+E22+E19+E16+E13+E10+E7</f>
        <v>19641</v>
      </c>
      <c r="F304" s="391" t="s">
        <v>2412</v>
      </c>
      <c r="G304" s="391" t="s">
        <v>2074</v>
      </c>
      <c r="H304" s="68"/>
      <c r="I304" s="609"/>
    </row>
    <row r="305" spans="1:9">
      <c r="A305" s="89"/>
      <c r="B305" s="90"/>
      <c r="C305" s="657"/>
      <c r="D305" s="657"/>
      <c r="E305" s="657"/>
      <c r="F305" s="657"/>
      <c r="G305" s="657"/>
      <c r="I305" s="609"/>
    </row>
    <row r="306" spans="1:9" ht="57" customHeight="1">
      <c r="A306" s="658" t="s">
        <v>492</v>
      </c>
      <c r="B306" s="658"/>
      <c r="C306" s="658"/>
      <c r="D306" s="658"/>
      <c r="E306" s="658"/>
      <c r="F306" s="658"/>
      <c r="G306" s="658"/>
      <c r="I306" s="609"/>
    </row>
    <row r="307" spans="1:9" ht="25.5" customHeight="1">
      <c r="A307" s="60"/>
      <c r="B307" s="63"/>
      <c r="C307" s="63"/>
      <c r="D307" s="63"/>
      <c r="E307" s="63"/>
      <c r="F307" s="63"/>
      <c r="G307" s="63"/>
      <c r="H307" s="91"/>
      <c r="I307" s="609"/>
    </row>
    <row r="308" spans="1:9">
      <c r="A308" s="609"/>
      <c r="B308" s="609"/>
      <c r="C308" s="609"/>
      <c r="D308" s="609"/>
      <c r="E308" s="609"/>
      <c r="F308" s="609"/>
      <c r="G308" s="609"/>
      <c r="I308" s="609"/>
    </row>
    <row r="309" spans="1:9">
      <c r="A309" s="196"/>
      <c r="B309" s="197"/>
      <c r="C309" s="198"/>
      <c r="D309" s="295"/>
      <c r="E309" s="198"/>
      <c r="F309" s="198"/>
      <c r="G309" s="33"/>
      <c r="I309" s="609"/>
    </row>
    <row r="310" spans="1:9" ht="57.75" customHeight="1">
      <c r="A310" s="196"/>
      <c r="B310" s="197"/>
      <c r="C310" s="198"/>
      <c r="D310" s="198"/>
      <c r="E310" s="198"/>
      <c r="F310" s="198"/>
      <c r="G310" s="33"/>
      <c r="I310" s="609"/>
    </row>
    <row r="311" spans="1:9" ht="77.25" customHeight="1">
      <c r="A311" s="196"/>
      <c r="B311" s="197"/>
      <c r="C311" s="197"/>
      <c r="D311" s="296"/>
      <c r="E311" s="197"/>
      <c r="F311" s="197"/>
      <c r="G311" s="197"/>
      <c r="I311" s="609"/>
    </row>
    <row r="312" spans="1:9">
      <c r="I312" s="609"/>
    </row>
    <row r="313" spans="1:9">
      <c r="I313" s="609"/>
    </row>
    <row r="314" spans="1:9">
      <c r="I314" s="609"/>
    </row>
    <row r="315" spans="1:9">
      <c r="I315" s="609"/>
    </row>
    <row r="316" spans="1:9">
      <c r="I316" s="609"/>
    </row>
    <row r="317" spans="1:9">
      <c r="I317" s="609"/>
    </row>
    <row r="318" spans="1:9">
      <c r="I318" s="609"/>
    </row>
    <row r="319" spans="1:9">
      <c r="I319" s="609"/>
    </row>
    <row r="320" spans="1:9">
      <c r="I320" s="609"/>
    </row>
    <row r="321" spans="9:9">
      <c r="I321" s="609"/>
    </row>
    <row r="322" spans="9:9">
      <c r="I322" s="609"/>
    </row>
    <row r="323" spans="9:9">
      <c r="I323" s="609"/>
    </row>
    <row r="324" spans="9:9">
      <c r="I324" s="92"/>
    </row>
  </sheetData>
  <mergeCells count="218">
    <mergeCell ref="E158:G158"/>
    <mergeCell ref="E263:G263"/>
    <mergeCell ref="H260:J301"/>
    <mergeCell ref="E266:G266"/>
    <mergeCell ref="E269:G269"/>
    <mergeCell ref="E272:G272"/>
    <mergeCell ref="E275:G275"/>
    <mergeCell ref="E278:G278"/>
    <mergeCell ref="E281:G281"/>
    <mergeCell ref="E284:G284"/>
    <mergeCell ref="E287:G287"/>
    <mergeCell ref="E299:G299"/>
    <mergeCell ref="E260:G260"/>
    <mergeCell ref="I233:I235"/>
    <mergeCell ref="H234:H235"/>
    <mergeCell ref="I182:I184"/>
    <mergeCell ref="E161:G161"/>
    <mergeCell ref="E164:G164"/>
    <mergeCell ref="E167:G167"/>
    <mergeCell ref="E170:G170"/>
    <mergeCell ref="E290:G290"/>
    <mergeCell ref="E293:G293"/>
    <mergeCell ref="E296:G296"/>
    <mergeCell ref="E23:G23"/>
    <mergeCell ref="E20:G20"/>
    <mergeCell ref="E17:G17"/>
    <mergeCell ref="E5:G5"/>
    <mergeCell ref="E11:G11"/>
    <mergeCell ref="E8:G8"/>
    <mergeCell ref="E14:G14"/>
    <mergeCell ref="E41:G41"/>
    <mergeCell ref="E56:G56"/>
    <mergeCell ref="E26:G26"/>
    <mergeCell ref="I311:I314"/>
    <mergeCell ref="I315:I316"/>
    <mergeCell ref="I317:I320"/>
    <mergeCell ref="I321:I323"/>
    <mergeCell ref="C302:G302"/>
    <mergeCell ref="I302:I306"/>
    <mergeCell ref="C305:G305"/>
    <mergeCell ref="A306:G306"/>
    <mergeCell ref="I307:I310"/>
    <mergeCell ref="A308:G308"/>
    <mergeCell ref="C260:D260"/>
    <mergeCell ref="C263:D263"/>
    <mergeCell ref="C266:D266"/>
    <mergeCell ref="C269:D269"/>
    <mergeCell ref="C272:D272"/>
    <mergeCell ref="C284:D284"/>
    <mergeCell ref="C287:D287"/>
    <mergeCell ref="C299:D299"/>
    <mergeCell ref="C275:D275"/>
    <mergeCell ref="C278:D278"/>
    <mergeCell ref="C281:D281"/>
    <mergeCell ref="C290:D290"/>
    <mergeCell ref="C293:D293"/>
    <mergeCell ref="C296:D296"/>
    <mergeCell ref="C251:D251"/>
    <mergeCell ref="C254:D254"/>
    <mergeCell ref="C257:D257"/>
    <mergeCell ref="C242:D242"/>
    <mergeCell ref="C245:D245"/>
    <mergeCell ref="C248:D248"/>
    <mergeCell ref="E242:G242"/>
    <mergeCell ref="E245:G245"/>
    <mergeCell ref="E248:G248"/>
    <mergeCell ref="E251:G251"/>
    <mergeCell ref="E254:G254"/>
    <mergeCell ref="E257:G257"/>
    <mergeCell ref="C236:D236"/>
    <mergeCell ref="C239:D239"/>
    <mergeCell ref="C227:D227"/>
    <mergeCell ref="C230:D230"/>
    <mergeCell ref="C233:D233"/>
    <mergeCell ref="E227:G227"/>
    <mergeCell ref="E233:G233"/>
    <mergeCell ref="E230:G230"/>
    <mergeCell ref="E236:G236"/>
    <mergeCell ref="E239:G239"/>
    <mergeCell ref="C218:D218"/>
    <mergeCell ref="C221:D221"/>
    <mergeCell ref="C224:D224"/>
    <mergeCell ref="C209:D209"/>
    <mergeCell ref="C212:D212"/>
    <mergeCell ref="C215:D215"/>
    <mergeCell ref="E209:G209"/>
    <mergeCell ref="E218:G218"/>
    <mergeCell ref="E221:G221"/>
    <mergeCell ref="E224:G224"/>
    <mergeCell ref="E215:G215"/>
    <mergeCell ref="E212:G212"/>
    <mergeCell ref="C200:D200"/>
    <mergeCell ref="E173:G173"/>
    <mergeCell ref="E176:G176"/>
    <mergeCell ref="E179:G179"/>
    <mergeCell ref="E182:G182"/>
    <mergeCell ref="E185:G185"/>
    <mergeCell ref="E188:G188"/>
    <mergeCell ref="C203:D203"/>
    <mergeCell ref="C206:D206"/>
    <mergeCell ref="C191:D191"/>
    <mergeCell ref="C194:D194"/>
    <mergeCell ref="C197:D197"/>
    <mergeCell ref="E191:G191"/>
    <mergeCell ref="E194:G194"/>
    <mergeCell ref="E197:G197"/>
    <mergeCell ref="E200:G200"/>
    <mergeCell ref="E203:G203"/>
    <mergeCell ref="E206:G206"/>
    <mergeCell ref="C182:D182"/>
    <mergeCell ref="C185:D185"/>
    <mergeCell ref="C188:D188"/>
    <mergeCell ref="C173:D173"/>
    <mergeCell ref="C176:D176"/>
    <mergeCell ref="C179:D179"/>
    <mergeCell ref="C146:D146"/>
    <mergeCell ref="H146:H147"/>
    <mergeCell ref="C149:D149"/>
    <mergeCell ref="C152:D152"/>
    <mergeCell ref="I131:I181"/>
    <mergeCell ref="C134:D134"/>
    <mergeCell ref="H134:H135"/>
    <mergeCell ref="C137:D137"/>
    <mergeCell ref="C140:D140"/>
    <mergeCell ref="C143:D143"/>
    <mergeCell ref="C164:D164"/>
    <mergeCell ref="C167:D167"/>
    <mergeCell ref="C170:D170"/>
    <mergeCell ref="C155:D155"/>
    <mergeCell ref="C158:D158"/>
    <mergeCell ref="C161:D161"/>
    <mergeCell ref="E134:G134"/>
    <mergeCell ref="E137:G137"/>
    <mergeCell ref="E140:G140"/>
    <mergeCell ref="E143:G143"/>
    <mergeCell ref="E146:G146"/>
    <mergeCell ref="E149:G149"/>
    <mergeCell ref="E152:G152"/>
    <mergeCell ref="E155:G155"/>
    <mergeCell ref="C125:D125"/>
    <mergeCell ref="C128:D128"/>
    <mergeCell ref="C131:D131"/>
    <mergeCell ref="C116:D116"/>
    <mergeCell ref="C119:D119"/>
    <mergeCell ref="C122:D122"/>
    <mergeCell ref="E116:G116"/>
    <mergeCell ref="E119:G119"/>
    <mergeCell ref="E122:G122"/>
    <mergeCell ref="E125:G125"/>
    <mergeCell ref="E131:G131"/>
    <mergeCell ref="E128:G128"/>
    <mergeCell ref="C107:D107"/>
    <mergeCell ref="C110:D110"/>
    <mergeCell ref="C113:D113"/>
    <mergeCell ref="C98:D98"/>
    <mergeCell ref="C101:D101"/>
    <mergeCell ref="C104:D104"/>
    <mergeCell ref="E98:G98"/>
    <mergeCell ref="E101:G101"/>
    <mergeCell ref="E104:G104"/>
    <mergeCell ref="E110:G110"/>
    <mergeCell ref="E113:G113"/>
    <mergeCell ref="E107:G107"/>
    <mergeCell ref="C89:D89"/>
    <mergeCell ref="C92:D92"/>
    <mergeCell ref="C95:D95"/>
    <mergeCell ref="C80:D80"/>
    <mergeCell ref="C83:D83"/>
    <mergeCell ref="C86:D86"/>
    <mergeCell ref="E80:G80"/>
    <mergeCell ref="E83:G83"/>
    <mergeCell ref="E86:G86"/>
    <mergeCell ref="E89:G89"/>
    <mergeCell ref="E92:G92"/>
    <mergeCell ref="E95:G95"/>
    <mergeCell ref="C77:D77"/>
    <mergeCell ref="C62:D62"/>
    <mergeCell ref="C65:D65"/>
    <mergeCell ref="C68:D68"/>
    <mergeCell ref="E68:F68"/>
    <mergeCell ref="E62:G62"/>
    <mergeCell ref="E65:G65"/>
    <mergeCell ref="E71:G71"/>
    <mergeCell ref="E74:G74"/>
    <mergeCell ref="E77:G77"/>
    <mergeCell ref="E59:F59"/>
    <mergeCell ref="C44:D44"/>
    <mergeCell ref="C47:D47"/>
    <mergeCell ref="C50:D50"/>
    <mergeCell ref="C71:D71"/>
    <mergeCell ref="E50:G50"/>
    <mergeCell ref="E47:G47"/>
    <mergeCell ref="E44:G44"/>
    <mergeCell ref="C74:D74"/>
    <mergeCell ref="C17:D17"/>
    <mergeCell ref="C20:D20"/>
    <mergeCell ref="C23:D23"/>
    <mergeCell ref="A1:G1"/>
    <mergeCell ref="A2:G2"/>
    <mergeCell ref="A5:A304"/>
    <mergeCell ref="C5:D5"/>
    <mergeCell ref="C8:D8"/>
    <mergeCell ref="C11:D11"/>
    <mergeCell ref="C14:D14"/>
    <mergeCell ref="C35:D35"/>
    <mergeCell ref="C38:D38"/>
    <mergeCell ref="C41:D41"/>
    <mergeCell ref="C26:D26"/>
    <mergeCell ref="C29:D29"/>
    <mergeCell ref="C32:D32"/>
    <mergeCell ref="E32:F32"/>
    <mergeCell ref="C53:D53"/>
    <mergeCell ref="E53:F53"/>
    <mergeCell ref="C56:D56"/>
    <mergeCell ref="E38:G38"/>
    <mergeCell ref="E35:G35"/>
    <mergeCell ref="E29:G29"/>
    <mergeCell ref="C59:D59"/>
  </mergeCells>
  <pageMargins left="0.23622047244094502" right="0.23622047244094502" top="1.1417322834645671" bottom="1.1417322834645671" header="0.74803149606299213" footer="0.74803149606299213"/>
  <pageSetup paperSize="9" fitToHeight="0" orientation="landscape" r:id="rId1"/>
  <headerFooter alignWithMargins="0"/>
  <rowBreaks count="40" manualBreakCount="40">
    <brk id="10" max="7" man="1"/>
    <brk id="19" max="7" man="1"/>
    <brk id="28" max="7" man="1"/>
    <brk id="34" max="7" man="1"/>
    <brk id="40" max="7" man="1"/>
    <brk id="46" max="7" man="1"/>
    <brk id="55" max="16383" man="1"/>
    <brk id="61" max="7" man="1"/>
    <brk id="70" max="7" man="1"/>
    <brk id="79" max="16383" man="1"/>
    <brk id="85" max="7" man="1"/>
    <brk id="91" max="7" man="1"/>
    <brk id="97" max="7" man="1"/>
    <brk id="103" max="7" man="1"/>
    <brk id="112" max="7" man="1"/>
    <brk id="121" max="7" man="1"/>
    <brk id="128" max="7" man="1"/>
    <brk id="139" max="7" man="1"/>
    <brk id="148" max="7" man="1"/>
    <brk id="157" max="7" man="1"/>
    <brk id="166" max="7" man="1"/>
    <brk id="175" max="7" man="1"/>
    <brk id="184" max="7" man="1"/>
    <brk id="190" max="7" man="1"/>
    <brk id="196" max="7" man="1"/>
    <brk id="205" max="7" man="1"/>
    <brk id="212" max="7" man="1"/>
    <brk id="214" max="7" man="1"/>
    <brk id="223" max="7" man="1"/>
    <brk id="232" max="7" man="1"/>
    <brk id="238" max="7" man="1"/>
    <brk id="247" max="7" man="1"/>
    <brk id="253" max="7" man="1"/>
    <brk id="259" max="7" man="1"/>
    <brk id="265" max="7" man="1"/>
    <brk id="271" max="7" man="1"/>
    <brk id="280" max="7" man="1"/>
    <brk id="284" max="7" man="1"/>
    <brk id="298" max="7" man="1"/>
    <brk id="307" max="16383" man="1"/>
  </rowBreaks>
  <colBreaks count="1" manualBreakCount="1">
    <brk id="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AMJ4"/>
  <sheetViews>
    <sheetView workbookViewId="0">
      <selection activeCell="D4" sqref="D4"/>
    </sheetView>
  </sheetViews>
  <sheetFormatPr defaultRowHeight="13.8"/>
  <cols>
    <col min="1" max="1" width="4.8984375" customWidth="1"/>
    <col min="2" max="2" width="20.3984375" customWidth="1"/>
    <col min="3" max="3" width="25.59765625" customWidth="1"/>
    <col min="4" max="4" width="24" style="98" customWidth="1"/>
    <col min="5" max="1023" width="8.5" style="94" customWidth="1"/>
    <col min="1024" max="1024" width="9" style="94" customWidth="1"/>
    <col min="1025" max="1025" width="9" customWidth="1"/>
  </cols>
  <sheetData>
    <row r="1" spans="1:4" ht="24" customHeight="1">
      <c r="A1" s="661" t="s">
        <v>536</v>
      </c>
      <c r="B1" s="661"/>
      <c r="C1" s="661"/>
      <c r="D1" s="661"/>
    </row>
    <row r="2" spans="1:4">
      <c r="A2" s="7">
        <v>1</v>
      </c>
      <c r="B2" s="7">
        <v>2</v>
      </c>
      <c r="C2" s="7">
        <v>3</v>
      </c>
      <c r="D2" s="7">
        <v>4</v>
      </c>
    </row>
    <row r="3" spans="1:4" s="97" customFormat="1" ht="53.25" customHeight="1">
      <c r="A3" s="7" t="s">
        <v>390</v>
      </c>
      <c r="B3" s="95" t="s">
        <v>537</v>
      </c>
      <c r="C3" s="96" t="s">
        <v>538</v>
      </c>
      <c r="D3" s="96" t="s">
        <v>539</v>
      </c>
    </row>
    <row r="4" spans="1:4" ht="67.5" customHeight="1">
      <c r="A4" s="3">
        <v>1</v>
      </c>
      <c r="B4" s="3" t="s">
        <v>540</v>
      </c>
      <c r="C4" s="3" t="s">
        <v>1622</v>
      </c>
      <c r="D4" s="3" t="s">
        <v>541</v>
      </c>
    </row>
  </sheetData>
  <mergeCells count="1">
    <mergeCell ref="A1:D1"/>
  </mergeCells>
  <pageMargins left="0.70000000000000007" right="0.70000000000000007" top="1.1437007874015752" bottom="1.1437007874015752" header="0.75000000000000011" footer="0.75000000000000011"/>
  <pageSetup paperSize="0" fitToWidth="0" fitToHeight="0" orientation="landscape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N35"/>
  <sheetViews>
    <sheetView view="pageBreakPreview" zoomScale="59" zoomScaleNormal="75" zoomScaleSheetLayoutView="59" workbookViewId="0">
      <selection activeCell="D7" sqref="D7"/>
    </sheetView>
  </sheetViews>
  <sheetFormatPr defaultColWidth="8.5" defaultRowHeight="13.2"/>
  <cols>
    <col min="1" max="1" width="4.09765625" style="5" customWidth="1"/>
    <col min="2" max="2" width="22" style="5" customWidth="1"/>
    <col min="3" max="3" width="18.69921875" style="5" customWidth="1"/>
    <col min="4" max="4" width="17.69921875" style="5" customWidth="1"/>
    <col min="5" max="5" width="12.59765625" style="5" customWidth="1"/>
    <col min="6" max="6" width="22.59765625" style="5" customWidth="1"/>
    <col min="7" max="7" width="18.19921875" style="5" customWidth="1"/>
    <col min="8" max="9" width="12.59765625" style="5" customWidth="1"/>
    <col min="10" max="10" width="14.19921875" style="5" customWidth="1"/>
    <col min="11" max="11" width="20.69921875" style="5" customWidth="1"/>
    <col min="12" max="13" width="8.8984375" style="5" customWidth="1"/>
    <col min="14" max="14" width="9.19921875" style="5" customWidth="1"/>
    <col min="15" max="15" width="15.8984375" style="5" customWidth="1"/>
    <col min="16" max="256" width="8.5" style="5"/>
    <col min="257" max="257" width="4.09765625" style="5" customWidth="1"/>
    <col min="258" max="258" width="22" style="5" customWidth="1"/>
    <col min="259" max="259" width="18.69921875" style="5" customWidth="1"/>
    <col min="260" max="260" width="17.69921875" style="5" customWidth="1"/>
    <col min="261" max="261" width="12.59765625" style="5" customWidth="1"/>
    <col min="262" max="262" width="22.59765625" style="5" customWidth="1"/>
    <col min="263" max="263" width="18.19921875" style="5" customWidth="1"/>
    <col min="264" max="265" width="12.59765625" style="5" customWidth="1"/>
    <col min="266" max="266" width="14.19921875" style="5" customWidth="1"/>
    <col min="267" max="267" width="20.69921875" style="5" customWidth="1"/>
    <col min="268" max="269" width="8.8984375" style="5" customWidth="1"/>
    <col min="270" max="270" width="9.19921875" style="5" customWidth="1"/>
    <col min="271" max="271" width="15.8984375" style="5" customWidth="1"/>
    <col min="272" max="512" width="8.5" style="5"/>
    <col min="513" max="513" width="4.09765625" style="5" customWidth="1"/>
    <col min="514" max="514" width="22" style="5" customWidth="1"/>
    <col min="515" max="515" width="18.69921875" style="5" customWidth="1"/>
    <col min="516" max="516" width="17.69921875" style="5" customWidth="1"/>
    <col min="517" max="517" width="12.59765625" style="5" customWidth="1"/>
    <col min="518" max="518" width="22.59765625" style="5" customWidth="1"/>
    <col min="519" max="519" width="18.19921875" style="5" customWidth="1"/>
    <col min="520" max="521" width="12.59765625" style="5" customWidth="1"/>
    <col min="522" max="522" width="14.19921875" style="5" customWidth="1"/>
    <col min="523" max="523" width="20.69921875" style="5" customWidth="1"/>
    <col min="524" max="525" width="8.8984375" style="5" customWidth="1"/>
    <col min="526" max="526" width="9.19921875" style="5" customWidth="1"/>
    <col min="527" max="527" width="15.8984375" style="5" customWidth="1"/>
    <col min="528" max="768" width="8.5" style="5"/>
    <col min="769" max="769" width="4.09765625" style="5" customWidth="1"/>
    <col min="770" max="770" width="22" style="5" customWidth="1"/>
    <col min="771" max="771" width="18.69921875" style="5" customWidth="1"/>
    <col min="772" max="772" width="17.69921875" style="5" customWidth="1"/>
    <col min="773" max="773" width="12.59765625" style="5" customWidth="1"/>
    <col min="774" max="774" width="22.59765625" style="5" customWidth="1"/>
    <col min="775" max="775" width="18.19921875" style="5" customWidth="1"/>
    <col min="776" max="777" width="12.59765625" style="5" customWidth="1"/>
    <col min="778" max="778" width="14.19921875" style="5" customWidth="1"/>
    <col min="779" max="779" width="20.69921875" style="5" customWidth="1"/>
    <col min="780" max="781" width="8.8984375" style="5" customWidth="1"/>
    <col min="782" max="782" width="9.19921875" style="5" customWidth="1"/>
    <col min="783" max="783" width="15.8984375" style="5" customWidth="1"/>
    <col min="784" max="1024" width="8.5" style="5"/>
    <col min="1025" max="1025" width="4.09765625" style="5" customWidth="1"/>
    <col min="1026" max="1026" width="22" style="5" customWidth="1"/>
    <col min="1027" max="1027" width="18.69921875" style="5" customWidth="1"/>
    <col min="1028" max="1028" width="17.69921875" style="5" customWidth="1"/>
    <col min="1029" max="1029" width="12.59765625" style="5" customWidth="1"/>
    <col min="1030" max="1030" width="22.59765625" style="5" customWidth="1"/>
    <col min="1031" max="1031" width="18.19921875" style="5" customWidth="1"/>
    <col min="1032" max="1033" width="12.59765625" style="5" customWidth="1"/>
    <col min="1034" max="1034" width="14.19921875" style="5" customWidth="1"/>
    <col min="1035" max="1035" width="20.69921875" style="5" customWidth="1"/>
    <col min="1036" max="1037" width="8.8984375" style="5" customWidth="1"/>
    <col min="1038" max="1038" width="9.19921875" style="5" customWidth="1"/>
    <col min="1039" max="1039" width="15.8984375" style="5" customWidth="1"/>
    <col min="1040" max="1280" width="8.5" style="5"/>
    <col min="1281" max="1281" width="4.09765625" style="5" customWidth="1"/>
    <col min="1282" max="1282" width="22" style="5" customWidth="1"/>
    <col min="1283" max="1283" width="18.69921875" style="5" customWidth="1"/>
    <col min="1284" max="1284" width="17.69921875" style="5" customWidth="1"/>
    <col min="1285" max="1285" width="12.59765625" style="5" customWidth="1"/>
    <col min="1286" max="1286" width="22.59765625" style="5" customWidth="1"/>
    <col min="1287" max="1287" width="18.19921875" style="5" customWidth="1"/>
    <col min="1288" max="1289" width="12.59765625" style="5" customWidth="1"/>
    <col min="1290" max="1290" width="14.19921875" style="5" customWidth="1"/>
    <col min="1291" max="1291" width="20.69921875" style="5" customWidth="1"/>
    <col min="1292" max="1293" width="8.8984375" style="5" customWidth="1"/>
    <col min="1294" max="1294" width="9.19921875" style="5" customWidth="1"/>
    <col min="1295" max="1295" width="15.8984375" style="5" customWidth="1"/>
    <col min="1296" max="1536" width="8.5" style="5"/>
    <col min="1537" max="1537" width="4.09765625" style="5" customWidth="1"/>
    <col min="1538" max="1538" width="22" style="5" customWidth="1"/>
    <col min="1539" max="1539" width="18.69921875" style="5" customWidth="1"/>
    <col min="1540" max="1540" width="17.69921875" style="5" customWidth="1"/>
    <col min="1541" max="1541" width="12.59765625" style="5" customWidth="1"/>
    <col min="1542" max="1542" width="22.59765625" style="5" customWidth="1"/>
    <col min="1543" max="1543" width="18.19921875" style="5" customWidth="1"/>
    <col min="1544" max="1545" width="12.59765625" style="5" customWidth="1"/>
    <col min="1546" max="1546" width="14.19921875" style="5" customWidth="1"/>
    <col min="1547" max="1547" width="20.69921875" style="5" customWidth="1"/>
    <col min="1548" max="1549" width="8.8984375" style="5" customWidth="1"/>
    <col min="1550" max="1550" width="9.19921875" style="5" customWidth="1"/>
    <col min="1551" max="1551" width="15.8984375" style="5" customWidth="1"/>
    <col min="1552" max="1792" width="8.5" style="5"/>
    <col min="1793" max="1793" width="4.09765625" style="5" customWidth="1"/>
    <col min="1794" max="1794" width="22" style="5" customWidth="1"/>
    <col min="1795" max="1795" width="18.69921875" style="5" customWidth="1"/>
    <col min="1796" max="1796" width="17.69921875" style="5" customWidth="1"/>
    <col min="1797" max="1797" width="12.59765625" style="5" customWidth="1"/>
    <col min="1798" max="1798" width="22.59765625" style="5" customWidth="1"/>
    <col min="1799" max="1799" width="18.19921875" style="5" customWidth="1"/>
    <col min="1800" max="1801" width="12.59765625" style="5" customWidth="1"/>
    <col min="1802" max="1802" width="14.19921875" style="5" customWidth="1"/>
    <col min="1803" max="1803" width="20.69921875" style="5" customWidth="1"/>
    <col min="1804" max="1805" width="8.8984375" style="5" customWidth="1"/>
    <col min="1806" max="1806" width="9.19921875" style="5" customWidth="1"/>
    <col min="1807" max="1807" width="15.8984375" style="5" customWidth="1"/>
    <col min="1808" max="2048" width="8.5" style="5"/>
    <col min="2049" max="2049" width="4.09765625" style="5" customWidth="1"/>
    <col min="2050" max="2050" width="22" style="5" customWidth="1"/>
    <col min="2051" max="2051" width="18.69921875" style="5" customWidth="1"/>
    <col min="2052" max="2052" width="17.69921875" style="5" customWidth="1"/>
    <col min="2053" max="2053" width="12.59765625" style="5" customWidth="1"/>
    <col min="2054" max="2054" width="22.59765625" style="5" customWidth="1"/>
    <col min="2055" max="2055" width="18.19921875" style="5" customWidth="1"/>
    <col min="2056" max="2057" width="12.59765625" style="5" customWidth="1"/>
    <col min="2058" max="2058" width="14.19921875" style="5" customWidth="1"/>
    <col min="2059" max="2059" width="20.69921875" style="5" customWidth="1"/>
    <col min="2060" max="2061" width="8.8984375" style="5" customWidth="1"/>
    <col min="2062" max="2062" width="9.19921875" style="5" customWidth="1"/>
    <col min="2063" max="2063" width="15.8984375" style="5" customWidth="1"/>
    <col min="2064" max="2304" width="8.5" style="5"/>
    <col min="2305" max="2305" width="4.09765625" style="5" customWidth="1"/>
    <col min="2306" max="2306" width="22" style="5" customWidth="1"/>
    <col min="2307" max="2307" width="18.69921875" style="5" customWidth="1"/>
    <col min="2308" max="2308" width="17.69921875" style="5" customWidth="1"/>
    <col min="2309" max="2309" width="12.59765625" style="5" customWidth="1"/>
    <col min="2310" max="2310" width="22.59765625" style="5" customWidth="1"/>
    <col min="2311" max="2311" width="18.19921875" style="5" customWidth="1"/>
    <col min="2312" max="2313" width="12.59765625" style="5" customWidth="1"/>
    <col min="2314" max="2314" width="14.19921875" style="5" customWidth="1"/>
    <col min="2315" max="2315" width="20.69921875" style="5" customWidth="1"/>
    <col min="2316" max="2317" width="8.8984375" style="5" customWidth="1"/>
    <col min="2318" max="2318" width="9.19921875" style="5" customWidth="1"/>
    <col min="2319" max="2319" width="15.8984375" style="5" customWidth="1"/>
    <col min="2320" max="2560" width="8.5" style="5"/>
    <col min="2561" max="2561" width="4.09765625" style="5" customWidth="1"/>
    <col min="2562" max="2562" width="22" style="5" customWidth="1"/>
    <col min="2563" max="2563" width="18.69921875" style="5" customWidth="1"/>
    <col min="2564" max="2564" width="17.69921875" style="5" customWidth="1"/>
    <col min="2565" max="2565" width="12.59765625" style="5" customWidth="1"/>
    <col min="2566" max="2566" width="22.59765625" style="5" customWidth="1"/>
    <col min="2567" max="2567" width="18.19921875" style="5" customWidth="1"/>
    <col min="2568" max="2569" width="12.59765625" style="5" customWidth="1"/>
    <col min="2570" max="2570" width="14.19921875" style="5" customWidth="1"/>
    <col min="2571" max="2571" width="20.69921875" style="5" customWidth="1"/>
    <col min="2572" max="2573" width="8.8984375" style="5" customWidth="1"/>
    <col min="2574" max="2574" width="9.19921875" style="5" customWidth="1"/>
    <col min="2575" max="2575" width="15.8984375" style="5" customWidth="1"/>
    <col min="2576" max="2816" width="8.5" style="5"/>
    <col min="2817" max="2817" width="4.09765625" style="5" customWidth="1"/>
    <col min="2818" max="2818" width="22" style="5" customWidth="1"/>
    <col min="2819" max="2819" width="18.69921875" style="5" customWidth="1"/>
    <col min="2820" max="2820" width="17.69921875" style="5" customWidth="1"/>
    <col min="2821" max="2821" width="12.59765625" style="5" customWidth="1"/>
    <col min="2822" max="2822" width="22.59765625" style="5" customWidth="1"/>
    <col min="2823" max="2823" width="18.19921875" style="5" customWidth="1"/>
    <col min="2824" max="2825" width="12.59765625" style="5" customWidth="1"/>
    <col min="2826" max="2826" width="14.19921875" style="5" customWidth="1"/>
    <col min="2827" max="2827" width="20.69921875" style="5" customWidth="1"/>
    <col min="2828" max="2829" width="8.8984375" style="5" customWidth="1"/>
    <col min="2830" max="2830" width="9.19921875" style="5" customWidth="1"/>
    <col min="2831" max="2831" width="15.8984375" style="5" customWidth="1"/>
    <col min="2832" max="3072" width="8.5" style="5"/>
    <col min="3073" max="3073" width="4.09765625" style="5" customWidth="1"/>
    <col min="3074" max="3074" width="22" style="5" customWidth="1"/>
    <col min="3075" max="3075" width="18.69921875" style="5" customWidth="1"/>
    <col min="3076" max="3076" width="17.69921875" style="5" customWidth="1"/>
    <col min="3077" max="3077" width="12.59765625" style="5" customWidth="1"/>
    <col min="3078" max="3078" width="22.59765625" style="5" customWidth="1"/>
    <col min="3079" max="3079" width="18.19921875" style="5" customWidth="1"/>
    <col min="3080" max="3081" width="12.59765625" style="5" customWidth="1"/>
    <col min="3082" max="3082" width="14.19921875" style="5" customWidth="1"/>
    <col min="3083" max="3083" width="20.69921875" style="5" customWidth="1"/>
    <col min="3084" max="3085" width="8.8984375" style="5" customWidth="1"/>
    <col min="3086" max="3086" width="9.19921875" style="5" customWidth="1"/>
    <col min="3087" max="3087" width="15.8984375" style="5" customWidth="1"/>
    <col min="3088" max="3328" width="8.5" style="5"/>
    <col min="3329" max="3329" width="4.09765625" style="5" customWidth="1"/>
    <col min="3330" max="3330" width="22" style="5" customWidth="1"/>
    <col min="3331" max="3331" width="18.69921875" style="5" customWidth="1"/>
    <col min="3332" max="3332" width="17.69921875" style="5" customWidth="1"/>
    <col min="3333" max="3333" width="12.59765625" style="5" customWidth="1"/>
    <col min="3334" max="3334" width="22.59765625" style="5" customWidth="1"/>
    <col min="3335" max="3335" width="18.19921875" style="5" customWidth="1"/>
    <col min="3336" max="3337" width="12.59765625" style="5" customWidth="1"/>
    <col min="3338" max="3338" width="14.19921875" style="5" customWidth="1"/>
    <col min="3339" max="3339" width="20.69921875" style="5" customWidth="1"/>
    <col min="3340" max="3341" width="8.8984375" style="5" customWidth="1"/>
    <col min="3342" max="3342" width="9.19921875" style="5" customWidth="1"/>
    <col min="3343" max="3343" width="15.8984375" style="5" customWidth="1"/>
    <col min="3344" max="3584" width="8.5" style="5"/>
    <col min="3585" max="3585" width="4.09765625" style="5" customWidth="1"/>
    <col min="3586" max="3586" width="22" style="5" customWidth="1"/>
    <col min="3587" max="3587" width="18.69921875" style="5" customWidth="1"/>
    <col min="3588" max="3588" width="17.69921875" style="5" customWidth="1"/>
    <col min="3589" max="3589" width="12.59765625" style="5" customWidth="1"/>
    <col min="3590" max="3590" width="22.59765625" style="5" customWidth="1"/>
    <col min="3591" max="3591" width="18.19921875" style="5" customWidth="1"/>
    <col min="3592" max="3593" width="12.59765625" style="5" customWidth="1"/>
    <col min="3594" max="3594" width="14.19921875" style="5" customWidth="1"/>
    <col min="3595" max="3595" width="20.69921875" style="5" customWidth="1"/>
    <col min="3596" max="3597" width="8.8984375" style="5" customWidth="1"/>
    <col min="3598" max="3598" width="9.19921875" style="5" customWidth="1"/>
    <col min="3599" max="3599" width="15.8984375" style="5" customWidth="1"/>
    <col min="3600" max="3840" width="8.5" style="5"/>
    <col min="3841" max="3841" width="4.09765625" style="5" customWidth="1"/>
    <col min="3842" max="3842" width="22" style="5" customWidth="1"/>
    <col min="3843" max="3843" width="18.69921875" style="5" customWidth="1"/>
    <col min="3844" max="3844" width="17.69921875" style="5" customWidth="1"/>
    <col min="3845" max="3845" width="12.59765625" style="5" customWidth="1"/>
    <col min="3846" max="3846" width="22.59765625" style="5" customWidth="1"/>
    <col min="3847" max="3847" width="18.19921875" style="5" customWidth="1"/>
    <col min="3848" max="3849" width="12.59765625" style="5" customWidth="1"/>
    <col min="3850" max="3850" width="14.19921875" style="5" customWidth="1"/>
    <col min="3851" max="3851" width="20.69921875" style="5" customWidth="1"/>
    <col min="3852" max="3853" width="8.8984375" style="5" customWidth="1"/>
    <col min="3854" max="3854" width="9.19921875" style="5" customWidth="1"/>
    <col min="3855" max="3855" width="15.8984375" style="5" customWidth="1"/>
    <col min="3856" max="4096" width="8.5" style="5"/>
    <col min="4097" max="4097" width="4.09765625" style="5" customWidth="1"/>
    <col min="4098" max="4098" width="22" style="5" customWidth="1"/>
    <col min="4099" max="4099" width="18.69921875" style="5" customWidth="1"/>
    <col min="4100" max="4100" width="17.69921875" style="5" customWidth="1"/>
    <col min="4101" max="4101" width="12.59765625" style="5" customWidth="1"/>
    <col min="4102" max="4102" width="22.59765625" style="5" customWidth="1"/>
    <col min="4103" max="4103" width="18.19921875" style="5" customWidth="1"/>
    <col min="4104" max="4105" width="12.59765625" style="5" customWidth="1"/>
    <col min="4106" max="4106" width="14.19921875" style="5" customWidth="1"/>
    <col min="4107" max="4107" width="20.69921875" style="5" customWidth="1"/>
    <col min="4108" max="4109" width="8.8984375" style="5" customWidth="1"/>
    <col min="4110" max="4110" width="9.19921875" style="5" customWidth="1"/>
    <col min="4111" max="4111" width="15.8984375" style="5" customWidth="1"/>
    <col min="4112" max="4352" width="8.5" style="5"/>
    <col min="4353" max="4353" width="4.09765625" style="5" customWidth="1"/>
    <col min="4354" max="4354" width="22" style="5" customWidth="1"/>
    <col min="4355" max="4355" width="18.69921875" style="5" customWidth="1"/>
    <col min="4356" max="4356" width="17.69921875" style="5" customWidth="1"/>
    <col min="4357" max="4357" width="12.59765625" style="5" customWidth="1"/>
    <col min="4358" max="4358" width="22.59765625" style="5" customWidth="1"/>
    <col min="4359" max="4359" width="18.19921875" style="5" customWidth="1"/>
    <col min="4360" max="4361" width="12.59765625" style="5" customWidth="1"/>
    <col min="4362" max="4362" width="14.19921875" style="5" customWidth="1"/>
    <col min="4363" max="4363" width="20.69921875" style="5" customWidth="1"/>
    <col min="4364" max="4365" width="8.8984375" style="5" customWidth="1"/>
    <col min="4366" max="4366" width="9.19921875" style="5" customWidth="1"/>
    <col min="4367" max="4367" width="15.8984375" style="5" customWidth="1"/>
    <col min="4368" max="4608" width="8.5" style="5"/>
    <col min="4609" max="4609" width="4.09765625" style="5" customWidth="1"/>
    <col min="4610" max="4610" width="22" style="5" customWidth="1"/>
    <col min="4611" max="4611" width="18.69921875" style="5" customWidth="1"/>
    <col min="4612" max="4612" width="17.69921875" style="5" customWidth="1"/>
    <col min="4613" max="4613" width="12.59765625" style="5" customWidth="1"/>
    <col min="4614" max="4614" width="22.59765625" style="5" customWidth="1"/>
    <col min="4615" max="4615" width="18.19921875" style="5" customWidth="1"/>
    <col min="4616" max="4617" width="12.59765625" style="5" customWidth="1"/>
    <col min="4618" max="4618" width="14.19921875" style="5" customWidth="1"/>
    <col min="4619" max="4619" width="20.69921875" style="5" customWidth="1"/>
    <col min="4620" max="4621" width="8.8984375" style="5" customWidth="1"/>
    <col min="4622" max="4622" width="9.19921875" style="5" customWidth="1"/>
    <col min="4623" max="4623" width="15.8984375" style="5" customWidth="1"/>
    <col min="4624" max="4864" width="8.5" style="5"/>
    <col min="4865" max="4865" width="4.09765625" style="5" customWidth="1"/>
    <col min="4866" max="4866" width="22" style="5" customWidth="1"/>
    <col min="4867" max="4867" width="18.69921875" style="5" customWidth="1"/>
    <col min="4868" max="4868" width="17.69921875" style="5" customWidth="1"/>
    <col min="4869" max="4869" width="12.59765625" style="5" customWidth="1"/>
    <col min="4870" max="4870" width="22.59765625" style="5" customWidth="1"/>
    <col min="4871" max="4871" width="18.19921875" style="5" customWidth="1"/>
    <col min="4872" max="4873" width="12.59765625" style="5" customWidth="1"/>
    <col min="4874" max="4874" width="14.19921875" style="5" customWidth="1"/>
    <col min="4875" max="4875" width="20.69921875" style="5" customWidth="1"/>
    <col min="4876" max="4877" width="8.8984375" style="5" customWidth="1"/>
    <col min="4878" max="4878" width="9.19921875" style="5" customWidth="1"/>
    <col min="4879" max="4879" width="15.8984375" style="5" customWidth="1"/>
    <col min="4880" max="5120" width="8.5" style="5"/>
    <col min="5121" max="5121" width="4.09765625" style="5" customWidth="1"/>
    <col min="5122" max="5122" width="22" style="5" customWidth="1"/>
    <col min="5123" max="5123" width="18.69921875" style="5" customWidth="1"/>
    <col min="5124" max="5124" width="17.69921875" style="5" customWidth="1"/>
    <col min="5125" max="5125" width="12.59765625" style="5" customWidth="1"/>
    <col min="5126" max="5126" width="22.59765625" style="5" customWidth="1"/>
    <col min="5127" max="5127" width="18.19921875" style="5" customWidth="1"/>
    <col min="5128" max="5129" width="12.59765625" style="5" customWidth="1"/>
    <col min="5130" max="5130" width="14.19921875" style="5" customWidth="1"/>
    <col min="5131" max="5131" width="20.69921875" style="5" customWidth="1"/>
    <col min="5132" max="5133" width="8.8984375" style="5" customWidth="1"/>
    <col min="5134" max="5134" width="9.19921875" style="5" customWidth="1"/>
    <col min="5135" max="5135" width="15.8984375" style="5" customWidth="1"/>
    <col min="5136" max="5376" width="8.5" style="5"/>
    <col min="5377" max="5377" width="4.09765625" style="5" customWidth="1"/>
    <col min="5378" max="5378" width="22" style="5" customWidth="1"/>
    <col min="5379" max="5379" width="18.69921875" style="5" customWidth="1"/>
    <col min="5380" max="5380" width="17.69921875" style="5" customWidth="1"/>
    <col min="5381" max="5381" width="12.59765625" style="5" customWidth="1"/>
    <col min="5382" max="5382" width="22.59765625" style="5" customWidth="1"/>
    <col min="5383" max="5383" width="18.19921875" style="5" customWidth="1"/>
    <col min="5384" max="5385" width="12.59765625" style="5" customWidth="1"/>
    <col min="5386" max="5386" width="14.19921875" style="5" customWidth="1"/>
    <col min="5387" max="5387" width="20.69921875" style="5" customWidth="1"/>
    <col min="5388" max="5389" width="8.8984375" style="5" customWidth="1"/>
    <col min="5390" max="5390" width="9.19921875" style="5" customWidth="1"/>
    <col min="5391" max="5391" width="15.8984375" style="5" customWidth="1"/>
    <col min="5392" max="5632" width="8.5" style="5"/>
    <col min="5633" max="5633" width="4.09765625" style="5" customWidth="1"/>
    <col min="5634" max="5634" width="22" style="5" customWidth="1"/>
    <col min="5635" max="5635" width="18.69921875" style="5" customWidth="1"/>
    <col min="5636" max="5636" width="17.69921875" style="5" customWidth="1"/>
    <col min="5637" max="5637" width="12.59765625" style="5" customWidth="1"/>
    <col min="5638" max="5638" width="22.59765625" style="5" customWidth="1"/>
    <col min="5639" max="5639" width="18.19921875" style="5" customWidth="1"/>
    <col min="5640" max="5641" width="12.59765625" style="5" customWidth="1"/>
    <col min="5642" max="5642" width="14.19921875" style="5" customWidth="1"/>
    <col min="5643" max="5643" width="20.69921875" style="5" customWidth="1"/>
    <col min="5644" max="5645" width="8.8984375" style="5" customWidth="1"/>
    <col min="5646" max="5646" width="9.19921875" style="5" customWidth="1"/>
    <col min="5647" max="5647" width="15.8984375" style="5" customWidth="1"/>
    <col min="5648" max="5888" width="8.5" style="5"/>
    <col min="5889" max="5889" width="4.09765625" style="5" customWidth="1"/>
    <col min="5890" max="5890" width="22" style="5" customWidth="1"/>
    <col min="5891" max="5891" width="18.69921875" style="5" customWidth="1"/>
    <col min="5892" max="5892" width="17.69921875" style="5" customWidth="1"/>
    <col min="5893" max="5893" width="12.59765625" style="5" customWidth="1"/>
    <col min="5894" max="5894" width="22.59765625" style="5" customWidth="1"/>
    <col min="5895" max="5895" width="18.19921875" style="5" customWidth="1"/>
    <col min="5896" max="5897" width="12.59765625" style="5" customWidth="1"/>
    <col min="5898" max="5898" width="14.19921875" style="5" customWidth="1"/>
    <col min="5899" max="5899" width="20.69921875" style="5" customWidth="1"/>
    <col min="5900" max="5901" width="8.8984375" style="5" customWidth="1"/>
    <col min="5902" max="5902" width="9.19921875" style="5" customWidth="1"/>
    <col min="5903" max="5903" width="15.8984375" style="5" customWidth="1"/>
    <col min="5904" max="6144" width="8.5" style="5"/>
    <col min="6145" max="6145" width="4.09765625" style="5" customWidth="1"/>
    <col min="6146" max="6146" width="22" style="5" customWidth="1"/>
    <col min="6147" max="6147" width="18.69921875" style="5" customWidth="1"/>
    <col min="6148" max="6148" width="17.69921875" style="5" customWidth="1"/>
    <col min="6149" max="6149" width="12.59765625" style="5" customWidth="1"/>
    <col min="6150" max="6150" width="22.59765625" style="5" customWidth="1"/>
    <col min="6151" max="6151" width="18.19921875" style="5" customWidth="1"/>
    <col min="6152" max="6153" width="12.59765625" style="5" customWidth="1"/>
    <col min="6154" max="6154" width="14.19921875" style="5" customWidth="1"/>
    <col min="6155" max="6155" width="20.69921875" style="5" customWidth="1"/>
    <col min="6156" max="6157" width="8.8984375" style="5" customWidth="1"/>
    <col min="6158" max="6158" width="9.19921875" style="5" customWidth="1"/>
    <col min="6159" max="6159" width="15.8984375" style="5" customWidth="1"/>
    <col min="6160" max="6400" width="8.5" style="5"/>
    <col min="6401" max="6401" width="4.09765625" style="5" customWidth="1"/>
    <col min="6402" max="6402" width="22" style="5" customWidth="1"/>
    <col min="6403" max="6403" width="18.69921875" style="5" customWidth="1"/>
    <col min="6404" max="6404" width="17.69921875" style="5" customWidth="1"/>
    <col min="6405" max="6405" width="12.59765625" style="5" customWidth="1"/>
    <col min="6406" max="6406" width="22.59765625" style="5" customWidth="1"/>
    <col min="6407" max="6407" width="18.19921875" style="5" customWidth="1"/>
    <col min="6408" max="6409" width="12.59765625" style="5" customWidth="1"/>
    <col min="6410" max="6410" width="14.19921875" style="5" customWidth="1"/>
    <col min="6411" max="6411" width="20.69921875" style="5" customWidth="1"/>
    <col min="6412" max="6413" width="8.8984375" style="5" customWidth="1"/>
    <col min="6414" max="6414" width="9.19921875" style="5" customWidth="1"/>
    <col min="6415" max="6415" width="15.8984375" style="5" customWidth="1"/>
    <col min="6416" max="6656" width="8.5" style="5"/>
    <col min="6657" max="6657" width="4.09765625" style="5" customWidth="1"/>
    <col min="6658" max="6658" width="22" style="5" customWidth="1"/>
    <col min="6659" max="6659" width="18.69921875" style="5" customWidth="1"/>
    <col min="6660" max="6660" width="17.69921875" style="5" customWidth="1"/>
    <col min="6661" max="6661" width="12.59765625" style="5" customWidth="1"/>
    <col min="6662" max="6662" width="22.59765625" style="5" customWidth="1"/>
    <col min="6663" max="6663" width="18.19921875" style="5" customWidth="1"/>
    <col min="6664" max="6665" width="12.59765625" style="5" customWidth="1"/>
    <col min="6666" max="6666" width="14.19921875" style="5" customWidth="1"/>
    <col min="6667" max="6667" width="20.69921875" style="5" customWidth="1"/>
    <col min="6668" max="6669" width="8.8984375" style="5" customWidth="1"/>
    <col min="6670" max="6670" width="9.19921875" style="5" customWidth="1"/>
    <col min="6671" max="6671" width="15.8984375" style="5" customWidth="1"/>
    <col min="6672" max="6912" width="8.5" style="5"/>
    <col min="6913" max="6913" width="4.09765625" style="5" customWidth="1"/>
    <col min="6914" max="6914" width="22" style="5" customWidth="1"/>
    <col min="6915" max="6915" width="18.69921875" style="5" customWidth="1"/>
    <col min="6916" max="6916" width="17.69921875" style="5" customWidth="1"/>
    <col min="6917" max="6917" width="12.59765625" style="5" customWidth="1"/>
    <col min="6918" max="6918" width="22.59765625" style="5" customWidth="1"/>
    <col min="6919" max="6919" width="18.19921875" style="5" customWidth="1"/>
    <col min="6920" max="6921" width="12.59765625" style="5" customWidth="1"/>
    <col min="6922" max="6922" width="14.19921875" style="5" customWidth="1"/>
    <col min="6923" max="6923" width="20.69921875" style="5" customWidth="1"/>
    <col min="6924" max="6925" width="8.8984375" style="5" customWidth="1"/>
    <col min="6926" max="6926" width="9.19921875" style="5" customWidth="1"/>
    <col min="6927" max="6927" width="15.8984375" style="5" customWidth="1"/>
    <col min="6928" max="7168" width="8.5" style="5"/>
    <col min="7169" max="7169" width="4.09765625" style="5" customWidth="1"/>
    <col min="7170" max="7170" width="22" style="5" customWidth="1"/>
    <col min="7171" max="7171" width="18.69921875" style="5" customWidth="1"/>
    <col min="7172" max="7172" width="17.69921875" style="5" customWidth="1"/>
    <col min="7173" max="7173" width="12.59765625" style="5" customWidth="1"/>
    <col min="7174" max="7174" width="22.59765625" style="5" customWidth="1"/>
    <col min="7175" max="7175" width="18.19921875" style="5" customWidth="1"/>
    <col min="7176" max="7177" width="12.59765625" style="5" customWidth="1"/>
    <col min="7178" max="7178" width="14.19921875" style="5" customWidth="1"/>
    <col min="7179" max="7179" width="20.69921875" style="5" customWidth="1"/>
    <col min="7180" max="7181" width="8.8984375" style="5" customWidth="1"/>
    <col min="7182" max="7182" width="9.19921875" style="5" customWidth="1"/>
    <col min="7183" max="7183" width="15.8984375" style="5" customWidth="1"/>
    <col min="7184" max="7424" width="8.5" style="5"/>
    <col min="7425" max="7425" width="4.09765625" style="5" customWidth="1"/>
    <col min="7426" max="7426" width="22" style="5" customWidth="1"/>
    <col min="7427" max="7427" width="18.69921875" style="5" customWidth="1"/>
    <col min="7428" max="7428" width="17.69921875" style="5" customWidth="1"/>
    <col min="7429" max="7429" width="12.59765625" style="5" customWidth="1"/>
    <col min="7430" max="7430" width="22.59765625" style="5" customWidth="1"/>
    <col min="7431" max="7431" width="18.19921875" style="5" customWidth="1"/>
    <col min="7432" max="7433" width="12.59765625" style="5" customWidth="1"/>
    <col min="7434" max="7434" width="14.19921875" style="5" customWidth="1"/>
    <col min="7435" max="7435" width="20.69921875" style="5" customWidth="1"/>
    <col min="7436" max="7437" width="8.8984375" style="5" customWidth="1"/>
    <col min="7438" max="7438" width="9.19921875" style="5" customWidth="1"/>
    <col min="7439" max="7439" width="15.8984375" style="5" customWidth="1"/>
    <col min="7440" max="7680" width="8.5" style="5"/>
    <col min="7681" max="7681" width="4.09765625" style="5" customWidth="1"/>
    <col min="7682" max="7682" width="22" style="5" customWidth="1"/>
    <col min="7683" max="7683" width="18.69921875" style="5" customWidth="1"/>
    <col min="7684" max="7684" width="17.69921875" style="5" customWidth="1"/>
    <col min="7685" max="7685" width="12.59765625" style="5" customWidth="1"/>
    <col min="7686" max="7686" width="22.59765625" style="5" customWidth="1"/>
    <col min="7687" max="7687" width="18.19921875" style="5" customWidth="1"/>
    <col min="7688" max="7689" width="12.59765625" style="5" customWidth="1"/>
    <col min="7690" max="7690" width="14.19921875" style="5" customWidth="1"/>
    <col min="7691" max="7691" width="20.69921875" style="5" customWidth="1"/>
    <col min="7692" max="7693" width="8.8984375" style="5" customWidth="1"/>
    <col min="7694" max="7694" width="9.19921875" style="5" customWidth="1"/>
    <col min="7695" max="7695" width="15.8984375" style="5" customWidth="1"/>
    <col min="7696" max="7936" width="8.5" style="5"/>
    <col min="7937" max="7937" width="4.09765625" style="5" customWidth="1"/>
    <col min="7938" max="7938" width="22" style="5" customWidth="1"/>
    <col min="7939" max="7939" width="18.69921875" style="5" customWidth="1"/>
    <col min="7940" max="7940" width="17.69921875" style="5" customWidth="1"/>
    <col min="7941" max="7941" width="12.59765625" style="5" customWidth="1"/>
    <col min="7942" max="7942" width="22.59765625" style="5" customWidth="1"/>
    <col min="7943" max="7943" width="18.19921875" style="5" customWidth="1"/>
    <col min="7944" max="7945" width="12.59765625" style="5" customWidth="1"/>
    <col min="7946" max="7946" width="14.19921875" style="5" customWidth="1"/>
    <col min="7947" max="7947" width="20.69921875" style="5" customWidth="1"/>
    <col min="7948" max="7949" width="8.8984375" style="5" customWidth="1"/>
    <col min="7950" max="7950" width="9.19921875" style="5" customWidth="1"/>
    <col min="7951" max="7951" width="15.8984375" style="5" customWidth="1"/>
    <col min="7952" max="8192" width="8.5" style="5"/>
    <col min="8193" max="8193" width="4.09765625" style="5" customWidth="1"/>
    <col min="8194" max="8194" width="22" style="5" customWidth="1"/>
    <col min="8195" max="8195" width="18.69921875" style="5" customWidth="1"/>
    <col min="8196" max="8196" width="17.69921875" style="5" customWidth="1"/>
    <col min="8197" max="8197" width="12.59765625" style="5" customWidth="1"/>
    <col min="8198" max="8198" width="22.59765625" style="5" customWidth="1"/>
    <col min="8199" max="8199" width="18.19921875" style="5" customWidth="1"/>
    <col min="8200" max="8201" width="12.59765625" style="5" customWidth="1"/>
    <col min="8202" max="8202" width="14.19921875" style="5" customWidth="1"/>
    <col min="8203" max="8203" width="20.69921875" style="5" customWidth="1"/>
    <col min="8204" max="8205" width="8.8984375" style="5" customWidth="1"/>
    <col min="8206" max="8206" width="9.19921875" style="5" customWidth="1"/>
    <col min="8207" max="8207" width="15.8984375" style="5" customWidth="1"/>
    <col min="8208" max="8448" width="8.5" style="5"/>
    <col min="8449" max="8449" width="4.09765625" style="5" customWidth="1"/>
    <col min="8450" max="8450" width="22" style="5" customWidth="1"/>
    <col min="8451" max="8451" width="18.69921875" style="5" customWidth="1"/>
    <col min="8452" max="8452" width="17.69921875" style="5" customWidth="1"/>
    <col min="8453" max="8453" width="12.59765625" style="5" customWidth="1"/>
    <col min="8454" max="8454" width="22.59765625" style="5" customWidth="1"/>
    <col min="8455" max="8455" width="18.19921875" style="5" customWidth="1"/>
    <col min="8456" max="8457" width="12.59765625" style="5" customWidth="1"/>
    <col min="8458" max="8458" width="14.19921875" style="5" customWidth="1"/>
    <col min="8459" max="8459" width="20.69921875" style="5" customWidth="1"/>
    <col min="8460" max="8461" width="8.8984375" style="5" customWidth="1"/>
    <col min="8462" max="8462" width="9.19921875" style="5" customWidth="1"/>
    <col min="8463" max="8463" width="15.8984375" style="5" customWidth="1"/>
    <col min="8464" max="8704" width="8.5" style="5"/>
    <col min="8705" max="8705" width="4.09765625" style="5" customWidth="1"/>
    <col min="8706" max="8706" width="22" style="5" customWidth="1"/>
    <col min="8707" max="8707" width="18.69921875" style="5" customWidth="1"/>
    <col min="8708" max="8708" width="17.69921875" style="5" customWidth="1"/>
    <col min="8709" max="8709" width="12.59765625" style="5" customWidth="1"/>
    <col min="8710" max="8710" width="22.59765625" style="5" customWidth="1"/>
    <col min="8711" max="8711" width="18.19921875" style="5" customWidth="1"/>
    <col min="8712" max="8713" width="12.59765625" style="5" customWidth="1"/>
    <col min="8714" max="8714" width="14.19921875" style="5" customWidth="1"/>
    <col min="8715" max="8715" width="20.69921875" style="5" customWidth="1"/>
    <col min="8716" max="8717" width="8.8984375" style="5" customWidth="1"/>
    <col min="8718" max="8718" width="9.19921875" style="5" customWidth="1"/>
    <col min="8719" max="8719" width="15.8984375" style="5" customWidth="1"/>
    <col min="8720" max="8960" width="8.5" style="5"/>
    <col min="8961" max="8961" width="4.09765625" style="5" customWidth="1"/>
    <col min="8962" max="8962" width="22" style="5" customWidth="1"/>
    <col min="8963" max="8963" width="18.69921875" style="5" customWidth="1"/>
    <col min="8964" max="8964" width="17.69921875" style="5" customWidth="1"/>
    <col min="8965" max="8965" width="12.59765625" style="5" customWidth="1"/>
    <col min="8966" max="8966" width="22.59765625" style="5" customWidth="1"/>
    <col min="8967" max="8967" width="18.19921875" style="5" customWidth="1"/>
    <col min="8968" max="8969" width="12.59765625" style="5" customWidth="1"/>
    <col min="8970" max="8970" width="14.19921875" style="5" customWidth="1"/>
    <col min="8971" max="8971" width="20.69921875" style="5" customWidth="1"/>
    <col min="8972" max="8973" width="8.8984375" style="5" customWidth="1"/>
    <col min="8974" max="8974" width="9.19921875" style="5" customWidth="1"/>
    <col min="8975" max="8975" width="15.8984375" style="5" customWidth="1"/>
    <col min="8976" max="9216" width="8.5" style="5"/>
    <col min="9217" max="9217" width="4.09765625" style="5" customWidth="1"/>
    <col min="9218" max="9218" width="22" style="5" customWidth="1"/>
    <col min="9219" max="9219" width="18.69921875" style="5" customWidth="1"/>
    <col min="9220" max="9220" width="17.69921875" style="5" customWidth="1"/>
    <col min="9221" max="9221" width="12.59765625" style="5" customWidth="1"/>
    <col min="9222" max="9222" width="22.59765625" style="5" customWidth="1"/>
    <col min="9223" max="9223" width="18.19921875" style="5" customWidth="1"/>
    <col min="9224" max="9225" width="12.59765625" style="5" customWidth="1"/>
    <col min="9226" max="9226" width="14.19921875" style="5" customWidth="1"/>
    <col min="9227" max="9227" width="20.69921875" style="5" customWidth="1"/>
    <col min="9228" max="9229" width="8.8984375" style="5" customWidth="1"/>
    <col min="9230" max="9230" width="9.19921875" style="5" customWidth="1"/>
    <col min="9231" max="9231" width="15.8984375" style="5" customWidth="1"/>
    <col min="9232" max="9472" width="8.5" style="5"/>
    <col min="9473" max="9473" width="4.09765625" style="5" customWidth="1"/>
    <col min="9474" max="9474" width="22" style="5" customWidth="1"/>
    <col min="9475" max="9475" width="18.69921875" style="5" customWidth="1"/>
    <col min="9476" max="9476" width="17.69921875" style="5" customWidth="1"/>
    <col min="9477" max="9477" width="12.59765625" style="5" customWidth="1"/>
    <col min="9478" max="9478" width="22.59765625" style="5" customWidth="1"/>
    <col min="9479" max="9479" width="18.19921875" style="5" customWidth="1"/>
    <col min="9480" max="9481" width="12.59765625" style="5" customWidth="1"/>
    <col min="9482" max="9482" width="14.19921875" style="5" customWidth="1"/>
    <col min="9483" max="9483" width="20.69921875" style="5" customWidth="1"/>
    <col min="9484" max="9485" width="8.8984375" style="5" customWidth="1"/>
    <col min="9486" max="9486" width="9.19921875" style="5" customWidth="1"/>
    <col min="9487" max="9487" width="15.8984375" style="5" customWidth="1"/>
    <col min="9488" max="9728" width="8.5" style="5"/>
    <col min="9729" max="9729" width="4.09765625" style="5" customWidth="1"/>
    <col min="9730" max="9730" width="22" style="5" customWidth="1"/>
    <col min="9731" max="9731" width="18.69921875" style="5" customWidth="1"/>
    <col min="9732" max="9732" width="17.69921875" style="5" customWidth="1"/>
    <col min="9733" max="9733" width="12.59765625" style="5" customWidth="1"/>
    <col min="9734" max="9734" width="22.59765625" style="5" customWidth="1"/>
    <col min="9735" max="9735" width="18.19921875" style="5" customWidth="1"/>
    <col min="9736" max="9737" width="12.59765625" style="5" customWidth="1"/>
    <col min="9738" max="9738" width="14.19921875" style="5" customWidth="1"/>
    <col min="9739" max="9739" width="20.69921875" style="5" customWidth="1"/>
    <col min="9740" max="9741" width="8.8984375" style="5" customWidth="1"/>
    <col min="9742" max="9742" width="9.19921875" style="5" customWidth="1"/>
    <col min="9743" max="9743" width="15.8984375" style="5" customWidth="1"/>
    <col min="9744" max="9984" width="8.5" style="5"/>
    <col min="9985" max="9985" width="4.09765625" style="5" customWidth="1"/>
    <col min="9986" max="9986" width="22" style="5" customWidth="1"/>
    <col min="9987" max="9987" width="18.69921875" style="5" customWidth="1"/>
    <col min="9988" max="9988" width="17.69921875" style="5" customWidth="1"/>
    <col min="9989" max="9989" width="12.59765625" style="5" customWidth="1"/>
    <col min="9990" max="9990" width="22.59765625" style="5" customWidth="1"/>
    <col min="9991" max="9991" width="18.19921875" style="5" customWidth="1"/>
    <col min="9992" max="9993" width="12.59765625" style="5" customWidth="1"/>
    <col min="9994" max="9994" width="14.19921875" style="5" customWidth="1"/>
    <col min="9995" max="9995" width="20.69921875" style="5" customWidth="1"/>
    <col min="9996" max="9997" width="8.8984375" style="5" customWidth="1"/>
    <col min="9998" max="9998" width="9.19921875" style="5" customWidth="1"/>
    <col min="9999" max="9999" width="15.8984375" style="5" customWidth="1"/>
    <col min="10000" max="10240" width="8.5" style="5"/>
    <col min="10241" max="10241" width="4.09765625" style="5" customWidth="1"/>
    <col min="10242" max="10242" width="22" style="5" customWidth="1"/>
    <col min="10243" max="10243" width="18.69921875" style="5" customWidth="1"/>
    <col min="10244" max="10244" width="17.69921875" style="5" customWidth="1"/>
    <col min="10245" max="10245" width="12.59765625" style="5" customWidth="1"/>
    <col min="10246" max="10246" width="22.59765625" style="5" customWidth="1"/>
    <col min="10247" max="10247" width="18.19921875" style="5" customWidth="1"/>
    <col min="10248" max="10249" width="12.59765625" style="5" customWidth="1"/>
    <col min="10250" max="10250" width="14.19921875" style="5" customWidth="1"/>
    <col min="10251" max="10251" width="20.69921875" style="5" customWidth="1"/>
    <col min="10252" max="10253" width="8.8984375" style="5" customWidth="1"/>
    <col min="10254" max="10254" width="9.19921875" style="5" customWidth="1"/>
    <col min="10255" max="10255" width="15.8984375" style="5" customWidth="1"/>
    <col min="10256" max="10496" width="8.5" style="5"/>
    <col min="10497" max="10497" width="4.09765625" style="5" customWidth="1"/>
    <col min="10498" max="10498" width="22" style="5" customWidth="1"/>
    <col min="10499" max="10499" width="18.69921875" style="5" customWidth="1"/>
    <col min="10500" max="10500" width="17.69921875" style="5" customWidth="1"/>
    <col min="10501" max="10501" width="12.59765625" style="5" customWidth="1"/>
    <col min="10502" max="10502" width="22.59765625" style="5" customWidth="1"/>
    <col min="10503" max="10503" width="18.19921875" style="5" customWidth="1"/>
    <col min="10504" max="10505" width="12.59765625" style="5" customWidth="1"/>
    <col min="10506" max="10506" width="14.19921875" style="5" customWidth="1"/>
    <col min="10507" max="10507" width="20.69921875" style="5" customWidth="1"/>
    <col min="10508" max="10509" width="8.8984375" style="5" customWidth="1"/>
    <col min="10510" max="10510" width="9.19921875" style="5" customWidth="1"/>
    <col min="10511" max="10511" width="15.8984375" style="5" customWidth="1"/>
    <col min="10512" max="10752" width="8.5" style="5"/>
    <col min="10753" max="10753" width="4.09765625" style="5" customWidth="1"/>
    <col min="10754" max="10754" width="22" style="5" customWidth="1"/>
    <col min="10755" max="10755" width="18.69921875" style="5" customWidth="1"/>
    <col min="10756" max="10756" width="17.69921875" style="5" customWidth="1"/>
    <col min="10757" max="10757" width="12.59765625" style="5" customWidth="1"/>
    <col min="10758" max="10758" width="22.59765625" style="5" customWidth="1"/>
    <col min="10759" max="10759" width="18.19921875" style="5" customWidth="1"/>
    <col min="10760" max="10761" width="12.59765625" style="5" customWidth="1"/>
    <col min="10762" max="10762" width="14.19921875" style="5" customWidth="1"/>
    <col min="10763" max="10763" width="20.69921875" style="5" customWidth="1"/>
    <col min="10764" max="10765" width="8.8984375" style="5" customWidth="1"/>
    <col min="10766" max="10766" width="9.19921875" style="5" customWidth="1"/>
    <col min="10767" max="10767" width="15.8984375" style="5" customWidth="1"/>
    <col min="10768" max="11008" width="8.5" style="5"/>
    <col min="11009" max="11009" width="4.09765625" style="5" customWidth="1"/>
    <col min="11010" max="11010" width="22" style="5" customWidth="1"/>
    <col min="11011" max="11011" width="18.69921875" style="5" customWidth="1"/>
    <col min="11012" max="11012" width="17.69921875" style="5" customWidth="1"/>
    <col min="11013" max="11013" width="12.59765625" style="5" customWidth="1"/>
    <col min="11014" max="11014" width="22.59765625" style="5" customWidth="1"/>
    <col min="11015" max="11015" width="18.19921875" style="5" customWidth="1"/>
    <col min="11016" max="11017" width="12.59765625" style="5" customWidth="1"/>
    <col min="11018" max="11018" width="14.19921875" style="5" customWidth="1"/>
    <col min="11019" max="11019" width="20.69921875" style="5" customWidth="1"/>
    <col min="11020" max="11021" width="8.8984375" style="5" customWidth="1"/>
    <col min="11022" max="11022" width="9.19921875" style="5" customWidth="1"/>
    <col min="11023" max="11023" width="15.8984375" style="5" customWidth="1"/>
    <col min="11024" max="11264" width="8.5" style="5"/>
    <col min="11265" max="11265" width="4.09765625" style="5" customWidth="1"/>
    <col min="11266" max="11266" width="22" style="5" customWidth="1"/>
    <col min="11267" max="11267" width="18.69921875" style="5" customWidth="1"/>
    <col min="11268" max="11268" width="17.69921875" style="5" customWidth="1"/>
    <col min="11269" max="11269" width="12.59765625" style="5" customWidth="1"/>
    <col min="11270" max="11270" width="22.59765625" style="5" customWidth="1"/>
    <col min="11271" max="11271" width="18.19921875" style="5" customWidth="1"/>
    <col min="11272" max="11273" width="12.59765625" style="5" customWidth="1"/>
    <col min="11274" max="11274" width="14.19921875" style="5" customWidth="1"/>
    <col min="11275" max="11275" width="20.69921875" style="5" customWidth="1"/>
    <col min="11276" max="11277" width="8.8984375" style="5" customWidth="1"/>
    <col min="11278" max="11278" width="9.19921875" style="5" customWidth="1"/>
    <col min="11279" max="11279" width="15.8984375" style="5" customWidth="1"/>
    <col min="11280" max="11520" width="8.5" style="5"/>
    <col min="11521" max="11521" width="4.09765625" style="5" customWidth="1"/>
    <col min="11522" max="11522" width="22" style="5" customWidth="1"/>
    <col min="11523" max="11523" width="18.69921875" style="5" customWidth="1"/>
    <col min="11524" max="11524" width="17.69921875" style="5" customWidth="1"/>
    <col min="11525" max="11525" width="12.59765625" style="5" customWidth="1"/>
    <col min="11526" max="11526" width="22.59765625" style="5" customWidth="1"/>
    <col min="11527" max="11527" width="18.19921875" style="5" customWidth="1"/>
    <col min="11528" max="11529" width="12.59765625" style="5" customWidth="1"/>
    <col min="11530" max="11530" width="14.19921875" style="5" customWidth="1"/>
    <col min="11531" max="11531" width="20.69921875" style="5" customWidth="1"/>
    <col min="11532" max="11533" width="8.8984375" style="5" customWidth="1"/>
    <col min="11534" max="11534" width="9.19921875" style="5" customWidth="1"/>
    <col min="11535" max="11535" width="15.8984375" style="5" customWidth="1"/>
    <col min="11536" max="11776" width="8.5" style="5"/>
    <col min="11777" max="11777" width="4.09765625" style="5" customWidth="1"/>
    <col min="11778" max="11778" width="22" style="5" customWidth="1"/>
    <col min="11779" max="11779" width="18.69921875" style="5" customWidth="1"/>
    <col min="11780" max="11780" width="17.69921875" style="5" customWidth="1"/>
    <col min="11781" max="11781" width="12.59765625" style="5" customWidth="1"/>
    <col min="11782" max="11782" width="22.59765625" style="5" customWidth="1"/>
    <col min="11783" max="11783" width="18.19921875" style="5" customWidth="1"/>
    <col min="11784" max="11785" width="12.59765625" style="5" customWidth="1"/>
    <col min="11786" max="11786" width="14.19921875" style="5" customWidth="1"/>
    <col min="11787" max="11787" width="20.69921875" style="5" customWidth="1"/>
    <col min="11788" max="11789" width="8.8984375" style="5" customWidth="1"/>
    <col min="11790" max="11790" width="9.19921875" style="5" customWidth="1"/>
    <col min="11791" max="11791" width="15.8984375" style="5" customWidth="1"/>
    <col min="11792" max="12032" width="8.5" style="5"/>
    <col min="12033" max="12033" width="4.09765625" style="5" customWidth="1"/>
    <col min="12034" max="12034" width="22" style="5" customWidth="1"/>
    <col min="12035" max="12035" width="18.69921875" style="5" customWidth="1"/>
    <col min="12036" max="12036" width="17.69921875" style="5" customWidth="1"/>
    <col min="12037" max="12037" width="12.59765625" style="5" customWidth="1"/>
    <col min="12038" max="12038" width="22.59765625" style="5" customWidth="1"/>
    <col min="12039" max="12039" width="18.19921875" style="5" customWidth="1"/>
    <col min="12040" max="12041" width="12.59765625" style="5" customWidth="1"/>
    <col min="12042" max="12042" width="14.19921875" style="5" customWidth="1"/>
    <col min="12043" max="12043" width="20.69921875" style="5" customWidth="1"/>
    <col min="12044" max="12045" width="8.8984375" style="5" customWidth="1"/>
    <col min="12046" max="12046" width="9.19921875" style="5" customWidth="1"/>
    <col min="12047" max="12047" width="15.8984375" style="5" customWidth="1"/>
    <col min="12048" max="12288" width="8.5" style="5"/>
    <col min="12289" max="12289" width="4.09765625" style="5" customWidth="1"/>
    <col min="12290" max="12290" width="22" style="5" customWidth="1"/>
    <col min="12291" max="12291" width="18.69921875" style="5" customWidth="1"/>
    <col min="12292" max="12292" width="17.69921875" style="5" customWidth="1"/>
    <col min="12293" max="12293" width="12.59765625" style="5" customWidth="1"/>
    <col min="12294" max="12294" width="22.59765625" style="5" customWidth="1"/>
    <col min="12295" max="12295" width="18.19921875" style="5" customWidth="1"/>
    <col min="12296" max="12297" width="12.59765625" style="5" customWidth="1"/>
    <col min="12298" max="12298" width="14.19921875" style="5" customWidth="1"/>
    <col min="12299" max="12299" width="20.69921875" style="5" customWidth="1"/>
    <col min="12300" max="12301" width="8.8984375" style="5" customWidth="1"/>
    <col min="12302" max="12302" width="9.19921875" style="5" customWidth="1"/>
    <col min="12303" max="12303" width="15.8984375" style="5" customWidth="1"/>
    <col min="12304" max="12544" width="8.5" style="5"/>
    <col min="12545" max="12545" width="4.09765625" style="5" customWidth="1"/>
    <col min="12546" max="12546" width="22" style="5" customWidth="1"/>
    <col min="12547" max="12547" width="18.69921875" style="5" customWidth="1"/>
    <col min="12548" max="12548" width="17.69921875" style="5" customWidth="1"/>
    <col min="12549" max="12549" width="12.59765625" style="5" customWidth="1"/>
    <col min="12550" max="12550" width="22.59765625" style="5" customWidth="1"/>
    <col min="12551" max="12551" width="18.19921875" style="5" customWidth="1"/>
    <col min="12552" max="12553" width="12.59765625" style="5" customWidth="1"/>
    <col min="12554" max="12554" width="14.19921875" style="5" customWidth="1"/>
    <col min="12555" max="12555" width="20.69921875" style="5" customWidth="1"/>
    <col min="12556" max="12557" width="8.8984375" style="5" customWidth="1"/>
    <col min="12558" max="12558" width="9.19921875" style="5" customWidth="1"/>
    <col min="12559" max="12559" width="15.8984375" style="5" customWidth="1"/>
    <col min="12560" max="12800" width="8.5" style="5"/>
    <col min="12801" max="12801" width="4.09765625" style="5" customWidth="1"/>
    <col min="12802" max="12802" width="22" style="5" customWidth="1"/>
    <col min="12803" max="12803" width="18.69921875" style="5" customWidth="1"/>
    <col min="12804" max="12804" width="17.69921875" style="5" customWidth="1"/>
    <col min="12805" max="12805" width="12.59765625" style="5" customWidth="1"/>
    <col min="12806" max="12806" width="22.59765625" style="5" customWidth="1"/>
    <col min="12807" max="12807" width="18.19921875" style="5" customWidth="1"/>
    <col min="12808" max="12809" width="12.59765625" style="5" customWidth="1"/>
    <col min="12810" max="12810" width="14.19921875" style="5" customWidth="1"/>
    <col min="12811" max="12811" width="20.69921875" style="5" customWidth="1"/>
    <col min="12812" max="12813" width="8.8984375" style="5" customWidth="1"/>
    <col min="12814" max="12814" width="9.19921875" style="5" customWidth="1"/>
    <col min="12815" max="12815" width="15.8984375" style="5" customWidth="1"/>
    <col min="12816" max="13056" width="8.5" style="5"/>
    <col min="13057" max="13057" width="4.09765625" style="5" customWidth="1"/>
    <col min="13058" max="13058" width="22" style="5" customWidth="1"/>
    <col min="13059" max="13059" width="18.69921875" style="5" customWidth="1"/>
    <col min="13060" max="13060" width="17.69921875" style="5" customWidth="1"/>
    <col min="13061" max="13061" width="12.59765625" style="5" customWidth="1"/>
    <col min="13062" max="13062" width="22.59765625" style="5" customWidth="1"/>
    <col min="13063" max="13063" width="18.19921875" style="5" customWidth="1"/>
    <col min="13064" max="13065" width="12.59765625" style="5" customWidth="1"/>
    <col min="13066" max="13066" width="14.19921875" style="5" customWidth="1"/>
    <col min="13067" max="13067" width="20.69921875" style="5" customWidth="1"/>
    <col min="13068" max="13069" width="8.8984375" style="5" customWidth="1"/>
    <col min="13070" max="13070" width="9.19921875" style="5" customWidth="1"/>
    <col min="13071" max="13071" width="15.8984375" style="5" customWidth="1"/>
    <col min="13072" max="13312" width="8.5" style="5"/>
    <col min="13313" max="13313" width="4.09765625" style="5" customWidth="1"/>
    <col min="13314" max="13314" width="22" style="5" customWidth="1"/>
    <col min="13315" max="13315" width="18.69921875" style="5" customWidth="1"/>
    <col min="13316" max="13316" width="17.69921875" style="5" customWidth="1"/>
    <col min="13317" max="13317" width="12.59765625" style="5" customWidth="1"/>
    <col min="13318" max="13318" width="22.59765625" style="5" customWidth="1"/>
    <col min="13319" max="13319" width="18.19921875" style="5" customWidth="1"/>
    <col min="13320" max="13321" width="12.59765625" style="5" customWidth="1"/>
    <col min="13322" max="13322" width="14.19921875" style="5" customWidth="1"/>
    <col min="13323" max="13323" width="20.69921875" style="5" customWidth="1"/>
    <col min="13324" max="13325" width="8.8984375" style="5" customWidth="1"/>
    <col min="13326" max="13326" width="9.19921875" style="5" customWidth="1"/>
    <col min="13327" max="13327" width="15.8984375" style="5" customWidth="1"/>
    <col min="13328" max="13568" width="8.5" style="5"/>
    <col min="13569" max="13569" width="4.09765625" style="5" customWidth="1"/>
    <col min="13570" max="13570" width="22" style="5" customWidth="1"/>
    <col min="13571" max="13571" width="18.69921875" style="5" customWidth="1"/>
    <col min="13572" max="13572" width="17.69921875" style="5" customWidth="1"/>
    <col min="13573" max="13573" width="12.59765625" style="5" customWidth="1"/>
    <col min="13574" max="13574" width="22.59765625" style="5" customWidth="1"/>
    <col min="13575" max="13575" width="18.19921875" style="5" customWidth="1"/>
    <col min="13576" max="13577" width="12.59765625" style="5" customWidth="1"/>
    <col min="13578" max="13578" width="14.19921875" style="5" customWidth="1"/>
    <col min="13579" max="13579" width="20.69921875" style="5" customWidth="1"/>
    <col min="13580" max="13581" width="8.8984375" style="5" customWidth="1"/>
    <col min="13582" max="13582" width="9.19921875" style="5" customWidth="1"/>
    <col min="13583" max="13583" width="15.8984375" style="5" customWidth="1"/>
    <col min="13584" max="13824" width="8.5" style="5"/>
    <col min="13825" max="13825" width="4.09765625" style="5" customWidth="1"/>
    <col min="13826" max="13826" width="22" style="5" customWidth="1"/>
    <col min="13827" max="13827" width="18.69921875" style="5" customWidth="1"/>
    <col min="13828" max="13828" width="17.69921875" style="5" customWidth="1"/>
    <col min="13829" max="13829" width="12.59765625" style="5" customWidth="1"/>
    <col min="13830" max="13830" width="22.59765625" style="5" customWidth="1"/>
    <col min="13831" max="13831" width="18.19921875" style="5" customWidth="1"/>
    <col min="13832" max="13833" width="12.59765625" style="5" customWidth="1"/>
    <col min="13834" max="13834" width="14.19921875" style="5" customWidth="1"/>
    <col min="13835" max="13835" width="20.69921875" style="5" customWidth="1"/>
    <col min="13836" max="13837" width="8.8984375" style="5" customWidth="1"/>
    <col min="13838" max="13838" width="9.19921875" style="5" customWidth="1"/>
    <col min="13839" max="13839" width="15.8984375" style="5" customWidth="1"/>
    <col min="13840" max="14080" width="8.5" style="5"/>
    <col min="14081" max="14081" width="4.09765625" style="5" customWidth="1"/>
    <col min="14082" max="14082" width="22" style="5" customWidth="1"/>
    <col min="14083" max="14083" width="18.69921875" style="5" customWidth="1"/>
    <col min="14084" max="14084" width="17.69921875" style="5" customWidth="1"/>
    <col min="14085" max="14085" width="12.59765625" style="5" customWidth="1"/>
    <col min="14086" max="14086" width="22.59765625" style="5" customWidth="1"/>
    <col min="14087" max="14087" width="18.19921875" style="5" customWidth="1"/>
    <col min="14088" max="14089" width="12.59765625" style="5" customWidth="1"/>
    <col min="14090" max="14090" width="14.19921875" style="5" customWidth="1"/>
    <col min="14091" max="14091" width="20.69921875" style="5" customWidth="1"/>
    <col min="14092" max="14093" width="8.8984375" style="5" customWidth="1"/>
    <col min="14094" max="14094" width="9.19921875" style="5" customWidth="1"/>
    <col min="14095" max="14095" width="15.8984375" style="5" customWidth="1"/>
    <col min="14096" max="14336" width="8.5" style="5"/>
    <col min="14337" max="14337" width="4.09765625" style="5" customWidth="1"/>
    <col min="14338" max="14338" width="22" style="5" customWidth="1"/>
    <col min="14339" max="14339" width="18.69921875" style="5" customWidth="1"/>
    <col min="14340" max="14340" width="17.69921875" style="5" customWidth="1"/>
    <col min="14341" max="14341" width="12.59765625" style="5" customWidth="1"/>
    <col min="14342" max="14342" width="22.59765625" style="5" customWidth="1"/>
    <col min="14343" max="14343" width="18.19921875" style="5" customWidth="1"/>
    <col min="14344" max="14345" width="12.59765625" style="5" customWidth="1"/>
    <col min="14346" max="14346" width="14.19921875" style="5" customWidth="1"/>
    <col min="14347" max="14347" width="20.69921875" style="5" customWidth="1"/>
    <col min="14348" max="14349" width="8.8984375" style="5" customWidth="1"/>
    <col min="14350" max="14350" width="9.19921875" style="5" customWidth="1"/>
    <col min="14351" max="14351" width="15.8984375" style="5" customWidth="1"/>
    <col min="14352" max="14592" width="8.5" style="5"/>
    <col min="14593" max="14593" width="4.09765625" style="5" customWidth="1"/>
    <col min="14594" max="14594" width="22" style="5" customWidth="1"/>
    <col min="14595" max="14595" width="18.69921875" style="5" customWidth="1"/>
    <col min="14596" max="14596" width="17.69921875" style="5" customWidth="1"/>
    <col min="14597" max="14597" width="12.59765625" style="5" customWidth="1"/>
    <col min="14598" max="14598" width="22.59765625" style="5" customWidth="1"/>
    <col min="14599" max="14599" width="18.19921875" style="5" customWidth="1"/>
    <col min="14600" max="14601" width="12.59765625" style="5" customWidth="1"/>
    <col min="14602" max="14602" width="14.19921875" style="5" customWidth="1"/>
    <col min="14603" max="14603" width="20.69921875" style="5" customWidth="1"/>
    <col min="14604" max="14605" width="8.8984375" style="5" customWidth="1"/>
    <col min="14606" max="14606" width="9.19921875" style="5" customWidth="1"/>
    <col min="14607" max="14607" width="15.8984375" style="5" customWidth="1"/>
    <col min="14608" max="14848" width="8.5" style="5"/>
    <col min="14849" max="14849" width="4.09765625" style="5" customWidth="1"/>
    <col min="14850" max="14850" width="22" style="5" customWidth="1"/>
    <col min="14851" max="14851" width="18.69921875" style="5" customWidth="1"/>
    <col min="14852" max="14852" width="17.69921875" style="5" customWidth="1"/>
    <col min="14853" max="14853" width="12.59765625" style="5" customWidth="1"/>
    <col min="14854" max="14854" width="22.59765625" style="5" customWidth="1"/>
    <col min="14855" max="14855" width="18.19921875" style="5" customWidth="1"/>
    <col min="14856" max="14857" width="12.59765625" style="5" customWidth="1"/>
    <col min="14858" max="14858" width="14.19921875" style="5" customWidth="1"/>
    <col min="14859" max="14859" width="20.69921875" style="5" customWidth="1"/>
    <col min="14860" max="14861" width="8.8984375" style="5" customWidth="1"/>
    <col min="14862" max="14862" width="9.19921875" style="5" customWidth="1"/>
    <col min="14863" max="14863" width="15.8984375" style="5" customWidth="1"/>
    <col min="14864" max="15104" width="8.5" style="5"/>
    <col min="15105" max="15105" width="4.09765625" style="5" customWidth="1"/>
    <col min="15106" max="15106" width="22" style="5" customWidth="1"/>
    <col min="15107" max="15107" width="18.69921875" style="5" customWidth="1"/>
    <col min="15108" max="15108" width="17.69921875" style="5" customWidth="1"/>
    <col min="15109" max="15109" width="12.59765625" style="5" customWidth="1"/>
    <col min="15110" max="15110" width="22.59765625" style="5" customWidth="1"/>
    <col min="15111" max="15111" width="18.19921875" style="5" customWidth="1"/>
    <col min="15112" max="15113" width="12.59765625" style="5" customWidth="1"/>
    <col min="15114" max="15114" width="14.19921875" style="5" customWidth="1"/>
    <col min="15115" max="15115" width="20.69921875" style="5" customWidth="1"/>
    <col min="15116" max="15117" width="8.8984375" style="5" customWidth="1"/>
    <col min="15118" max="15118" width="9.19921875" style="5" customWidth="1"/>
    <col min="15119" max="15119" width="15.8984375" style="5" customWidth="1"/>
    <col min="15120" max="15360" width="8.5" style="5"/>
    <col min="15361" max="15361" width="4.09765625" style="5" customWidth="1"/>
    <col min="15362" max="15362" width="22" style="5" customWidth="1"/>
    <col min="15363" max="15363" width="18.69921875" style="5" customWidth="1"/>
    <col min="15364" max="15364" width="17.69921875" style="5" customWidth="1"/>
    <col min="15365" max="15365" width="12.59765625" style="5" customWidth="1"/>
    <col min="15366" max="15366" width="22.59765625" style="5" customWidth="1"/>
    <col min="15367" max="15367" width="18.19921875" style="5" customWidth="1"/>
    <col min="15368" max="15369" width="12.59765625" style="5" customWidth="1"/>
    <col min="15370" max="15370" width="14.19921875" style="5" customWidth="1"/>
    <col min="15371" max="15371" width="20.69921875" style="5" customWidth="1"/>
    <col min="15372" max="15373" width="8.8984375" style="5" customWidth="1"/>
    <col min="15374" max="15374" width="9.19921875" style="5" customWidth="1"/>
    <col min="15375" max="15375" width="15.8984375" style="5" customWidth="1"/>
    <col min="15376" max="15616" width="8.5" style="5"/>
    <col min="15617" max="15617" width="4.09765625" style="5" customWidth="1"/>
    <col min="15618" max="15618" width="22" style="5" customWidth="1"/>
    <col min="15619" max="15619" width="18.69921875" style="5" customWidth="1"/>
    <col min="15620" max="15620" width="17.69921875" style="5" customWidth="1"/>
    <col min="15621" max="15621" width="12.59765625" style="5" customWidth="1"/>
    <col min="15622" max="15622" width="22.59765625" style="5" customWidth="1"/>
    <col min="15623" max="15623" width="18.19921875" style="5" customWidth="1"/>
    <col min="15624" max="15625" width="12.59765625" style="5" customWidth="1"/>
    <col min="15626" max="15626" width="14.19921875" style="5" customWidth="1"/>
    <col min="15627" max="15627" width="20.69921875" style="5" customWidth="1"/>
    <col min="15628" max="15629" width="8.8984375" style="5" customWidth="1"/>
    <col min="15630" max="15630" width="9.19921875" style="5" customWidth="1"/>
    <col min="15631" max="15631" width="15.8984375" style="5" customWidth="1"/>
    <col min="15632" max="15872" width="8.5" style="5"/>
    <col min="15873" max="15873" width="4.09765625" style="5" customWidth="1"/>
    <col min="15874" max="15874" width="22" style="5" customWidth="1"/>
    <col min="15875" max="15875" width="18.69921875" style="5" customWidth="1"/>
    <col min="15876" max="15876" width="17.69921875" style="5" customWidth="1"/>
    <col min="15877" max="15877" width="12.59765625" style="5" customWidth="1"/>
    <col min="15878" max="15878" width="22.59765625" style="5" customWidth="1"/>
    <col min="15879" max="15879" width="18.19921875" style="5" customWidth="1"/>
    <col min="15880" max="15881" width="12.59765625" style="5" customWidth="1"/>
    <col min="15882" max="15882" width="14.19921875" style="5" customWidth="1"/>
    <col min="15883" max="15883" width="20.69921875" style="5" customWidth="1"/>
    <col min="15884" max="15885" width="8.8984375" style="5" customWidth="1"/>
    <col min="15886" max="15886" width="9.19921875" style="5" customWidth="1"/>
    <col min="15887" max="15887" width="15.8984375" style="5" customWidth="1"/>
    <col min="15888" max="16128" width="8.5" style="5"/>
    <col min="16129" max="16129" width="4.09765625" style="5" customWidth="1"/>
    <col min="16130" max="16130" width="22" style="5" customWidth="1"/>
    <col min="16131" max="16131" width="18.69921875" style="5" customWidth="1"/>
    <col min="16132" max="16132" width="17.69921875" style="5" customWidth="1"/>
    <col min="16133" max="16133" width="12.59765625" style="5" customWidth="1"/>
    <col min="16134" max="16134" width="22.59765625" style="5" customWidth="1"/>
    <col min="16135" max="16135" width="18.19921875" style="5" customWidth="1"/>
    <col min="16136" max="16137" width="12.59765625" style="5" customWidth="1"/>
    <col min="16138" max="16138" width="14.19921875" style="5" customWidth="1"/>
    <col min="16139" max="16139" width="20.69921875" style="5" customWidth="1"/>
    <col min="16140" max="16141" width="8.8984375" style="5" customWidth="1"/>
    <col min="16142" max="16142" width="9.19921875" style="5" customWidth="1"/>
    <col min="16143" max="16143" width="15.8984375" style="5" customWidth="1"/>
    <col min="16144" max="16384" width="8.5" style="5"/>
  </cols>
  <sheetData>
    <row r="1" spans="1:14" ht="35.25" customHeight="1">
      <c r="A1" s="666" t="s">
        <v>1662</v>
      </c>
      <c r="B1" s="666"/>
      <c r="C1" s="666"/>
      <c r="D1" s="666"/>
      <c r="E1" s="666"/>
      <c r="F1" s="666"/>
      <c r="G1" s="666"/>
      <c r="H1" s="666"/>
      <c r="I1" s="666"/>
      <c r="J1" s="666"/>
      <c r="K1" s="666"/>
      <c r="L1" s="666"/>
      <c r="M1" s="666"/>
      <c r="N1" s="666"/>
    </row>
    <row r="2" spans="1:14" ht="22.5" customHeight="1">
      <c r="A2" s="6">
        <v>1</v>
      </c>
      <c r="B2" s="667">
        <v>2</v>
      </c>
      <c r="C2" s="667"/>
      <c r="D2" s="667"/>
      <c r="E2" s="667">
        <v>3</v>
      </c>
      <c r="F2" s="667"/>
      <c r="G2" s="667"/>
      <c r="H2" s="667"/>
      <c r="I2" s="667">
        <v>4</v>
      </c>
      <c r="J2" s="667"/>
      <c r="K2" s="7">
        <v>5</v>
      </c>
      <c r="L2" s="7">
        <v>6</v>
      </c>
      <c r="M2" s="7">
        <v>7</v>
      </c>
      <c r="N2" s="7">
        <v>8</v>
      </c>
    </row>
    <row r="3" spans="1:14" ht="108" customHeight="1">
      <c r="A3" s="6" t="s">
        <v>390</v>
      </c>
      <c r="B3" s="667" t="s">
        <v>542</v>
      </c>
      <c r="C3" s="667"/>
      <c r="D3" s="667"/>
      <c r="E3" s="667" t="s">
        <v>543</v>
      </c>
      <c r="F3" s="667"/>
      <c r="G3" s="667"/>
      <c r="H3" s="667"/>
      <c r="I3" s="667" t="s">
        <v>544</v>
      </c>
      <c r="J3" s="667"/>
      <c r="K3" s="587" t="s">
        <v>545</v>
      </c>
      <c r="L3" s="587" t="s">
        <v>546</v>
      </c>
      <c r="M3" s="587" t="s">
        <v>547</v>
      </c>
      <c r="N3" s="587" t="s">
        <v>548</v>
      </c>
    </row>
    <row r="4" spans="1:14" ht="15" customHeight="1">
      <c r="A4" s="6"/>
      <c r="B4" s="6" t="s">
        <v>394</v>
      </c>
      <c r="C4" s="6" t="s">
        <v>395</v>
      </c>
      <c r="D4" s="6" t="s">
        <v>396</v>
      </c>
      <c r="E4" s="6" t="s">
        <v>549</v>
      </c>
      <c r="F4" s="6" t="s">
        <v>550</v>
      </c>
      <c r="G4" s="6" t="s">
        <v>551</v>
      </c>
      <c r="H4" s="6" t="s">
        <v>552</v>
      </c>
      <c r="I4" s="6" t="s">
        <v>3</v>
      </c>
      <c r="J4" s="6" t="s">
        <v>4</v>
      </c>
      <c r="K4" s="587"/>
      <c r="L4" s="587"/>
      <c r="M4" s="587"/>
      <c r="N4" s="587"/>
    </row>
    <row r="5" spans="1:14" ht="148.5" customHeight="1">
      <c r="A5" s="6"/>
      <c r="B5" s="6" t="s">
        <v>553</v>
      </c>
      <c r="C5" s="6" t="s">
        <v>554</v>
      </c>
      <c r="D5" s="6" t="s">
        <v>1633</v>
      </c>
      <c r="E5" s="6" t="s">
        <v>1634</v>
      </c>
      <c r="F5" s="6" t="s">
        <v>555</v>
      </c>
      <c r="G5" s="6" t="s">
        <v>556</v>
      </c>
      <c r="H5" s="6" t="s">
        <v>1635</v>
      </c>
      <c r="I5" s="6" t="s">
        <v>557</v>
      </c>
      <c r="J5" s="6" t="s">
        <v>558</v>
      </c>
      <c r="K5" s="587"/>
      <c r="L5" s="587"/>
      <c r="M5" s="587"/>
      <c r="N5" s="587"/>
    </row>
    <row r="6" spans="1:14" ht="23.25" customHeight="1">
      <c r="A6" s="665" t="s">
        <v>559</v>
      </c>
      <c r="B6" s="665"/>
      <c r="C6" s="665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</row>
    <row r="7" spans="1:14" ht="85.5" customHeight="1">
      <c r="A7" s="208">
        <v>1</v>
      </c>
      <c r="B7" s="346" t="s">
        <v>560</v>
      </c>
      <c r="C7" s="346" t="s">
        <v>1592</v>
      </c>
      <c r="D7" s="357" t="s">
        <v>561</v>
      </c>
      <c r="E7" s="357" t="s">
        <v>562</v>
      </c>
      <c r="F7" s="346" t="s">
        <v>1631</v>
      </c>
      <c r="G7" s="346" t="s">
        <v>1612</v>
      </c>
      <c r="H7" s="346" t="s">
        <v>563</v>
      </c>
      <c r="I7" s="357" t="s">
        <v>564</v>
      </c>
      <c r="J7" s="357" t="s">
        <v>400</v>
      </c>
      <c r="K7" s="346">
        <v>234</v>
      </c>
      <c r="L7" s="346">
        <v>2</v>
      </c>
      <c r="M7" s="346">
        <v>1</v>
      </c>
      <c r="N7" s="346">
        <v>4</v>
      </c>
    </row>
    <row r="8" spans="1:14" ht="23.25" customHeight="1">
      <c r="A8" s="665" t="s">
        <v>565</v>
      </c>
      <c r="B8" s="665"/>
      <c r="C8" s="665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</row>
    <row r="9" spans="1:14" ht="93.75" customHeight="1">
      <c r="A9" s="208">
        <v>2</v>
      </c>
      <c r="B9" s="346" t="s">
        <v>566</v>
      </c>
      <c r="C9" s="346" t="s">
        <v>1593</v>
      </c>
      <c r="D9" s="357" t="s">
        <v>567</v>
      </c>
      <c r="E9" s="357" t="s">
        <v>562</v>
      </c>
      <c r="F9" s="346" t="s">
        <v>581</v>
      </c>
      <c r="G9" s="346" t="s">
        <v>1611</v>
      </c>
      <c r="H9" s="346" t="s">
        <v>568</v>
      </c>
      <c r="I9" s="358" t="s">
        <v>569</v>
      </c>
      <c r="J9" s="358" t="s">
        <v>400</v>
      </c>
      <c r="K9" s="284" t="s">
        <v>400</v>
      </c>
      <c r="L9" s="277">
        <v>2</v>
      </c>
      <c r="M9" s="277">
        <v>2</v>
      </c>
      <c r="N9" s="277">
        <v>4</v>
      </c>
    </row>
    <row r="10" spans="1:14" ht="23.25" customHeight="1">
      <c r="A10" s="665" t="s">
        <v>570</v>
      </c>
      <c r="B10" s="665"/>
      <c r="C10" s="665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</row>
    <row r="11" spans="1:14" ht="81" customHeight="1">
      <c r="A11" s="212">
        <v>3</v>
      </c>
      <c r="B11" s="346" t="s">
        <v>571</v>
      </c>
      <c r="C11" s="346" t="s">
        <v>1594</v>
      </c>
      <c r="D11" s="357" t="s">
        <v>572</v>
      </c>
      <c r="E11" s="357" t="s">
        <v>562</v>
      </c>
      <c r="F11" s="346" t="s">
        <v>1631</v>
      </c>
      <c r="G11" s="346" t="s">
        <v>1610</v>
      </c>
      <c r="H11" s="357" t="s">
        <v>573</v>
      </c>
      <c r="I11" s="346" t="s">
        <v>574</v>
      </c>
      <c r="J11" s="358" t="s">
        <v>558</v>
      </c>
      <c r="K11" s="346" t="s">
        <v>575</v>
      </c>
      <c r="L11" s="346">
        <v>2</v>
      </c>
      <c r="M11" s="346">
        <v>1</v>
      </c>
      <c r="N11" s="346">
        <v>4</v>
      </c>
    </row>
    <row r="12" spans="1:14" ht="23.25" customHeight="1">
      <c r="A12" s="665" t="s">
        <v>576</v>
      </c>
      <c r="B12" s="665"/>
      <c r="C12" s="665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</row>
    <row r="13" spans="1:14" ht="92.25" customHeight="1">
      <c r="A13" s="359">
        <v>4</v>
      </c>
      <c r="B13" s="346" t="s">
        <v>577</v>
      </c>
      <c r="C13" s="346" t="s">
        <v>578</v>
      </c>
      <c r="D13" s="357" t="s">
        <v>579</v>
      </c>
      <c r="E13" s="357" t="s">
        <v>580</v>
      </c>
      <c r="F13" s="346" t="s">
        <v>581</v>
      </c>
      <c r="G13" s="346" t="s">
        <v>1613</v>
      </c>
      <c r="H13" s="346">
        <v>1804011</v>
      </c>
      <c r="I13" s="357" t="s">
        <v>564</v>
      </c>
      <c r="J13" s="357" t="s">
        <v>574</v>
      </c>
      <c r="K13" s="346" t="s">
        <v>400</v>
      </c>
      <c r="L13" s="346">
        <v>2</v>
      </c>
      <c r="M13" s="346">
        <v>2</v>
      </c>
      <c r="N13" s="346">
        <v>6</v>
      </c>
    </row>
    <row r="14" spans="1:14" ht="23.25" customHeight="1">
      <c r="A14" s="665" t="s">
        <v>582</v>
      </c>
      <c r="B14" s="665"/>
      <c r="C14" s="665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</row>
    <row r="15" spans="1:14" ht="84" customHeight="1">
      <c r="A15" s="213">
        <v>5</v>
      </c>
      <c r="B15" s="346" t="s">
        <v>583</v>
      </c>
      <c r="C15" s="346" t="s">
        <v>1595</v>
      </c>
      <c r="D15" s="357" t="s">
        <v>584</v>
      </c>
      <c r="E15" s="357" t="s">
        <v>585</v>
      </c>
      <c r="F15" s="344" t="s">
        <v>2319</v>
      </c>
      <c r="G15" s="346" t="s">
        <v>1609</v>
      </c>
      <c r="H15" s="346" t="s">
        <v>586</v>
      </c>
      <c r="I15" s="346" t="s">
        <v>564</v>
      </c>
      <c r="J15" s="357" t="s">
        <v>400</v>
      </c>
      <c r="K15" s="346" t="s">
        <v>587</v>
      </c>
      <c r="L15" s="346">
        <v>2</v>
      </c>
      <c r="M15" s="346">
        <v>1</v>
      </c>
      <c r="N15" s="346">
        <v>4</v>
      </c>
    </row>
    <row r="16" spans="1:14" ht="23.25" customHeight="1">
      <c r="A16" s="665" t="s">
        <v>588</v>
      </c>
      <c r="B16" s="665"/>
      <c r="C16" s="665"/>
      <c r="D16" s="665"/>
      <c r="E16" s="665"/>
      <c r="F16" s="665"/>
      <c r="G16" s="665"/>
      <c r="H16" s="665"/>
      <c r="I16" s="665"/>
      <c r="J16" s="665"/>
      <c r="K16" s="665"/>
      <c r="L16" s="665"/>
      <c r="M16" s="665"/>
      <c r="N16" s="665"/>
    </row>
    <row r="17" spans="1:14" ht="93" customHeight="1">
      <c r="A17" s="208">
        <v>6</v>
      </c>
      <c r="B17" s="346" t="s">
        <v>589</v>
      </c>
      <c r="C17" s="346" t="s">
        <v>1596</v>
      </c>
      <c r="D17" s="357" t="s">
        <v>590</v>
      </c>
      <c r="E17" s="357" t="s">
        <v>562</v>
      </c>
      <c r="F17" s="346" t="s">
        <v>591</v>
      </c>
      <c r="G17" s="346" t="s">
        <v>1608</v>
      </c>
      <c r="H17" s="346" t="s">
        <v>593</v>
      </c>
      <c r="I17" s="346" t="s">
        <v>594</v>
      </c>
      <c r="J17" s="357" t="s">
        <v>574</v>
      </c>
      <c r="K17" s="346" t="s">
        <v>400</v>
      </c>
      <c r="L17" s="346">
        <v>2</v>
      </c>
      <c r="M17" s="346">
        <v>2</v>
      </c>
      <c r="N17" s="346">
        <v>6</v>
      </c>
    </row>
    <row r="18" spans="1:14" ht="23.25" customHeight="1">
      <c r="A18" s="665" t="s">
        <v>595</v>
      </c>
      <c r="B18" s="665"/>
      <c r="C18" s="665"/>
      <c r="D18" s="665"/>
      <c r="E18" s="665"/>
      <c r="F18" s="665"/>
      <c r="G18" s="665"/>
      <c r="H18" s="665"/>
      <c r="I18" s="665"/>
      <c r="J18" s="665"/>
      <c r="K18" s="665"/>
      <c r="L18" s="665"/>
      <c r="M18" s="665"/>
      <c r="N18" s="665"/>
    </row>
    <row r="19" spans="1:14" ht="95.25" customHeight="1">
      <c r="A19" s="213">
        <v>7</v>
      </c>
      <c r="B19" s="346" t="s">
        <v>596</v>
      </c>
      <c r="C19" s="346" t="s">
        <v>1597</v>
      </c>
      <c r="D19" s="357" t="s">
        <v>597</v>
      </c>
      <c r="E19" s="357" t="s">
        <v>562</v>
      </c>
      <c r="F19" s="346" t="s">
        <v>598</v>
      </c>
      <c r="G19" s="346" t="s">
        <v>1607</v>
      </c>
      <c r="H19" s="346" t="s">
        <v>599</v>
      </c>
      <c r="I19" s="346" t="s">
        <v>569</v>
      </c>
      <c r="J19" s="346" t="s">
        <v>600</v>
      </c>
      <c r="K19" s="346" t="s">
        <v>400</v>
      </c>
      <c r="L19" s="346">
        <v>4</v>
      </c>
      <c r="M19" s="346">
        <v>2</v>
      </c>
      <c r="N19" s="346">
        <v>8</v>
      </c>
    </row>
    <row r="20" spans="1:14" ht="23.25" customHeight="1">
      <c r="A20" s="665" t="s">
        <v>601</v>
      </c>
      <c r="B20" s="665"/>
      <c r="C20" s="665"/>
      <c r="D20" s="665"/>
      <c r="E20" s="665"/>
      <c r="F20" s="665"/>
      <c r="G20" s="665"/>
      <c r="H20" s="665"/>
      <c r="I20" s="665"/>
      <c r="J20" s="665"/>
      <c r="K20" s="665"/>
      <c r="L20" s="665"/>
      <c r="M20" s="665"/>
      <c r="N20" s="665"/>
    </row>
    <row r="21" spans="1:14" ht="79.5" customHeight="1">
      <c r="A21" s="213">
        <v>8</v>
      </c>
      <c r="B21" s="346" t="s">
        <v>602</v>
      </c>
      <c r="C21" s="346" t="s">
        <v>1598</v>
      </c>
      <c r="D21" s="357" t="s">
        <v>603</v>
      </c>
      <c r="E21" s="357" t="s">
        <v>562</v>
      </c>
      <c r="F21" s="346" t="s">
        <v>604</v>
      </c>
      <c r="G21" s="344" t="s">
        <v>2352</v>
      </c>
      <c r="H21" s="346" t="s">
        <v>605</v>
      </c>
      <c r="I21" s="346" t="s">
        <v>606</v>
      </c>
      <c r="J21" s="357" t="s">
        <v>400</v>
      </c>
      <c r="K21" s="346" t="s">
        <v>400</v>
      </c>
      <c r="L21" s="346">
        <v>2</v>
      </c>
      <c r="M21" s="346">
        <v>3</v>
      </c>
      <c r="N21" s="346">
        <v>4</v>
      </c>
    </row>
    <row r="22" spans="1:14" ht="23.25" customHeight="1">
      <c r="A22" s="665" t="s">
        <v>607</v>
      </c>
      <c r="B22" s="665"/>
      <c r="C22" s="665"/>
      <c r="D22" s="665"/>
      <c r="E22" s="665"/>
      <c r="F22" s="665"/>
      <c r="G22" s="665"/>
      <c r="H22" s="665"/>
      <c r="I22" s="665"/>
      <c r="J22" s="665"/>
      <c r="K22" s="665"/>
      <c r="L22" s="665"/>
      <c r="M22" s="665"/>
      <c r="N22" s="665"/>
    </row>
    <row r="23" spans="1:14" ht="87.75" customHeight="1">
      <c r="A23" s="208">
        <v>9</v>
      </c>
      <c r="B23" s="346" t="s">
        <v>608</v>
      </c>
      <c r="C23" s="346" t="s">
        <v>1599</v>
      </c>
      <c r="D23" s="357" t="s">
        <v>609</v>
      </c>
      <c r="E23" s="357" t="s">
        <v>562</v>
      </c>
      <c r="F23" s="346" t="s">
        <v>1632</v>
      </c>
      <c r="G23" s="344" t="s">
        <v>1606</v>
      </c>
      <c r="H23" s="346" t="s">
        <v>610</v>
      </c>
      <c r="I23" s="346" t="s">
        <v>1382</v>
      </c>
      <c r="J23" s="346" t="s">
        <v>400</v>
      </c>
      <c r="K23" s="346">
        <v>200</v>
      </c>
      <c r="L23" s="346">
        <v>2</v>
      </c>
      <c r="M23" s="346">
        <v>1</v>
      </c>
      <c r="N23" s="346">
        <v>4</v>
      </c>
    </row>
    <row r="24" spans="1:14" ht="23.25" customHeight="1">
      <c r="A24" s="665" t="s">
        <v>611</v>
      </c>
      <c r="B24" s="665"/>
      <c r="C24" s="665"/>
      <c r="D24" s="665"/>
      <c r="E24" s="665"/>
      <c r="F24" s="665"/>
      <c r="G24" s="665"/>
      <c r="H24" s="665"/>
      <c r="I24" s="665"/>
      <c r="J24" s="665"/>
      <c r="K24" s="665"/>
      <c r="L24" s="665"/>
      <c r="M24" s="665"/>
      <c r="N24" s="665"/>
    </row>
    <row r="25" spans="1:14" ht="88.5" customHeight="1">
      <c r="A25" s="213">
        <v>10</v>
      </c>
      <c r="B25" s="357" t="s">
        <v>612</v>
      </c>
      <c r="C25" s="357" t="s">
        <v>613</v>
      </c>
      <c r="D25" s="357" t="s">
        <v>614</v>
      </c>
      <c r="E25" s="357" t="s">
        <v>562</v>
      </c>
      <c r="F25" s="360" t="s">
        <v>615</v>
      </c>
      <c r="G25" s="344" t="s">
        <v>2403</v>
      </c>
      <c r="H25" s="346" t="s">
        <v>616</v>
      </c>
      <c r="I25" s="346" t="s">
        <v>564</v>
      </c>
      <c r="J25" s="346" t="s">
        <v>600</v>
      </c>
      <c r="K25" s="346">
        <v>416</v>
      </c>
      <c r="L25" s="277">
        <v>2</v>
      </c>
      <c r="M25" s="277">
        <v>4</v>
      </c>
      <c r="N25" s="277">
        <v>8</v>
      </c>
    </row>
    <row r="26" spans="1:14" ht="23.25" customHeight="1">
      <c r="A26" s="662" t="s">
        <v>617</v>
      </c>
      <c r="B26" s="663"/>
      <c r="C26" s="663"/>
      <c r="D26" s="663"/>
      <c r="E26" s="663"/>
      <c r="F26" s="663"/>
      <c r="G26" s="663"/>
      <c r="H26" s="663"/>
      <c r="I26" s="663"/>
      <c r="J26" s="663"/>
      <c r="K26" s="663"/>
      <c r="L26" s="663"/>
      <c r="M26" s="663"/>
      <c r="N26" s="664"/>
    </row>
    <row r="27" spans="1:14" ht="81" customHeight="1">
      <c r="A27" s="213">
        <v>11</v>
      </c>
      <c r="B27" s="346" t="s">
        <v>618</v>
      </c>
      <c r="C27" s="346" t="s">
        <v>1600</v>
      </c>
      <c r="D27" s="357" t="s">
        <v>619</v>
      </c>
      <c r="E27" s="357" t="s">
        <v>562</v>
      </c>
      <c r="F27" s="346" t="s">
        <v>620</v>
      </c>
      <c r="G27" s="346" t="s">
        <v>621</v>
      </c>
      <c r="H27" s="346" t="s">
        <v>622</v>
      </c>
      <c r="I27" s="346" t="s">
        <v>623</v>
      </c>
      <c r="J27" s="357" t="s">
        <v>400</v>
      </c>
      <c r="K27" s="346">
        <v>680</v>
      </c>
      <c r="L27" s="346">
        <v>3</v>
      </c>
      <c r="M27" s="346">
        <v>2</v>
      </c>
      <c r="N27" s="346">
        <v>8</v>
      </c>
    </row>
    <row r="28" spans="1:14" ht="23.25" customHeight="1">
      <c r="A28" s="665" t="s">
        <v>624</v>
      </c>
      <c r="B28" s="665"/>
      <c r="C28" s="665"/>
      <c r="D28" s="665"/>
      <c r="E28" s="665"/>
      <c r="F28" s="665"/>
      <c r="G28" s="665"/>
      <c r="H28" s="665"/>
      <c r="I28" s="665"/>
      <c r="J28" s="665"/>
      <c r="K28" s="665"/>
      <c r="L28" s="665"/>
      <c r="M28" s="665"/>
      <c r="N28" s="665"/>
    </row>
    <row r="29" spans="1:14" ht="92.25" customHeight="1">
      <c r="A29" s="208">
        <v>12</v>
      </c>
      <c r="B29" s="346" t="s">
        <v>625</v>
      </c>
      <c r="C29" s="346" t="s">
        <v>626</v>
      </c>
      <c r="D29" s="357" t="s">
        <v>627</v>
      </c>
      <c r="E29" s="357" t="s">
        <v>562</v>
      </c>
      <c r="F29" s="357" t="s">
        <v>628</v>
      </c>
      <c r="G29" s="346" t="s">
        <v>1605</v>
      </c>
      <c r="H29" s="357" t="s">
        <v>629</v>
      </c>
      <c r="I29" s="357" t="s">
        <v>564</v>
      </c>
      <c r="J29" s="346" t="s">
        <v>400</v>
      </c>
      <c r="K29" s="346" t="s">
        <v>400</v>
      </c>
      <c r="L29" s="346">
        <v>4</v>
      </c>
      <c r="M29" s="346">
        <v>2</v>
      </c>
      <c r="N29" s="346">
        <v>4</v>
      </c>
    </row>
    <row r="30" spans="1:14" ht="23.25" customHeight="1">
      <c r="A30" s="665" t="s">
        <v>630</v>
      </c>
      <c r="B30" s="665"/>
      <c r="C30" s="665"/>
      <c r="D30" s="665"/>
      <c r="E30" s="665"/>
      <c r="F30" s="665"/>
      <c r="G30" s="665"/>
      <c r="H30" s="665"/>
      <c r="I30" s="665"/>
      <c r="J30" s="665"/>
      <c r="K30" s="665"/>
      <c r="L30" s="665"/>
      <c r="M30" s="665"/>
      <c r="N30" s="665"/>
    </row>
    <row r="31" spans="1:14" ht="77.25" customHeight="1">
      <c r="A31" s="213">
        <v>13</v>
      </c>
      <c r="B31" s="346" t="s">
        <v>631</v>
      </c>
      <c r="C31" s="346" t="s">
        <v>1601</v>
      </c>
      <c r="D31" s="357" t="s">
        <v>632</v>
      </c>
      <c r="E31" s="357" t="s">
        <v>562</v>
      </c>
      <c r="F31" s="357" t="s">
        <v>633</v>
      </c>
      <c r="G31" s="357" t="s">
        <v>1604</v>
      </c>
      <c r="H31" s="357" t="s">
        <v>634</v>
      </c>
      <c r="I31" s="361" t="s">
        <v>2350</v>
      </c>
      <c r="J31" s="357" t="s">
        <v>400</v>
      </c>
      <c r="K31" s="362"/>
      <c r="L31" s="346">
        <v>1</v>
      </c>
      <c r="M31" s="346">
        <v>2</v>
      </c>
      <c r="N31" s="346">
        <v>4</v>
      </c>
    </row>
    <row r="32" spans="1:14" ht="23.25" customHeight="1">
      <c r="A32" s="665" t="s">
        <v>635</v>
      </c>
      <c r="B32" s="665"/>
      <c r="C32" s="665"/>
      <c r="D32" s="665"/>
      <c r="E32" s="665"/>
      <c r="F32" s="665"/>
      <c r="G32" s="665"/>
      <c r="H32" s="665"/>
      <c r="I32" s="665"/>
      <c r="J32" s="665"/>
      <c r="K32" s="665"/>
      <c r="L32" s="665"/>
      <c r="M32" s="665"/>
      <c r="N32" s="665"/>
    </row>
    <row r="33" spans="1:14" ht="81.75" customHeight="1">
      <c r="A33" s="213">
        <v>14</v>
      </c>
      <c r="B33" s="346" t="s">
        <v>636</v>
      </c>
      <c r="C33" s="346" t="s">
        <v>1602</v>
      </c>
      <c r="D33" s="357" t="s">
        <v>637</v>
      </c>
      <c r="E33" s="357" t="s">
        <v>638</v>
      </c>
      <c r="F33" s="363" t="s">
        <v>1636</v>
      </c>
      <c r="G33" s="346" t="s">
        <v>1603</v>
      </c>
      <c r="H33" s="346" t="s">
        <v>639</v>
      </c>
      <c r="I33" s="346" t="s">
        <v>640</v>
      </c>
      <c r="J33" s="357" t="s">
        <v>640</v>
      </c>
      <c r="K33" s="346" t="s">
        <v>640</v>
      </c>
      <c r="L33" s="346">
        <v>2</v>
      </c>
      <c r="M33" s="346">
        <v>1</v>
      </c>
      <c r="N33" s="346">
        <v>4</v>
      </c>
    </row>
    <row r="34" spans="1:14" ht="28.5" customHeight="1">
      <c r="A34" s="269"/>
      <c r="B34" s="269"/>
      <c r="C34" s="269"/>
      <c r="D34" s="269"/>
      <c r="E34" s="269"/>
      <c r="F34" s="269"/>
      <c r="G34" s="269"/>
      <c r="H34" s="269"/>
      <c r="I34" s="269"/>
      <c r="J34" s="269"/>
      <c r="K34" s="6" t="s">
        <v>641</v>
      </c>
      <c r="L34" s="7">
        <f>L7+L9+L11+L13+L15+L17+L19+L21+L23+L25+L27+L29+L31+L33</f>
        <v>32</v>
      </c>
      <c r="M34" s="7">
        <f>M33+M31+M29+M27+M25+M23+M21+M19+M17+M15+M13+M11+M9+M7</f>
        <v>26</v>
      </c>
      <c r="N34" s="7">
        <f>N33+N31+N29+N27+N25+N23+N21+N19+N17+N15+N13+N11+N9+N7</f>
        <v>72</v>
      </c>
    </row>
    <row r="35" spans="1:14" ht="70.5" customHeight="1">
      <c r="A35" s="594" t="s">
        <v>1233</v>
      </c>
      <c r="B35" s="594"/>
      <c r="C35" s="594"/>
      <c r="D35" s="594"/>
      <c r="E35" s="594"/>
      <c r="F35" s="594"/>
      <c r="G35" s="594"/>
      <c r="H35" s="594"/>
      <c r="I35" s="594"/>
      <c r="J35" s="594"/>
      <c r="K35" s="594"/>
      <c r="L35" s="594"/>
      <c r="M35" s="594"/>
      <c r="N35" s="594"/>
    </row>
  </sheetData>
  <mergeCells count="26">
    <mergeCell ref="A1:N1"/>
    <mergeCell ref="B2:D2"/>
    <mergeCell ref="E2:H2"/>
    <mergeCell ref="I2:J2"/>
    <mergeCell ref="B3:D3"/>
    <mergeCell ref="E3:H3"/>
    <mergeCell ref="I3:J3"/>
    <mergeCell ref="K3:K5"/>
    <mergeCell ref="L3:L5"/>
    <mergeCell ref="M3:M5"/>
    <mergeCell ref="N3:N5"/>
    <mergeCell ref="A6:N6"/>
    <mergeCell ref="A8:N8"/>
    <mergeCell ref="A10:N10"/>
    <mergeCell ref="A12:N12"/>
    <mergeCell ref="A14:N14"/>
    <mergeCell ref="A16:N16"/>
    <mergeCell ref="A18:N18"/>
    <mergeCell ref="A20:N20"/>
    <mergeCell ref="A22:N22"/>
    <mergeCell ref="A24:N24"/>
    <mergeCell ref="A26:N26"/>
    <mergeCell ref="A28:N28"/>
    <mergeCell ref="A30:N30"/>
    <mergeCell ref="A32:N32"/>
    <mergeCell ref="A35:N35"/>
  </mergeCells>
  <pageMargins left="0.19015748031496105" right="0.17992125984252005" top="0.76377952755905509" bottom="0.97362204724409507" header="0.3700787401574801" footer="0.57992125984252008"/>
  <pageSetup paperSize="9" scale="60" fitToHeight="0" orientation="landscape" r:id="rId1"/>
  <headerFooter alignWithMargins="0"/>
  <rowBreaks count="1" manualBreakCount="1">
    <brk id="12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HQ267"/>
  <sheetViews>
    <sheetView tabSelected="1" topLeftCell="A179" zoomScale="71" zoomScaleNormal="71" workbookViewId="0">
      <selection activeCell="H196" sqref="H196"/>
    </sheetView>
  </sheetViews>
  <sheetFormatPr defaultColWidth="8" defaultRowHeight="13.2"/>
  <cols>
    <col min="1" max="1" width="3.5" style="104" customWidth="1"/>
    <col min="2" max="2" width="11.09765625" style="104" customWidth="1"/>
    <col min="3" max="3" width="14.59765625" style="104" customWidth="1"/>
    <col min="4" max="4" width="13.19921875" style="104" customWidth="1"/>
    <col min="5" max="5" width="14" style="104" customWidth="1"/>
    <col min="6" max="6" width="12.69921875" style="104" customWidth="1"/>
    <col min="7" max="7" width="11.59765625" style="104" customWidth="1"/>
    <col min="8" max="8" width="28.8984375" style="122" customWidth="1"/>
    <col min="9" max="9" width="10.8984375" style="119" customWidth="1"/>
    <col min="10" max="10" width="12.8984375" style="119" customWidth="1"/>
    <col min="11" max="11" width="10.69921875" style="119" customWidth="1"/>
    <col min="12" max="12" width="15.59765625" style="119" customWidth="1"/>
    <col min="13" max="13" width="10.19921875" style="119" hidden="1" customWidth="1"/>
    <col min="14" max="14" width="32.19921875" style="119" customWidth="1"/>
    <col min="15" max="256" width="8" style="104"/>
    <col min="257" max="257" width="3.5" style="104" customWidth="1"/>
    <col min="258" max="258" width="11.09765625" style="104" customWidth="1"/>
    <col min="259" max="259" width="14.59765625" style="104" customWidth="1"/>
    <col min="260" max="260" width="13.19921875" style="104" customWidth="1"/>
    <col min="261" max="261" width="14" style="104" customWidth="1"/>
    <col min="262" max="262" width="12.69921875" style="104" customWidth="1"/>
    <col min="263" max="263" width="11.59765625" style="104" customWidth="1"/>
    <col min="264" max="264" width="28.8984375" style="104" customWidth="1"/>
    <col min="265" max="265" width="10.8984375" style="104" customWidth="1"/>
    <col min="266" max="266" width="12.8984375" style="104" customWidth="1"/>
    <col min="267" max="267" width="10.69921875" style="104" customWidth="1"/>
    <col min="268" max="268" width="15.59765625" style="104" customWidth="1"/>
    <col min="269" max="269" width="0" style="104" hidden="1" customWidth="1"/>
    <col min="270" max="270" width="54.59765625" style="104" customWidth="1"/>
    <col min="271" max="512" width="8" style="104"/>
    <col min="513" max="513" width="3.5" style="104" customWidth="1"/>
    <col min="514" max="514" width="11.09765625" style="104" customWidth="1"/>
    <col min="515" max="515" width="14.59765625" style="104" customWidth="1"/>
    <col min="516" max="516" width="13.19921875" style="104" customWidth="1"/>
    <col min="517" max="517" width="14" style="104" customWidth="1"/>
    <col min="518" max="518" width="12.69921875" style="104" customWidth="1"/>
    <col min="519" max="519" width="11.59765625" style="104" customWidth="1"/>
    <col min="520" max="520" width="28.8984375" style="104" customWidth="1"/>
    <col min="521" max="521" width="10.8984375" style="104" customWidth="1"/>
    <col min="522" max="522" width="12.8984375" style="104" customWidth="1"/>
    <col min="523" max="523" width="10.69921875" style="104" customWidth="1"/>
    <col min="524" max="524" width="15.59765625" style="104" customWidth="1"/>
    <col min="525" max="525" width="0" style="104" hidden="1" customWidth="1"/>
    <col min="526" max="526" width="54.59765625" style="104" customWidth="1"/>
    <col min="527" max="768" width="8" style="104"/>
    <col min="769" max="769" width="3.5" style="104" customWidth="1"/>
    <col min="770" max="770" width="11.09765625" style="104" customWidth="1"/>
    <col min="771" max="771" width="14.59765625" style="104" customWidth="1"/>
    <col min="772" max="772" width="13.19921875" style="104" customWidth="1"/>
    <col min="773" max="773" width="14" style="104" customWidth="1"/>
    <col min="774" max="774" width="12.69921875" style="104" customWidth="1"/>
    <col min="775" max="775" width="11.59765625" style="104" customWidth="1"/>
    <col min="776" max="776" width="28.8984375" style="104" customWidth="1"/>
    <col min="777" max="777" width="10.8984375" style="104" customWidth="1"/>
    <col min="778" max="778" width="12.8984375" style="104" customWidth="1"/>
    <col min="779" max="779" width="10.69921875" style="104" customWidth="1"/>
    <col min="780" max="780" width="15.59765625" style="104" customWidth="1"/>
    <col min="781" max="781" width="0" style="104" hidden="1" customWidth="1"/>
    <col min="782" max="782" width="54.59765625" style="104" customWidth="1"/>
    <col min="783" max="1024" width="8" style="104"/>
    <col min="1025" max="1025" width="3.5" style="104" customWidth="1"/>
    <col min="1026" max="1026" width="11.09765625" style="104" customWidth="1"/>
    <col min="1027" max="1027" width="14.59765625" style="104" customWidth="1"/>
    <col min="1028" max="1028" width="13.19921875" style="104" customWidth="1"/>
    <col min="1029" max="1029" width="14" style="104" customWidth="1"/>
    <col min="1030" max="1030" width="12.69921875" style="104" customWidth="1"/>
    <col min="1031" max="1031" width="11.59765625" style="104" customWidth="1"/>
    <col min="1032" max="1032" width="28.8984375" style="104" customWidth="1"/>
    <col min="1033" max="1033" width="10.8984375" style="104" customWidth="1"/>
    <col min="1034" max="1034" width="12.8984375" style="104" customWidth="1"/>
    <col min="1035" max="1035" width="10.69921875" style="104" customWidth="1"/>
    <col min="1036" max="1036" width="15.59765625" style="104" customWidth="1"/>
    <col min="1037" max="1037" width="0" style="104" hidden="1" customWidth="1"/>
    <col min="1038" max="1038" width="54.59765625" style="104" customWidth="1"/>
    <col min="1039" max="1280" width="8" style="104"/>
    <col min="1281" max="1281" width="3.5" style="104" customWidth="1"/>
    <col min="1282" max="1282" width="11.09765625" style="104" customWidth="1"/>
    <col min="1283" max="1283" width="14.59765625" style="104" customWidth="1"/>
    <col min="1284" max="1284" width="13.19921875" style="104" customWidth="1"/>
    <col min="1285" max="1285" width="14" style="104" customWidth="1"/>
    <col min="1286" max="1286" width="12.69921875" style="104" customWidth="1"/>
    <col min="1287" max="1287" width="11.59765625" style="104" customWidth="1"/>
    <col min="1288" max="1288" width="28.8984375" style="104" customWidth="1"/>
    <col min="1289" max="1289" width="10.8984375" style="104" customWidth="1"/>
    <col min="1290" max="1290" width="12.8984375" style="104" customWidth="1"/>
    <col min="1291" max="1291" width="10.69921875" style="104" customWidth="1"/>
    <col min="1292" max="1292" width="15.59765625" style="104" customWidth="1"/>
    <col min="1293" max="1293" width="0" style="104" hidden="1" customWidth="1"/>
    <col min="1294" max="1294" width="54.59765625" style="104" customWidth="1"/>
    <col min="1295" max="1536" width="8" style="104"/>
    <col min="1537" max="1537" width="3.5" style="104" customWidth="1"/>
    <col min="1538" max="1538" width="11.09765625" style="104" customWidth="1"/>
    <col min="1539" max="1539" width="14.59765625" style="104" customWidth="1"/>
    <col min="1540" max="1540" width="13.19921875" style="104" customWidth="1"/>
    <col min="1541" max="1541" width="14" style="104" customWidth="1"/>
    <col min="1542" max="1542" width="12.69921875" style="104" customWidth="1"/>
    <col min="1543" max="1543" width="11.59765625" style="104" customWidth="1"/>
    <col min="1544" max="1544" width="28.8984375" style="104" customWidth="1"/>
    <col min="1545" max="1545" width="10.8984375" style="104" customWidth="1"/>
    <col min="1546" max="1546" width="12.8984375" style="104" customWidth="1"/>
    <col min="1547" max="1547" width="10.69921875" style="104" customWidth="1"/>
    <col min="1548" max="1548" width="15.59765625" style="104" customWidth="1"/>
    <col min="1549" max="1549" width="0" style="104" hidden="1" customWidth="1"/>
    <col min="1550" max="1550" width="54.59765625" style="104" customWidth="1"/>
    <col min="1551" max="1792" width="8" style="104"/>
    <col min="1793" max="1793" width="3.5" style="104" customWidth="1"/>
    <col min="1794" max="1794" width="11.09765625" style="104" customWidth="1"/>
    <col min="1795" max="1795" width="14.59765625" style="104" customWidth="1"/>
    <col min="1796" max="1796" width="13.19921875" style="104" customWidth="1"/>
    <col min="1797" max="1797" width="14" style="104" customWidth="1"/>
    <col min="1798" max="1798" width="12.69921875" style="104" customWidth="1"/>
    <col min="1799" max="1799" width="11.59765625" style="104" customWidth="1"/>
    <col min="1800" max="1800" width="28.8984375" style="104" customWidth="1"/>
    <col min="1801" max="1801" width="10.8984375" style="104" customWidth="1"/>
    <col min="1802" max="1802" width="12.8984375" style="104" customWidth="1"/>
    <col min="1803" max="1803" width="10.69921875" style="104" customWidth="1"/>
    <col min="1804" max="1804" width="15.59765625" style="104" customWidth="1"/>
    <col min="1805" max="1805" width="0" style="104" hidden="1" customWidth="1"/>
    <col min="1806" max="1806" width="54.59765625" style="104" customWidth="1"/>
    <col min="1807" max="2048" width="8" style="104"/>
    <col min="2049" max="2049" width="3.5" style="104" customWidth="1"/>
    <col min="2050" max="2050" width="11.09765625" style="104" customWidth="1"/>
    <col min="2051" max="2051" width="14.59765625" style="104" customWidth="1"/>
    <col min="2052" max="2052" width="13.19921875" style="104" customWidth="1"/>
    <col min="2053" max="2053" width="14" style="104" customWidth="1"/>
    <col min="2054" max="2054" width="12.69921875" style="104" customWidth="1"/>
    <col min="2055" max="2055" width="11.59765625" style="104" customWidth="1"/>
    <col min="2056" max="2056" width="28.8984375" style="104" customWidth="1"/>
    <col min="2057" max="2057" width="10.8984375" style="104" customWidth="1"/>
    <col min="2058" max="2058" width="12.8984375" style="104" customWidth="1"/>
    <col min="2059" max="2059" width="10.69921875" style="104" customWidth="1"/>
    <col min="2060" max="2060" width="15.59765625" style="104" customWidth="1"/>
    <col min="2061" max="2061" width="0" style="104" hidden="1" customWidth="1"/>
    <col min="2062" max="2062" width="54.59765625" style="104" customWidth="1"/>
    <col min="2063" max="2304" width="8" style="104"/>
    <col min="2305" max="2305" width="3.5" style="104" customWidth="1"/>
    <col min="2306" max="2306" width="11.09765625" style="104" customWidth="1"/>
    <col min="2307" max="2307" width="14.59765625" style="104" customWidth="1"/>
    <col min="2308" max="2308" width="13.19921875" style="104" customWidth="1"/>
    <col min="2309" max="2309" width="14" style="104" customWidth="1"/>
    <col min="2310" max="2310" width="12.69921875" style="104" customWidth="1"/>
    <col min="2311" max="2311" width="11.59765625" style="104" customWidth="1"/>
    <col min="2312" max="2312" width="28.8984375" style="104" customWidth="1"/>
    <col min="2313" max="2313" width="10.8984375" style="104" customWidth="1"/>
    <col min="2314" max="2314" width="12.8984375" style="104" customWidth="1"/>
    <col min="2315" max="2315" width="10.69921875" style="104" customWidth="1"/>
    <col min="2316" max="2316" width="15.59765625" style="104" customWidth="1"/>
    <col min="2317" max="2317" width="0" style="104" hidden="1" customWidth="1"/>
    <col min="2318" max="2318" width="54.59765625" style="104" customWidth="1"/>
    <col min="2319" max="2560" width="8" style="104"/>
    <col min="2561" max="2561" width="3.5" style="104" customWidth="1"/>
    <col min="2562" max="2562" width="11.09765625" style="104" customWidth="1"/>
    <col min="2563" max="2563" width="14.59765625" style="104" customWidth="1"/>
    <col min="2564" max="2564" width="13.19921875" style="104" customWidth="1"/>
    <col min="2565" max="2565" width="14" style="104" customWidth="1"/>
    <col min="2566" max="2566" width="12.69921875" style="104" customWidth="1"/>
    <col min="2567" max="2567" width="11.59765625" style="104" customWidth="1"/>
    <col min="2568" max="2568" width="28.8984375" style="104" customWidth="1"/>
    <col min="2569" max="2569" width="10.8984375" style="104" customWidth="1"/>
    <col min="2570" max="2570" width="12.8984375" style="104" customWidth="1"/>
    <col min="2571" max="2571" width="10.69921875" style="104" customWidth="1"/>
    <col min="2572" max="2572" width="15.59765625" style="104" customWidth="1"/>
    <col min="2573" max="2573" width="0" style="104" hidden="1" customWidth="1"/>
    <col min="2574" max="2574" width="54.59765625" style="104" customWidth="1"/>
    <col min="2575" max="2816" width="8" style="104"/>
    <col min="2817" max="2817" width="3.5" style="104" customWidth="1"/>
    <col min="2818" max="2818" width="11.09765625" style="104" customWidth="1"/>
    <col min="2819" max="2819" width="14.59765625" style="104" customWidth="1"/>
    <col min="2820" max="2820" width="13.19921875" style="104" customWidth="1"/>
    <col min="2821" max="2821" width="14" style="104" customWidth="1"/>
    <col min="2822" max="2822" width="12.69921875" style="104" customWidth="1"/>
    <col min="2823" max="2823" width="11.59765625" style="104" customWidth="1"/>
    <col min="2824" max="2824" width="28.8984375" style="104" customWidth="1"/>
    <col min="2825" max="2825" width="10.8984375" style="104" customWidth="1"/>
    <col min="2826" max="2826" width="12.8984375" style="104" customWidth="1"/>
    <col min="2827" max="2827" width="10.69921875" style="104" customWidth="1"/>
    <col min="2828" max="2828" width="15.59765625" style="104" customWidth="1"/>
    <col min="2829" max="2829" width="0" style="104" hidden="1" customWidth="1"/>
    <col min="2830" max="2830" width="54.59765625" style="104" customWidth="1"/>
    <col min="2831" max="3072" width="8" style="104"/>
    <col min="3073" max="3073" width="3.5" style="104" customWidth="1"/>
    <col min="3074" max="3074" width="11.09765625" style="104" customWidth="1"/>
    <col min="3075" max="3075" width="14.59765625" style="104" customWidth="1"/>
    <col min="3076" max="3076" width="13.19921875" style="104" customWidth="1"/>
    <col min="3077" max="3077" width="14" style="104" customWidth="1"/>
    <col min="3078" max="3078" width="12.69921875" style="104" customWidth="1"/>
    <col min="3079" max="3079" width="11.59765625" style="104" customWidth="1"/>
    <col min="3080" max="3080" width="28.8984375" style="104" customWidth="1"/>
    <col min="3081" max="3081" width="10.8984375" style="104" customWidth="1"/>
    <col min="3082" max="3082" width="12.8984375" style="104" customWidth="1"/>
    <col min="3083" max="3083" width="10.69921875" style="104" customWidth="1"/>
    <col min="3084" max="3084" width="15.59765625" style="104" customWidth="1"/>
    <col min="3085" max="3085" width="0" style="104" hidden="1" customWidth="1"/>
    <col min="3086" max="3086" width="54.59765625" style="104" customWidth="1"/>
    <col min="3087" max="3328" width="8" style="104"/>
    <col min="3329" max="3329" width="3.5" style="104" customWidth="1"/>
    <col min="3330" max="3330" width="11.09765625" style="104" customWidth="1"/>
    <col min="3331" max="3331" width="14.59765625" style="104" customWidth="1"/>
    <col min="3332" max="3332" width="13.19921875" style="104" customWidth="1"/>
    <col min="3333" max="3333" width="14" style="104" customWidth="1"/>
    <col min="3334" max="3334" width="12.69921875" style="104" customWidth="1"/>
    <col min="3335" max="3335" width="11.59765625" style="104" customWidth="1"/>
    <col min="3336" max="3336" width="28.8984375" style="104" customWidth="1"/>
    <col min="3337" max="3337" width="10.8984375" style="104" customWidth="1"/>
    <col min="3338" max="3338" width="12.8984375" style="104" customWidth="1"/>
    <col min="3339" max="3339" width="10.69921875" style="104" customWidth="1"/>
    <col min="3340" max="3340" width="15.59765625" style="104" customWidth="1"/>
    <col min="3341" max="3341" width="0" style="104" hidden="1" customWidth="1"/>
    <col min="3342" max="3342" width="54.59765625" style="104" customWidth="1"/>
    <col min="3343" max="3584" width="8" style="104"/>
    <col min="3585" max="3585" width="3.5" style="104" customWidth="1"/>
    <col min="3586" max="3586" width="11.09765625" style="104" customWidth="1"/>
    <col min="3587" max="3587" width="14.59765625" style="104" customWidth="1"/>
    <col min="3588" max="3588" width="13.19921875" style="104" customWidth="1"/>
    <col min="3589" max="3589" width="14" style="104" customWidth="1"/>
    <col min="3590" max="3590" width="12.69921875" style="104" customWidth="1"/>
    <col min="3591" max="3591" width="11.59765625" style="104" customWidth="1"/>
    <col min="3592" max="3592" width="28.8984375" style="104" customWidth="1"/>
    <col min="3593" max="3593" width="10.8984375" style="104" customWidth="1"/>
    <col min="3594" max="3594" width="12.8984375" style="104" customWidth="1"/>
    <col min="3595" max="3595" width="10.69921875" style="104" customWidth="1"/>
    <col min="3596" max="3596" width="15.59765625" style="104" customWidth="1"/>
    <col min="3597" max="3597" width="0" style="104" hidden="1" customWidth="1"/>
    <col min="3598" max="3598" width="54.59765625" style="104" customWidth="1"/>
    <col min="3599" max="3840" width="8" style="104"/>
    <col min="3841" max="3841" width="3.5" style="104" customWidth="1"/>
    <col min="3842" max="3842" width="11.09765625" style="104" customWidth="1"/>
    <col min="3843" max="3843" width="14.59765625" style="104" customWidth="1"/>
    <col min="3844" max="3844" width="13.19921875" style="104" customWidth="1"/>
    <col min="3845" max="3845" width="14" style="104" customWidth="1"/>
    <col min="3846" max="3846" width="12.69921875" style="104" customWidth="1"/>
    <col min="3847" max="3847" width="11.59765625" style="104" customWidth="1"/>
    <col min="3848" max="3848" width="28.8984375" style="104" customWidth="1"/>
    <col min="3849" max="3849" width="10.8984375" style="104" customWidth="1"/>
    <col min="3850" max="3850" width="12.8984375" style="104" customWidth="1"/>
    <col min="3851" max="3851" width="10.69921875" style="104" customWidth="1"/>
    <col min="3852" max="3852" width="15.59765625" style="104" customWidth="1"/>
    <col min="3853" max="3853" width="0" style="104" hidden="1" customWidth="1"/>
    <col min="3854" max="3854" width="54.59765625" style="104" customWidth="1"/>
    <col min="3855" max="4096" width="8" style="104"/>
    <col min="4097" max="4097" width="3.5" style="104" customWidth="1"/>
    <col min="4098" max="4098" width="11.09765625" style="104" customWidth="1"/>
    <col min="4099" max="4099" width="14.59765625" style="104" customWidth="1"/>
    <col min="4100" max="4100" width="13.19921875" style="104" customWidth="1"/>
    <col min="4101" max="4101" width="14" style="104" customWidth="1"/>
    <col min="4102" max="4102" width="12.69921875" style="104" customWidth="1"/>
    <col min="4103" max="4103" width="11.59765625" style="104" customWidth="1"/>
    <col min="4104" max="4104" width="28.8984375" style="104" customWidth="1"/>
    <col min="4105" max="4105" width="10.8984375" style="104" customWidth="1"/>
    <col min="4106" max="4106" width="12.8984375" style="104" customWidth="1"/>
    <col min="4107" max="4107" width="10.69921875" style="104" customWidth="1"/>
    <col min="4108" max="4108" width="15.59765625" style="104" customWidth="1"/>
    <col min="4109" max="4109" width="0" style="104" hidden="1" customWidth="1"/>
    <col min="4110" max="4110" width="54.59765625" style="104" customWidth="1"/>
    <col min="4111" max="4352" width="8" style="104"/>
    <col min="4353" max="4353" width="3.5" style="104" customWidth="1"/>
    <col min="4354" max="4354" width="11.09765625" style="104" customWidth="1"/>
    <col min="4355" max="4355" width="14.59765625" style="104" customWidth="1"/>
    <col min="4356" max="4356" width="13.19921875" style="104" customWidth="1"/>
    <col min="4357" max="4357" width="14" style="104" customWidth="1"/>
    <col min="4358" max="4358" width="12.69921875" style="104" customWidth="1"/>
    <col min="4359" max="4359" width="11.59765625" style="104" customWidth="1"/>
    <col min="4360" max="4360" width="28.8984375" style="104" customWidth="1"/>
    <col min="4361" max="4361" width="10.8984375" style="104" customWidth="1"/>
    <col min="4362" max="4362" width="12.8984375" style="104" customWidth="1"/>
    <col min="4363" max="4363" width="10.69921875" style="104" customWidth="1"/>
    <col min="4364" max="4364" width="15.59765625" style="104" customWidth="1"/>
    <col min="4365" max="4365" width="0" style="104" hidden="1" customWidth="1"/>
    <col min="4366" max="4366" width="54.59765625" style="104" customWidth="1"/>
    <col min="4367" max="4608" width="8" style="104"/>
    <col min="4609" max="4609" width="3.5" style="104" customWidth="1"/>
    <col min="4610" max="4610" width="11.09765625" style="104" customWidth="1"/>
    <col min="4611" max="4611" width="14.59765625" style="104" customWidth="1"/>
    <col min="4612" max="4612" width="13.19921875" style="104" customWidth="1"/>
    <col min="4613" max="4613" width="14" style="104" customWidth="1"/>
    <col min="4614" max="4614" width="12.69921875" style="104" customWidth="1"/>
    <col min="4615" max="4615" width="11.59765625" style="104" customWidth="1"/>
    <col min="4616" max="4616" width="28.8984375" style="104" customWidth="1"/>
    <col min="4617" max="4617" width="10.8984375" style="104" customWidth="1"/>
    <col min="4618" max="4618" width="12.8984375" style="104" customWidth="1"/>
    <col min="4619" max="4619" width="10.69921875" style="104" customWidth="1"/>
    <col min="4620" max="4620" width="15.59765625" style="104" customWidth="1"/>
    <col min="4621" max="4621" width="0" style="104" hidden="1" customWidth="1"/>
    <col min="4622" max="4622" width="54.59765625" style="104" customWidth="1"/>
    <col min="4623" max="4864" width="8" style="104"/>
    <col min="4865" max="4865" width="3.5" style="104" customWidth="1"/>
    <col min="4866" max="4866" width="11.09765625" style="104" customWidth="1"/>
    <col min="4867" max="4867" width="14.59765625" style="104" customWidth="1"/>
    <col min="4868" max="4868" width="13.19921875" style="104" customWidth="1"/>
    <col min="4869" max="4869" width="14" style="104" customWidth="1"/>
    <col min="4870" max="4870" width="12.69921875" style="104" customWidth="1"/>
    <col min="4871" max="4871" width="11.59765625" style="104" customWidth="1"/>
    <col min="4872" max="4872" width="28.8984375" style="104" customWidth="1"/>
    <col min="4873" max="4873" width="10.8984375" style="104" customWidth="1"/>
    <col min="4874" max="4874" width="12.8984375" style="104" customWidth="1"/>
    <col min="4875" max="4875" width="10.69921875" style="104" customWidth="1"/>
    <col min="4876" max="4876" width="15.59765625" style="104" customWidth="1"/>
    <col min="4877" max="4877" width="0" style="104" hidden="1" customWidth="1"/>
    <col min="4878" max="4878" width="54.59765625" style="104" customWidth="1"/>
    <col min="4879" max="5120" width="8" style="104"/>
    <col min="5121" max="5121" width="3.5" style="104" customWidth="1"/>
    <col min="5122" max="5122" width="11.09765625" style="104" customWidth="1"/>
    <col min="5123" max="5123" width="14.59765625" style="104" customWidth="1"/>
    <col min="5124" max="5124" width="13.19921875" style="104" customWidth="1"/>
    <col min="5125" max="5125" width="14" style="104" customWidth="1"/>
    <col min="5126" max="5126" width="12.69921875" style="104" customWidth="1"/>
    <col min="5127" max="5127" width="11.59765625" style="104" customWidth="1"/>
    <col min="5128" max="5128" width="28.8984375" style="104" customWidth="1"/>
    <col min="5129" max="5129" width="10.8984375" style="104" customWidth="1"/>
    <col min="5130" max="5130" width="12.8984375" style="104" customWidth="1"/>
    <col min="5131" max="5131" width="10.69921875" style="104" customWidth="1"/>
    <col min="5132" max="5132" width="15.59765625" style="104" customWidth="1"/>
    <col min="5133" max="5133" width="0" style="104" hidden="1" customWidth="1"/>
    <col min="5134" max="5134" width="54.59765625" style="104" customWidth="1"/>
    <col min="5135" max="5376" width="8" style="104"/>
    <col min="5377" max="5377" width="3.5" style="104" customWidth="1"/>
    <col min="5378" max="5378" width="11.09765625" style="104" customWidth="1"/>
    <col min="5379" max="5379" width="14.59765625" style="104" customWidth="1"/>
    <col min="5380" max="5380" width="13.19921875" style="104" customWidth="1"/>
    <col min="5381" max="5381" width="14" style="104" customWidth="1"/>
    <col min="5382" max="5382" width="12.69921875" style="104" customWidth="1"/>
    <col min="5383" max="5383" width="11.59765625" style="104" customWidth="1"/>
    <col min="5384" max="5384" width="28.8984375" style="104" customWidth="1"/>
    <col min="5385" max="5385" width="10.8984375" style="104" customWidth="1"/>
    <col min="5386" max="5386" width="12.8984375" style="104" customWidth="1"/>
    <col min="5387" max="5387" width="10.69921875" style="104" customWidth="1"/>
    <col min="5388" max="5388" width="15.59765625" style="104" customWidth="1"/>
    <col min="5389" max="5389" width="0" style="104" hidden="1" customWidth="1"/>
    <col min="5390" max="5390" width="54.59765625" style="104" customWidth="1"/>
    <col min="5391" max="5632" width="8" style="104"/>
    <col min="5633" max="5633" width="3.5" style="104" customWidth="1"/>
    <col min="5634" max="5634" width="11.09765625" style="104" customWidth="1"/>
    <col min="5635" max="5635" width="14.59765625" style="104" customWidth="1"/>
    <col min="5636" max="5636" width="13.19921875" style="104" customWidth="1"/>
    <col min="5637" max="5637" width="14" style="104" customWidth="1"/>
    <col min="5638" max="5638" width="12.69921875" style="104" customWidth="1"/>
    <col min="5639" max="5639" width="11.59765625" style="104" customWidth="1"/>
    <col min="5640" max="5640" width="28.8984375" style="104" customWidth="1"/>
    <col min="5641" max="5641" width="10.8984375" style="104" customWidth="1"/>
    <col min="5642" max="5642" width="12.8984375" style="104" customWidth="1"/>
    <col min="5643" max="5643" width="10.69921875" style="104" customWidth="1"/>
    <col min="5644" max="5644" width="15.59765625" style="104" customWidth="1"/>
    <col min="5645" max="5645" width="0" style="104" hidden="1" customWidth="1"/>
    <col min="5646" max="5646" width="54.59765625" style="104" customWidth="1"/>
    <col min="5647" max="5888" width="8" style="104"/>
    <col min="5889" max="5889" width="3.5" style="104" customWidth="1"/>
    <col min="5890" max="5890" width="11.09765625" style="104" customWidth="1"/>
    <col min="5891" max="5891" width="14.59765625" style="104" customWidth="1"/>
    <col min="5892" max="5892" width="13.19921875" style="104" customWidth="1"/>
    <col min="5893" max="5893" width="14" style="104" customWidth="1"/>
    <col min="5894" max="5894" width="12.69921875" style="104" customWidth="1"/>
    <col min="5895" max="5895" width="11.59765625" style="104" customWidth="1"/>
    <col min="5896" max="5896" width="28.8984375" style="104" customWidth="1"/>
    <col min="5897" max="5897" width="10.8984375" style="104" customWidth="1"/>
    <col min="5898" max="5898" width="12.8984375" style="104" customWidth="1"/>
    <col min="5899" max="5899" width="10.69921875" style="104" customWidth="1"/>
    <col min="5900" max="5900" width="15.59765625" style="104" customWidth="1"/>
    <col min="5901" max="5901" width="0" style="104" hidden="1" customWidth="1"/>
    <col min="5902" max="5902" width="54.59765625" style="104" customWidth="1"/>
    <col min="5903" max="6144" width="8" style="104"/>
    <col min="6145" max="6145" width="3.5" style="104" customWidth="1"/>
    <col min="6146" max="6146" width="11.09765625" style="104" customWidth="1"/>
    <col min="6147" max="6147" width="14.59765625" style="104" customWidth="1"/>
    <col min="6148" max="6148" width="13.19921875" style="104" customWidth="1"/>
    <col min="6149" max="6149" width="14" style="104" customWidth="1"/>
    <col min="6150" max="6150" width="12.69921875" style="104" customWidth="1"/>
    <col min="6151" max="6151" width="11.59765625" style="104" customWidth="1"/>
    <col min="6152" max="6152" width="28.8984375" style="104" customWidth="1"/>
    <col min="6153" max="6153" width="10.8984375" style="104" customWidth="1"/>
    <col min="6154" max="6154" width="12.8984375" style="104" customWidth="1"/>
    <col min="6155" max="6155" width="10.69921875" style="104" customWidth="1"/>
    <col min="6156" max="6156" width="15.59765625" style="104" customWidth="1"/>
    <col min="6157" max="6157" width="0" style="104" hidden="1" customWidth="1"/>
    <col min="6158" max="6158" width="54.59765625" style="104" customWidth="1"/>
    <col min="6159" max="6400" width="8" style="104"/>
    <col min="6401" max="6401" width="3.5" style="104" customWidth="1"/>
    <col min="6402" max="6402" width="11.09765625" style="104" customWidth="1"/>
    <col min="6403" max="6403" width="14.59765625" style="104" customWidth="1"/>
    <col min="6404" max="6404" width="13.19921875" style="104" customWidth="1"/>
    <col min="6405" max="6405" width="14" style="104" customWidth="1"/>
    <col min="6406" max="6406" width="12.69921875" style="104" customWidth="1"/>
    <col min="6407" max="6407" width="11.59765625" style="104" customWidth="1"/>
    <col min="6408" max="6408" width="28.8984375" style="104" customWidth="1"/>
    <col min="6409" max="6409" width="10.8984375" style="104" customWidth="1"/>
    <col min="6410" max="6410" width="12.8984375" style="104" customWidth="1"/>
    <col min="6411" max="6411" width="10.69921875" style="104" customWidth="1"/>
    <col min="6412" max="6412" width="15.59765625" style="104" customWidth="1"/>
    <col min="6413" max="6413" width="0" style="104" hidden="1" customWidth="1"/>
    <col min="6414" max="6414" width="54.59765625" style="104" customWidth="1"/>
    <col min="6415" max="6656" width="8" style="104"/>
    <col min="6657" max="6657" width="3.5" style="104" customWidth="1"/>
    <col min="6658" max="6658" width="11.09765625" style="104" customWidth="1"/>
    <col min="6659" max="6659" width="14.59765625" style="104" customWidth="1"/>
    <col min="6660" max="6660" width="13.19921875" style="104" customWidth="1"/>
    <col min="6661" max="6661" width="14" style="104" customWidth="1"/>
    <col min="6662" max="6662" width="12.69921875" style="104" customWidth="1"/>
    <col min="6663" max="6663" width="11.59765625" style="104" customWidth="1"/>
    <col min="6664" max="6664" width="28.8984375" style="104" customWidth="1"/>
    <col min="6665" max="6665" width="10.8984375" style="104" customWidth="1"/>
    <col min="6666" max="6666" width="12.8984375" style="104" customWidth="1"/>
    <col min="6667" max="6667" width="10.69921875" style="104" customWidth="1"/>
    <col min="6668" max="6668" width="15.59765625" style="104" customWidth="1"/>
    <col min="6669" max="6669" width="0" style="104" hidden="1" customWidth="1"/>
    <col min="6670" max="6670" width="54.59765625" style="104" customWidth="1"/>
    <col min="6671" max="6912" width="8" style="104"/>
    <col min="6913" max="6913" width="3.5" style="104" customWidth="1"/>
    <col min="6914" max="6914" width="11.09765625" style="104" customWidth="1"/>
    <col min="6915" max="6915" width="14.59765625" style="104" customWidth="1"/>
    <col min="6916" max="6916" width="13.19921875" style="104" customWidth="1"/>
    <col min="6917" max="6917" width="14" style="104" customWidth="1"/>
    <col min="6918" max="6918" width="12.69921875" style="104" customWidth="1"/>
    <col min="6919" max="6919" width="11.59765625" style="104" customWidth="1"/>
    <col min="6920" max="6920" width="28.8984375" style="104" customWidth="1"/>
    <col min="6921" max="6921" width="10.8984375" style="104" customWidth="1"/>
    <col min="6922" max="6922" width="12.8984375" style="104" customWidth="1"/>
    <col min="6923" max="6923" width="10.69921875" style="104" customWidth="1"/>
    <col min="6924" max="6924" width="15.59765625" style="104" customWidth="1"/>
    <col min="6925" max="6925" width="0" style="104" hidden="1" customWidth="1"/>
    <col min="6926" max="6926" width="54.59765625" style="104" customWidth="1"/>
    <col min="6927" max="7168" width="8" style="104"/>
    <col min="7169" max="7169" width="3.5" style="104" customWidth="1"/>
    <col min="7170" max="7170" width="11.09765625" style="104" customWidth="1"/>
    <col min="7171" max="7171" width="14.59765625" style="104" customWidth="1"/>
    <col min="7172" max="7172" width="13.19921875" style="104" customWidth="1"/>
    <col min="7173" max="7173" width="14" style="104" customWidth="1"/>
    <col min="7174" max="7174" width="12.69921875" style="104" customWidth="1"/>
    <col min="7175" max="7175" width="11.59765625" style="104" customWidth="1"/>
    <col min="7176" max="7176" width="28.8984375" style="104" customWidth="1"/>
    <col min="7177" max="7177" width="10.8984375" style="104" customWidth="1"/>
    <col min="7178" max="7178" width="12.8984375" style="104" customWidth="1"/>
    <col min="7179" max="7179" width="10.69921875" style="104" customWidth="1"/>
    <col min="7180" max="7180" width="15.59765625" style="104" customWidth="1"/>
    <col min="7181" max="7181" width="0" style="104" hidden="1" customWidth="1"/>
    <col min="7182" max="7182" width="54.59765625" style="104" customWidth="1"/>
    <col min="7183" max="7424" width="8" style="104"/>
    <col min="7425" max="7425" width="3.5" style="104" customWidth="1"/>
    <col min="7426" max="7426" width="11.09765625" style="104" customWidth="1"/>
    <col min="7427" max="7427" width="14.59765625" style="104" customWidth="1"/>
    <col min="7428" max="7428" width="13.19921875" style="104" customWidth="1"/>
    <col min="7429" max="7429" width="14" style="104" customWidth="1"/>
    <col min="7430" max="7430" width="12.69921875" style="104" customWidth="1"/>
    <col min="7431" max="7431" width="11.59765625" style="104" customWidth="1"/>
    <col min="7432" max="7432" width="28.8984375" style="104" customWidth="1"/>
    <col min="7433" max="7433" width="10.8984375" style="104" customWidth="1"/>
    <col min="7434" max="7434" width="12.8984375" style="104" customWidth="1"/>
    <col min="7435" max="7435" width="10.69921875" style="104" customWidth="1"/>
    <col min="7436" max="7436" width="15.59765625" style="104" customWidth="1"/>
    <col min="7437" max="7437" width="0" style="104" hidden="1" customWidth="1"/>
    <col min="7438" max="7438" width="54.59765625" style="104" customWidth="1"/>
    <col min="7439" max="7680" width="8" style="104"/>
    <col min="7681" max="7681" width="3.5" style="104" customWidth="1"/>
    <col min="7682" max="7682" width="11.09765625" style="104" customWidth="1"/>
    <col min="7683" max="7683" width="14.59765625" style="104" customWidth="1"/>
    <col min="7684" max="7684" width="13.19921875" style="104" customWidth="1"/>
    <col min="7685" max="7685" width="14" style="104" customWidth="1"/>
    <col min="7686" max="7686" width="12.69921875" style="104" customWidth="1"/>
    <col min="7687" max="7687" width="11.59765625" style="104" customWidth="1"/>
    <col min="7688" max="7688" width="28.8984375" style="104" customWidth="1"/>
    <col min="7689" max="7689" width="10.8984375" style="104" customWidth="1"/>
    <col min="7690" max="7690" width="12.8984375" style="104" customWidth="1"/>
    <col min="7691" max="7691" width="10.69921875" style="104" customWidth="1"/>
    <col min="7692" max="7692" width="15.59765625" style="104" customWidth="1"/>
    <col min="7693" max="7693" width="0" style="104" hidden="1" customWidth="1"/>
    <col min="7694" max="7694" width="54.59765625" style="104" customWidth="1"/>
    <col min="7695" max="7936" width="8" style="104"/>
    <col min="7937" max="7937" width="3.5" style="104" customWidth="1"/>
    <col min="7938" max="7938" width="11.09765625" style="104" customWidth="1"/>
    <col min="7939" max="7939" width="14.59765625" style="104" customWidth="1"/>
    <col min="7940" max="7940" width="13.19921875" style="104" customWidth="1"/>
    <col min="7941" max="7941" width="14" style="104" customWidth="1"/>
    <col min="7942" max="7942" width="12.69921875" style="104" customWidth="1"/>
    <col min="7943" max="7943" width="11.59765625" style="104" customWidth="1"/>
    <col min="7944" max="7944" width="28.8984375" style="104" customWidth="1"/>
    <col min="7945" max="7945" width="10.8984375" style="104" customWidth="1"/>
    <col min="7946" max="7946" width="12.8984375" style="104" customWidth="1"/>
    <col min="7947" max="7947" width="10.69921875" style="104" customWidth="1"/>
    <col min="7948" max="7948" width="15.59765625" style="104" customWidth="1"/>
    <col min="7949" max="7949" width="0" style="104" hidden="1" customWidth="1"/>
    <col min="7950" max="7950" width="54.59765625" style="104" customWidth="1"/>
    <col min="7951" max="8192" width="8" style="104"/>
    <col min="8193" max="8193" width="3.5" style="104" customWidth="1"/>
    <col min="8194" max="8194" width="11.09765625" style="104" customWidth="1"/>
    <col min="8195" max="8195" width="14.59765625" style="104" customWidth="1"/>
    <col min="8196" max="8196" width="13.19921875" style="104" customWidth="1"/>
    <col min="8197" max="8197" width="14" style="104" customWidth="1"/>
    <col min="8198" max="8198" width="12.69921875" style="104" customWidth="1"/>
    <col min="8199" max="8199" width="11.59765625" style="104" customWidth="1"/>
    <col min="8200" max="8200" width="28.8984375" style="104" customWidth="1"/>
    <col min="8201" max="8201" width="10.8984375" style="104" customWidth="1"/>
    <col min="8202" max="8202" width="12.8984375" style="104" customWidth="1"/>
    <col min="8203" max="8203" width="10.69921875" style="104" customWidth="1"/>
    <col min="8204" max="8204" width="15.59765625" style="104" customWidth="1"/>
    <col min="8205" max="8205" width="0" style="104" hidden="1" customWidth="1"/>
    <col min="8206" max="8206" width="54.59765625" style="104" customWidth="1"/>
    <col min="8207" max="8448" width="8" style="104"/>
    <col min="8449" max="8449" width="3.5" style="104" customWidth="1"/>
    <col min="8450" max="8450" width="11.09765625" style="104" customWidth="1"/>
    <col min="8451" max="8451" width="14.59765625" style="104" customWidth="1"/>
    <col min="8452" max="8452" width="13.19921875" style="104" customWidth="1"/>
    <col min="8453" max="8453" width="14" style="104" customWidth="1"/>
    <col min="8454" max="8454" width="12.69921875" style="104" customWidth="1"/>
    <col min="8455" max="8455" width="11.59765625" style="104" customWidth="1"/>
    <col min="8456" max="8456" width="28.8984375" style="104" customWidth="1"/>
    <col min="8457" max="8457" width="10.8984375" style="104" customWidth="1"/>
    <col min="8458" max="8458" width="12.8984375" style="104" customWidth="1"/>
    <col min="8459" max="8459" width="10.69921875" style="104" customWidth="1"/>
    <col min="8460" max="8460" width="15.59765625" style="104" customWidth="1"/>
    <col min="8461" max="8461" width="0" style="104" hidden="1" customWidth="1"/>
    <col min="8462" max="8462" width="54.59765625" style="104" customWidth="1"/>
    <col min="8463" max="8704" width="8" style="104"/>
    <col min="8705" max="8705" width="3.5" style="104" customWidth="1"/>
    <col min="8706" max="8706" width="11.09765625" style="104" customWidth="1"/>
    <col min="8707" max="8707" width="14.59765625" style="104" customWidth="1"/>
    <col min="8708" max="8708" width="13.19921875" style="104" customWidth="1"/>
    <col min="8709" max="8709" width="14" style="104" customWidth="1"/>
    <col min="8710" max="8710" width="12.69921875" style="104" customWidth="1"/>
    <col min="8711" max="8711" width="11.59765625" style="104" customWidth="1"/>
    <col min="8712" max="8712" width="28.8984375" style="104" customWidth="1"/>
    <col min="8713" max="8713" width="10.8984375" style="104" customWidth="1"/>
    <col min="8714" max="8714" width="12.8984375" style="104" customWidth="1"/>
    <col min="8715" max="8715" width="10.69921875" style="104" customWidth="1"/>
    <col min="8716" max="8716" width="15.59765625" style="104" customWidth="1"/>
    <col min="8717" max="8717" width="0" style="104" hidden="1" customWidth="1"/>
    <col min="8718" max="8718" width="54.59765625" style="104" customWidth="1"/>
    <col min="8719" max="8960" width="8" style="104"/>
    <col min="8961" max="8961" width="3.5" style="104" customWidth="1"/>
    <col min="8962" max="8962" width="11.09765625" style="104" customWidth="1"/>
    <col min="8963" max="8963" width="14.59765625" style="104" customWidth="1"/>
    <col min="8964" max="8964" width="13.19921875" style="104" customWidth="1"/>
    <col min="8965" max="8965" width="14" style="104" customWidth="1"/>
    <col min="8966" max="8966" width="12.69921875" style="104" customWidth="1"/>
    <col min="8967" max="8967" width="11.59765625" style="104" customWidth="1"/>
    <col min="8968" max="8968" width="28.8984375" style="104" customWidth="1"/>
    <col min="8969" max="8969" width="10.8984375" style="104" customWidth="1"/>
    <col min="8970" max="8970" width="12.8984375" style="104" customWidth="1"/>
    <col min="8971" max="8971" width="10.69921875" style="104" customWidth="1"/>
    <col min="8972" max="8972" width="15.59765625" style="104" customWidth="1"/>
    <col min="8973" max="8973" width="0" style="104" hidden="1" customWidth="1"/>
    <col min="8974" max="8974" width="54.59765625" style="104" customWidth="1"/>
    <col min="8975" max="9216" width="8" style="104"/>
    <col min="9217" max="9217" width="3.5" style="104" customWidth="1"/>
    <col min="9218" max="9218" width="11.09765625" style="104" customWidth="1"/>
    <col min="9219" max="9219" width="14.59765625" style="104" customWidth="1"/>
    <col min="9220" max="9220" width="13.19921875" style="104" customWidth="1"/>
    <col min="9221" max="9221" width="14" style="104" customWidth="1"/>
    <col min="9222" max="9222" width="12.69921875" style="104" customWidth="1"/>
    <col min="9223" max="9223" width="11.59765625" style="104" customWidth="1"/>
    <col min="9224" max="9224" width="28.8984375" style="104" customWidth="1"/>
    <col min="9225" max="9225" width="10.8984375" style="104" customWidth="1"/>
    <col min="9226" max="9226" width="12.8984375" style="104" customWidth="1"/>
    <col min="9227" max="9227" width="10.69921875" style="104" customWidth="1"/>
    <col min="9228" max="9228" width="15.59765625" style="104" customWidth="1"/>
    <col min="9229" max="9229" width="0" style="104" hidden="1" customWidth="1"/>
    <col min="9230" max="9230" width="54.59765625" style="104" customWidth="1"/>
    <col min="9231" max="9472" width="8" style="104"/>
    <col min="9473" max="9473" width="3.5" style="104" customWidth="1"/>
    <col min="9474" max="9474" width="11.09765625" style="104" customWidth="1"/>
    <col min="9475" max="9475" width="14.59765625" style="104" customWidth="1"/>
    <col min="9476" max="9476" width="13.19921875" style="104" customWidth="1"/>
    <col min="9477" max="9477" width="14" style="104" customWidth="1"/>
    <col min="9478" max="9478" width="12.69921875" style="104" customWidth="1"/>
    <col min="9479" max="9479" width="11.59765625" style="104" customWidth="1"/>
    <col min="9480" max="9480" width="28.8984375" style="104" customWidth="1"/>
    <col min="9481" max="9481" width="10.8984375" style="104" customWidth="1"/>
    <col min="9482" max="9482" width="12.8984375" style="104" customWidth="1"/>
    <col min="9483" max="9483" width="10.69921875" style="104" customWidth="1"/>
    <col min="9484" max="9484" width="15.59765625" style="104" customWidth="1"/>
    <col min="9485" max="9485" width="0" style="104" hidden="1" customWidth="1"/>
    <col min="9486" max="9486" width="54.59765625" style="104" customWidth="1"/>
    <col min="9487" max="9728" width="8" style="104"/>
    <col min="9729" max="9729" width="3.5" style="104" customWidth="1"/>
    <col min="9730" max="9730" width="11.09765625" style="104" customWidth="1"/>
    <col min="9731" max="9731" width="14.59765625" style="104" customWidth="1"/>
    <col min="9732" max="9732" width="13.19921875" style="104" customWidth="1"/>
    <col min="9733" max="9733" width="14" style="104" customWidth="1"/>
    <col min="9734" max="9734" width="12.69921875" style="104" customWidth="1"/>
    <col min="9735" max="9735" width="11.59765625" style="104" customWidth="1"/>
    <col min="9736" max="9736" width="28.8984375" style="104" customWidth="1"/>
    <col min="9737" max="9737" width="10.8984375" style="104" customWidth="1"/>
    <col min="9738" max="9738" width="12.8984375" style="104" customWidth="1"/>
    <col min="9739" max="9739" width="10.69921875" style="104" customWidth="1"/>
    <col min="9740" max="9740" width="15.59765625" style="104" customWidth="1"/>
    <col min="9741" max="9741" width="0" style="104" hidden="1" customWidth="1"/>
    <col min="9742" max="9742" width="54.59765625" style="104" customWidth="1"/>
    <col min="9743" max="9984" width="8" style="104"/>
    <col min="9985" max="9985" width="3.5" style="104" customWidth="1"/>
    <col min="9986" max="9986" width="11.09765625" style="104" customWidth="1"/>
    <col min="9987" max="9987" width="14.59765625" style="104" customWidth="1"/>
    <col min="9988" max="9988" width="13.19921875" style="104" customWidth="1"/>
    <col min="9989" max="9989" width="14" style="104" customWidth="1"/>
    <col min="9990" max="9990" width="12.69921875" style="104" customWidth="1"/>
    <col min="9991" max="9991" width="11.59765625" style="104" customWidth="1"/>
    <col min="9992" max="9992" width="28.8984375" style="104" customWidth="1"/>
    <col min="9993" max="9993" width="10.8984375" style="104" customWidth="1"/>
    <col min="9994" max="9994" width="12.8984375" style="104" customWidth="1"/>
    <col min="9995" max="9995" width="10.69921875" style="104" customWidth="1"/>
    <col min="9996" max="9996" width="15.59765625" style="104" customWidth="1"/>
    <col min="9997" max="9997" width="0" style="104" hidden="1" customWidth="1"/>
    <col min="9998" max="9998" width="54.59765625" style="104" customWidth="1"/>
    <col min="9999" max="10240" width="8" style="104"/>
    <col min="10241" max="10241" width="3.5" style="104" customWidth="1"/>
    <col min="10242" max="10242" width="11.09765625" style="104" customWidth="1"/>
    <col min="10243" max="10243" width="14.59765625" style="104" customWidth="1"/>
    <col min="10244" max="10244" width="13.19921875" style="104" customWidth="1"/>
    <col min="10245" max="10245" width="14" style="104" customWidth="1"/>
    <col min="10246" max="10246" width="12.69921875" style="104" customWidth="1"/>
    <col min="10247" max="10247" width="11.59765625" style="104" customWidth="1"/>
    <col min="10248" max="10248" width="28.8984375" style="104" customWidth="1"/>
    <col min="10249" max="10249" width="10.8984375" style="104" customWidth="1"/>
    <col min="10250" max="10250" width="12.8984375" style="104" customWidth="1"/>
    <col min="10251" max="10251" width="10.69921875" style="104" customWidth="1"/>
    <col min="10252" max="10252" width="15.59765625" style="104" customWidth="1"/>
    <col min="10253" max="10253" width="0" style="104" hidden="1" customWidth="1"/>
    <col min="10254" max="10254" width="54.59765625" style="104" customWidth="1"/>
    <col min="10255" max="10496" width="8" style="104"/>
    <col min="10497" max="10497" width="3.5" style="104" customWidth="1"/>
    <col min="10498" max="10498" width="11.09765625" style="104" customWidth="1"/>
    <col min="10499" max="10499" width="14.59765625" style="104" customWidth="1"/>
    <col min="10500" max="10500" width="13.19921875" style="104" customWidth="1"/>
    <col min="10501" max="10501" width="14" style="104" customWidth="1"/>
    <col min="10502" max="10502" width="12.69921875" style="104" customWidth="1"/>
    <col min="10503" max="10503" width="11.59765625" style="104" customWidth="1"/>
    <col min="10504" max="10504" width="28.8984375" style="104" customWidth="1"/>
    <col min="10505" max="10505" width="10.8984375" style="104" customWidth="1"/>
    <col min="10506" max="10506" width="12.8984375" style="104" customWidth="1"/>
    <col min="10507" max="10507" width="10.69921875" style="104" customWidth="1"/>
    <col min="10508" max="10508" width="15.59765625" style="104" customWidth="1"/>
    <col min="10509" max="10509" width="0" style="104" hidden="1" customWidth="1"/>
    <col min="10510" max="10510" width="54.59765625" style="104" customWidth="1"/>
    <col min="10511" max="10752" width="8" style="104"/>
    <col min="10753" max="10753" width="3.5" style="104" customWidth="1"/>
    <col min="10754" max="10754" width="11.09765625" style="104" customWidth="1"/>
    <col min="10755" max="10755" width="14.59765625" style="104" customWidth="1"/>
    <col min="10756" max="10756" width="13.19921875" style="104" customWidth="1"/>
    <col min="10757" max="10757" width="14" style="104" customWidth="1"/>
    <col min="10758" max="10758" width="12.69921875" style="104" customWidth="1"/>
    <col min="10759" max="10759" width="11.59765625" style="104" customWidth="1"/>
    <col min="10760" max="10760" width="28.8984375" style="104" customWidth="1"/>
    <col min="10761" max="10761" width="10.8984375" style="104" customWidth="1"/>
    <col min="10762" max="10762" width="12.8984375" style="104" customWidth="1"/>
    <col min="10763" max="10763" width="10.69921875" style="104" customWidth="1"/>
    <col min="10764" max="10764" width="15.59765625" style="104" customWidth="1"/>
    <col min="10765" max="10765" width="0" style="104" hidden="1" customWidth="1"/>
    <col min="10766" max="10766" width="54.59765625" style="104" customWidth="1"/>
    <col min="10767" max="11008" width="8" style="104"/>
    <col min="11009" max="11009" width="3.5" style="104" customWidth="1"/>
    <col min="11010" max="11010" width="11.09765625" style="104" customWidth="1"/>
    <col min="11011" max="11011" width="14.59765625" style="104" customWidth="1"/>
    <col min="11012" max="11012" width="13.19921875" style="104" customWidth="1"/>
    <col min="11013" max="11013" width="14" style="104" customWidth="1"/>
    <col min="11014" max="11014" width="12.69921875" style="104" customWidth="1"/>
    <col min="11015" max="11015" width="11.59765625" style="104" customWidth="1"/>
    <col min="11016" max="11016" width="28.8984375" style="104" customWidth="1"/>
    <col min="11017" max="11017" width="10.8984375" style="104" customWidth="1"/>
    <col min="11018" max="11018" width="12.8984375" style="104" customWidth="1"/>
    <col min="11019" max="11019" width="10.69921875" style="104" customWidth="1"/>
    <col min="11020" max="11020" width="15.59765625" style="104" customWidth="1"/>
    <col min="11021" max="11021" width="0" style="104" hidden="1" customWidth="1"/>
    <col min="11022" max="11022" width="54.59765625" style="104" customWidth="1"/>
    <col min="11023" max="11264" width="8" style="104"/>
    <col min="11265" max="11265" width="3.5" style="104" customWidth="1"/>
    <col min="11266" max="11266" width="11.09765625" style="104" customWidth="1"/>
    <col min="11267" max="11267" width="14.59765625" style="104" customWidth="1"/>
    <col min="11268" max="11268" width="13.19921875" style="104" customWidth="1"/>
    <col min="11269" max="11269" width="14" style="104" customWidth="1"/>
    <col min="11270" max="11270" width="12.69921875" style="104" customWidth="1"/>
    <col min="11271" max="11271" width="11.59765625" style="104" customWidth="1"/>
    <col min="11272" max="11272" width="28.8984375" style="104" customWidth="1"/>
    <col min="11273" max="11273" width="10.8984375" style="104" customWidth="1"/>
    <col min="11274" max="11274" width="12.8984375" style="104" customWidth="1"/>
    <col min="11275" max="11275" width="10.69921875" style="104" customWidth="1"/>
    <col min="11276" max="11276" width="15.59765625" style="104" customWidth="1"/>
    <col min="11277" max="11277" width="0" style="104" hidden="1" customWidth="1"/>
    <col min="11278" max="11278" width="54.59765625" style="104" customWidth="1"/>
    <col min="11279" max="11520" width="8" style="104"/>
    <col min="11521" max="11521" width="3.5" style="104" customWidth="1"/>
    <col min="11522" max="11522" width="11.09765625" style="104" customWidth="1"/>
    <col min="11523" max="11523" width="14.59765625" style="104" customWidth="1"/>
    <col min="11524" max="11524" width="13.19921875" style="104" customWidth="1"/>
    <col min="11525" max="11525" width="14" style="104" customWidth="1"/>
    <col min="11526" max="11526" width="12.69921875" style="104" customWidth="1"/>
    <col min="11527" max="11527" width="11.59765625" style="104" customWidth="1"/>
    <col min="11528" max="11528" width="28.8984375" style="104" customWidth="1"/>
    <col min="11529" max="11529" width="10.8984375" style="104" customWidth="1"/>
    <col min="11530" max="11530" width="12.8984375" style="104" customWidth="1"/>
    <col min="11531" max="11531" width="10.69921875" style="104" customWidth="1"/>
    <col min="11532" max="11532" width="15.59765625" style="104" customWidth="1"/>
    <col min="11533" max="11533" width="0" style="104" hidden="1" customWidth="1"/>
    <col min="11534" max="11534" width="54.59765625" style="104" customWidth="1"/>
    <col min="11535" max="11776" width="8" style="104"/>
    <col min="11777" max="11777" width="3.5" style="104" customWidth="1"/>
    <col min="11778" max="11778" width="11.09765625" style="104" customWidth="1"/>
    <col min="11779" max="11779" width="14.59765625" style="104" customWidth="1"/>
    <col min="11780" max="11780" width="13.19921875" style="104" customWidth="1"/>
    <col min="11781" max="11781" width="14" style="104" customWidth="1"/>
    <col min="11782" max="11782" width="12.69921875" style="104" customWidth="1"/>
    <col min="11783" max="11783" width="11.59765625" style="104" customWidth="1"/>
    <col min="11784" max="11784" width="28.8984375" style="104" customWidth="1"/>
    <col min="11785" max="11785" width="10.8984375" style="104" customWidth="1"/>
    <col min="11786" max="11786" width="12.8984375" style="104" customWidth="1"/>
    <col min="11787" max="11787" width="10.69921875" style="104" customWidth="1"/>
    <col min="11788" max="11788" width="15.59765625" style="104" customWidth="1"/>
    <col min="11789" max="11789" width="0" style="104" hidden="1" customWidth="1"/>
    <col min="11790" max="11790" width="54.59765625" style="104" customWidth="1"/>
    <col min="11791" max="12032" width="8" style="104"/>
    <col min="12033" max="12033" width="3.5" style="104" customWidth="1"/>
    <col min="12034" max="12034" width="11.09765625" style="104" customWidth="1"/>
    <col min="12035" max="12035" width="14.59765625" style="104" customWidth="1"/>
    <col min="12036" max="12036" width="13.19921875" style="104" customWidth="1"/>
    <col min="12037" max="12037" width="14" style="104" customWidth="1"/>
    <col min="12038" max="12038" width="12.69921875" style="104" customWidth="1"/>
    <col min="12039" max="12039" width="11.59765625" style="104" customWidth="1"/>
    <col min="12040" max="12040" width="28.8984375" style="104" customWidth="1"/>
    <col min="12041" max="12041" width="10.8984375" style="104" customWidth="1"/>
    <col min="12042" max="12042" width="12.8984375" style="104" customWidth="1"/>
    <col min="12043" max="12043" width="10.69921875" style="104" customWidth="1"/>
    <col min="12044" max="12044" width="15.59765625" style="104" customWidth="1"/>
    <col min="12045" max="12045" width="0" style="104" hidden="1" customWidth="1"/>
    <col min="12046" max="12046" width="54.59765625" style="104" customWidth="1"/>
    <col min="12047" max="12288" width="8" style="104"/>
    <col min="12289" max="12289" width="3.5" style="104" customWidth="1"/>
    <col min="12290" max="12290" width="11.09765625" style="104" customWidth="1"/>
    <col min="12291" max="12291" width="14.59765625" style="104" customWidth="1"/>
    <col min="12292" max="12292" width="13.19921875" style="104" customWidth="1"/>
    <col min="12293" max="12293" width="14" style="104" customWidth="1"/>
    <col min="12294" max="12294" width="12.69921875" style="104" customWidth="1"/>
    <col min="12295" max="12295" width="11.59765625" style="104" customWidth="1"/>
    <col min="12296" max="12296" width="28.8984375" style="104" customWidth="1"/>
    <col min="12297" max="12297" width="10.8984375" style="104" customWidth="1"/>
    <col min="12298" max="12298" width="12.8984375" style="104" customWidth="1"/>
    <col min="12299" max="12299" width="10.69921875" style="104" customWidth="1"/>
    <col min="12300" max="12300" width="15.59765625" style="104" customWidth="1"/>
    <col min="12301" max="12301" width="0" style="104" hidden="1" customWidth="1"/>
    <col min="12302" max="12302" width="54.59765625" style="104" customWidth="1"/>
    <col min="12303" max="12544" width="8" style="104"/>
    <col min="12545" max="12545" width="3.5" style="104" customWidth="1"/>
    <col min="12546" max="12546" width="11.09765625" style="104" customWidth="1"/>
    <col min="12547" max="12547" width="14.59765625" style="104" customWidth="1"/>
    <col min="12548" max="12548" width="13.19921875" style="104" customWidth="1"/>
    <col min="12549" max="12549" width="14" style="104" customWidth="1"/>
    <col min="12550" max="12550" width="12.69921875" style="104" customWidth="1"/>
    <col min="12551" max="12551" width="11.59765625" style="104" customWidth="1"/>
    <col min="12552" max="12552" width="28.8984375" style="104" customWidth="1"/>
    <col min="12553" max="12553" width="10.8984375" style="104" customWidth="1"/>
    <col min="12554" max="12554" width="12.8984375" style="104" customWidth="1"/>
    <col min="12555" max="12555" width="10.69921875" style="104" customWidth="1"/>
    <col min="12556" max="12556" width="15.59765625" style="104" customWidth="1"/>
    <col min="12557" max="12557" width="0" style="104" hidden="1" customWidth="1"/>
    <col min="12558" max="12558" width="54.59765625" style="104" customWidth="1"/>
    <col min="12559" max="12800" width="8" style="104"/>
    <col min="12801" max="12801" width="3.5" style="104" customWidth="1"/>
    <col min="12802" max="12802" width="11.09765625" style="104" customWidth="1"/>
    <col min="12803" max="12803" width="14.59765625" style="104" customWidth="1"/>
    <col min="12804" max="12804" width="13.19921875" style="104" customWidth="1"/>
    <col min="12805" max="12805" width="14" style="104" customWidth="1"/>
    <col min="12806" max="12806" width="12.69921875" style="104" customWidth="1"/>
    <col min="12807" max="12807" width="11.59765625" style="104" customWidth="1"/>
    <col min="12808" max="12808" width="28.8984375" style="104" customWidth="1"/>
    <col min="12809" max="12809" width="10.8984375" style="104" customWidth="1"/>
    <col min="12810" max="12810" width="12.8984375" style="104" customWidth="1"/>
    <col min="12811" max="12811" width="10.69921875" style="104" customWidth="1"/>
    <col min="12812" max="12812" width="15.59765625" style="104" customWidth="1"/>
    <col min="12813" max="12813" width="0" style="104" hidden="1" customWidth="1"/>
    <col min="12814" max="12814" width="54.59765625" style="104" customWidth="1"/>
    <col min="12815" max="13056" width="8" style="104"/>
    <col min="13057" max="13057" width="3.5" style="104" customWidth="1"/>
    <col min="13058" max="13058" width="11.09765625" style="104" customWidth="1"/>
    <col min="13059" max="13059" width="14.59765625" style="104" customWidth="1"/>
    <col min="13060" max="13060" width="13.19921875" style="104" customWidth="1"/>
    <col min="13061" max="13061" width="14" style="104" customWidth="1"/>
    <col min="13062" max="13062" width="12.69921875" style="104" customWidth="1"/>
    <col min="13063" max="13063" width="11.59765625" style="104" customWidth="1"/>
    <col min="13064" max="13064" width="28.8984375" style="104" customWidth="1"/>
    <col min="13065" max="13065" width="10.8984375" style="104" customWidth="1"/>
    <col min="13066" max="13066" width="12.8984375" style="104" customWidth="1"/>
    <col min="13067" max="13067" width="10.69921875" style="104" customWidth="1"/>
    <col min="13068" max="13068" width="15.59765625" style="104" customWidth="1"/>
    <col min="13069" max="13069" width="0" style="104" hidden="1" customWidth="1"/>
    <col min="13070" max="13070" width="54.59765625" style="104" customWidth="1"/>
    <col min="13071" max="13312" width="8" style="104"/>
    <col min="13313" max="13313" width="3.5" style="104" customWidth="1"/>
    <col min="13314" max="13314" width="11.09765625" style="104" customWidth="1"/>
    <col min="13315" max="13315" width="14.59765625" style="104" customWidth="1"/>
    <col min="13316" max="13316" width="13.19921875" style="104" customWidth="1"/>
    <col min="13317" max="13317" width="14" style="104" customWidth="1"/>
    <col min="13318" max="13318" width="12.69921875" style="104" customWidth="1"/>
    <col min="13319" max="13319" width="11.59765625" style="104" customWidth="1"/>
    <col min="13320" max="13320" width="28.8984375" style="104" customWidth="1"/>
    <col min="13321" max="13321" width="10.8984375" style="104" customWidth="1"/>
    <col min="13322" max="13322" width="12.8984375" style="104" customWidth="1"/>
    <col min="13323" max="13323" width="10.69921875" style="104" customWidth="1"/>
    <col min="13324" max="13324" width="15.59765625" style="104" customWidth="1"/>
    <col min="13325" max="13325" width="0" style="104" hidden="1" customWidth="1"/>
    <col min="13326" max="13326" width="54.59765625" style="104" customWidth="1"/>
    <col min="13327" max="13568" width="8" style="104"/>
    <col min="13569" max="13569" width="3.5" style="104" customWidth="1"/>
    <col min="13570" max="13570" width="11.09765625" style="104" customWidth="1"/>
    <col min="13571" max="13571" width="14.59765625" style="104" customWidth="1"/>
    <col min="13572" max="13572" width="13.19921875" style="104" customWidth="1"/>
    <col min="13573" max="13573" width="14" style="104" customWidth="1"/>
    <col min="13574" max="13574" width="12.69921875" style="104" customWidth="1"/>
    <col min="13575" max="13575" width="11.59765625" style="104" customWidth="1"/>
    <col min="13576" max="13576" width="28.8984375" style="104" customWidth="1"/>
    <col min="13577" max="13577" width="10.8984375" style="104" customWidth="1"/>
    <col min="13578" max="13578" width="12.8984375" style="104" customWidth="1"/>
    <col min="13579" max="13579" width="10.69921875" style="104" customWidth="1"/>
    <col min="13580" max="13580" width="15.59765625" style="104" customWidth="1"/>
    <col min="13581" max="13581" width="0" style="104" hidden="1" customWidth="1"/>
    <col min="13582" max="13582" width="54.59765625" style="104" customWidth="1"/>
    <col min="13583" max="13824" width="8" style="104"/>
    <col min="13825" max="13825" width="3.5" style="104" customWidth="1"/>
    <col min="13826" max="13826" width="11.09765625" style="104" customWidth="1"/>
    <col min="13827" max="13827" width="14.59765625" style="104" customWidth="1"/>
    <col min="13828" max="13828" width="13.19921875" style="104" customWidth="1"/>
    <col min="13829" max="13829" width="14" style="104" customWidth="1"/>
    <col min="13830" max="13830" width="12.69921875" style="104" customWidth="1"/>
    <col min="13831" max="13831" width="11.59765625" style="104" customWidth="1"/>
    <col min="13832" max="13832" width="28.8984375" style="104" customWidth="1"/>
    <col min="13833" max="13833" width="10.8984375" style="104" customWidth="1"/>
    <col min="13834" max="13834" width="12.8984375" style="104" customWidth="1"/>
    <col min="13835" max="13835" width="10.69921875" style="104" customWidth="1"/>
    <col min="13836" max="13836" width="15.59765625" style="104" customWidth="1"/>
    <col min="13837" max="13837" width="0" style="104" hidden="1" customWidth="1"/>
    <col min="13838" max="13838" width="54.59765625" style="104" customWidth="1"/>
    <col min="13839" max="14080" width="8" style="104"/>
    <col min="14081" max="14081" width="3.5" style="104" customWidth="1"/>
    <col min="14082" max="14082" width="11.09765625" style="104" customWidth="1"/>
    <col min="14083" max="14083" width="14.59765625" style="104" customWidth="1"/>
    <col min="14084" max="14084" width="13.19921875" style="104" customWidth="1"/>
    <col min="14085" max="14085" width="14" style="104" customWidth="1"/>
    <col min="14086" max="14086" width="12.69921875" style="104" customWidth="1"/>
    <col min="14087" max="14087" width="11.59765625" style="104" customWidth="1"/>
    <col min="14088" max="14088" width="28.8984375" style="104" customWidth="1"/>
    <col min="14089" max="14089" width="10.8984375" style="104" customWidth="1"/>
    <col min="14090" max="14090" width="12.8984375" style="104" customWidth="1"/>
    <col min="14091" max="14091" width="10.69921875" style="104" customWidth="1"/>
    <col min="14092" max="14092" width="15.59765625" style="104" customWidth="1"/>
    <col min="14093" max="14093" width="0" style="104" hidden="1" customWidth="1"/>
    <col min="14094" max="14094" width="54.59765625" style="104" customWidth="1"/>
    <col min="14095" max="14336" width="8" style="104"/>
    <col min="14337" max="14337" width="3.5" style="104" customWidth="1"/>
    <col min="14338" max="14338" width="11.09765625" style="104" customWidth="1"/>
    <col min="14339" max="14339" width="14.59765625" style="104" customWidth="1"/>
    <col min="14340" max="14340" width="13.19921875" style="104" customWidth="1"/>
    <col min="14341" max="14341" width="14" style="104" customWidth="1"/>
    <col min="14342" max="14342" width="12.69921875" style="104" customWidth="1"/>
    <col min="14343" max="14343" width="11.59765625" style="104" customWidth="1"/>
    <col min="14344" max="14344" width="28.8984375" style="104" customWidth="1"/>
    <col min="14345" max="14345" width="10.8984375" style="104" customWidth="1"/>
    <col min="14346" max="14346" width="12.8984375" style="104" customWidth="1"/>
    <col min="14347" max="14347" width="10.69921875" style="104" customWidth="1"/>
    <col min="14348" max="14348" width="15.59765625" style="104" customWidth="1"/>
    <col min="14349" max="14349" width="0" style="104" hidden="1" customWidth="1"/>
    <col min="14350" max="14350" width="54.59765625" style="104" customWidth="1"/>
    <col min="14351" max="14592" width="8" style="104"/>
    <col min="14593" max="14593" width="3.5" style="104" customWidth="1"/>
    <col min="14594" max="14594" width="11.09765625" style="104" customWidth="1"/>
    <col min="14595" max="14595" width="14.59765625" style="104" customWidth="1"/>
    <col min="14596" max="14596" width="13.19921875" style="104" customWidth="1"/>
    <col min="14597" max="14597" width="14" style="104" customWidth="1"/>
    <col min="14598" max="14598" width="12.69921875" style="104" customWidth="1"/>
    <col min="14599" max="14599" width="11.59765625" style="104" customWidth="1"/>
    <col min="14600" max="14600" width="28.8984375" style="104" customWidth="1"/>
    <col min="14601" max="14601" width="10.8984375" style="104" customWidth="1"/>
    <col min="14602" max="14602" width="12.8984375" style="104" customWidth="1"/>
    <col min="14603" max="14603" width="10.69921875" style="104" customWidth="1"/>
    <col min="14604" max="14604" width="15.59765625" style="104" customWidth="1"/>
    <col min="14605" max="14605" width="0" style="104" hidden="1" customWidth="1"/>
    <col min="14606" max="14606" width="54.59765625" style="104" customWidth="1"/>
    <col min="14607" max="14848" width="8" style="104"/>
    <col min="14849" max="14849" width="3.5" style="104" customWidth="1"/>
    <col min="14850" max="14850" width="11.09765625" style="104" customWidth="1"/>
    <col min="14851" max="14851" width="14.59765625" style="104" customWidth="1"/>
    <col min="14852" max="14852" width="13.19921875" style="104" customWidth="1"/>
    <col min="14853" max="14853" width="14" style="104" customWidth="1"/>
    <col min="14854" max="14854" width="12.69921875" style="104" customWidth="1"/>
    <col min="14855" max="14855" width="11.59765625" style="104" customWidth="1"/>
    <col min="14856" max="14856" width="28.8984375" style="104" customWidth="1"/>
    <col min="14857" max="14857" width="10.8984375" style="104" customWidth="1"/>
    <col min="14858" max="14858" width="12.8984375" style="104" customWidth="1"/>
    <col min="14859" max="14859" width="10.69921875" style="104" customWidth="1"/>
    <col min="14860" max="14860" width="15.59765625" style="104" customWidth="1"/>
    <col min="14861" max="14861" width="0" style="104" hidden="1" customWidth="1"/>
    <col min="14862" max="14862" width="54.59765625" style="104" customWidth="1"/>
    <col min="14863" max="15104" width="8" style="104"/>
    <col min="15105" max="15105" width="3.5" style="104" customWidth="1"/>
    <col min="15106" max="15106" width="11.09765625" style="104" customWidth="1"/>
    <col min="15107" max="15107" width="14.59765625" style="104" customWidth="1"/>
    <col min="15108" max="15108" width="13.19921875" style="104" customWidth="1"/>
    <col min="15109" max="15109" width="14" style="104" customWidth="1"/>
    <col min="15110" max="15110" width="12.69921875" style="104" customWidth="1"/>
    <col min="15111" max="15111" width="11.59765625" style="104" customWidth="1"/>
    <col min="15112" max="15112" width="28.8984375" style="104" customWidth="1"/>
    <col min="15113" max="15113" width="10.8984375" style="104" customWidth="1"/>
    <col min="15114" max="15114" width="12.8984375" style="104" customWidth="1"/>
    <col min="15115" max="15115" width="10.69921875" style="104" customWidth="1"/>
    <col min="15116" max="15116" width="15.59765625" style="104" customWidth="1"/>
    <col min="15117" max="15117" width="0" style="104" hidden="1" customWidth="1"/>
    <col min="15118" max="15118" width="54.59765625" style="104" customWidth="1"/>
    <col min="15119" max="15360" width="8" style="104"/>
    <col min="15361" max="15361" width="3.5" style="104" customWidth="1"/>
    <col min="15362" max="15362" width="11.09765625" style="104" customWidth="1"/>
    <col min="15363" max="15363" width="14.59765625" style="104" customWidth="1"/>
    <col min="15364" max="15364" width="13.19921875" style="104" customWidth="1"/>
    <col min="15365" max="15365" width="14" style="104" customWidth="1"/>
    <col min="15366" max="15366" width="12.69921875" style="104" customWidth="1"/>
    <col min="15367" max="15367" width="11.59765625" style="104" customWidth="1"/>
    <col min="15368" max="15368" width="28.8984375" style="104" customWidth="1"/>
    <col min="15369" max="15369" width="10.8984375" style="104" customWidth="1"/>
    <col min="15370" max="15370" width="12.8984375" style="104" customWidth="1"/>
    <col min="15371" max="15371" width="10.69921875" style="104" customWidth="1"/>
    <col min="15372" max="15372" width="15.59765625" style="104" customWidth="1"/>
    <col min="15373" max="15373" width="0" style="104" hidden="1" customWidth="1"/>
    <col min="15374" max="15374" width="54.59765625" style="104" customWidth="1"/>
    <col min="15375" max="15616" width="8" style="104"/>
    <col min="15617" max="15617" width="3.5" style="104" customWidth="1"/>
    <col min="15618" max="15618" width="11.09765625" style="104" customWidth="1"/>
    <col min="15619" max="15619" width="14.59765625" style="104" customWidth="1"/>
    <col min="15620" max="15620" width="13.19921875" style="104" customWidth="1"/>
    <col min="15621" max="15621" width="14" style="104" customWidth="1"/>
    <col min="15622" max="15622" width="12.69921875" style="104" customWidth="1"/>
    <col min="15623" max="15623" width="11.59765625" style="104" customWidth="1"/>
    <col min="15624" max="15624" width="28.8984375" style="104" customWidth="1"/>
    <col min="15625" max="15625" width="10.8984375" style="104" customWidth="1"/>
    <col min="15626" max="15626" width="12.8984375" style="104" customWidth="1"/>
    <col min="15627" max="15627" width="10.69921875" style="104" customWidth="1"/>
    <col min="15628" max="15628" width="15.59765625" style="104" customWidth="1"/>
    <col min="15629" max="15629" width="0" style="104" hidden="1" customWidth="1"/>
    <col min="15630" max="15630" width="54.59765625" style="104" customWidth="1"/>
    <col min="15631" max="15872" width="8" style="104"/>
    <col min="15873" max="15873" width="3.5" style="104" customWidth="1"/>
    <col min="15874" max="15874" width="11.09765625" style="104" customWidth="1"/>
    <col min="15875" max="15875" width="14.59765625" style="104" customWidth="1"/>
    <col min="15876" max="15876" width="13.19921875" style="104" customWidth="1"/>
    <col min="15877" max="15877" width="14" style="104" customWidth="1"/>
    <col min="15878" max="15878" width="12.69921875" style="104" customWidth="1"/>
    <col min="15879" max="15879" width="11.59765625" style="104" customWidth="1"/>
    <col min="15880" max="15880" width="28.8984375" style="104" customWidth="1"/>
    <col min="15881" max="15881" width="10.8984375" style="104" customWidth="1"/>
    <col min="15882" max="15882" width="12.8984375" style="104" customWidth="1"/>
    <col min="15883" max="15883" width="10.69921875" style="104" customWidth="1"/>
    <col min="15884" max="15884" width="15.59765625" style="104" customWidth="1"/>
    <col min="15885" max="15885" width="0" style="104" hidden="1" customWidth="1"/>
    <col min="15886" max="15886" width="54.59765625" style="104" customWidth="1"/>
    <col min="15887" max="16128" width="8" style="104"/>
    <col min="16129" max="16129" width="3.5" style="104" customWidth="1"/>
    <col min="16130" max="16130" width="11.09765625" style="104" customWidth="1"/>
    <col min="16131" max="16131" width="14.59765625" style="104" customWidth="1"/>
    <col min="16132" max="16132" width="13.19921875" style="104" customWidth="1"/>
    <col min="16133" max="16133" width="14" style="104" customWidth="1"/>
    <col min="16134" max="16134" width="12.69921875" style="104" customWidth="1"/>
    <col min="16135" max="16135" width="11.59765625" style="104" customWidth="1"/>
    <col min="16136" max="16136" width="28.8984375" style="104" customWidth="1"/>
    <col min="16137" max="16137" width="10.8984375" style="104" customWidth="1"/>
    <col min="16138" max="16138" width="12.8984375" style="104" customWidth="1"/>
    <col min="16139" max="16139" width="10.69921875" style="104" customWidth="1"/>
    <col min="16140" max="16140" width="15.59765625" style="104" customWidth="1"/>
    <col min="16141" max="16141" width="0" style="104" hidden="1" customWidth="1"/>
    <col min="16142" max="16142" width="54.59765625" style="104" customWidth="1"/>
    <col min="16143" max="16384" width="8" style="104"/>
  </cols>
  <sheetData>
    <row r="1" spans="1:225" ht="30" customHeight="1">
      <c r="A1" s="668" t="s">
        <v>1663</v>
      </c>
      <c r="B1" s="668"/>
      <c r="C1" s="668"/>
      <c r="D1" s="668"/>
      <c r="E1" s="668"/>
      <c r="F1" s="668"/>
      <c r="G1" s="668"/>
      <c r="H1" s="668"/>
      <c r="I1" s="668"/>
      <c r="J1" s="668"/>
      <c r="K1" s="668"/>
      <c r="L1" s="668"/>
      <c r="M1" s="103"/>
      <c r="N1" s="103"/>
    </row>
    <row r="2" spans="1:225">
      <c r="A2" s="202">
        <v>1</v>
      </c>
      <c r="B2" s="202">
        <v>2</v>
      </c>
      <c r="C2" s="202">
        <v>3</v>
      </c>
      <c r="D2" s="202">
        <v>4</v>
      </c>
      <c r="E2" s="202">
        <v>5</v>
      </c>
      <c r="F2" s="202">
        <v>6</v>
      </c>
      <c r="G2" s="202">
        <v>7</v>
      </c>
      <c r="H2" s="669">
        <v>8</v>
      </c>
      <c r="I2" s="669"/>
      <c r="J2" s="669"/>
      <c r="K2" s="669"/>
      <c r="L2" s="669"/>
      <c r="M2" s="103"/>
      <c r="N2" s="103"/>
    </row>
    <row r="3" spans="1:225" ht="30" customHeight="1">
      <c r="A3" s="669" t="s">
        <v>390</v>
      </c>
      <c r="B3" s="669" t="s">
        <v>642</v>
      </c>
      <c r="C3" s="669" t="s">
        <v>643</v>
      </c>
      <c r="D3" s="669" t="s">
        <v>644</v>
      </c>
      <c r="E3" s="669" t="s">
        <v>1415</v>
      </c>
      <c r="F3" s="669" t="s">
        <v>645</v>
      </c>
      <c r="G3" s="669" t="s">
        <v>1416</v>
      </c>
      <c r="H3" s="669" t="s">
        <v>646</v>
      </c>
      <c r="I3" s="669"/>
      <c r="J3" s="669"/>
      <c r="K3" s="669"/>
      <c r="L3" s="669"/>
      <c r="M3" s="103"/>
      <c r="N3" s="103"/>
    </row>
    <row r="4" spans="1:225" ht="22.5" customHeight="1">
      <c r="A4" s="669"/>
      <c r="B4" s="669"/>
      <c r="C4" s="669"/>
      <c r="D4" s="669"/>
      <c r="E4" s="669"/>
      <c r="F4" s="669"/>
      <c r="G4" s="669"/>
      <c r="H4" s="202" t="s">
        <v>647</v>
      </c>
      <c r="I4" s="202" t="s">
        <v>648</v>
      </c>
      <c r="J4" s="105" t="s">
        <v>649</v>
      </c>
      <c r="K4" s="202" t="s">
        <v>650</v>
      </c>
      <c r="L4" s="202" t="s">
        <v>651</v>
      </c>
      <c r="M4" s="103"/>
      <c r="N4" s="103"/>
    </row>
    <row r="5" spans="1:225" ht="75.75" customHeight="1">
      <c r="A5" s="669"/>
      <c r="B5" s="669"/>
      <c r="C5" s="669"/>
      <c r="D5" s="669"/>
      <c r="E5" s="669"/>
      <c r="F5" s="669"/>
      <c r="G5" s="669"/>
      <c r="H5" s="202" t="s">
        <v>652</v>
      </c>
      <c r="I5" s="106" t="s">
        <v>1417</v>
      </c>
      <c r="J5" s="107" t="s">
        <v>1418</v>
      </c>
      <c r="K5" s="106" t="s">
        <v>653</v>
      </c>
      <c r="L5" s="106" t="s">
        <v>1419</v>
      </c>
      <c r="M5" s="108" t="s">
        <v>654</v>
      </c>
    </row>
    <row r="6" spans="1:225" ht="25.5" customHeight="1">
      <c r="A6" s="670">
        <v>1</v>
      </c>
      <c r="B6" s="670" t="s">
        <v>655</v>
      </c>
      <c r="C6" s="670" t="s">
        <v>656</v>
      </c>
      <c r="D6" s="670" t="s">
        <v>657</v>
      </c>
      <c r="E6" s="671" t="s">
        <v>658</v>
      </c>
      <c r="F6" s="670" t="s">
        <v>659</v>
      </c>
      <c r="G6" s="670">
        <v>1801084</v>
      </c>
      <c r="H6" s="428" t="s">
        <v>2490</v>
      </c>
      <c r="I6" s="364" t="s">
        <v>277</v>
      </c>
      <c r="J6" s="365">
        <v>4000</v>
      </c>
      <c r="K6" s="365">
        <v>35</v>
      </c>
      <c r="L6" s="364" t="s">
        <v>660</v>
      </c>
      <c r="M6" s="103" t="s">
        <v>661</v>
      </c>
      <c r="N6" s="207"/>
    </row>
    <row r="7" spans="1:225" s="109" customFormat="1" ht="30.75" customHeight="1">
      <c r="A7" s="670"/>
      <c r="B7" s="670"/>
      <c r="C7" s="670"/>
      <c r="D7" s="670"/>
      <c r="E7" s="671"/>
      <c r="F7" s="670"/>
      <c r="G7" s="670"/>
      <c r="H7" s="428" t="s">
        <v>2489</v>
      </c>
      <c r="I7" s="364" t="s">
        <v>307</v>
      </c>
      <c r="J7" s="364" t="s">
        <v>663</v>
      </c>
      <c r="K7" s="364" t="s">
        <v>664</v>
      </c>
      <c r="L7" s="364" t="s">
        <v>665</v>
      </c>
      <c r="M7" s="103" t="s">
        <v>661</v>
      </c>
      <c r="N7" s="207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  <c r="CN7" s="104"/>
      <c r="CO7" s="104"/>
      <c r="CP7" s="104"/>
      <c r="CQ7" s="104"/>
      <c r="CR7" s="104"/>
      <c r="CS7" s="104"/>
      <c r="CT7" s="104"/>
      <c r="CU7" s="104"/>
      <c r="CV7" s="104"/>
      <c r="CW7" s="104"/>
      <c r="CX7" s="104"/>
      <c r="CY7" s="104"/>
      <c r="CZ7" s="104"/>
      <c r="DA7" s="104"/>
      <c r="DB7" s="104"/>
      <c r="DC7" s="104"/>
      <c r="DD7" s="104"/>
      <c r="DE7" s="104"/>
      <c r="DF7" s="104"/>
      <c r="DG7" s="104"/>
      <c r="DH7" s="104"/>
      <c r="DI7" s="104"/>
      <c r="DJ7" s="104"/>
      <c r="DK7" s="104"/>
      <c r="DL7" s="104"/>
      <c r="DM7" s="104"/>
      <c r="DN7" s="104"/>
      <c r="DO7" s="104"/>
      <c r="DP7" s="104"/>
      <c r="DQ7" s="104"/>
      <c r="DR7" s="104"/>
      <c r="DS7" s="104"/>
      <c r="DT7" s="104"/>
      <c r="DU7" s="104"/>
      <c r="DV7" s="104"/>
      <c r="DW7" s="104"/>
      <c r="DX7" s="104"/>
      <c r="DY7" s="104"/>
      <c r="DZ7" s="104"/>
      <c r="EA7" s="104"/>
      <c r="EB7" s="104"/>
      <c r="EC7" s="104"/>
      <c r="ED7" s="104"/>
      <c r="EE7" s="104"/>
      <c r="EF7" s="104"/>
      <c r="EG7" s="104"/>
      <c r="EH7" s="104"/>
      <c r="EI7" s="104"/>
      <c r="EJ7" s="104"/>
      <c r="EK7" s="104"/>
      <c r="EL7" s="104"/>
      <c r="EM7" s="104"/>
      <c r="EN7" s="104"/>
      <c r="EO7" s="104"/>
      <c r="EP7" s="104"/>
      <c r="EQ7" s="104"/>
      <c r="ER7" s="104"/>
      <c r="ES7" s="104"/>
      <c r="ET7" s="104"/>
      <c r="EU7" s="104"/>
      <c r="EV7" s="104"/>
      <c r="EW7" s="104"/>
      <c r="EX7" s="104"/>
      <c r="EY7" s="104"/>
      <c r="EZ7" s="104"/>
      <c r="FA7" s="104"/>
      <c r="FB7" s="104"/>
      <c r="FC7" s="104"/>
      <c r="FD7" s="104"/>
      <c r="FE7" s="104"/>
      <c r="FF7" s="104"/>
      <c r="FG7" s="104"/>
      <c r="FH7" s="104"/>
      <c r="FI7" s="104"/>
      <c r="FJ7" s="104"/>
      <c r="FK7" s="104"/>
      <c r="FL7" s="104"/>
      <c r="FM7" s="104"/>
      <c r="FN7" s="104"/>
      <c r="FO7" s="104"/>
      <c r="FP7" s="104"/>
      <c r="FQ7" s="104"/>
      <c r="FR7" s="104"/>
      <c r="FS7" s="104"/>
      <c r="FT7" s="104"/>
      <c r="FU7" s="104"/>
      <c r="FV7" s="104"/>
      <c r="FW7" s="104"/>
      <c r="FX7" s="104"/>
      <c r="FY7" s="104"/>
      <c r="FZ7" s="104"/>
      <c r="GA7" s="104"/>
      <c r="GB7" s="104"/>
      <c r="GC7" s="104"/>
      <c r="GD7" s="104"/>
      <c r="GE7" s="104"/>
      <c r="GF7" s="104"/>
      <c r="GG7" s="104"/>
      <c r="GH7" s="104"/>
      <c r="GI7" s="104"/>
      <c r="GJ7" s="104"/>
      <c r="GK7" s="104"/>
      <c r="GL7" s="104"/>
      <c r="GM7" s="104"/>
      <c r="GN7" s="104"/>
      <c r="GO7" s="104"/>
      <c r="GP7" s="104"/>
      <c r="GQ7" s="104"/>
      <c r="GR7" s="104"/>
      <c r="GS7" s="104"/>
      <c r="GT7" s="104"/>
      <c r="GU7" s="104"/>
      <c r="GV7" s="104"/>
      <c r="GW7" s="104"/>
      <c r="GX7" s="104"/>
      <c r="GY7" s="104"/>
      <c r="GZ7" s="104"/>
      <c r="HA7" s="104"/>
      <c r="HB7" s="104"/>
      <c r="HC7" s="104"/>
      <c r="HD7" s="104"/>
      <c r="HE7" s="104"/>
      <c r="HF7" s="104"/>
      <c r="HG7" s="104"/>
      <c r="HH7" s="104"/>
      <c r="HI7" s="104"/>
      <c r="HJ7" s="104"/>
      <c r="HK7" s="104"/>
      <c r="HL7" s="104"/>
      <c r="HM7" s="104"/>
      <c r="HN7" s="104"/>
      <c r="HO7" s="104"/>
      <c r="HP7" s="104"/>
      <c r="HQ7" s="104"/>
    </row>
    <row r="8" spans="1:225" ht="22.8">
      <c r="A8" s="670">
        <v>2</v>
      </c>
      <c r="B8" s="670" t="s">
        <v>666</v>
      </c>
      <c r="C8" s="670" t="s">
        <v>667</v>
      </c>
      <c r="D8" s="670" t="s">
        <v>668</v>
      </c>
      <c r="E8" s="671" t="s">
        <v>561</v>
      </c>
      <c r="F8" s="670" t="s">
        <v>669</v>
      </c>
      <c r="G8" s="670">
        <v>1802014</v>
      </c>
      <c r="H8" s="428" t="s">
        <v>2537</v>
      </c>
      <c r="I8" s="364" t="s">
        <v>307</v>
      </c>
      <c r="J8" s="459">
        <v>4000</v>
      </c>
      <c r="K8" s="459">
        <v>38</v>
      </c>
      <c r="L8" s="460" t="s">
        <v>2492</v>
      </c>
      <c r="M8" s="108" t="s">
        <v>670</v>
      </c>
      <c r="N8" s="207"/>
    </row>
    <row r="9" spans="1:225">
      <c r="A9" s="670"/>
      <c r="B9" s="670"/>
      <c r="C9" s="670"/>
      <c r="D9" s="670"/>
      <c r="E9" s="671"/>
      <c r="F9" s="670"/>
      <c r="G9" s="670"/>
      <c r="H9" s="428" t="s">
        <v>662</v>
      </c>
      <c r="I9" s="364" t="s">
        <v>325</v>
      </c>
      <c r="J9" s="459">
        <v>4401</v>
      </c>
      <c r="K9" s="459">
        <v>23</v>
      </c>
      <c r="L9" s="460" t="s">
        <v>665</v>
      </c>
      <c r="M9" s="108" t="s">
        <v>670</v>
      </c>
      <c r="N9" s="207"/>
    </row>
    <row r="10" spans="1:225" ht="22.8">
      <c r="A10" s="670"/>
      <c r="B10" s="670"/>
      <c r="C10" s="670"/>
      <c r="D10" s="670"/>
      <c r="E10" s="671"/>
      <c r="F10" s="670"/>
      <c r="G10" s="670"/>
      <c r="H10" s="434" t="s">
        <v>2327</v>
      </c>
      <c r="I10" s="364" t="s">
        <v>672</v>
      </c>
      <c r="J10" s="365">
        <v>4450</v>
      </c>
      <c r="K10" s="365">
        <v>33</v>
      </c>
      <c r="L10" s="365">
        <v>29.49</v>
      </c>
      <c r="M10" s="108" t="s">
        <v>670</v>
      </c>
      <c r="N10" s="207"/>
    </row>
    <row r="11" spans="1:225">
      <c r="A11" s="670"/>
      <c r="B11" s="670"/>
      <c r="C11" s="670"/>
      <c r="D11" s="670"/>
      <c r="E11" s="671"/>
      <c r="F11" s="670"/>
      <c r="G11" s="670"/>
      <c r="H11" s="428" t="s">
        <v>673</v>
      </c>
      <c r="I11" s="460" t="s">
        <v>343</v>
      </c>
      <c r="J11" s="460" t="s">
        <v>674</v>
      </c>
      <c r="K11" s="460" t="s">
        <v>756</v>
      </c>
      <c r="L11" s="460" t="s">
        <v>2491</v>
      </c>
      <c r="M11" s="108" t="s">
        <v>670</v>
      </c>
      <c r="N11" s="207"/>
    </row>
    <row r="12" spans="1:225" ht="22.8">
      <c r="A12" s="670"/>
      <c r="B12" s="670"/>
      <c r="C12" s="670"/>
      <c r="D12" s="670"/>
      <c r="E12" s="671"/>
      <c r="F12" s="670"/>
      <c r="G12" s="670"/>
      <c r="H12" s="454" t="s">
        <v>2494</v>
      </c>
      <c r="I12" s="455" t="s">
        <v>677</v>
      </c>
      <c r="J12" s="366">
        <v>4100</v>
      </c>
      <c r="K12" s="366">
        <v>23</v>
      </c>
      <c r="L12" s="366" t="s">
        <v>2495</v>
      </c>
      <c r="M12" s="108" t="s">
        <v>670</v>
      </c>
      <c r="N12" s="207"/>
    </row>
    <row r="13" spans="1:225">
      <c r="A13" s="670"/>
      <c r="B13" s="670"/>
      <c r="C13" s="670"/>
      <c r="D13" s="670"/>
      <c r="E13" s="671"/>
      <c r="F13" s="670"/>
      <c r="G13" s="670"/>
      <c r="H13" s="434" t="s">
        <v>678</v>
      </c>
      <c r="I13" s="364" t="s">
        <v>277</v>
      </c>
      <c r="J13" s="365">
        <v>4220</v>
      </c>
      <c r="K13" s="365">
        <v>28</v>
      </c>
      <c r="L13" s="365">
        <v>22.07</v>
      </c>
      <c r="M13" s="108" t="s">
        <v>670</v>
      </c>
      <c r="N13" s="207"/>
    </row>
    <row r="14" spans="1:225">
      <c r="A14" s="670"/>
      <c r="B14" s="670"/>
      <c r="C14" s="670"/>
      <c r="D14" s="670"/>
      <c r="E14" s="671"/>
      <c r="F14" s="670"/>
      <c r="G14" s="670"/>
      <c r="H14" s="434" t="s">
        <v>679</v>
      </c>
      <c r="I14" s="364" t="s">
        <v>378</v>
      </c>
      <c r="J14" s="365">
        <v>4260</v>
      </c>
      <c r="K14" s="365">
        <v>10</v>
      </c>
      <c r="L14" s="365">
        <v>1</v>
      </c>
      <c r="M14" s="108" t="s">
        <v>670</v>
      </c>
      <c r="N14" s="207"/>
    </row>
    <row r="15" spans="1:225" ht="13.5" customHeight="1">
      <c r="A15" s="670"/>
      <c r="B15" s="670"/>
      <c r="C15" s="670"/>
      <c r="D15" s="670"/>
      <c r="E15" s="671"/>
      <c r="F15" s="670"/>
      <c r="G15" s="670"/>
      <c r="H15" s="456" t="s">
        <v>680</v>
      </c>
      <c r="I15" s="364" t="s">
        <v>681</v>
      </c>
      <c r="J15" s="365">
        <v>4580</v>
      </c>
      <c r="K15" s="365">
        <v>25</v>
      </c>
      <c r="L15" s="365" t="s">
        <v>2493</v>
      </c>
      <c r="M15" s="108" t="s">
        <v>670</v>
      </c>
      <c r="N15" s="207"/>
    </row>
    <row r="16" spans="1:225" ht="24" customHeight="1">
      <c r="A16" s="672">
        <v>3</v>
      </c>
      <c r="B16" s="672" t="s">
        <v>682</v>
      </c>
      <c r="C16" s="672" t="s">
        <v>683</v>
      </c>
      <c r="D16" s="672" t="s">
        <v>684</v>
      </c>
      <c r="E16" s="677" t="s">
        <v>567</v>
      </c>
      <c r="F16" s="672" t="s">
        <v>685</v>
      </c>
      <c r="G16" s="672">
        <v>1803011</v>
      </c>
      <c r="H16" s="452" t="s">
        <v>2353</v>
      </c>
      <c r="I16" s="464" t="s">
        <v>345</v>
      </c>
      <c r="J16" s="465">
        <v>4000</v>
      </c>
      <c r="K16" s="465">
        <v>54</v>
      </c>
      <c r="L16" s="367" t="s">
        <v>2496</v>
      </c>
      <c r="M16" s="108" t="s">
        <v>686</v>
      </c>
      <c r="N16" s="207"/>
    </row>
    <row r="17" spans="1:14" ht="22.8">
      <c r="A17" s="673"/>
      <c r="B17" s="673"/>
      <c r="C17" s="673"/>
      <c r="D17" s="673"/>
      <c r="E17" s="678"/>
      <c r="F17" s="673"/>
      <c r="G17" s="673"/>
      <c r="H17" s="428" t="s">
        <v>688</v>
      </c>
      <c r="I17" s="364" t="s">
        <v>343</v>
      </c>
      <c r="J17" s="365">
        <v>4500</v>
      </c>
      <c r="K17" s="365">
        <v>22</v>
      </c>
      <c r="L17" s="364" t="s">
        <v>2497</v>
      </c>
      <c r="M17" s="108" t="s">
        <v>686</v>
      </c>
      <c r="N17" s="207"/>
    </row>
    <row r="18" spans="1:14" ht="22.8">
      <c r="A18" s="673"/>
      <c r="B18" s="673"/>
      <c r="C18" s="673"/>
      <c r="D18" s="673"/>
      <c r="E18" s="678"/>
      <c r="F18" s="673"/>
      <c r="G18" s="673"/>
      <c r="H18" s="428" t="s">
        <v>689</v>
      </c>
      <c r="I18" s="364" t="s">
        <v>307</v>
      </c>
      <c r="J18" s="365">
        <v>4450</v>
      </c>
      <c r="K18" s="365">
        <v>26</v>
      </c>
      <c r="L18" s="364" t="s">
        <v>2337</v>
      </c>
      <c r="M18" s="108" t="s">
        <v>686</v>
      </c>
      <c r="N18" s="207"/>
    </row>
    <row r="19" spans="1:14">
      <c r="A19" s="673"/>
      <c r="B19" s="673"/>
      <c r="C19" s="673"/>
      <c r="D19" s="673"/>
      <c r="E19" s="678"/>
      <c r="F19" s="673"/>
      <c r="G19" s="673"/>
      <c r="H19" s="428" t="s">
        <v>662</v>
      </c>
      <c r="I19" s="364" t="s">
        <v>277</v>
      </c>
      <c r="J19" s="365">
        <v>4401</v>
      </c>
      <c r="K19" s="365">
        <v>25</v>
      </c>
      <c r="L19" s="364" t="s">
        <v>665</v>
      </c>
      <c r="M19" s="108" t="s">
        <v>686</v>
      </c>
      <c r="N19" s="207"/>
    </row>
    <row r="20" spans="1:14">
      <c r="A20" s="673"/>
      <c r="B20" s="673"/>
      <c r="C20" s="673"/>
      <c r="D20" s="673"/>
      <c r="E20" s="678"/>
      <c r="F20" s="673"/>
      <c r="G20" s="673"/>
      <c r="H20" s="428" t="s">
        <v>1025</v>
      </c>
      <c r="I20" s="364" t="s">
        <v>308</v>
      </c>
      <c r="J20" s="365">
        <v>4220</v>
      </c>
      <c r="K20" s="365">
        <v>27</v>
      </c>
      <c r="L20" s="364" t="s">
        <v>692</v>
      </c>
      <c r="M20" s="108" t="s">
        <v>686</v>
      </c>
      <c r="N20" s="207"/>
    </row>
    <row r="21" spans="1:14" ht="22.8">
      <c r="A21" s="673"/>
      <c r="B21" s="673"/>
      <c r="C21" s="673"/>
      <c r="D21" s="673"/>
      <c r="E21" s="678"/>
      <c r="F21" s="673"/>
      <c r="G21" s="673"/>
      <c r="H21" s="428" t="s">
        <v>693</v>
      </c>
      <c r="I21" s="364" t="s">
        <v>326</v>
      </c>
      <c r="J21" s="365">
        <v>4348</v>
      </c>
      <c r="K21" s="365">
        <v>30</v>
      </c>
      <c r="L21" s="364" t="s">
        <v>694</v>
      </c>
      <c r="M21" s="108" t="s">
        <v>686</v>
      </c>
      <c r="N21" s="207"/>
    </row>
    <row r="22" spans="1:14">
      <c r="A22" s="673"/>
      <c r="B22" s="673"/>
      <c r="C22" s="673"/>
      <c r="D22" s="673"/>
      <c r="E22" s="678"/>
      <c r="F22" s="673"/>
      <c r="G22" s="673"/>
      <c r="H22" s="453" t="s">
        <v>676</v>
      </c>
      <c r="I22" s="364" t="s">
        <v>2498</v>
      </c>
      <c r="J22" s="365">
        <v>4100</v>
      </c>
      <c r="K22" s="365">
        <v>23</v>
      </c>
      <c r="L22" s="364" t="s">
        <v>817</v>
      </c>
      <c r="M22" s="108"/>
      <c r="N22" s="207"/>
    </row>
    <row r="23" spans="1:14">
      <c r="A23" s="673"/>
      <c r="B23" s="673"/>
      <c r="C23" s="673"/>
      <c r="D23" s="673"/>
      <c r="E23" s="678"/>
      <c r="F23" s="673"/>
      <c r="G23" s="673"/>
      <c r="H23" s="428" t="s">
        <v>695</v>
      </c>
      <c r="I23" s="364" t="s">
        <v>378</v>
      </c>
      <c r="J23" s="365">
        <v>4260</v>
      </c>
      <c r="K23" s="365">
        <v>6</v>
      </c>
      <c r="L23" s="364" t="s">
        <v>562</v>
      </c>
      <c r="M23" s="108" t="s">
        <v>686</v>
      </c>
      <c r="N23" s="207"/>
    </row>
    <row r="24" spans="1:14">
      <c r="A24" s="673"/>
      <c r="B24" s="673"/>
      <c r="C24" s="673"/>
      <c r="D24" s="673"/>
      <c r="E24" s="678"/>
      <c r="F24" s="674"/>
      <c r="G24" s="674"/>
      <c r="H24" s="428" t="s">
        <v>870</v>
      </c>
      <c r="I24" s="364" t="s">
        <v>351</v>
      </c>
      <c r="J24" s="365">
        <v>4580</v>
      </c>
      <c r="K24" s="365">
        <v>27</v>
      </c>
      <c r="L24" s="364" t="s">
        <v>696</v>
      </c>
      <c r="M24" s="108" t="s">
        <v>686</v>
      </c>
      <c r="N24" s="207"/>
    </row>
    <row r="25" spans="1:14">
      <c r="A25" s="673"/>
      <c r="B25" s="673"/>
      <c r="C25" s="673"/>
      <c r="D25" s="673"/>
      <c r="E25" s="678"/>
      <c r="F25" s="670" t="s">
        <v>697</v>
      </c>
      <c r="G25" s="670">
        <v>1803072</v>
      </c>
      <c r="H25" s="428" t="s">
        <v>698</v>
      </c>
      <c r="I25" s="364" t="s">
        <v>329</v>
      </c>
      <c r="J25" s="365">
        <v>4700</v>
      </c>
      <c r="K25" s="365">
        <v>27</v>
      </c>
      <c r="L25" s="364" t="s">
        <v>585</v>
      </c>
      <c r="M25" s="108" t="s">
        <v>686</v>
      </c>
      <c r="N25" s="207"/>
    </row>
    <row r="26" spans="1:14">
      <c r="A26" s="673"/>
      <c r="B26" s="673"/>
      <c r="C26" s="673"/>
      <c r="D26" s="673"/>
      <c r="E26" s="678"/>
      <c r="F26" s="670"/>
      <c r="G26" s="670"/>
      <c r="H26" s="428" t="s">
        <v>699</v>
      </c>
      <c r="I26" s="364" t="s">
        <v>331</v>
      </c>
      <c r="J26" s="365">
        <v>4700</v>
      </c>
      <c r="K26" s="365">
        <v>22</v>
      </c>
      <c r="L26" s="364" t="s">
        <v>585</v>
      </c>
      <c r="M26" s="108" t="s">
        <v>686</v>
      </c>
      <c r="N26" s="207"/>
    </row>
    <row r="27" spans="1:14">
      <c r="A27" s="673"/>
      <c r="B27" s="673"/>
      <c r="C27" s="673"/>
      <c r="D27" s="673"/>
      <c r="E27" s="678"/>
      <c r="F27" s="670"/>
      <c r="G27" s="670"/>
      <c r="H27" s="428" t="s">
        <v>700</v>
      </c>
      <c r="I27" s="364" t="s">
        <v>333</v>
      </c>
      <c r="J27" s="365">
        <v>4700</v>
      </c>
      <c r="K27" s="365">
        <v>22</v>
      </c>
      <c r="L27" s="364" t="s">
        <v>585</v>
      </c>
      <c r="M27" s="108" t="s">
        <v>686</v>
      </c>
      <c r="N27" s="207"/>
    </row>
    <row r="28" spans="1:14">
      <c r="A28" s="674"/>
      <c r="B28" s="674"/>
      <c r="C28" s="674"/>
      <c r="D28" s="674"/>
      <c r="E28" s="679"/>
      <c r="F28" s="670"/>
      <c r="G28" s="670"/>
      <c r="H28" s="428" t="s">
        <v>701</v>
      </c>
      <c r="I28" s="364" t="s">
        <v>702</v>
      </c>
      <c r="J28" s="365">
        <v>4732</v>
      </c>
      <c r="K28" s="365">
        <v>28</v>
      </c>
      <c r="L28" s="364" t="s">
        <v>585</v>
      </c>
      <c r="M28" s="108" t="s">
        <v>686</v>
      </c>
      <c r="N28" s="207"/>
    </row>
    <row r="29" spans="1:14">
      <c r="A29" s="670">
        <v>4</v>
      </c>
      <c r="B29" s="670" t="s">
        <v>703</v>
      </c>
      <c r="C29" s="675" t="s">
        <v>704</v>
      </c>
      <c r="D29" s="675" t="s">
        <v>705</v>
      </c>
      <c r="E29" s="676" t="s">
        <v>579</v>
      </c>
      <c r="F29" s="675" t="s">
        <v>706</v>
      </c>
      <c r="G29" s="675">
        <v>1804011</v>
      </c>
      <c r="H29" s="431" t="s">
        <v>1029</v>
      </c>
      <c r="I29" s="364" t="s">
        <v>707</v>
      </c>
      <c r="J29" s="365">
        <v>4000</v>
      </c>
      <c r="K29" s="365">
        <v>40</v>
      </c>
      <c r="L29" s="364" t="s">
        <v>2499</v>
      </c>
      <c r="M29" s="108" t="s">
        <v>708</v>
      </c>
      <c r="N29" s="207"/>
    </row>
    <row r="30" spans="1:14">
      <c r="A30" s="670"/>
      <c r="B30" s="670"/>
      <c r="C30" s="675"/>
      <c r="D30" s="675"/>
      <c r="E30" s="676"/>
      <c r="F30" s="675"/>
      <c r="G30" s="675"/>
      <c r="H30" s="428" t="s">
        <v>662</v>
      </c>
      <c r="I30" s="364" t="s">
        <v>709</v>
      </c>
      <c r="J30" s="459">
        <v>4401</v>
      </c>
      <c r="K30" s="459">
        <v>20</v>
      </c>
      <c r="L30" s="460" t="s">
        <v>665</v>
      </c>
      <c r="M30" s="108" t="s">
        <v>708</v>
      </c>
      <c r="N30" s="207"/>
    </row>
    <row r="31" spans="1:14">
      <c r="A31" s="670"/>
      <c r="B31" s="670"/>
      <c r="C31" s="675"/>
      <c r="D31" s="675"/>
      <c r="E31" s="676"/>
      <c r="F31" s="675"/>
      <c r="G31" s="675"/>
      <c r="H31" s="431" t="s">
        <v>710</v>
      </c>
      <c r="I31" s="460" t="s">
        <v>711</v>
      </c>
      <c r="J31" s="460" t="s">
        <v>712</v>
      </c>
      <c r="K31" s="460" t="s">
        <v>934</v>
      </c>
      <c r="L31" s="460" t="s">
        <v>696</v>
      </c>
      <c r="M31" s="108" t="s">
        <v>708</v>
      </c>
      <c r="N31" s="207"/>
    </row>
    <row r="32" spans="1:14">
      <c r="A32" s="670"/>
      <c r="B32" s="670"/>
      <c r="C32" s="675"/>
      <c r="D32" s="675"/>
      <c r="E32" s="676"/>
      <c r="F32" s="675"/>
      <c r="G32" s="675"/>
      <c r="H32" s="435" t="s">
        <v>714</v>
      </c>
      <c r="I32" s="464" t="s">
        <v>715</v>
      </c>
      <c r="J32" s="367" t="s">
        <v>674</v>
      </c>
      <c r="K32" s="367" t="s">
        <v>665</v>
      </c>
      <c r="L32" s="367" t="s">
        <v>948</v>
      </c>
      <c r="M32" s="108" t="s">
        <v>708</v>
      </c>
      <c r="N32" s="207"/>
    </row>
    <row r="33" spans="1:19">
      <c r="A33" s="670"/>
      <c r="B33" s="670"/>
      <c r="C33" s="675"/>
      <c r="D33" s="675"/>
      <c r="E33" s="676"/>
      <c r="F33" s="675"/>
      <c r="G33" s="675"/>
      <c r="H33" s="431" t="s">
        <v>716</v>
      </c>
      <c r="I33" s="364" t="s">
        <v>295</v>
      </c>
      <c r="J33" s="365">
        <v>4260</v>
      </c>
      <c r="K33" s="365">
        <v>6</v>
      </c>
      <c r="L33" s="364" t="s">
        <v>562</v>
      </c>
      <c r="M33" s="108" t="s">
        <v>708</v>
      </c>
      <c r="N33" s="207"/>
    </row>
    <row r="34" spans="1:19">
      <c r="A34" s="670"/>
      <c r="B34" s="670"/>
      <c r="C34" s="675"/>
      <c r="D34" s="675"/>
      <c r="E34" s="676"/>
      <c r="F34" s="675"/>
      <c r="G34" s="675"/>
      <c r="H34" s="431" t="s">
        <v>717</v>
      </c>
      <c r="I34" s="364" t="s">
        <v>718</v>
      </c>
      <c r="J34" s="365">
        <v>4450</v>
      </c>
      <c r="K34" s="365">
        <v>35</v>
      </c>
      <c r="L34" s="364">
        <v>29</v>
      </c>
      <c r="M34" s="108" t="s">
        <v>708</v>
      </c>
      <c r="N34" s="207"/>
    </row>
    <row r="35" spans="1:19">
      <c r="A35" s="670"/>
      <c r="B35" s="670"/>
      <c r="C35" s="675"/>
      <c r="D35" s="675"/>
      <c r="E35" s="676"/>
      <c r="F35" s="675"/>
      <c r="G35" s="675"/>
      <c r="H35" s="431" t="s">
        <v>676</v>
      </c>
      <c r="I35" s="364" t="s">
        <v>719</v>
      </c>
      <c r="J35" s="365">
        <v>4100</v>
      </c>
      <c r="K35" s="365">
        <v>30</v>
      </c>
      <c r="L35" s="364" t="s">
        <v>2501</v>
      </c>
      <c r="M35" s="108" t="s">
        <v>708</v>
      </c>
      <c r="N35" s="207"/>
    </row>
    <row r="36" spans="1:19" ht="34.200000000000003">
      <c r="A36" s="670"/>
      <c r="B36" s="670"/>
      <c r="C36" s="675"/>
      <c r="D36" s="675"/>
      <c r="E36" s="676"/>
      <c r="F36" s="675"/>
      <c r="G36" s="675"/>
      <c r="H36" s="451" t="s">
        <v>720</v>
      </c>
      <c r="I36" s="364" t="s">
        <v>260</v>
      </c>
      <c r="J36" s="365">
        <v>4348</v>
      </c>
      <c r="K36" s="365">
        <v>20</v>
      </c>
      <c r="L36" s="364" t="s">
        <v>2500</v>
      </c>
      <c r="M36" s="108" t="s">
        <v>708</v>
      </c>
      <c r="N36" s="489"/>
      <c r="O36" s="210"/>
      <c r="P36" s="210"/>
      <c r="Q36" s="210"/>
      <c r="R36" s="210"/>
      <c r="S36" s="210"/>
    </row>
    <row r="37" spans="1:19" ht="25.5" customHeight="1">
      <c r="A37" s="670"/>
      <c r="B37" s="670"/>
      <c r="C37" s="675"/>
      <c r="D37" s="675"/>
      <c r="E37" s="676"/>
      <c r="F37" s="675"/>
      <c r="G37" s="675"/>
      <c r="H37" s="431" t="s">
        <v>1025</v>
      </c>
      <c r="I37" s="364" t="s">
        <v>722</v>
      </c>
      <c r="J37" s="365">
        <v>4220</v>
      </c>
      <c r="K37" s="365">
        <v>40</v>
      </c>
      <c r="L37" s="364">
        <v>22</v>
      </c>
      <c r="M37" s="108" t="s">
        <v>708</v>
      </c>
      <c r="N37" s="489"/>
      <c r="O37" s="210"/>
      <c r="P37" s="210"/>
      <c r="Q37" s="210"/>
      <c r="R37" s="210"/>
      <c r="S37" s="210"/>
    </row>
    <row r="38" spans="1:19" ht="31.5" customHeight="1">
      <c r="A38" s="670">
        <v>5</v>
      </c>
      <c r="B38" s="670"/>
      <c r="C38" s="670" t="s">
        <v>723</v>
      </c>
      <c r="D38" s="670" t="s">
        <v>724</v>
      </c>
      <c r="E38" s="671" t="s">
        <v>725</v>
      </c>
      <c r="F38" s="670" t="s">
        <v>724</v>
      </c>
      <c r="G38" s="670">
        <v>1804011</v>
      </c>
      <c r="H38" s="486" t="s">
        <v>726</v>
      </c>
      <c r="I38" s="487" t="s">
        <v>331</v>
      </c>
      <c r="J38" s="488">
        <v>4732</v>
      </c>
      <c r="K38" s="488">
        <v>70</v>
      </c>
      <c r="L38" s="487" t="s">
        <v>585</v>
      </c>
      <c r="M38" s="108" t="s">
        <v>727</v>
      </c>
      <c r="N38" s="489"/>
      <c r="O38" s="210"/>
      <c r="P38" s="210"/>
      <c r="Q38" s="210"/>
      <c r="R38" s="210"/>
      <c r="S38" s="210"/>
    </row>
    <row r="39" spans="1:19" ht="37.5" customHeight="1">
      <c r="A39" s="670"/>
      <c r="B39" s="670"/>
      <c r="C39" s="670"/>
      <c r="D39" s="670"/>
      <c r="E39" s="671"/>
      <c r="F39" s="670"/>
      <c r="G39" s="670"/>
      <c r="H39" s="486" t="s">
        <v>2576</v>
      </c>
      <c r="I39" s="487" t="s">
        <v>2577</v>
      </c>
      <c r="J39" s="488" t="s">
        <v>2578</v>
      </c>
      <c r="K39" s="488">
        <v>65</v>
      </c>
      <c r="L39" s="487" t="s">
        <v>585</v>
      </c>
      <c r="M39" s="108"/>
      <c r="N39" s="490"/>
      <c r="O39" s="491"/>
      <c r="P39" s="492"/>
      <c r="Q39" s="492"/>
      <c r="R39" s="491"/>
      <c r="S39" s="210"/>
    </row>
    <row r="40" spans="1:19" ht="26.25" customHeight="1">
      <c r="A40" s="670"/>
      <c r="B40" s="670"/>
      <c r="C40" s="670"/>
      <c r="D40" s="670"/>
      <c r="E40" s="671"/>
      <c r="F40" s="670"/>
      <c r="G40" s="670"/>
      <c r="H40" s="486" t="s">
        <v>728</v>
      </c>
      <c r="I40" s="487" t="s">
        <v>285</v>
      </c>
      <c r="J40" s="488">
        <v>4700</v>
      </c>
      <c r="K40" s="488">
        <v>65</v>
      </c>
      <c r="L40" s="487" t="s">
        <v>585</v>
      </c>
      <c r="M40" s="108"/>
      <c r="N40" s="490"/>
      <c r="O40" s="491"/>
      <c r="P40" s="492"/>
      <c r="Q40" s="492"/>
      <c r="R40" s="491"/>
      <c r="S40" s="210"/>
    </row>
    <row r="41" spans="1:19" ht="39" customHeight="1">
      <c r="A41" s="670"/>
      <c r="B41" s="670"/>
      <c r="C41" s="670"/>
      <c r="D41" s="670"/>
      <c r="E41" s="671"/>
      <c r="F41" s="670"/>
      <c r="G41" s="670"/>
      <c r="H41" s="486" t="s">
        <v>2579</v>
      </c>
      <c r="I41" s="487" t="s">
        <v>2580</v>
      </c>
      <c r="J41" s="488" t="s">
        <v>2578</v>
      </c>
      <c r="K41" s="488">
        <v>65</v>
      </c>
      <c r="L41" s="487" t="s">
        <v>585</v>
      </c>
      <c r="M41" s="108"/>
      <c r="N41" s="490"/>
      <c r="O41" s="491"/>
      <c r="P41" s="492"/>
      <c r="Q41" s="492"/>
      <c r="R41" s="491"/>
      <c r="S41" s="210"/>
    </row>
    <row r="42" spans="1:19" ht="39.6">
      <c r="A42" s="670"/>
      <c r="B42" s="670"/>
      <c r="C42" s="670"/>
      <c r="D42" s="670"/>
      <c r="E42" s="671"/>
      <c r="F42" s="670"/>
      <c r="G42" s="670"/>
      <c r="H42" s="486" t="s">
        <v>2581</v>
      </c>
      <c r="I42" s="487" t="s">
        <v>2582</v>
      </c>
      <c r="J42" s="488" t="s">
        <v>2583</v>
      </c>
      <c r="K42" s="488">
        <v>91</v>
      </c>
      <c r="L42" s="487" t="s">
        <v>585</v>
      </c>
      <c r="M42" s="108" t="s">
        <v>727</v>
      </c>
      <c r="N42" s="490"/>
      <c r="O42" s="491"/>
      <c r="P42" s="492"/>
      <c r="Q42" s="492"/>
      <c r="R42" s="491"/>
      <c r="S42" s="210"/>
    </row>
    <row r="43" spans="1:19" ht="22.8">
      <c r="A43" s="670">
        <v>6</v>
      </c>
      <c r="B43" s="670" t="s">
        <v>730</v>
      </c>
      <c r="C43" s="670" t="s">
        <v>571</v>
      </c>
      <c r="D43" s="670" t="s">
        <v>731</v>
      </c>
      <c r="E43" s="671" t="s">
        <v>572</v>
      </c>
      <c r="F43" s="670" t="s">
        <v>732</v>
      </c>
      <c r="G43" s="670">
        <v>1805011</v>
      </c>
      <c r="H43" s="428" t="s">
        <v>2544</v>
      </c>
      <c r="I43" s="364" t="s">
        <v>273</v>
      </c>
      <c r="J43" s="365">
        <v>4000</v>
      </c>
      <c r="K43" s="365">
        <v>33</v>
      </c>
      <c r="L43" s="364" t="s">
        <v>733</v>
      </c>
      <c r="M43" s="108" t="s">
        <v>734</v>
      </c>
      <c r="N43" s="490"/>
      <c r="O43" s="491"/>
      <c r="P43" s="492"/>
      <c r="Q43" s="492"/>
      <c r="R43" s="491"/>
      <c r="S43" s="210"/>
    </row>
    <row r="44" spans="1:19">
      <c r="A44" s="670"/>
      <c r="B44" s="670"/>
      <c r="C44" s="670"/>
      <c r="D44" s="670"/>
      <c r="E44" s="671"/>
      <c r="F44" s="670"/>
      <c r="G44" s="670"/>
      <c r="H44" s="428" t="s">
        <v>735</v>
      </c>
      <c r="I44" s="364" t="s">
        <v>736</v>
      </c>
      <c r="J44" s="365">
        <v>4060</v>
      </c>
      <c r="K44" s="365">
        <v>20</v>
      </c>
      <c r="L44" s="364" t="s">
        <v>737</v>
      </c>
      <c r="M44" s="108" t="s">
        <v>734</v>
      </c>
      <c r="N44" s="489"/>
      <c r="O44" s="210"/>
      <c r="P44" s="210"/>
      <c r="Q44" s="210"/>
      <c r="R44" s="210"/>
      <c r="S44" s="210"/>
    </row>
    <row r="45" spans="1:19">
      <c r="A45" s="670"/>
      <c r="B45" s="670"/>
      <c r="C45" s="670"/>
      <c r="D45" s="670"/>
      <c r="E45" s="671"/>
      <c r="F45" s="670"/>
      <c r="G45" s="670"/>
      <c r="H45" s="428" t="s">
        <v>738</v>
      </c>
      <c r="I45" s="364" t="s">
        <v>326</v>
      </c>
      <c r="J45" s="459">
        <v>4401</v>
      </c>
      <c r="K45" s="459">
        <v>24</v>
      </c>
      <c r="L45" s="460" t="s">
        <v>739</v>
      </c>
      <c r="M45" s="108" t="s">
        <v>734</v>
      </c>
      <c r="N45" s="489"/>
      <c r="O45" s="210"/>
      <c r="P45" s="210"/>
      <c r="Q45" s="210"/>
      <c r="R45" s="210"/>
      <c r="S45" s="210"/>
    </row>
    <row r="46" spans="1:19" ht="22.8">
      <c r="A46" s="670"/>
      <c r="B46" s="670"/>
      <c r="C46" s="670"/>
      <c r="D46" s="670"/>
      <c r="E46" s="671"/>
      <c r="F46" s="670"/>
      <c r="G46" s="670"/>
      <c r="H46" s="428" t="s">
        <v>2545</v>
      </c>
      <c r="I46" s="364" t="s">
        <v>275</v>
      </c>
      <c r="J46" s="460" t="s">
        <v>674</v>
      </c>
      <c r="K46" s="460" t="s">
        <v>675</v>
      </c>
      <c r="L46" s="460" t="s">
        <v>740</v>
      </c>
      <c r="M46" s="108" t="s">
        <v>734</v>
      </c>
      <c r="N46" s="489"/>
      <c r="O46" s="210"/>
      <c r="P46" s="210"/>
      <c r="Q46" s="210"/>
      <c r="R46" s="210"/>
      <c r="S46" s="210"/>
    </row>
    <row r="47" spans="1:19" ht="22.8">
      <c r="A47" s="670"/>
      <c r="B47" s="670"/>
      <c r="C47" s="670"/>
      <c r="D47" s="670"/>
      <c r="E47" s="671"/>
      <c r="F47" s="670"/>
      <c r="G47" s="670"/>
      <c r="H47" s="444" t="s">
        <v>2506</v>
      </c>
      <c r="I47" s="364" t="s">
        <v>315</v>
      </c>
      <c r="J47" s="365">
        <v>4580</v>
      </c>
      <c r="K47" s="365">
        <v>21</v>
      </c>
      <c r="L47" s="365">
        <v>25</v>
      </c>
      <c r="M47" s="108" t="s">
        <v>734</v>
      </c>
      <c r="N47" s="207"/>
    </row>
    <row r="48" spans="1:19">
      <c r="A48" s="670"/>
      <c r="B48" s="670"/>
      <c r="C48" s="670"/>
      <c r="D48" s="670"/>
      <c r="E48" s="671"/>
      <c r="F48" s="670"/>
      <c r="G48" s="670"/>
      <c r="H48" s="444" t="s">
        <v>2546</v>
      </c>
      <c r="I48" s="364" t="s">
        <v>741</v>
      </c>
      <c r="J48" s="365">
        <v>4348</v>
      </c>
      <c r="K48" s="365">
        <v>20</v>
      </c>
      <c r="L48" s="365">
        <v>8</v>
      </c>
      <c r="M48" s="108" t="s">
        <v>734</v>
      </c>
      <c r="N48" s="207"/>
    </row>
    <row r="49" spans="1:14">
      <c r="A49" s="670"/>
      <c r="B49" s="670"/>
      <c r="C49" s="670"/>
      <c r="D49" s="670"/>
      <c r="E49" s="671"/>
      <c r="F49" s="670"/>
      <c r="G49" s="670"/>
      <c r="H49" s="444" t="s">
        <v>671</v>
      </c>
      <c r="I49" s="364" t="s">
        <v>318</v>
      </c>
      <c r="J49" s="365">
        <v>4450</v>
      </c>
      <c r="K49" s="365">
        <v>32</v>
      </c>
      <c r="L49" s="365">
        <v>29</v>
      </c>
      <c r="M49" s="108" t="s">
        <v>734</v>
      </c>
      <c r="N49" s="207"/>
    </row>
    <row r="50" spans="1:14" ht="22.8">
      <c r="A50" s="670"/>
      <c r="B50" s="670"/>
      <c r="C50" s="670"/>
      <c r="D50" s="670"/>
      <c r="E50" s="671"/>
      <c r="F50" s="670"/>
      <c r="G50" s="670"/>
      <c r="H50" s="444" t="s">
        <v>2547</v>
      </c>
      <c r="I50" s="364" t="s">
        <v>271</v>
      </c>
      <c r="J50" s="365">
        <v>4610</v>
      </c>
      <c r="K50" s="365">
        <v>23</v>
      </c>
      <c r="L50" s="365">
        <v>26</v>
      </c>
      <c r="M50" s="108" t="s">
        <v>734</v>
      </c>
      <c r="N50" s="207"/>
    </row>
    <row r="51" spans="1:14">
      <c r="A51" s="670"/>
      <c r="B51" s="670"/>
      <c r="C51" s="670"/>
      <c r="D51" s="670"/>
      <c r="E51" s="671"/>
      <c r="F51" s="670"/>
      <c r="G51" s="670"/>
      <c r="H51" s="428" t="s">
        <v>721</v>
      </c>
      <c r="I51" s="364" t="s">
        <v>291</v>
      </c>
      <c r="J51" s="365">
        <v>4220</v>
      </c>
      <c r="K51" s="365">
        <v>31</v>
      </c>
      <c r="L51" s="365">
        <v>22</v>
      </c>
      <c r="M51" s="108" t="s">
        <v>734</v>
      </c>
      <c r="N51" s="207"/>
    </row>
    <row r="52" spans="1:14">
      <c r="A52" s="670"/>
      <c r="B52" s="670"/>
      <c r="C52" s="670"/>
      <c r="D52" s="670"/>
      <c r="E52" s="671"/>
      <c r="F52" s="670"/>
      <c r="G52" s="670"/>
      <c r="H52" s="444" t="s">
        <v>679</v>
      </c>
      <c r="I52" s="364" t="s">
        <v>729</v>
      </c>
      <c r="J52" s="365">
        <v>4260</v>
      </c>
      <c r="K52" s="365">
        <v>6</v>
      </c>
      <c r="L52" s="364" t="s">
        <v>562</v>
      </c>
      <c r="M52" s="108" t="s">
        <v>734</v>
      </c>
      <c r="N52" s="207"/>
    </row>
    <row r="53" spans="1:14" ht="22.8">
      <c r="A53" s="670"/>
      <c r="B53" s="670"/>
      <c r="C53" s="670"/>
      <c r="D53" s="670"/>
      <c r="E53" s="671"/>
      <c r="F53" s="457" t="s">
        <v>743</v>
      </c>
      <c r="G53" s="670"/>
      <c r="H53" s="428" t="s">
        <v>744</v>
      </c>
      <c r="I53" s="460" t="s">
        <v>312</v>
      </c>
      <c r="J53" s="459">
        <v>4700</v>
      </c>
      <c r="K53" s="459">
        <v>40</v>
      </c>
      <c r="L53" s="460" t="s">
        <v>585</v>
      </c>
      <c r="M53" s="108" t="s">
        <v>734</v>
      </c>
      <c r="N53" s="207"/>
    </row>
    <row r="54" spans="1:14" ht="22.8">
      <c r="A54" s="670">
        <v>7</v>
      </c>
      <c r="B54" s="670" t="s">
        <v>745</v>
      </c>
      <c r="C54" s="671" t="s">
        <v>746</v>
      </c>
      <c r="D54" s="670" t="s">
        <v>747</v>
      </c>
      <c r="E54" s="671" t="s">
        <v>748</v>
      </c>
      <c r="F54" s="670" t="s">
        <v>749</v>
      </c>
      <c r="G54" s="670">
        <v>1806024</v>
      </c>
      <c r="H54" s="450" t="s">
        <v>2536</v>
      </c>
      <c r="I54" s="368" t="s">
        <v>273</v>
      </c>
      <c r="J54" s="368" t="s">
        <v>674</v>
      </c>
      <c r="K54" s="368" t="s">
        <v>894</v>
      </c>
      <c r="L54" s="368" t="s">
        <v>750</v>
      </c>
      <c r="M54" s="108" t="s">
        <v>751</v>
      </c>
      <c r="N54" s="207"/>
    </row>
    <row r="55" spans="1:14">
      <c r="A55" s="670"/>
      <c r="B55" s="670"/>
      <c r="C55" s="671"/>
      <c r="D55" s="670"/>
      <c r="E55" s="671"/>
      <c r="F55" s="670"/>
      <c r="G55" s="670"/>
      <c r="H55" s="435" t="s">
        <v>752</v>
      </c>
      <c r="I55" s="367" t="s">
        <v>753</v>
      </c>
      <c r="J55" s="367" t="s">
        <v>754</v>
      </c>
      <c r="K55" s="367" t="s">
        <v>696</v>
      </c>
      <c r="L55" s="367" t="s">
        <v>756</v>
      </c>
      <c r="M55" s="108" t="s">
        <v>751</v>
      </c>
      <c r="N55" s="207"/>
    </row>
    <row r="56" spans="1:14" ht="22.8">
      <c r="A56" s="670"/>
      <c r="B56" s="670"/>
      <c r="C56" s="671"/>
      <c r="D56" s="670"/>
      <c r="E56" s="671"/>
      <c r="F56" s="670"/>
      <c r="G56" s="670"/>
      <c r="H56" s="435" t="s">
        <v>2548</v>
      </c>
      <c r="I56" s="464" t="s">
        <v>757</v>
      </c>
      <c r="J56" s="461" t="s">
        <v>758</v>
      </c>
      <c r="K56" s="367" t="s">
        <v>759</v>
      </c>
      <c r="L56" s="367" t="s">
        <v>562</v>
      </c>
      <c r="M56" s="108" t="s">
        <v>751</v>
      </c>
      <c r="N56" s="207"/>
    </row>
    <row r="57" spans="1:14">
      <c r="A57" s="670"/>
      <c r="B57" s="670"/>
      <c r="C57" s="671"/>
      <c r="D57" s="670"/>
      <c r="E57" s="671"/>
      <c r="F57" s="670"/>
      <c r="G57" s="670"/>
      <c r="H57" s="448" t="s">
        <v>2353</v>
      </c>
      <c r="I57" s="442" t="s">
        <v>307</v>
      </c>
      <c r="J57" s="459">
        <v>4000</v>
      </c>
      <c r="K57" s="459">
        <v>25</v>
      </c>
      <c r="L57" s="460" t="s">
        <v>817</v>
      </c>
      <c r="M57" s="108"/>
      <c r="N57" s="207"/>
    </row>
    <row r="58" spans="1:14" ht="15.75" customHeight="1">
      <c r="A58" s="670"/>
      <c r="B58" s="670"/>
      <c r="C58" s="671"/>
      <c r="D58" s="670"/>
      <c r="E58" s="671"/>
      <c r="F58" s="670"/>
      <c r="G58" s="670"/>
      <c r="H58" s="435" t="s">
        <v>760</v>
      </c>
      <c r="I58" s="464" t="s">
        <v>325</v>
      </c>
      <c r="J58" s="367" t="s">
        <v>761</v>
      </c>
      <c r="K58" s="367" t="s">
        <v>755</v>
      </c>
      <c r="L58" s="367" t="s">
        <v>762</v>
      </c>
      <c r="M58" s="108" t="s">
        <v>751</v>
      </c>
      <c r="N58" s="207"/>
    </row>
    <row r="59" spans="1:14" ht="22.8">
      <c r="A59" s="670">
        <v>8</v>
      </c>
      <c r="B59" s="670" t="s">
        <v>764</v>
      </c>
      <c r="C59" s="670" t="s">
        <v>583</v>
      </c>
      <c r="D59" s="670" t="s">
        <v>765</v>
      </c>
      <c r="E59" s="671" t="s">
        <v>584</v>
      </c>
      <c r="F59" s="670" t="s">
        <v>766</v>
      </c>
      <c r="G59" s="680">
        <v>1861011</v>
      </c>
      <c r="H59" s="428" t="s">
        <v>767</v>
      </c>
      <c r="I59" s="460" t="s">
        <v>345</v>
      </c>
      <c r="J59" s="459">
        <v>4500</v>
      </c>
      <c r="K59" s="459">
        <v>45</v>
      </c>
      <c r="L59" s="460" t="s">
        <v>768</v>
      </c>
      <c r="M59" s="108" t="s">
        <v>769</v>
      </c>
      <c r="N59" s="207"/>
    </row>
    <row r="60" spans="1:14" ht="18.75" customHeight="1">
      <c r="A60" s="670"/>
      <c r="B60" s="670"/>
      <c r="C60" s="670"/>
      <c r="D60" s="670"/>
      <c r="E60" s="671"/>
      <c r="F60" s="670"/>
      <c r="G60" s="680"/>
      <c r="H60" s="428" t="s">
        <v>770</v>
      </c>
      <c r="I60" s="460" t="s">
        <v>318</v>
      </c>
      <c r="J60" s="459">
        <v>4580</v>
      </c>
      <c r="K60" s="459">
        <v>25</v>
      </c>
      <c r="L60" s="460">
        <v>25</v>
      </c>
      <c r="M60" s="108" t="s">
        <v>769</v>
      </c>
      <c r="N60" s="207"/>
    </row>
    <row r="61" spans="1:14" hidden="1">
      <c r="A61" s="670"/>
      <c r="B61" s="670"/>
      <c r="C61" s="670"/>
      <c r="D61" s="670"/>
      <c r="E61" s="671"/>
      <c r="F61" s="670"/>
      <c r="G61" s="680"/>
      <c r="H61" s="428" t="s">
        <v>679</v>
      </c>
      <c r="I61" s="460" t="s">
        <v>273</v>
      </c>
      <c r="J61" s="459">
        <v>4260</v>
      </c>
      <c r="K61" s="459">
        <v>14</v>
      </c>
      <c r="L61" s="460" t="s">
        <v>562</v>
      </c>
      <c r="M61" s="108" t="s">
        <v>769</v>
      </c>
      <c r="N61" s="207"/>
    </row>
    <row r="62" spans="1:14">
      <c r="A62" s="670"/>
      <c r="B62" s="670"/>
      <c r="C62" s="670"/>
      <c r="D62" s="670"/>
      <c r="E62" s="671"/>
      <c r="F62" s="670"/>
      <c r="G62" s="680"/>
      <c r="H62" s="463" t="s">
        <v>2320</v>
      </c>
      <c r="I62" s="460" t="s">
        <v>374</v>
      </c>
      <c r="J62" s="459">
        <v>4272</v>
      </c>
      <c r="K62" s="459">
        <v>20</v>
      </c>
      <c r="L62" s="460" t="s">
        <v>771</v>
      </c>
      <c r="M62" s="108" t="s">
        <v>769</v>
      </c>
      <c r="N62" s="207"/>
    </row>
    <row r="63" spans="1:14" s="110" customFormat="1" ht="22.5" customHeight="1">
      <c r="A63" s="670"/>
      <c r="B63" s="670"/>
      <c r="C63" s="670"/>
      <c r="D63" s="670"/>
      <c r="E63" s="671"/>
      <c r="F63" s="670"/>
      <c r="G63" s="680"/>
      <c r="H63" s="448" t="s">
        <v>772</v>
      </c>
      <c r="I63" s="442" t="s">
        <v>325</v>
      </c>
      <c r="J63" s="459">
        <v>4000</v>
      </c>
      <c r="K63" s="459">
        <v>34</v>
      </c>
      <c r="L63" s="460" t="s">
        <v>660</v>
      </c>
      <c r="M63" s="108" t="s">
        <v>769</v>
      </c>
      <c r="N63" s="207"/>
    </row>
    <row r="64" spans="1:14">
      <c r="A64" s="670"/>
      <c r="B64" s="670"/>
      <c r="C64" s="670"/>
      <c r="D64" s="670"/>
      <c r="E64" s="671"/>
      <c r="F64" s="670"/>
      <c r="G64" s="680"/>
      <c r="H64" s="448" t="s">
        <v>773</v>
      </c>
      <c r="I64" s="442" t="s">
        <v>774</v>
      </c>
      <c r="J64" s="459">
        <v>4050</v>
      </c>
      <c r="K64" s="459">
        <v>18</v>
      </c>
      <c r="L64" s="460" t="s">
        <v>775</v>
      </c>
      <c r="M64" s="108" t="s">
        <v>769</v>
      </c>
      <c r="N64" s="207"/>
    </row>
    <row r="65" spans="1:14">
      <c r="A65" s="670"/>
      <c r="B65" s="670"/>
      <c r="C65" s="670"/>
      <c r="D65" s="670"/>
      <c r="E65" s="671"/>
      <c r="F65" s="670"/>
      <c r="G65" s="680"/>
      <c r="H65" s="449" t="s">
        <v>671</v>
      </c>
      <c r="I65" s="439" t="s">
        <v>308</v>
      </c>
      <c r="J65" s="365">
        <v>4450</v>
      </c>
      <c r="K65" s="365">
        <v>35</v>
      </c>
      <c r="L65" s="365">
        <v>29</v>
      </c>
      <c r="M65" s="108" t="s">
        <v>769</v>
      </c>
      <c r="N65" s="207"/>
    </row>
    <row r="66" spans="1:14">
      <c r="A66" s="670"/>
      <c r="B66" s="670"/>
      <c r="C66" s="670"/>
      <c r="D66" s="670"/>
      <c r="E66" s="671"/>
      <c r="F66" s="670"/>
      <c r="G66" s="680"/>
      <c r="H66" s="448" t="s">
        <v>676</v>
      </c>
      <c r="I66" s="442" t="s">
        <v>378</v>
      </c>
      <c r="J66" s="459">
        <v>4100</v>
      </c>
      <c r="K66" s="459">
        <v>21</v>
      </c>
      <c r="L66" s="460">
        <v>53</v>
      </c>
      <c r="M66" s="108" t="s">
        <v>769</v>
      </c>
      <c r="N66" s="207"/>
    </row>
    <row r="67" spans="1:14">
      <c r="A67" s="670"/>
      <c r="B67" s="670"/>
      <c r="C67" s="670"/>
      <c r="D67" s="670"/>
      <c r="E67" s="671"/>
      <c r="F67" s="670"/>
      <c r="G67" s="680"/>
      <c r="H67" s="432" t="s">
        <v>662</v>
      </c>
      <c r="I67" s="364" t="s">
        <v>776</v>
      </c>
      <c r="J67" s="459">
        <v>4401</v>
      </c>
      <c r="K67" s="459">
        <v>22</v>
      </c>
      <c r="L67" s="460" t="s">
        <v>665</v>
      </c>
      <c r="M67" s="108" t="s">
        <v>769</v>
      </c>
      <c r="N67" s="207"/>
    </row>
    <row r="68" spans="1:14">
      <c r="A68" s="670"/>
      <c r="B68" s="670"/>
      <c r="C68" s="670"/>
      <c r="D68" s="670"/>
      <c r="E68" s="671"/>
      <c r="F68" s="670"/>
      <c r="G68" s="680"/>
      <c r="H68" s="428" t="s">
        <v>777</v>
      </c>
      <c r="I68" s="460" t="s">
        <v>1420</v>
      </c>
      <c r="J68" s="459" t="s">
        <v>778</v>
      </c>
      <c r="K68" s="459">
        <v>18</v>
      </c>
      <c r="L68" s="460">
        <v>23</v>
      </c>
      <c r="M68" s="108" t="s">
        <v>769</v>
      </c>
      <c r="N68" s="207"/>
    </row>
    <row r="69" spans="1:14">
      <c r="A69" s="670"/>
      <c r="B69" s="670"/>
      <c r="C69" s="670"/>
      <c r="D69" s="670"/>
      <c r="E69" s="671"/>
      <c r="F69" s="670"/>
      <c r="G69" s="680"/>
      <c r="H69" s="428" t="s">
        <v>779</v>
      </c>
      <c r="I69" s="460">
        <v>122</v>
      </c>
      <c r="J69" s="459">
        <v>4640</v>
      </c>
      <c r="K69" s="459">
        <v>27</v>
      </c>
      <c r="L69" s="460">
        <v>34</v>
      </c>
      <c r="M69" s="108" t="s">
        <v>769</v>
      </c>
      <c r="N69" s="207"/>
    </row>
    <row r="70" spans="1:14" ht="22.8">
      <c r="A70" s="670"/>
      <c r="B70" s="670"/>
      <c r="C70" s="670"/>
      <c r="D70" s="670"/>
      <c r="E70" s="671"/>
      <c r="F70" s="670"/>
      <c r="G70" s="680"/>
      <c r="H70" s="428" t="s">
        <v>780</v>
      </c>
      <c r="I70" s="460" t="s">
        <v>333</v>
      </c>
      <c r="J70" s="459">
        <v>4220</v>
      </c>
      <c r="K70" s="459">
        <v>31</v>
      </c>
      <c r="L70" s="460">
        <v>22</v>
      </c>
      <c r="M70" s="108" t="s">
        <v>769</v>
      </c>
      <c r="N70" s="207"/>
    </row>
    <row r="71" spans="1:14" ht="22.8">
      <c r="A71" s="670"/>
      <c r="B71" s="670"/>
      <c r="C71" s="670"/>
      <c r="D71" s="670"/>
      <c r="E71" s="671"/>
      <c r="F71" s="670"/>
      <c r="G71" s="680"/>
      <c r="H71" s="428" t="s">
        <v>2549</v>
      </c>
      <c r="I71" s="460" t="s">
        <v>781</v>
      </c>
      <c r="J71" s="459" t="s">
        <v>782</v>
      </c>
      <c r="K71" s="459">
        <v>17</v>
      </c>
      <c r="L71" s="460" t="s">
        <v>783</v>
      </c>
      <c r="M71" s="108" t="s">
        <v>769</v>
      </c>
      <c r="N71" s="207"/>
    </row>
    <row r="72" spans="1:14" ht="24.75" customHeight="1">
      <c r="A72" s="672">
        <v>9</v>
      </c>
      <c r="B72" s="670"/>
      <c r="C72" s="672" t="s">
        <v>784</v>
      </c>
      <c r="D72" s="670"/>
      <c r="E72" s="677" t="s">
        <v>785</v>
      </c>
      <c r="F72" s="670"/>
      <c r="G72" s="672">
        <v>1861011</v>
      </c>
      <c r="H72" s="428" t="s">
        <v>2530</v>
      </c>
      <c r="I72" s="460" t="s">
        <v>339</v>
      </c>
      <c r="J72" s="459">
        <v>4100</v>
      </c>
      <c r="K72" s="459">
        <v>11</v>
      </c>
      <c r="L72" s="460" t="s">
        <v>2329</v>
      </c>
      <c r="M72" s="108"/>
      <c r="N72" s="207"/>
    </row>
    <row r="73" spans="1:14" ht="45" customHeight="1">
      <c r="A73" s="582"/>
      <c r="B73" s="670"/>
      <c r="C73" s="582"/>
      <c r="D73" s="670"/>
      <c r="E73" s="582"/>
      <c r="F73" s="670"/>
      <c r="G73" s="582"/>
      <c r="H73" s="428" t="s">
        <v>788</v>
      </c>
      <c r="I73" s="460" t="s">
        <v>776</v>
      </c>
      <c r="J73" s="459">
        <v>4106</v>
      </c>
      <c r="K73" s="459">
        <v>5</v>
      </c>
      <c r="L73" s="460" t="s">
        <v>2330</v>
      </c>
      <c r="M73" s="108" t="s">
        <v>787</v>
      </c>
      <c r="N73" s="207"/>
    </row>
    <row r="74" spans="1:14" ht="12.75" customHeight="1">
      <c r="A74" s="670">
        <v>10</v>
      </c>
      <c r="B74" s="670" t="s">
        <v>789</v>
      </c>
      <c r="C74" s="670" t="s">
        <v>790</v>
      </c>
      <c r="D74" s="670" t="s">
        <v>592</v>
      </c>
      <c r="E74" s="671" t="s">
        <v>590</v>
      </c>
      <c r="F74" s="670" t="s">
        <v>592</v>
      </c>
      <c r="G74" s="670">
        <v>1821034</v>
      </c>
      <c r="H74" s="431" t="s">
        <v>714</v>
      </c>
      <c r="I74" s="460" t="s">
        <v>273</v>
      </c>
      <c r="J74" s="460" t="s">
        <v>674</v>
      </c>
      <c r="K74" s="460" t="s">
        <v>0</v>
      </c>
      <c r="L74" s="460" t="s">
        <v>580</v>
      </c>
      <c r="M74" s="108" t="s">
        <v>792</v>
      </c>
      <c r="N74" s="207"/>
    </row>
    <row r="75" spans="1:14" ht="15" customHeight="1">
      <c r="A75" s="670"/>
      <c r="B75" s="670"/>
      <c r="C75" s="670"/>
      <c r="D75" s="670"/>
      <c r="E75" s="671"/>
      <c r="F75" s="670"/>
      <c r="G75" s="670"/>
      <c r="H75" s="435" t="s">
        <v>793</v>
      </c>
      <c r="I75" s="464" t="s">
        <v>794</v>
      </c>
      <c r="J75" s="367" t="s">
        <v>712</v>
      </c>
      <c r="K75" s="367" t="s">
        <v>1189</v>
      </c>
      <c r="L75" s="367" t="s">
        <v>696</v>
      </c>
      <c r="M75" s="108" t="s">
        <v>792</v>
      </c>
      <c r="N75" s="207"/>
    </row>
    <row r="76" spans="1:14" ht="12.75" customHeight="1">
      <c r="A76" s="670"/>
      <c r="B76" s="670"/>
      <c r="C76" s="670"/>
      <c r="D76" s="670"/>
      <c r="E76" s="671"/>
      <c r="F76" s="670"/>
      <c r="G76" s="670"/>
      <c r="H76" s="431" t="s">
        <v>796</v>
      </c>
      <c r="I76" s="364" t="s">
        <v>343</v>
      </c>
      <c r="J76" s="365">
        <v>4450</v>
      </c>
      <c r="K76" s="365">
        <v>27</v>
      </c>
      <c r="L76" s="364">
        <v>29</v>
      </c>
      <c r="M76" s="108" t="s">
        <v>792</v>
      </c>
      <c r="N76" s="207"/>
    </row>
    <row r="77" spans="1:14" ht="12.75" customHeight="1">
      <c r="A77" s="670"/>
      <c r="B77" s="670"/>
      <c r="C77" s="670"/>
      <c r="D77" s="670"/>
      <c r="E77" s="671"/>
      <c r="F77" s="670"/>
      <c r="G77" s="670"/>
      <c r="H77" s="431" t="s">
        <v>662</v>
      </c>
      <c r="I77" s="364" t="s">
        <v>345</v>
      </c>
      <c r="J77" s="365">
        <v>4401</v>
      </c>
      <c r="K77" s="365">
        <v>18</v>
      </c>
      <c r="L77" s="364">
        <v>28</v>
      </c>
      <c r="M77" s="108" t="s">
        <v>792</v>
      </c>
      <c r="N77" s="207"/>
    </row>
    <row r="78" spans="1:14">
      <c r="A78" s="670"/>
      <c r="B78" s="670"/>
      <c r="C78" s="670"/>
      <c r="D78" s="670"/>
      <c r="E78" s="671"/>
      <c r="F78" s="670"/>
      <c r="G78" s="670"/>
      <c r="H78" s="431" t="s">
        <v>797</v>
      </c>
      <c r="I78" s="364" t="s">
        <v>307</v>
      </c>
      <c r="J78" s="365">
        <v>4000</v>
      </c>
      <c r="K78" s="365">
        <v>32</v>
      </c>
      <c r="L78" s="364" t="s">
        <v>660</v>
      </c>
      <c r="M78" s="108" t="s">
        <v>792</v>
      </c>
      <c r="N78" s="207"/>
    </row>
    <row r="79" spans="1:14">
      <c r="A79" s="670"/>
      <c r="B79" s="670"/>
      <c r="C79" s="670"/>
      <c r="D79" s="670"/>
      <c r="E79" s="671"/>
      <c r="F79" s="670"/>
      <c r="G79" s="670"/>
      <c r="H79" s="431" t="s">
        <v>679</v>
      </c>
      <c r="I79" s="364" t="s">
        <v>798</v>
      </c>
      <c r="J79" s="365">
        <v>4260</v>
      </c>
      <c r="K79" s="365">
        <v>3</v>
      </c>
      <c r="L79" s="364" t="s">
        <v>562</v>
      </c>
      <c r="M79" s="108" t="s">
        <v>792</v>
      </c>
      <c r="N79" s="207"/>
    </row>
    <row r="80" spans="1:14" ht="22.8">
      <c r="A80" s="672">
        <v>11</v>
      </c>
      <c r="B80" s="672" t="s">
        <v>799</v>
      </c>
      <c r="C80" s="672" t="s">
        <v>800</v>
      </c>
      <c r="D80" s="672" t="s">
        <v>801</v>
      </c>
      <c r="E80" s="677" t="s">
        <v>597</v>
      </c>
      <c r="F80" s="672" t="s">
        <v>802</v>
      </c>
      <c r="G80" s="672">
        <v>1808011</v>
      </c>
      <c r="H80" s="428" t="s">
        <v>1402</v>
      </c>
      <c r="I80" s="364" t="s">
        <v>803</v>
      </c>
      <c r="J80" s="365" t="s">
        <v>804</v>
      </c>
      <c r="K80" s="365">
        <v>27</v>
      </c>
      <c r="L80" s="364" t="s">
        <v>805</v>
      </c>
      <c r="M80" s="108" t="s">
        <v>806</v>
      </c>
      <c r="N80" s="207"/>
    </row>
    <row r="81" spans="1:14">
      <c r="A81" s="673"/>
      <c r="B81" s="673"/>
      <c r="C81" s="673"/>
      <c r="D81" s="673"/>
      <c r="E81" s="678"/>
      <c r="F81" s="673"/>
      <c r="G81" s="673"/>
      <c r="H81" s="428" t="s">
        <v>687</v>
      </c>
      <c r="I81" s="364" t="s">
        <v>816</v>
      </c>
      <c r="J81" s="365" t="s">
        <v>804</v>
      </c>
      <c r="K81" s="365">
        <v>29</v>
      </c>
      <c r="L81" s="364" t="s">
        <v>817</v>
      </c>
      <c r="M81" s="108"/>
      <c r="N81" s="207"/>
    </row>
    <row r="82" spans="1:14">
      <c r="A82" s="673"/>
      <c r="B82" s="673"/>
      <c r="C82" s="673"/>
      <c r="D82" s="673"/>
      <c r="E82" s="678"/>
      <c r="F82" s="673"/>
      <c r="G82" s="673"/>
      <c r="H82" s="428" t="s">
        <v>662</v>
      </c>
      <c r="I82" s="364" t="s">
        <v>345</v>
      </c>
      <c r="J82" s="365" t="s">
        <v>663</v>
      </c>
      <c r="K82" s="365">
        <v>24</v>
      </c>
      <c r="L82" s="364" t="s">
        <v>665</v>
      </c>
      <c r="M82" s="108" t="s">
        <v>806</v>
      </c>
      <c r="N82" s="207"/>
    </row>
    <row r="83" spans="1:14">
      <c r="A83" s="673"/>
      <c r="B83" s="673"/>
      <c r="C83" s="673"/>
      <c r="D83" s="673"/>
      <c r="E83" s="678"/>
      <c r="F83" s="673"/>
      <c r="G83" s="673"/>
      <c r="H83" s="428" t="s">
        <v>807</v>
      </c>
      <c r="I83" s="364" t="s">
        <v>307</v>
      </c>
      <c r="J83" s="365" t="s">
        <v>712</v>
      </c>
      <c r="K83" s="365">
        <v>23</v>
      </c>
      <c r="L83" s="364" t="s">
        <v>696</v>
      </c>
      <c r="M83" s="108" t="s">
        <v>806</v>
      </c>
      <c r="N83" s="207"/>
    </row>
    <row r="84" spans="1:14">
      <c r="A84" s="673"/>
      <c r="B84" s="673"/>
      <c r="C84" s="673"/>
      <c r="D84" s="673"/>
      <c r="E84" s="678"/>
      <c r="F84" s="673"/>
      <c r="G84" s="673"/>
      <c r="H84" s="428" t="s">
        <v>808</v>
      </c>
      <c r="I84" s="364" t="s">
        <v>343</v>
      </c>
      <c r="J84" s="365" t="s">
        <v>674</v>
      </c>
      <c r="K84" s="365">
        <v>32</v>
      </c>
      <c r="L84" s="364" t="s">
        <v>580</v>
      </c>
      <c r="M84" s="108" t="s">
        <v>806</v>
      </c>
      <c r="N84" s="207"/>
    </row>
    <row r="85" spans="1:14">
      <c r="A85" s="673"/>
      <c r="B85" s="673"/>
      <c r="C85" s="673"/>
      <c r="D85" s="673"/>
      <c r="E85" s="678"/>
      <c r="F85" s="673"/>
      <c r="G85" s="673"/>
      <c r="H85" s="428" t="s">
        <v>691</v>
      </c>
      <c r="I85" s="364" t="s">
        <v>378</v>
      </c>
      <c r="J85" s="365" t="s">
        <v>812</v>
      </c>
      <c r="K85" s="365">
        <v>18</v>
      </c>
      <c r="L85" s="364" t="s">
        <v>692</v>
      </c>
      <c r="M85" s="108" t="s">
        <v>806</v>
      </c>
      <c r="N85" s="207"/>
    </row>
    <row r="86" spans="1:14">
      <c r="A86" s="673"/>
      <c r="B86" s="673"/>
      <c r="C86" s="673"/>
      <c r="D86" s="673"/>
      <c r="E86" s="678"/>
      <c r="F86" s="673"/>
      <c r="G86" s="673"/>
      <c r="H86" s="428" t="s">
        <v>809</v>
      </c>
      <c r="I86" s="364" t="s">
        <v>810</v>
      </c>
      <c r="J86" s="365">
        <v>4222</v>
      </c>
      <c r="K86" s="365">
        <v>17</v>
      </c>
      <c r="L86" s="364" t="s">
        <v>692</v>
      </c>
      <c r="M86" s="108" t="s">
        <v>806</v>
      </c>
      <c r="N86" s="207"/>
    </row>
    <row r="87" spans="1:14" ht="22.8">
      <c r="A87" s="673"/>
      <c r="B87" s="673"/>
      <c r="C87" s="673"/>
      <c r="D87" s="673"/>
      <c r="E87" s="678"/>
      <c r="F87" s="673"/>
      <c r="G87" s="673"/>
      <c r="H87" s="428" t="s">
        <v>811</v>
      </c>
      <c r="I87" s="364" t="s">
        <v>329</v>
      </c>
      <c r="J87" s="365" t="s">
        <v>758</v>
      </c>
      <c r="K87" s="365">
        <v>7</v>
      </c>
      <c r="L87" s="364" t="s">
        <v>562</v>
      </c>
      <c r="M87" s="108" t="s">
        <v>806</v>
      </c>
      <c r="N87" s="207"/>
    </row>
    <row r="88" spans="1:14">
      <c r="A88" s="673"/>
      <c r="B88" s="673"/>
      <c r="C88" s="673"/>
      <c r="D88" s="673"/>
      <c r="E88" s="678"/>
      <c r="F88" s="673"/>
      <c r="G88" s="673"/>
      <c r="H88" s="428" t="s">
        <v>814</v>
      </c>
      <c r="I88" s="364" t="s">
        <v>277</v>
      </c>
      <c r="J88" s="365" t="s">
        <v>815</v>
      </c>
      <c r="K88" s="365">
        <v>34</v>
      </c>
      <c r="L88" s="364" t="s">
        <v>690</v>
      </c>
      <c r="M88" s="108" t="s">
        <v>806</v>
      </c>
      <c r="N88" s="207"/>
    </row>
    <row r="89" spans="1:14">
      <c r="A89" s="674"/>
      <c r="B89" s="674"/>
      <c r="C89" s="674"/>
      <c r="D89" s="674"/>
      <c r="E89" s="679"/>
      <c r="F89" s="674"/>
      <c r="G89" s="674"/>
      <c r="H89" s="428" t="s">
        <v>744</v>
      </c>
      <c r="I89" s="364" t="s">
        <v>383</v>
      </c>
      <c r="J89" s="365" t="s">
        <v>813</v>
      </c>
      <c r="K89" s="365">
        <v>83</v>
      </c>
      <c r="L89" s="364" t="s">
        <v>585</v>
      </c>
      <c r="M89" s="108" t="s">
        <v>806</v>
      </c>
      <c r="N89" s="207"/>
    </row>
    <row r="90" spans="1:14">
      <c r="A90" s="670">
        <v>12</v>
      </c>
      <c r="B90" s="670" t="s">
        <v>818</v>
      </c>
      <c r="C90" s="670" t="s">
        <v>819</v>
      </c>
      <c r="D90" s="670" t="s">
        <v>820</v>
      </c>
      <c r="E90" s="671" t="s">
        <v>603</v>
      </c>
      <c r="F90" s="670" t="s">
        <v>821</v>
      </c>
      <c r="G90" s="670">
        <v>1809011</v>
      </c>
      <c r="H90" s="431" t="s">
        <v>822</v>
      </c>
      <c r="I90" s="460" t="s">
        <v>277</v>
      </c>
      <c r="J90" s="460" t="s">
        <v>758</v>
      </c>
      <c r="K90" s="460" t="s">
        <v>823</v>
      </c>
      <c r="L90" s="460" t="s">
        <v>562</v>
      </c>
      <c r="M90" s="108" t="s">
        <v>824</v>
      </c>
      <c r="N90" s="207"/>
    </row>
    <row r="91" spans="1:14">
      <c r="A91" s="670"/>
      <c r="B91" s="670"/>
      <c r="C91" s="670"/>
      <c r="D91" s="670"/>
      <c r="E91" s="671"/>
      <c r="F91" s="670"/>
      <c r="G91" s="670"/>
      <c r="H91" s="435" t="s">
        <v>814</v>
      </c>
      <c r="I91" s="464" t="s">
        <v>378</v>
      </c>
      <c r="J91" s="367" t="s">
        <v>815</v>
      </c>
      <c r="K91" s="367" t="s">
        <v>675</v>
      </c>
      <c r="L91" s="367" t="s">
        <v>690</v>
      </c>
      <c r="M91" s="108" t="s">
        <v>824</v>
      </c>
      <c r="N91" s="207"/>
    </row>
    <row r="92" spans="1:14">
      <c r="A92" s="670"/>
      <c r="B92" s="670"/>
      <c r="C92" s="670"/>
      <c r="D92" s="670"/>
      <c r="E92" s="671"/>
      <c r="F92" s="670"/>
      <c r="G92" s="670"/>
      <c r="H92" s="431" t="s">
        <v>797</v>
      </c>
      <c r="I92" s="364" t="s">
        <v>329</v>
      </c>
      <c r="J92" s="365">
        <v>4000</v>
      </c>
      <c r="K92" s="459">
        <v>45</v>
      </c>
      <c r="L92" s="364" t="s">
        <v>660</v>
      </c>
      <c r="M92" s="108" t="s">
        <v>824</v>
      </c>
      <c r="N92" s="207"/>
    </row>
    <row r="93" spans="1:14">
      <c r="A93" s="670"/>
      <c r="B93" s="670"/>
      <c r="C93" s="670"/>
      <c r="D93" s="670"/>
      <c r="E93" s="671"/>
      <c r="F93" s="670"/>
      <c r="G93" s="670"/>
      <c r="H93" s="428" t="s">
        <v>825</v>
      </c>
      <c r="I93" s="364" t="s">
        <v>326</v>
      </c>
      <c r="J93" s="459">
        <v>4401</v>
      </c>
      <c r="K93" s="459">
        <v>15</v>
      </c>
      <c r="L93" s="460" t="s">
        <v>665</v>
      </c>
      <c r="M93" s="108" t="s">
        <v>824</v>
      </c>
      <c r="N93" s="207"/>
    </row>
    <row r="94" spans="1:14">
      <c r="A94" s="670"/>
      <c r="B94" s="670"/>
      <c r="C94" s="670"/>
      <c r="D94" s="670"/>
      <c r="E94" s="671"/>
      <c r="F94" s="670"/>
      <c r="G94" s="670"/>
      <c r="H94" s="431" t="s">
        <v>826</v>
      </c>
      <c r="I94" s="364" t="s">
        <v>314</v>
      </c>
      <c r="J94" s="365">
        <v>4500</v>
      </c>
      <c r="K94" s="365">
        <v>24</v>
      </c>
      <c r="L94" s="364" t="s">
        <v>580</v>
      </c>
      <c r="M94" s="108" t="s">
        <v>824</v>
      </c>
      <c r="N94" s="207"/>
    </row>
    <row r="95" spans="1:14">
      <c r="A95" s="670"/>
      <c r="B95" s="670"/>
      <c r="C95" s="670"/>
      <c r="D95" s="670"/>
      <c r="E95" s="671"/>
      <c r="F95" s="670"/>
      <c r="G95" s="670"/>
      <c r="H95" s="431" t="s">
        <v>827</v>
      </c>
      <c r="I95" s="364" t="s">
        <v>715</v>
      </c>
      <c r="J95" s="365">
        <v>4580</v>
      </c>
      <c r="K95" s="365">
        <v>35</v>
      </c>
      <c r="L95" s="364">
        <v>25</v>
      </c>
      <c r="M95" s="108" t="s">
        <v>824</v>
      </c>
      <c r="N95" s="207"/>
    </row>
    <row r="96" spans="1:14">
      <c r="A96" s="684">
        <v>13</v>
      </c>
      <c r="B96" s="684" t="s">
        <v>828</v>
      </c>
      <c r="C96" s="672" t="s">
        <v>829</v>
      </c>
      <c r="D96" s="672" t="s">
        <v>830</v>
      </c>
      <c r="E96" s="677" t="s">
        <v>831</v>
      </c>
      <c r="F96" s="681" t="s">
        <v>832</v>
      </c>
      <c r="G96" s="672">
        <v>1810011</v>
      </c>
      <c r="H96" s="428" t="s">
        <v>714</v>
      </c>
      <c r="I96" s="364" t="s">
        <v>273</v>
      </c>
      <c r="J96" s="459">
        <v>4500</v>
      </c>
      <c r="K96" s="459">
        <v>20</v>
      </c>
      <c r="L96" s="460" t="s">
        <v>2512</v>
      </c>
      <c r="M96" s="108" t="s">
        <v>833</v>
      </c>
      <c r="N96" s="207"/>
    </row>
    <row r="97" spans="1:14">
      <c r="A97" s="685"/>
      <c r="B97" s="685"/>
      <c r="C97" s="673"/>
      <c r="D97" s="673"/>
      <c r="E97" s="678"/>
      <c r="F97" s="682"/>
      <c r="G97" s="673"/>
      <c r="H97" s="428" t="s">
        <v>770</v>
      </c>
      <c r="I97" s="364" t="s">
        <v>345</v>
      </c>
      <c r="J97" s="459">
        <v>4580</v>
      </c>
      <c r="K97" s="459">
        <v>12</v>
      </c>
      <c r="L97" s="460" t="s">
        <v>834</v>
      </c>
      <c r="M97" s="108" t="s">
        <v>833</v>
      </c>
      <c r="N97" s="207"/>
    </row>
    <row r="98" spans="1:14">
      <c r="A98" s="685"/>
      <c r="B98" s="685"/>
      <c r="C98" s="673"/>
      <c r="D98" s="673"/>
      <c r="E98" s="678"/>
      <c r="F98" s="682"/>
      <c r="G98" s="673"/>
      <c r="H98" s="428" t="s">
        <v>835</v>
      </c>
      <c r="I98" s="364" t="s">
        <v>343</v>
      </c>
      <c r="J98" s="365">
        <v>4000</v>
      </c>
      <c r="K98" s="365">
        <v>36</v>
      </c>
      <c r="L98" s="460" t="s">
        <v>2510</v>
      </c>
      <c r="M98" s="108" t="s">
        <v>833</v>
      </c>
      <c r="N98" s="207"/>
    </row>
    <row r="99" spans="1:14">
      <c r="A99" s="685"/>
      <c r="B99" s="685"/>
      <c r="C99" s="673"/>
      <c r="D99" s="673"/>
      <c r="E99" s="678"/>
      <c r="F99" s="682"/>
      <c r="G99" s="673"/>
      <c r="H99" s="428" t="s">
        <v>676</v>
      </c>
      <c r="I99" s="364" t="s">
        <v>307</v>
      </c>
      <c r="J99" s="365">
        <v>4100</v>
      </c>
      <c r="K99" s="365">
        <v>20</v>
      </c>
      <c r="L99" s="460">
        <v>53</v>
      </c>
      <c r="M99" s="108" t="s">
        <v>833</v>
      </c>
      <c r="N99" s="207"/>
    </row>
    <row r="100" spans="1:14" ht="22.8">
      <c r="A100" s="685"/>
      <c r="B100" s="685"/>
      <c r="C100" s="673"/>
      <c r="D100" s="673"/>
      <c r="E100" s="678"/>
      <c r="F100" s="682"/>
      <c r="G100" s="673"/>
      <c r="H100" s="428" t="s">
        <v>2511</v>
      </c>
      <c r="I100" s="364" t="s">
        <v>277</v>
      </c>
      <c r="J100" s="365">
        <v>4348</v>
      </c>
      <c r="K100" s="365">
        <v>22</v>
      </c>
      <c r="L100" s="460" t="s">
        <v>836</v>
      </c>
      <c r="M100" s="108" t="s">
        <v>833</v>
      </c>
      <c r="N100" s="207"/>
    </row>
    <row r="101" spans="1:14">
      <c r="A101" s="685"/>
      <c r="B101" s="685"/>
      <c r="C101" s="673"/>
      <c r="D101" s="673"/>
      <c r="E101" s="678"/>
      <c r="F101" s="682"/>
      <c r="G101" s="673"/>
      <c r="H101" s="428" t="s">
        <v>825</v>
      </c>
      <c r="I101" s="364" t="s">
        <v>308</v>
      </c>
      <c r="J101" s="365">
        <v>4401</v>
      </c>
      <c r="K101" s="365">
        <v>14</v>
      </c>
      <c r="L101" s="460" t="s">
        <v>837</v>
      </c>
      <c r="M101" s="108" t="s">
        <v>833</v>
      </c>
      <c r="N101" s="207"/>
    </row>
    <row r="102" spans="1:14">
      <c r="A102" s="685"/>
      <c r="B102" s="685"/>
      <c r="C102" s="673"/>
      <c r="D102" s="673"/>
      <c r="E102" s="678"/>
      <c r="F102" s="682"/>
      <c r="G102" s="673"/>
      <c r="H102" s="428" t="s">
        <v>671</v>
      </c>
      <c r="I102" s="364" t="s">
        <v>325</v>
      </c>
      <c r="J102" s="365">
        <v>4450</v>
      </c>
      <c r="K102" s="365">
        <v>18</v>
      </c>
      <c r="L102" s="460" t="s">
        <v>838</v>
      </c>
      <c r="M102" s="108" t="s">
        <v>833</v>
      </c>
      <c r="N102" s="207"/>
    </row>
    <row r="103" spans="1:14">
      <c r="A103" s="685"/>
      <c r="B103" s="685"/>
      <c r="C103" s="673"/>
      <c r="D103" s="673"/>
      <c r="E103" s="678"/>
      <c r="F103" s="682"/>
      <c r="G103" s="673"/>
      <c r="H103" s="428" t="s">
        <v>691</v>
      </c>
      <c r="I103" s="364" t="s">
        <v>331</v>
      </c>
      <c r="J103" s="365">
        <v>4220</v>
      </c>
      <c r="K103" s="459">
        <v>16</v>
      </c>
      <c r="L103" s="460" t="s">
        <v>839</v>
      </c>
      <c r="M103" s="108" t="s">
        <v>833</v>
      </c>
      <c r="N103" s="207"/>
    </row>
    <row r="104" spans="1:14">
      <c r="A104" s="685"/>
      <c r="B104" s="685"/>
      <c r="C104" s="673"/>
      <c r="D104" s="673"/>
      <c r="E104" s="678"/>
      <c r="F104" s="682"/>
      <c r="G104" s="673"/>
      <c r="H104" s="428" t="s">
        <v>809</v>
      </c>
      <c r="I104" s="364" t="s">
        <v>840</v>
      </c>
      <c r="J104" s="365">
        <v>4222</v>
      </c>
      <c r="K104" s="365">
        <v>16</v>
      </c>
      <c r="L104" s="460" t="s">
        <v>839</v>
      </c>
      <c r="M104" s="108" t="s">
        <v>833</v>
      </c>
      <c r="N104" s="207"/>
    </row>
    <row r="105" spans="1:14">
      <c r="A105" s="685"/>
      <c r="B105" s="685"/>
      <c r="C105" s="673"/>
      <c r="D105" s="673"/>
      <c r="E105" s="678"/>
      <c r="F105" s="682"/>
      <c r="G105" s="673"/>
      <c r="H105" s="428" t="s">
        <v>841</v>
      </c>
      <c r="I105" s="364" t="s">
        <v>842</v>
      </c>
      <c r="J105" s="365">
        <v>4060</v>
      </c>
      <c r="K105" s="365">
        <v>12</v>
      </c>
      <c r="L105" s="460" t="s">
        <v>843</v>
      </c>
      <c r="M105" s="108" t="s">
        <v>833</v>
      </c>
      <c r="N105" s="207"/>
    </row>
    <row r="106" spans="1:14">
      <c r="A106" s="685"/>
      <c r="B106" s="685"/>
      <c r="C106" s="673"/>
      <c r="D106" s="673"/>
      <c r="E106" s="678"/>
      <c r="F106" s="682"/>
      <c r="G106" s="673"/>
      <c r="H106" s="428" t="s">
        <v>822</v>
      </c>
      <c r="I106" s="364" t="s">
        <v>383</v>
      </c>
      <c r="J106" s="365">
        <v>4260</v>
      </c>
      <c r="K106" s="365">
        <v>6</v>
      </c>
      <c r="L106" s="460" t="s">
        <v>562</v>
      </c>
      <c r="M106" s="108" t="s">
        <v>833</v>
      </c>
      <c r="N106" s="207"/>
    </row>
    <row r="107" spans="1:14" ht="22.8">
      <c r="A107" s="685"/>
      <c r="B107" s="685"/>
      <c r="C107" s="673"/>
      <c r="D107" s="673"/>
      <c r="E107" s="678"/>
      <c r="F107" s="682"/>
      <c r="G107" s="673"/>
      <c r="H107" s="428" t="s">
        <v>2509</v>
      </c>
      <c r="I107" s="364" t="s">
        <v>847</v>
      </c>
      <c r="J107" s="365">
        <v>4640</v>
      </c>
      <c r="K107" s="365">
        <v>14</v>
      </c>
      <c r="L107" s="460" t="s">
        <v>756</v>
      </c>
      <c r="M107" s="108"/>
      <c r="N107" s="207"/>
    </row>
    <row r="108" spans="1:14" ht="22.8">
      <c r="A108" s="686"/>
      <c r="B108" s="686"/>
      <c r="C108" s="674"/>
      <c r="D108" s="674"/>
      <c r="E108" s="679"/>
      <c r="F108" s="683"/>
      <c r="G108" s="674"/>
      <c r="H108" s="428" t="s">
        <v>844</v>
      </c>
      <c r="I108" s="364" t="s">
        <v>312</v>
      </c>
      <c r="J108" s="365">
        <v>4701</v>
      </c>
      <c r="K108" s="365">
        <v>24</v>
      </c>
      <c r="L108" s="460" t="s">
        <v>845</v>
      </c>
      <c r="M108" s="108" t="s">
        <v>833</v>
      </c>
      <c r="N108" s="207"/>
    </row>
    <row r="109" spans="1:14" s="112" customFormat="1">
      <c r="A109" s="672">
        <v>14</v>
      </c>
      <c r="B109" s="672" t="s">
        <v>848</v>
      </c>
      <c r="C109" s="672" t="s">
        <v>849</v>
      </c>
      <c r="D109" s="672" t="s">
        <v>850</v>
      </c>
      <c r="E109" s="677" t="s">
        <v>609</v>
      </c>
      <c r="F109" s="672" t="s">
        <v>294</v>
      </c>
      <c r="G109" s="681">
        <v>1811011</v>
      </c>
      <c r="H109" s="431" t="s">
        <v>673</v>
      </c>
      <c r="I109" s="460" t="s">
        <v>345</v>
      </c>
      <c r="J109" s="459">
        <v>4500</v>
      </c>
      <c r="K109" s="459">
        <v>24</v>
      </c>
      <c r="L109" s="460" t="s">
        <v>580</v>
      </c>
      <c r="M109" s="108" t="s">
        <v>851</v>
      </c>
      <c r="N109" s="207"/>
    </row>
    <row r="110" spans="1:14">
      <c r="A110" s="673"/>
      <c r="B110" s="673"/>
      <c r="C110" s="673"/>
      <c r="D110" s="673"/>
      <c r="E110" s="678"/>
      <c r="F110" s="673"/>
      <c r="G110" s="682"/>
      <c r="H110" s="431" t="s">
        <v>852</v>
      </c>
      <c r="I110" s="460" t="s">
        <v>343</v>
      </c>
      <c r="J110" s="459">
        <v>4580</v>
      </c>
      <c r="K110" s="459">
        <v>30</v>
      </c>
      <c r="L110" s="460">
        <v>25</v>
      </c>
      <c r="M110" s="108" t="s">
        <v>851</v>
      </c>
      <c r="N110" s="207"/>
    </row>
    <row r="111" spans="1:14">
      <c r="A111" s="673"/>
      <c r="B111" s="673"/>
      <c r="C111" s="673"/>
      <c r="D111" s="673"/>
      <c r="E111" s="678"/>
      <c r="F111" s="673"/>
      <c r="G111" s="682"/>
      <c r="H111" s="431" t="s">
        <v>691</v>
      </c>
      <c r="I111" s="460" t="s">
        <v>383</v>
      </c>
      <c r="J111" s="459">
        <v>4220</v>
      </c>
      <c r="K111" s="459">
        <v>16</v>
      </c>
      <c r="L111" s="460">
        <v>22</v>
      </c>
      <c r="M111" s="108" t="s">
        <v>851</v>
      </c>
      <c r="N111" s="207"/>
    </row>
    <row r="112" spans="1:14">
      <c r="A112" s="673"/>
      <c r="B112" s="673"/>
      <c r="C112" s="673"/>
      <c r="D112" s="673"/>
      <c r="E112" s="678"/>
      <c r="F112" s="673"/>
      <c r="G112" s="682"/>
      <c r="H112" s="431" t="s">
        <v>809</v>
      </c>
      <c r="I112" s="460">
        <v>102</v>
      </c>
      <c r="J112" s="459">
        <v>4222</v>
      </c>
      <c r="K112" s="459">
        <v>16</v>
      </c>
      <c r="L112" s="460">
        <v>22</v>
      </c>
      <c r="M112" s="108" t="s">
        <v>851</v>
      </c>
      <c r="N112" s="207"/>
    </row>
    <row r="113" spans="1:14">
      <c r="A113" s="673"/>
      <c r="B113" s="673"/>
      <c r="C113" s="673"/>
      <c r="D113" s="673"/>
      <c r="E113" s="678"/>
      <c r="F113" s="673"/>
      <c r="G113" s="682"/>
      <c r="H113" s="431" t="s">
        <v>2513</v>
      </c>
      <c r="I113" s="460" t="s">
        <v>273</v>
      </c>
      <c r="J113" s="459">
        <v>4000</v>
      </c>
      <c r="K113" s="459">
        <v>32</v>
      </c>
      <c r="L113" s="460" t="s">
        <v>817</v>
      </c>
      <c r="M113" s="108" t="s">
        <v>851</v>
      </c>
      <c r="N113" s="207"/>
    </row>
    <row r="114" spans="1:14">
      <c r="A114" s="673"/>
      <c r="B114" s="673"/>
      <c r="C114" s="673"/>
      <c r="D114" s="673"/>
      <c r="E114" s="678"/>
      <c r="F114" s="673"/>
      <c r="G114" s="682"/>
      <c r="H114" s="428" t="s">
        <v>825</v>
      </c>
      <c r="I114" s="364" t="s">
        <v>307</v>
      </c>
      <c r="J114" s="459">
        <v>4401</v>
      </c>
      <c r="K114" s="459">
        <v>20</v>
      </c>
      <c r="L114" s="460" t="s">
        <v>665</v>
      </c>
      <c r="M114" s="108" t="s">
        <v>851</v>
      </c>
      <c r="N114" s="207"/>
    </row>
    <row r="115" spans="1:14" ht="22.8">
      <c r="A115" s="673"/>
      <c r="B115" s="673"/>
      <c r="C115" s="673"/>
      <c r="D115" s="673"/>
      <c r="E115" s="678"/>
      <c r="F115" s="673"/>
      <c r="G115" s="682"/>
      <c r="H115" s="431" t="s">
        <v>693</v>
      </c>
      <c r="I115" s="460" t="s">
        <v>331</v>
      </c>
      <c r="J115" s="459">
        <v>4348</v>
      </c>
      <c r="K115" s="459">
        <v>30</v>
      </c>
      <c r="L115" s="460" t="s">
        <v>694</v>
      </c>
      <c r="M115" s="108" t="s">
        <v>851</v>
      </c>
      <c r="N115" s="207"/>
    </row>
    <row r="116" spans="1:14">
      <c r="A116" s="673"/>
      <c r="B116" s="673"/>
      <c r="C116" s="673"/>
      <c r="D116" s="673"/>
      <c r="E116" s="678"/>
      <c r="F116" s="673"/>
      <c r="G116" s="682"/>
      <c r="H116" s="431" t="s">
        <v>822</v>
      </c>
      <c r="I116" s="460" t="s">
        <v>854</v>
      </c>
      <c r="J116" s="459">
        <v>4260</v>
      </c>
      <c r="K116" s="459">
        <v>12</v>
      </c>
      <c r="L116" s="460" t="s">
        <v>562</v>
      </c>
      <c r="M116" s="108" t="s">
        <v>851</v>
      </c>
      <c r="N116" s="207"/>
    </row>
    <row r="117" spans="1:14">
      <c r="A117" s="673"/>
      <c r="B117" s="673"/>
      <c r="C117" s="673"/>
      <c r="D117" s="673"/>
      <c r="E117" s="678"/>
      <c r="F117" s="673"/>
      <c r="G117" s="682"/>
      <c r="H117" s="431" t="s">
        <v>2346</v>
      </c>
      <c r="I117" s="460" t="s">
        <v>378</v>
      </c>
      <c r="J117" s="459">
        <v>4270</v>
      </c>
      <c r="K117" s="459">
        <v>30</v>
      </c>
      <c r="L117" s="460" t="s">
        <v>771</v>
      </c>
      <c r="M117" s="108" t="s">
        <v>851</v>
      </c>
      <c r="N117" s="207"/>
    </row>
    <row r="118" spans="1:14" s="110" customFormat="1">
      <c r="A118" s="673"/>
      <c r="B118" s="673"/>
      <c r="C118" s="673"/>
      <c r="D118" s="673"/>
      <c r="E118" s="678"/>
      <c r="F118" s="673"/>
      <c r="G118" s="682"/>
      <c r="H118" s="431" t="s">
        <v>2550</v>
      </c>
      <c r="I118" s="460" t="s">
        <v>855</v>
      </c>
      <c r="J118" s="459">
        <v>4570</v>
      </c>
      <c r="K118" s="459">
        <v>39</v>
      </c>
      <c r="L118" s="460">
        <v>21</v>
      </c>
      <c r="M118" s="108" t="s">
        <v>851</v>
      </c>
      <c r="N118" s="207"/>
    </row>
    <row r="119" spans="1:14">
      <c r="A119" s="673"/>
      <c r="B119" s="673"/>
      <c r="C119" s="673"/>
      <c r="D119" s="673"/>
      <c r="E119" s="678"/>
      <c r="F119" s="673"/>
      <c r="G119" s="682"/>
      <c r="H119" s="431" t="s">
        <v>779</v>
      </c>
      <c r="I119" s="460" t="s">
        <v>856</v>
      </c>
      <c r="J119" s="459">
        <v>4640</v>
      </c>
      <c r="K119" s="459">
        <v>30</v>
      </c>
      <c r="L119" s="460" t="s">
        <v>756</v>
      </c>
      <c r="M119" s="108" t="s">
        <v>851</v>
      </c>
      <c r="N119" s="207"/>
    </row>
    <row r="120" spans="1:14">
      <c r="A120" s="673"/>
      <c r="B120" s="673"/>
      <c r="C120" s="673"/>
      <c r="D120" s="673"/>
      <c r="E120" s="678"/>
      <c r="F120" s="673"/>
      <c r="G120" s="682"/>
      <c r="H120" s="431" t="s">
        <v>671</v>
      </c>
      <c r="I120" s="460" t="s">
        <v>308</v>
      </c>
      <c r="J120" s="459">
        <v>4450</v>
      </c>
      <c r="K120" s="459">
        <v>25</v>
      </c>
      <c r="L120" s="460">
        <v>29</v>
      </c>
      <c r="M120" s="108" t="s">
        <v>851</v>
      </c>
      <c r="N120" s="207"/>
    </row>
    <row r="121" spans="1:14">
      <c r="A121" s="674"/>
      <c r="B121" s="673"/>
      <c r="C121" s="674"/>
      <c r="D121" s="673"/>
      <c r="E121" s="679"/>
      <c r="F121" s="673"/>
      <c r="G121" s="683"/>
      <c r="H121" s="431" t="s">
        <v>857</v>
      </c>
      <c r="I121" s="460">
        <v>104</v>
      </c>
      <c r="J121" s="459">
        <v>4530</v>
      </c>
      <c r="K121" s="459">
        <v>20</v>
      </c>
      <c r="L121" s="460">
        <v>39</v>
      </c>
      <c r="M121" s="108" t="s">
        <v>851</v>
      </c>
      <c r="N121" s="207"/>
    </row>
    <row r="122" spans="1:14" ht="31.5" customHeight="1">
      <c r="A122" s="670">
        <v>15</v>
      </c>
      <c r="B122" s="673"/>
      <c r="C122" s="672" t="s">
        <v>2514</v>
      </c>
      <c r="D122" s="673"/>
      <c r="E122" s="671" t="s">
        <v>858</v>
      </c>
      <c r="F122" s="673"/>
      <c r="G122" s="675">
        <v>1811011</v>
      </c>
      <c r="H122" s="431" t="s">
        <v>2531</v>
      </c>
      <c r="I122" s="460" t="s">
        <v>318</v>
      </c>
      <c r="J122" s="367" t="s">
        <v>859</v>
      </c>
      <c r="K122" s="367" t="s">
        <v>791</v>
      </c>
      <c r="L122" s="367" t="s">
        <v>860</v>
      </c>
      <c r="M122" s="108" t="s">
        <v>861</v>
      </c>
      <c r="N122" s="207"/>
    </row>
    <row r="123" spans="1:14" ht="25.5" customHeight="1">
      <c r="A123" s="670"/>
      <c r="B123" s="674"/>
      <c r="C123" s="674"/>
      <c r="D123" s="674"/>
      <c r="E123" s="671"/>
      <c r="F123" s="674"/>
      <c r="G123" s="675"/>
      <c r="H123" s="435" t="s">
        <v>862</v>
      </c>
      <c r="I123" s="464" t="s">
        <v>316</v>
      </c>
      <c r="J123" s="460" t="s">
        <v>863</v>
      </c>
      <c r="K123" s="460" t="s">
        <v>664</v>
      </c>
      <c r="L123" s="460" t="s">
        <v>860</v>
      </c>
      <c r="M123" s="108" t="s">
        <v>861</v>
      </c>
      <c r="N123" s="207"/>
    </row>
    <row r="124" spans="1:14" ht="22.8">
      <c r="A124" s="670">
        <v>16</v>
      </c>
      <c r="B124" s="670" t="s">
        <v>864</v>
      </c>
      <c r="C124" s="670" t="s">
        <v>865</v>
      </c>
      <c r="D124" s="670" t="s">
        <v>866</v>
      </c>
      <c r="E124" s="671" t="s">
        <v>867</v>
      </c>
      <c r="F124" s="670" t="s">
        <v>868</v>
      </c>
      <c r="G124" s="670">
        <v>1812054</v>
      </c>
      <c r="H124" s="431" t="s">
        <v>2553</v>
      </c>
      <c r="I124" s="364" t="s">
        <v>273</v>
      </c>
      <c r="J124" s="365">
        <v>4000</v>
      </c>
      <c r="K124" s="365">
        <v>80</v>
      </c>
      <c r="L124" s="364" t="s">
        <v>660</v>
      </c>
      <c r="M124" s="108" t="s">
        <v>869</v>
      </c>
      <c r="N124" s="207"/>
    </row>
    <row r="125" spans="1:14">
      <c r="A125" s="670"/>
      <c r="B125" s="670"/>
      <c r="C125" s="670"/>
      <c r="D125" s="670"/>
      <c r="E125" s="671"/>
      <c r="F125" s="670"/>
      <c r="G125" s="670"/>
      <c r="H125" s="428" t="s">
        <v>662</v>
      </c>
      <c r="I125" s="364" t="s">
        <v>307</v>
      </c>
      <c r="J125" s="459">
        <v>4401</v>
      </c>
      <c r="K125" s="459">
        <v>16</v>
      </c>
      <c r="L125" s="460" t="s">
        <v>665</v>
      </c>
      <c r="M125" s="108" t="s">
        <v>869</v>
      </c>
      <c r="N125" s="207"/>
    </row>
    <row r="126" spans="1:14">
      <c r="A126" s="670"/>
      <c r="B126" s="670"/>
      <c r="C126" s="670"/>
      <c r="D126" s="670"/>
      <c r="E126" s="671"/>
      <c r="F126" s="670"/>
      <c r="G126" s="670"/>
      <c r="H126" s="428" t="s">
        <v>2556</v>
      </c>
      <c r="I126" s="460" t="s">
        <v>343</v>
      </c>
      <c r="J126" s="460">
        <v>4500</v>
      </c>
      <c r="K126" s="459">
        <v>28</v>
      </c>
      <c r="L126" s="460" t="s">
        <v>580</v>
      </c>
      <c r="M126" s="108" t="s">
        <v>869</v>
      </c>
      <c r="N126" s="207"/>
    </row>
    <row r="127" spans="1:14">
      <c r="A127" s="670"/>
      <c r="B127" s="670"/>
      <c r="C127" s="670"/>
      <c r="D127" s="670"/>
      <c r="E127" s="671"/>
      <c r="F127" s="670"/>
      <c r="G127" s="670"/>
      <c r="H127" s="428" t="s">
        <v>870</v>
      </c>
      <c r="I127" s="460" t="s">
        <v>871</v>
      </c>
      <c r="J127" s="460" t="s">
        <v>712</v>
      </c>
      <c r="K127" s="459">
        <v>28</v>
      </c>
      <c r="L127" s="460" t="s">
        <v>696</v>
      </c>
      <c r="M127" s="108" t="s">
        <v>869</v>
      </c>
      <c r="N127" s="207"/>
    </row>
    <row r="128" spans="1:14">
      <c r="A128" s="670"/>
      <c r="B128" s="670"/>
      <c r="C128" s="670"/>
      <c r="D128" s="670"/>
      <c r="E128" s="671"/>
      <c r="F128" s="670"/>
      <c r="G128" s="670"/>
      <c r="H128" s="428" t="s">
        <v>872</v>
      </c>
      <c r="I128" s="460" t="s">
        <v>277</v>
      </c>
      <c r="J128" s="460">
        <v>4450</v>
      </c>
      <c r="K128" s="459">
        <v>35</v>
      </c>
      <c r="L128" s="460" t="s">
        <v>690</v>
      </c>
      <c r="M128" s="108" t="s">
        <v>869</v>
      </c>
      <c r="N128" s="207"/>
    </row>
    <row r="129" spans="1:14">
      <c r="A129" s="670"/>
      <c r="B129" s="670"/>
      <c r="C129" s="670"/>
      <c r="D129" s="670"/>
      <c r="E129" s="671"/>
      <c r="F129" s="670"/>
      <c r="G129" s="670"/>
      <c r="H129" s="428" t="s">
        <v>679</v>
      </c>
      <c r="I129" s="460" t="s">
        <v>325</v>
      </c>
      <c r="J129" s="459">
        <v>4260</v>
      </c>
      <c r="K129" s="459">
        <v>5</v>
      </c>
      <c r="L129" s="460" t="s">
        <v>562</v>
      </c>
      <c r="M129" s="108" t="s">
        <v>869</v>
      </c>
      <c r="N129" s="207"/>
    </row>
    <row r="130" spans="1:14" ht="22.5" customHeight="1">
      <c r="A130" s="670">
        <v>17</v>
      </c>
      <c r="B130" s="670" t="s">
        <v>873</v>
      </c>
      <c r="C130" s="670" t="s">
        <v>874</v>
      </c>
      <c r="D130" s="670" t="s">
        <v>875</v>
      </c>
      <c r="E130" s="671" t="s">
        <v>876</v>
      </c>
      <c r="F130" s="670" t="s">
        <v>877</v>
      </c>
      <c r="G130" s="670">
        <v>1813102</v>
      </c>
      <c r="H130" s="428" t="s">
        <v>878</v>
      </c>
      <c r="I130" s="460" t="s">
        <v>273</v>
      </c>
      <c r="J130" s="460" t="s">
        <v>813</v>
      </c>
      <c r="K130" s="369">
        <v>60</v>
      </c>
      <c r="L130" s="460" t="s">
        <v>585</v>
      </c>
      <c r="M130" s="108" t="s">
        <v>879</v>
      </c>
      <c r="N130" s="207"/>
    </row>
    <row r="131" spans="1:14" ht="20.25" customHeight="1">
      <c r="A131" s="670"/>
      <c r="B131" s="670"/>
      <c r="C131" s="670"/>
      <c r="D131" s="670"/>
      <c r="E131" s="671"/>
      <c r="F131" s="670"/>
      <c r="G131" s="670"/>
      <c r="H131" s="428" t="s">
        <v>880</v>
      </c>
      <c r="I131" s="364" t="s">
        <v>325</v>
      </c>
      <c r="J131" s="365">
        <v>4744</v>
      </c>
      <c r="K131" s="369">
        <v>115</v>
      </c>
      <c r="L131" s="365">
        <v>30</v>
      </c>
      <c r="M131" s="108" t="s">
        <v>879</v>
      </c>
      <c r="N131" s="207"/>
    </row>
    <row r="132" spans="1:14" ht="32.25" customHeight="1">
      <c r="A132" s="670"/>
      <c r="B132" s="670"/>
      <c r="C132" s="670"/>
      <c r="D132" s="670"/>
      <c r="E132" s="671"/>
      <c r="F132" s="670"/>
      <c r="G132" s="670"/>
      <c r="H132" s="428" t="s">
        <v>881</v>
      </c>
      <c r="I132" s="364" t="s">
        <v>326</v>
      </c>
      <c r="J132" s="365">
        <v>4742</v>
      </c>
      <c r="K132" s="369">
        <v>30</v>
      </c>
      <c r="L132" s="365">
        <v>30</v>
      </c>
      <c r="M132" s="108" t="s">
        <v>879</v>
      </c>
      <c r="N132" s="207"/>
    </row>
    <row r="133" spans="1:14" ht="20.25" customHeight="1">
      <c r="A133" s="670"/>
      <c r="B133" s="670"/>
      <c r="C133" s="670"/>
      <c r="D133" s="670"/>
      <c r="E133" s="671"/>
      <c r="F133" s="670"/>
      <c r="G133" s="670"/>
      <c r="H133" s="447" t="s">
        <v>882</v>
      </c>
      <c r="I133" s="364" t="s">
        <v>312</v>
      </c>
      <c r="J133" s="365">
        <v>4712</v>
      </c>
      <c r="K133" s="369">
        <v>28</v>
      </c>
      <c r="L133" s="365" t="s">
        <v>2488</v>
      </c>
      <c r="M133" s="108" t="s">
        <v>879</v>
      </c>
      <c r="N133" s="207"/>
    </row>
    <row r="134" spans="1:14">
      <c r="A134" s="670">
        <v>18</v>
      </c>
      <c r="B134" s="670" t="s">
        <v>883</v>
      </c>
      <c r="C134" s="670" t="s">
        <v>884</v>
      </c>
      <c r="D134" s="670" t="s">
        <v>885</v>
      </c>
      <c r="E134" s="671" t="s">
        <v>614</v>
      </c>
      <c r="F134" s="670" t="s">
        <v>886</v>
      </c>
      <c r="G134" s="670">
        <v>1862011</v>
      </c>
      <c r="H134" s="431" t="s">
        <v>2487</v>
      </c>
      <c r="I134" s="364" t="s">
        <v>273</v>
      </c>
      <c r="J134" s="365">
        <v>4000</v>
      </c>
      <c r="K134" s="365">
        <v>34</v>
      </c>
      <c r="L134" s="364" t="s">
        <v>2342</v>
      </c>
      <c r="M134" s="108" t="s">
        <v>887</v>
      </c>
      <c r="N134" s="207"/>
    </row>
    <row r="135" spans="1:14">
      <c r="A135" s="670"/>
      <c r="B135" s="670"/>
      <c r="C135" s="670"/>
      <c r="D135" s="670"/>
      <c r="E135" s="671"/>
      <c r="F135" s="670"/>
      <c r="G135" s="670"/>
      <c r="H135" s="431" t="s">
        <v>773</v>
      </c>
      <c r="I135" s="364" t="s">
        <v>266</v>
      </c>
      <c r="J135" s="365">
        <v>4050</v>
      </c>
      <c r="K135" s="365">
        <v>30</v>
      </c>
      <c r="L135" s="364" t="s">
        <v>2341</v>
      </c>
      <c r="M135" s="108" t="s">
        <v>887</v>
      </c>
      <c r="N135" s="207"/>
    </row>
    <row r="136" spans="1:14" ht="22.8">
      <c r="A136" s="670"/>
      <c r="B136" s="670"/>
      <c r="C136" s="670"/>
      <c r="D136" s="670"/>
      <c r="E136" s="671"/>
      <c r="F136" s="670"/>
      <c r="G136" s="670"/>
      <c r="H136" s="428" t="s">
        <v>2331</v>
      </c>
      <c r="I136" s="364" t="s">
        <v>383</v>
      </c>
      <c r="J136" s="459">
        <v>4401</v>
      </c>
      <c r="K136" s="459">
        <v>16</v>
      </c>
      <c r="L136" s="460" t="s">
        <v>2332</v>
      </c>
      <c r="M136" s="108" t="s">
        <v>887</v>
      </c>
      <c r="N136" s="207"/>
    </row>
    <row r="137" spans="1:14">
      <c r="A137" s="670"/>
      <c r="B137" s="670"/>
      <c r="C137" s="670"/>
      <c r="D137" s="670"/>
      <c r="E137" s="671"/>
      <c r="F137" s="670"/>
      <c r="G137" s="670"/>
      <c r="H137" s="431" t="s">
        <v>679</v>
      </c>
      <c r="I137" s="460" t="s">
        <v>307</v>
      </c>
      <c r="J137" s="459" t="s">
        <v>758</v>
      </c>
      <c r="K137" s="460" t="s">
        <v>1014</v>
      </c>
      <c r="L137" s="460" t="s">
        <v>562</v>
      </c>
      <c r="M137" s="108" t="s">
        <v>887</v>
      </c>
      <c r="N137" s="207"/>
    </row>
    <row r="138" spans="1:14">
      <c r="A138" s="670"/>
      <c r="B138" s="670"/>
      <c r="C138" s="670"/>
      <c r="D138" s="670"/>
      <c r="E138" s="671"/>
      <c r="F138" s="670"/>
      <c r="G138" s="670"/>
      <c r="H138" s="431" t="s">
        <v>2333</v>
      </c>
      <c r="I138" s="367" t="s">
        <v>343</v>
      </c>
      <c r="J138" s="461">
        <v>4272</v>
      </c>
      <c r="K138" s="367" t="s">
        <v>908</v>
      </c>
      <c r="L138" s="367" t="s">
        <v>771</v>
      </c>
      <c r="M138" s="108" t="s">
        <v>887</v>
      </c>
      <c r="N138" s="207"/>
    </row>
    <row r="139" spans="1:14" s="110" customFormat="1">
      <c r="A139" s="670"/>
      <c r="B139" s="670"/>
      <c r="C139" s="670"/>
      <c r="D139" s="670"/>
      <c r="E139" s="671"/>
      <c r="F139" s="670"/>
      <c r="G139" s="670"/>
      <c r="H139" s="428" t="s">
        <v>2554</v>
      </c>
      <c r="I139" s="464" t="s">
        <v>326</v>
      </c>
      <c r="J139" s="367" t="s">
        <v>674</v>
      </c>
      <c r="K139" s="367" t="s">
        <v>665</v>
      </c>
      <c r="L139" s="367" t="s">
        <v>2340</v>
      </c>
      <c r="M139" s="108" t="s">
        <v>887</v>
      </c>
      <c r="N139" s="207"/>
    </row>
    <row r="140" spans="1:14">
      <c r="A140" s="670"/>
      <c r="B140" s="670"/>
      <c r="C140" s="670"/>
      <c r="D140" s="670"/>
      <c r="E140" s="671"/>
      <c r="F140" s="670"/>
      <c r="G140" s="670"/>
      <c r="H140" s="428" t="s">
        <v>891</v>
      </c>
      <c r="I140" s="464" t="s">
        <v>325</v>
      </c>
      <c r="J140" s="367" t="s">
        <v>892</v>
      </c>
      <c r="K140" s="367" t="s">
        <v>893</v>
      </c>
      <c r="L140" s="367" t="s">
        <v>894</v>
      </c>
      <c r="M140" s="108" t="s">
        <v>887</v>
      </c>
      <c r="N140" s="207"/>
    </row>
    <row r="141" spans="1:14" ht="22.8">
      <c r="A141" s="670"/>
      <c r="B141" s="670"/>
      <c r="C141" s="670"/>
      <c r="D141" s="670"/>
      <c r="E141" s="671"/>
      <c r="F141" s="670"/>
      <c r="G141" s="670"/>
      <c r="H141" s="446" t="s">
        <v>895</v>
      </c>
      <c r="I141" s="464" t="s">
        <v>314</v>
      </c>
      <c r="J141" s="367" t="s">
        <v>896</v>
      </c>
      <c r="K141" s="367" t="s">
        <v>795</v>
      </c>
      <c r="L141" s="367" t="s">
        <v>2334</v>
      </c>
      <c r="M141" s="108" t="s">
        <v>887</v>
      </c>
      <c r="N141" s="207"/>
    </row>
    <row r="142" spans="1:14" s="110" customFormat="1" ht="22.8">
      <c r="A142" s="670"/>
      <c r="B142" s="670"/>
      <c r="C142" s="670"/>
      <c r="D142" s="670"/>
      <c r="E142" s="671"/>
      <c r="F142" s="670"/>
      <c r="G142" s="670"/>
      <c r="H142" s="428" t="s">
        <v>898</v>
      </c>
      <c r="I142" s="464" t="s">
        <v>378</v>
      </c>
      <c r="J142" s="367" t="s">
        <v>754</v>
      </c>
      <c r="K142" s="367" t="s">
        <v>696</v>
      </c>
      <c r="L142" s="367" t="s">
        <v>2339</v>
      </c>
      <c r="M142" s="108" t="s">
        <v>887</v>
      </c>
      <c r="N142" s="207"/>
    </row>
    <row r="143" spans="1:14" s="110" customFormat="1">
      <c r="A143" s="670"/>
      <c r="B143" s="670"/>
      <c r="C143" s="670"/>
      <c r="D143" s="670"/>
      <c r="E143" s="671"/>
      <c r="F143" s="670"/>
      <c r="G143" s="670"/>
      <c r="H143" s="431" t="s">
        <v>852</v>
      </c>
      <c r="I143" s="364" t="s">
        <v>312</v>
      </c>
      <c r="J143" s="365">
        <v>4580</v>
      </c>
      <c r="K143" s="365">
        <v>28</v>
      </c>
      <c r="L143" s="364">
        <v>25</v>
      </c>
      <c r="M143" s="108" t="s">
        <v>887</v>
      </c>
      <c r="N143" s="207"/>
    </row>
    <row r="144" spans="1:14">
      <c r="A144" s="670"/>
      <c r="B144" s="670"/>
      <c r="C144" s="670"/>
      <c r="D144" s="670"/>
      <c r="E144" s="671"/>
      <c r="F144" s="670"/>
      <c r="G144" s="670"/>
      <c r="H144" s="431" t="s">
        <v>899</v>
      </c>
      <c r="I144" s="364" t="s">
        <v>277</v>
      </c>
      <c r="J144" s="365">
        <v>4348</v>
      </c>
      <c r="K144" s="365">
        <v>18</v>
      </c>
      <c r="L144" s="364" t="s">
        <v>694</v>
      </c>
      <c r="M144" s="108" t="s">
        <v>887</v>
      </c>
      <c r="N144" s="207"/>
    </row>
    <row r="145" spans="1:14">
      <c r="A145" s="670"/>
      <c r="B145" s="670"/>
      <c r="C145" s="670"/>
      <c r="D145" s="670"/>
      <c r="E145" s="671"/>
      <c r="F145" s="670"/>
      <c r="G145" s="670"/>
      <c r="H145" s="431" t="s">
        <v>2555</v>
      </c>
      <c r="I145" s="364" t="s">
        <v>900</v>
      </c>
      <c r="J145" s="365">
        <v>4530</v>
      </c>
      <c r="K145" s="365">
        <v>25</v>
      </c>
      <c r="L145" s="364">
        <v>39</v>
      </c>
      <c r="M145" s="108" t="s">
        <v>887</v>
      </c>
      <c r="N145" s="207"/>
    </row>
    <row r="146" spans="1:14">
      <c r="A146" s="670"/>
      <c r="B146" s="670"/>
      <c r="C146" s="670"/>
      <c r="D146" s="670"/>
      <c r="E146" s="671"/>
      <c r="F146" s="670"/>
      <c r="G146" s="670"/>
      <c r="H146" s="431" t="s">
        <v>1025</v>
      </c>
      <c r="I146" s="364" t="s">
        <v>351</v>
      </c>
      <c r="J146" s="365">
        <v>4220</v>
      </c>
      <c r="K146" s="365">
        <v>36</v>
      </c>
      <c r="L146" s="364" t="s">
        <v>2336</v>
      </c>
      <c r="M146" s="108" t="s">
        <v>887</v>
      </c>
      <c r="N146" s="207"/>
    </row>
    <row r="147" spans="1:14" ht="53.25" customHeight="1">
      <c r="A147" s="670"/>
      <c r="B147" s="670"/>
      <c r="C147" s="670"/>
      <c r="D147" s="670"/>
      <c r="E147" s="671"/>
      <c r="F147" s="670"/>
      <c r="G147" s="670"/>
      <c r="H147" s="431" t="s">
        <v>2532</v>
      </c>
      <c r="I147" s="364" t="s">
        <v>345</v>
      </c>
      <c r="J147" s="365">
        <v>4100</v>
      </c>
      <c r="K147" s="365">
        <v>65</v>
      </c>
      <c r="L147" s="364" t="s">
        <v>2335</v>
      </c>
      <c r="M147" s="108" t="s">
        <v>887</v>
      </c>
      <c r="N147" s="207"/>
    </row>
    <row r="148" spans="1:14" ht="22.8">
      <c r="A148" s="670"/>
      <c r="B148" s="670"/>
      <c r="C148" s="670"/>
      <c r="D148" s="670"/>
      <c r="E148" s="671"/>
      <c r="F148" s="670"/>
      <c r="G148" s="670"/>
      <c r="H148" s="431" t="s">
        <v>2486</v>
      </c>
      <c r="I148" s="364" t="s">
        <v>333</v>
      </c>
      <c r="J148" s="365">
        <v>4450</v>
      </c>
      <c r="K148" s="365">
        <v>26</v>
      </c>
      <c r="L148" s="364" t="s">
        <v>2337</v>
      </c>
      <c r="M148" s="108" t="s">
        <v>887</v>
      </c>
      <c r="N148" s="207"/>
    </row>
    <row r="149" spans="1:14">
      <c r="A149" s="670"/>
      <c r="B149" s="670"/>
      <c r="C149" s="670"/>
      <c r="D149" s="670"/>
      <c r="E149" s="671"/>
      <c r="F149" s="670"/>
      <c r="G149" s="670"/>
      <c r="H149" s="431" t="s">
        <v>901</v>
      </c>
      <c r="I149" s="364" t="s">
        <v>331</v>
      </c>
      <c r="J149" s="365">
        <v>4501</v>
      </c>
      <c r="K149" s="365">
        <v>14</v>
      </c>
      <c r="L149" s="364" t="s">
        <v>2338</v>
      </c>
      <c r="M149" s="108" t="s">
        <v>887</v>
      </c>
      <c r="N149" s="207"/>
    </row>
    <row r="150" spans="1:14">
      <c r="A150" s="672">
        <v>19</v>
      </c>
      <c r="B150" s="672" t="s">
        <v>902</v>
      </c>
      <c r="C150" s="672" t="s">
        <v>903</v>
      </c>
      <c r="D150" s="672" t="s">
        <v>904</v>
      </c>
      <c r="E150" s="677" t="s">
        <v>905</v>
      </c>
      <c r="F150" s="672" t="s">
        <v>906</v>
      </c>
      <c r="G150" s="672">
        <v>1814011</v>
      </c>
      <c r="H150" s="428" t="s">
        <v>835</v>
      </c>
      <c r="I150" s="445" t="s">
        <v>907</v>
      </c>
      <c r="J150" s="367" t="s">
        <v>804</v>
      </c>
      <c r="K150" s="367" t="s">
        <v>908</v>
      </c>
      <c r="L150" s="367" t="s">
        <v>660</v>
      </c>
      <c r="M150" s="108" t="s">
        <v>909</v>
      </c>
      <c r="N150" s="207"/>
    </row>
    <row r="151" spans="1:14">
      <c r="A151" s="673"/>
      <c r="B151" s="673"/>
      <c r="C151" s="673"/>
      <c r="D151" s="673"/>
      <c r="E151" s="678"/>
      <c r="F151" s="673"/>
      <c r="G151" s="673"/>
      <c r="H151" s="428" t="s">
        <v>679</v>
      </c>
      <c r="I151" s="439" t="s">
        <v>256</v>
      </c>
      <c r="J151" s="365">
        <v>4260</v>
      </c>
      <c r="K151" s="365">
        <v>7</v>
      </c>
      <c r="L151" s="364">
        <v>1</v>
      </c>
      <c r="M151" s="108" t="s">
        <v>909</v>
      </c>
      <c r="N151" s="207"/>
    </row>
    <row r="152" spans="1:14">
      <c r="A152" s="673"/>
      <c r="B152" s="673"/>
      <c r="C152" s="673"/>
      <c r="D152" s="673"/>
      <c r="E152" s="678"/>
      <c r="F152" s="673"/>
      <c r="G152" s="673"/>
      <c r="H152" s="428" t="s">
        <v>691</v>
      </c>
      <c r="I152" s="439" t="s">
        <v>910</v>
      </c>
      <c r="J152" s="365">
        <v>4220</v>
      </c>
      <c r="K152" s="365">
        <v>16</v>
      </c>
      <c r="L152" s="364">
        <v>22</v>
      </c>
      <c r="M152" s="108" t="s">
        <v>909</v>
      </c>
      <c r="N152" s="207"/>
    </row>
    <row r="153" spans="1:14">
      <c r="A153" s="673"/>
      <c r="B153" s="673"/>
      <c r="C153" s="673"/>
      <c r="D153" s="673"/>
      <c r="E153" s="678"/>
      <c r="F153" s="673"/>
      <c r="G153" s="673"/>
      <c r="H153" s="428" t="s">
        <v>809</v>
      </c>
      <c r="I153" s="364">
        <v>142</v>
      </c>
      <c r="J153" s="365">
        <v>4222</v>
      </c>
      <c r="K153" s="365">
        <v>16</v>
      </c>
      <c r="L153" s="364">
        <v>22</v>
      </c>
      <c r="M153" s="108" t="s">
        <v>909</v>
      </c>
      <c r="N153" s="207"/>
    </row>
    <row r="154" spans="1:14">
      <c r="A154" s="673"/>
      <c r="B154" s="673"/>
      <c r="C154" s="673"/>
      <c r="D154" s="673"/>
      <c r="E154" s="678"/>
      <c r="F154" s="673"/>
      <c r="G154" s="673"/>
      <c r="H154" s="428" t="s">
        <v>673</v>
      </c>
      <c r="I154" s="439" t="s">
        <v>267</v>
      </c>
      <c r="J154" s="365">
        <v>4500</v>
      </c>
      <c r="K154" s="365">
        <v>26</v>
      </c>
      <c r="L154" s="364">
        <v>5</v>
      </c>
      <c r="M154" s="108" t="s">
        <v>909</v>
      </c>
      <c r="N154" s="207"/>
    </row>
    <row r="155" spans="1:14">
      <c r="A155" s="673"/>
      <c r="B155" s="673"/>
      <c r="C155" s="673"/>
      <c r="D155" s="673"/>
      <c r="E155" s="678"/>
      <c r="F155" s="673"/>
      <c r="G155" s="673"/>
      <c r="H155" s="428" t="s">
        <v>796</v>
      </c>
      <c r="I155" s="439" t="s">
        <v>911</v>
      </c>
      <c r="J155" s="365">
        <v>4450</v>
      </c>
      <c r="K155" s="365">
        <v>16</v>
      </c>
      <c r="L155" s="364">
        <v>29</v>
      </c>
      <c r="M155" s="108" t="s">
        <v>909</v>
      </c>
      <c r="N155" s="207"/>
    </row>
    <row r="156" spans="1:14">
      <c r="A156" s="673"/>
      <c r="B156" s="673"/>
      <c r="C156" s="673"/>
      <c r="D156" s="673"/>
      <c r="E156" s="678"/>
      <c r="F156" s="673"/>
      <c r="G156" s="673"/>
      <c r="H156" s="428" t="s">
        <v>825</v>
      </c>
      <c r="I156" s="439" t="s">
        <v>856</v>
      </c>
      <c r="J156" s="365">
        <v>4401</v>
      </c>
      <c r="K156" s="365">
        <v>20</v>
      </c>
      <c r="L156" s="364">
        <v>28</v>
      </c>
      <c r="M156" s="108" t="s">
        <v>909</v>
      </c>
      <c r="N156" s="207"/>
    </row>
    <row r="157" spans="1:14">
      <c r="A157" s="673"/>
      <c r="B157" s="673"/>
      <c r="C157" s="673"/>
      <c r="D157" s="673"/>
      <c r="E157" s="678"/>
      <c r="F157" s="673"/>
      <c r="G157" s="673"/>
      <c r="H157" s="428" t="s">
        <v>912</v>
      </c>
      <c r="I157" s="364" t="s">
        <v>913</v>
      </c>
      <c r="J157" s="365">
        <v>4580</v>
      </c>
      <c r="K157" s="365">
        <v>20</v>
      </c>
      <c r="L157" s="364">
        <v>25</v>
      </c>
      <c r="M157" s="108" t="s">
        <v>909</v>
      </c>
      <c r="N157" s="207"/>
    </row>
    <row r="158" spans="1:14">
      <c r="A158" s="673"/>
      <c r="B158" s="673"/>
      <c r="C158" s="673"/>
      <c r="D158" s="673"/>
      <c r="E158" s="678"/>
      <c r="F158" s="673"/>
      <c r="G158" s="673"/>
      <c r="H158" s="444" t="s">
        <v>735</v>
      </c>
      <c r="I158" s="364" t="s">
        <v>719</v>
      </c>
      <c r="J158" s="365">
        <v>4060</v>
      </c>
      <c r="K158" s="365">
        <v>25</v>
      </c>
      <c r="L158" s="365">
        <v>48</v>
      </c>
      <c r="M158" s="108" t="s">
        <v>909</v>
      </c>
      <c r="N158" s="207"/>
    </row>
    <row r="159" spans="1:14">
      <c r="A159" s="673"/>
      <c r="B159" s="673"/>
      <c r="C159" s="673"/>
      <c r="D159" s="673"/>
      <c r="E159" s="678"/>
      <c r="F159" s="673"/>
      <c r="G159" s="673"/>
      <c r="H159" s="428" t="s">
        <v>676</v>
      </c>
      <c r="I159" s="364">
        <v>124</v>
      </c>
      <c r="J159" s="365">
        <v>4100</v>
      </c>
      <c r="K159" s="365">
        <v>28</v>
      </c>
      <c r="L159" s="364">
        <v>53</v>
      </c>
      <c r="M159" s="108" t="s">
        <v>909</v>
      </c>
      <c r="N159" s="207"/>
    </row>
    <row r="160" spans="1:14">
      <c r="A160" s="674"/>
      <c r="B160" s="674"/>
      <c r="C160" s="674"/>
      <c r="D160" s="674"/>
      <c r="E160" s="679"/>
      <c r="F160" s="674"/>
      <c r="G160" s="674"/>
      <c r="H160" s="428" t="s">
        <v>846</v>
      </c>
      <c r="I160" s="364">
        <v>128</v>
      </c>
      <c r="J160" s="365">
        <v>4640</v>
      </c>
      <c r="K160" s="365">
        <v>18</v>
      </c>
      <c r="L160" s="364">
        <v>34</v>
      </c>
      <c r="M160" s="108" t="s">
        <v>909</v>
      </c>
      <c r="N160" s="207"/>
    </row>
    <row r="161" spans="1:14" ht="19.5" customHeight="1">
      <c r="A161" s="670">
        <v>20</v>
      </c>
      <c r="B161" s="670" t="s">
        <v>914</v>
      </c>
      <c r="C161" s="670" t="s">
        <v>915</v>
      </c>
      <c r="D161" s="670" t="s">
        <v>916</v>
      </c>
      <c r="E161" s="671" t="s">
        <v>917</v>
      </c>
      <c r="F161" s="670" t="s">
        <v>2345</v>
      </c>
      <c r="G161" s="670">
        <v>1815044</v>
      </c>
      <c r="H161" s="428" t="s">
        <v>835</v>
      </c>
      <c r="I161" s="460" t="s">
        <v>918</v>
      </c>
      <c r="J161" s="460" t="s">
        <v>804</v>
      </c>
      <c r="K161" s="460" t="s">
        <v>919</v>
      </c>
      <c r="L161" s="460" t="s">
        <v>660</v>
      </c>
      <c r="M161" s="103" t="s">
        <v>920</v>
      </c>
      <c r="N161" s="207"/>
    </row>
    <row r="162" spans="1:14" ht="19.5" customHeight="1">
      <c r="A162" s="670"/>
      <c r="B162" s="670"/>
      <c r="C162" s="670"/>
      <c r="D162" s="670"/>
      <c r="E162" s="671"/>
      <c r="F162" s="670"/>
      <c r="G162" s="670"/>
      <c r="H162" s="428" t="s">
        <v>2551</v>
      </c>
      <c r="I162" s="364" t="s">
        <v>921</v>
      </c>
      <c r="J162" s="460" t="s">
        <v>812</v>
      </c>
      <c r="K162" s="460" t="s">
        <v>665</v>
      </c>
      <c r="L162" s="460" t="s">
        <v>692</v>
      </c>
      <c r="M162" s="103" t="s">
        <v>920</v>
      </c>
      <c r="N162" s="207"/>
    </row>
    <row r="163" spans="1:14" ht="25.5" customHeight="1">
      <c r="A163" s="670"/>
      <c r="B163" s="670"/>
      <c r="C163" s="670"/>
      <c r="D163" s="670"/>
      <c r="E163" s="671"/>
      <c r="F163" s="670"/>
      <c r="G163" s="670"/>
      <c r="H163" s="493" t="s">
        <v>2552</v>
      </c>
      <c r="I163" s="370">
        <v>211</v>
      </c>
      <c r="J163" s="370">
        <v>4260</v>
      </c>
      <c r="K163" s="370" t="s">
        <v>759</v>
      </c>
      <c r="L163" s="370" t="s">
        <v>562</v>
      </c>
      <c r="M163" s="113" t="s">
        <v>920</v>
      </c>
      <c r="N163" s="207"/>
    </row>
    <row r="164" spans="1:14" s="114" customFormat="1" ht="34.200000000000003">
      <c r="A164" s="670">
        <v>21</v>
      </c>
      <c r="B164" s="672" t="s">
        <v>922</v>
      </c>
      <c r="C164" s="670" t="s">
        <v>618</v>
      </c>
      <c r="D164" s="670" t="s">
        <v>923</v>
      </c>
      <c r="E164" s="671" t="s">
        <v>619</v>
      </c>
      <c r="F164" s="670" t="s">
        <v>924</v>
      </c>
      <c r="G164" s="670">
        <v>1863011</v>
      </c>
      <c r="H164" s="431" t="s">
        <v>925</v>
      </c>
      <c r="I164" s="364" t="s">
        <v>273</v>
      </c>
      <c r="J164" s="365">
        <v>4000</v>
      </c>
      <c r="K164" s="365">
        <v>37</v>
      </c>
      <c r="L164" s="364" t="s">
        <v>926</v>
      </c>
      <c r="M164" s="108" t="s">
        <v>927</v>
      </c>
      <c r="N164" s="207"/>
    </row>
    <row r="165" spans="1:14" s="110" customFormat="1" ht="34.200000000000003">
      <c r="A165" s="670"/>
      <c r="B165" s="672"/>
      <c r="C165" s="670"/>
      <c r="D165" s="670"/>
      <c r="E165" s="671"/>
      <c r="F165" s="670"/>
      <c r="G165" s="670"/>
      <c r="H165" s="463" t="s">
        <v>1396</v>
      </c>
      <c r="I165" s="364" t="s">
        <v>1388</v>
      </c>
      <c r="J165" s="459">
        <v>4401.4101000000001</v>
      </c>
      <c r="K165" s="459">
        <v>50</v>
      </c>
      <c r="L165" s="460" t="s">
        <v>1389</v>
      </c>
      <c r="M165" s="108" t="s">
        <v>927</v>
      </c>
      <c r="N165" s="207"/>
    </row>
    <row r="166" spans="1:14" s="110" customFormat="1" ht="22.8">
      <c r="A166" s="670"/>
      <c r="B166" s="672"/>
      <c r="C166" s="670"/>
      <c r="D166" s="670"/>
      <c r="E166" s="671"/>
      <c r="F166" s="670"/>
      <c r="G166" s="670"/>
      <c r="H166" s="441" t="s">
        <v>1397</v>
      </c>
      <c r="I166" s="371">
        <v>167</v>
      </c>
      <c r="J166" s="372">
        <v>4401</v>
      </c>
      <c r="K166" s="371">
        <v>24</v>
      </c>
      <c r="L166" s="371" t="s">
        <v>1398</v>
      </c>
      <c r="M166" s="108"/>
      <c r="N166" s="207"/>
    </row>
    <row r="167" spans="1:14" s="110" customFormat="1" ht="22.8">
      <c r="A167" s="670"/>
      <c r="B167" s="672"/>
      <c r="C167" s="670"/>
      <c r="D167" s="670"/>
      <c r="E167" s="671"/>
      <c r="F167" s="670"/>
      <c r="G167" s="670"/>
      <c r="H167" s="428" t="s">
        <v>2522</v>
      </c>
      <c r="I167" s="439" t="s">
        <v>326</v>
      </c>
      <c r="J167" s="365">
        <v>4450</v>
      </c>
      <c r="K167" s="365">
        <v>69</v>
      </c>
      <c r="L167" s="364" t="s">
        <v>690</v>
      </c>
      <c r="M167" s="108" t="s">
        <v>927</v>
      </c>
      <c r="N167" s="207"/>
    </row>
    <row r="168" spans="1:14" ht="34.200000000000003">
      <c r="A168" s="670"/>
      <c r="B168" s="672"/>
      <c r="C168" s="670"/>
      <c r="D168" s="670"/>
      <c r="E168" s="671"/>
      <c r="F168" s="670"/>
      <c r="G168" s="670"/>
      <c r="H168" s="428" t="s">
        <v>928</v>
      </c>
      <c r="I168" s="442" t="s">
        <v>383</v>
      </c>
      <c r="J168" s="460" t="s">
        <v>929</v>
      </c>
      <c r="K168" s="460" t="s">
        <v>675</v>
      </c>
      <c r="L168" s="460" t="s">
        <v>930</v>
      </c>
      <c r="M168" s="108" t="s">
        <v>927</v>
      </c>
      <c r="N168" s="207"/>
    </row>
    <row r="169" spans="1:14" ht="34.200000000000003">
      <c r="A169" s="670"/>
      <c r="B169" s="672"/>
      <c r="C169" s="670"/>
      <c r="D169" s="670"/>
      <c r="E169" s="671"/>
      <c r="F169" s="670"/>
      <c r="G169" s="670"/>
      <c r="H169" s="463" t="s">
        <v>2558</v>
      </c>
      <c r="I169" s="443" t="s">
        <v>931</v>
      </c>
      <c r="J169" s="367" t="s">
        <v>932</v>
      </c>
      <c r="K169" s="461">
        <v>61</v>
      </c>
      <c r="L169" s="367" t="s">
        <v>933</v>
      </c>
      <c r="M169" s="108" t="s">
        <v>927</v>
      </c>
      <c r="N169" s="207"/>
    </row>
    <row r="170" spans="1:14" ht="22.8">
      <c r="A170" s="670"/>
      <c r="B170" s="672"/>
      <c r="C170" s="670"/>
      <c r="D170" s="670"/>
      <c r="E170" s="671"/>
      <c r="F170" s="670"/>
      <c r="G170" s="670"/>
      <c r="H170" s="466" t="s">
        <v>2519</v>
      </c>
      <c r="I170" s="436" t="s">
        <v>325</v>
      </c>
      <c r="J170" s="365">
        <v>4421</v>
      </c>
      <c r="K170" s="364" t="s">
        <v>2520</v>
      </c>
      <c r="L170" s="364" t="s">
        <v>2521</v>
      </c>
      <c r="M170" s="108"/>
      <c r="N170" s="207"/>
    </row>
    <row r="171" spans="1:14" ht="22.8">
      <c r="A171" s="670"/>
      <c r="B171" s="672"/>
      <c r="C171" s="670"/>
      <c r="D171" s="670"/>
      <c r="E171" s="671"/>
      <c r="F171" s="670"/>
      <c r="G171" s="670"/>
      <c r="H171" s="467" t="s">
        <v>2518</v>
      </c>
      <c r="I171" s="436" t="s">
        <v>994</v>
      </c>
      <c r="J171" s="365">
        <v>4261</v>
      </c>
      <c r="K171" s="364" t="s">
        <v>759</v>
      </c>
      <c r="L171" s="364" t="s">
        <v>562</v>
      </c>
      <c r="M171" s="108"/>
      <c r="N171" s="207"/>
    </row>
    <row r="172" spans="1:14" ht="28.5" customHeight="1">
      <c r="A172" s="670"/>
      <c r="B172" s="672"/>
      <c r="C172" s="670"/>
      <c r="D172" s="670"/>
      <c r="E172" s="671"/>
      <c r="F172" s="670"/>
      <c r="G172" s="670"/>
      <c r="H172" s="428" t="s">
        <v>946</v>
      </c>
      <c r="I172" s="439" t="s">
        <v>378</v>
      </c>
      <c r="J172" s="364">
        <v>4500</v>
      </c>
      <c r="K172" s="364" t="s">
        <v>934</v>
      </c>
      <c r="L172" s="364" t="s">
        <v>2523</v>
      </c>
      <c r="M172" s="108" t="s">
        <v>927</v>
      </c>
      <c r="N172" s="426"/>
    </row>
    <row r="173" spans="1:14" ht="34.200000000000003">
      <c r="A173" s="670"/>
      <c r="B173" s="672"/>
      <c r="C173" s="670"/>
      <c r="D173" s="670"/>
      <c r="E173" s="671"/>
      <c r="F173" s="670"/>
      <c r="G173" s="670"/>
      <c r="H173" s="428" t="s">
        <v>935</v>
      </c>
      <c r="I173" s="439" t="s">
        <v>331</v>
      </c>
      <c r="J173" s="365">
        <v>4260</v>
      </c>
      <c r="K173" s="364" t="s">
        <v>585</v>
      </c>
      <c r="L173" s="364" t="s">
        <v>937</v>
      </c>
      <c r="M173" s="108" t="s">
        <v>927</v>
      </c>
      <c r="N173" s="207"/>
    </row>
    <row r="174" spans="1:14" ht="48.75" customHeight="1">
      <c r="A174" s="670"/>
      <c r="B174" s="672"/>
      <c r="C174" s="670"/>
      <c r="D174" s="670"/>
      <c r="E174" s="671"/>
      <c r="F174" s="670"/>
      <c r="G174" s="670"/>
      <c r="H174" s="428" t="s">
        <v>1394</v>
      </c>
      <c r="I174" s="439" t="s">
        <v>329</v>
      </c>
      <c r="J174" s="364">
        <v>4501</v>
      </c>
      <c r="K174" s="364" t="s">
        <v>1045</v>
      </c>
      <c r="L174" s="364" t="s">
        <v>1395</v>
      </c>
      <c r="M174" s="108" t="s">
        <v>927</v>
      </c>
      <c r="N174" s="207"/>
    </row>
    <row r="175" spans="1:14" ht="27.75" customHeight="1">
      <c r="A175" s="670"/>
      <c r="B175" s="672"/>
      <c r="C175" s="670"/>
      <c r="D175" s="670"/>
      <c r="E175" s="671"/>
      <c r="F175" s="670"/>
      <c r="G175" s="670"/>
      <c r="H175" s="428" t="s">
        <v>938</v>
      </c>
      <c r="I175" s="439" t="s">
        <v>939</v>
      </c>
      <c r="J175" s="373">
        <v>4249</v>
      </c>
      <c r="K175" s="364" t="s">
        <v>2355</v>
      </c>
      <c r="L175" s="364" t="s">
        <v>940</v>
      </c>
      <c r="M175" s="108" t="s">
        <v>927</v>
      </c>
      <c r="N175" s="207"/>
    </row>
    <row r="176" spans="1:14" ht="27.75" customHeight="1">
      <c r="A176" s="670"/>
      <c r="B176" s="672"/>
      <c r="C176" s="670"/>
      <c r="D176" s="670"/>
      <c r="E176" s="671"/>
      <c r="F176" s="670"/>
      <c r="G176" s="670"/>
      <c r="H176" s="428" t="s">
        <v>1390</v>
      </c>
      <c r="I176" s="439" t="s">
        <v>1391</v>
      </c>
      <c r="J176" s="364" t="s">
        <v>1392</v>
      </c>
      <c r="K176" s="364" t="s">
        <v>941</v>
      </c>
      <c r="L176" s="364" t="s">
        <v>1393</v>
      </c>
      <c r="M176" s="108" t="s">
        <v>927</v>
      </c>
      <c r="N176" s="207"/>
    </row>
    <row r="177" spans="1:14" ht="22.8">
      <c r="A177" s="670"/>
      <c r="B177" s="672"/>
      <c r="C177" s="670"/>
      <c r="D177" s="670"/>
      <c r="E177" s="671"/>
      <c r="F177" s="670"/>
      <c r="G177" s="670"/>
      <c r="H177" s="428" t="s">
        <v>942</v>
      </c>
      <c r="I177" s="439" t="s">
        <v>277</v>
      </c>
      <c r="J177" s="364">
        <v>4220</v>
      </c>
      <c r="K177" s="364">
        <v>55</v>
      </c>
      <c r="L177" s="364">
        <v>22</v>
      </c>
      <c r="M177" s="108" t="s">
        <v>927</v>
      </c>
      <c r="N177" s="207"/>
    </row>
    <row r="178" spans="1:14" ht="22.8">
      <c r="A178" s="670"/>
      <c r="B178" s="672"/>
      <c r="C178" s="670"/>
      <c r="D178" s="670"/>
      <c r="E178" s="671"/>
      <c r="F178" s="670"/>
      <c r="G178" s="670"/>
      <c r="H178" s="428" t="s">
        <v>2533</v>
      </c>
      <c r="I178" s="440" t="s">
        <v>345</v>
      </c>
      <c r="J178" s="460">
        <v>4100</v>
      </c>
      <c r="K178" s="460" t="s">
        <v>943</v>
      </c>
      <c r="L178" s="460">
        <v>53</v>
      </c>
      <c r="M178" s="108" t="s">
        <v>927</v>
      </c>
      <c r="N178" s="207"/>
    </row>
    <row r="179" spans="1:14" ht="34.200000000000003">
      <c r="A179" s="670"/>
      <c r="B179" s="672"/>
      <c r="C179" s="670"/>
      <c r="D179" s="670"/>
      <c r="E179" s="671"/>
      <c r="F179" s="670"/>
      <c r="G179" s="670"/>
      <c r="H179" s="428" t="s">
        <v>2349</v>
      </c>
      <c r="I179" s="460" t="s">
        <v>267</v>
      </c>
      <c r="J179" s="460">
        <v>4050</v>
      </c>
      <c r="K179" s="460" t="s">
        <v>696</v>
      </c>
      <c r="L179" s="460">
        <v>47</v>
      </c>
      <c r="M179" s="108" t="s">
        <v>927</v>
      </c>
      <c r="N179" s="207"/>
    </row>
    <row r="180" spans="1:14" ht="22.5" customHeight="1">
      <c r="A180" s="670">
        <v>22</v>
      </c>
      <c r="B180" s="672"/>
      <c r="C180" s="670" t="s">
        <v>1236</v>
      </c>
      <c r="D180" s="670" t="s">
        <v>944</v>
      </c>
      <c r="E180" s="671" t="s">
        <v>945</v>
      </c>
      <c r="F180" s="672" t="s">
        <v>944</v>
      </c>
      <c r="G180" s="670">
        <v>1863011</v>
      </c>
      <c r="H180" s="431" t="s">
        <v>946</v>
      </c>
      <c r="I180" s="460" t="s">
        <v>343</v>
      </c>
      <c r="J180" s="460" t="s">
        <v>674</v>
      </c>
      <c r="K180" s="460" t="s">
        <v>947</v>
      </c>
      <c r="L180" s="460" t="s">
        <v>948</v>
      </c>
      <c r="M180" s="108" t="s">
        <v>949</v>
      </c>
      <c r="N180" s="207"/>
    </row>
    <row r="181" spans="1:14" ht="36" customHeight="1">
      <c r="A181" s="670"/>
      <c r="B181" s="672"/>
      <c r="C181" s="670"/>
      <c r="D181" s="670"/>
      <c r="E181" s="671"/>
      <c r="F181" s="673"/>
      <c r="G181" s="670"/>
      <c r="H181" s="428" t="s">
        <v>950</v>
      </c>
      <c r="I181" s="460" t="s">
        <v>308</v>
      </c>
      <c r="J181" s="459">
        <v>4050</v>
      </c>
      <c r="K181" s="459">
        <v>43</v>
      </c>
      <c r="L181" s="460" t="s">
        <v>951</v>
      </c>
      <c r="M181" s="108" t="s">
        <v>949</v>
      </c>
      <c r="N181" s="207"/>
    </row>
    <row r="182" spans="1:14" ht="18.75" customHeight="1">
      <c r="A182" s="670"/>
      <c r="B182" s="672"/>
      <c r="C182" s="670"/>
      <c r="D182" s="670"/>
      <c r="E182" s="671"/>
      <c r="F182" s="673"/>
      <c r="G182" s="670"/>
      <c r="H182" s="428" t="s">
        <v>952</v>
      </c>
      <c r="I182" s="460" t="s">
        <v>312</v>
      </c>
      <c r="J182" s="460">
        <v>4130</v>
      </c>
      <c r="K182" s="460" t="s">
        <v>692</v>
      </c>
      <c r="L182" s="460" t="s">
        <v>762</v>
      </c>
      <c r="M182" s="108" t="s">
        <v>949</v>
      </c>
      <c r="N182" s="207"/>
    </row>
    <row r="183" spans="1:14" s="110" customFormat="1" ht="22.8">
      <c r="A183" s="670"/>
      <c r="B183" s="672"/>
      <c r="C183" s="670"/>
      <c r="D183" s="670"/>
      <c r="E183" s="671"/>
      <c r="F183" s="673"/>
      <c r="G183" s="670"/>
      <c r="H183" s="428" t="s">
        <v>953</v>
      </c>
      <c r="I183" s="439" t="s">
        <v>277</v>
      </c>
      <c r="J183" s="365">
        <v>4450</v>
      </c>
      <c r="K183" s="365">
        <v>86</v>
      </c>
      <c r="L183" s="364" t="s">
        <v>690</v>
      </c>
      <c r="M183" s="108" t="s">
        <v>949</v>
      </c>
      <c r="N183" s="207"/>
    </row>
    <row r="184" spans="1:14">
      <c r="A184" s="670"/>
      <c r="B184" s="672"/>
      <c r="C184" s="670"/>
      <c r="D184" s="670"/>
      <c r="E184" s="671"/>
      <c r="F184" s="673"/>
      <c r="G184" s="670"/>
      <c r="H184" s="431" t="s">
        <v>954</v>
      </c>
      <c r="I184" s="460" t="s">
        <v>378</v>
      </c>
      <c r="J184" s="459">
        <v>4600</v>
      </c>
      <c r="K184" s="459">
        <v>25</v>
      </c>
      <c r="L184" s="460">
        <v>23</v>
      </c>
      <c r="M184" s="108" t="s">
        <v>949</v>
      </c>
      <c r="N184" s="207"/>
    </row>
    <row r="185" spans="1:14" ht="34.200000000000003">
      <c r="A185" s="670"/>
      <c r="B185" s="672"/>
      <c r="C185" s="670"/>
      <c r="D185" s="670"/>
      <c r="E185" s="671"/>
      <c r="F185" s="673"/>
      <c r="G185" s="670"/>
      <c r="H185" s="431" t="s">
        <v>2343</v>
      </c>
      <c r="I185" s="460" t="s">
        <v>383</v>
      </c>
      <c r="J185" s="459">
        <v>4610</v>
      </c>
      <c r="K185" s="459">
        <v>38</v>
      </c>
      <c r="L185" s="460">
        <v>26</v>
      </c>
      <c r="M185" s="108" t="s">
        <v>949</v>
      </c>
      <c r="N185" s="207"/>
    </row>
    <row r="186" spans="1:14" ht="30" customHeight="1">
      <c r="A186" s="670"/>
      <c r="B186" s="672"/>
      <c r="C186" s="670"/>
      <c r="D186" s="670"/>
      <c r="E186" s="671"/>
      <c r="F186" s="673"/>
      <c r="G186" s="670"/>
      <c r="H186" s="431" t="s">
        <v>955</v>
      </c>
      <c r="I186" s="460" t="s">
        <v>329</v>
      </c>
      <c r="J186" s="459">
        <v>4630</v>
      </c>
      <c r="K186" s="459">
        <v>17</v>
      </c>
      <c r="L186" s="460" t="s">
        <v>956</v>
      </c>
      <c r="M186" s="108" t="s">
        <v>949</v>
      </c>
      <c r="N186" s="207"/>
    </row>
    <row r="187" spans="1:14">
      <c r="A187" s="670"/>
      <c r="B187" s="672"/>
      <c r="C187" s="670"/>
      <c r="D187" s="670"/>
      <c r="E187" s="671"/>
      <c r="F187" s="673"/>
      <c r="G187" s="670"/>
      <c r="H187" s="431" t="s">
        <v>957</v>
      </c>
      <c r="I187" s="364" t="s">
        <v>962</v>
      </c>
      <c r="J187" s="365">
        <v>4260</v>
      </c>
      <c r="K187" s="365">
        <v>12</v>
      </c>
      <c r="L187" s="364" t="s">
        <v>562</v>
      </c>
      <c r="M187" s="108" t="s">
        <v>949</v>
      </c>
      <c r="N187" s="207"/>
    </row>
    <row r="188" spans="1:14" ht="24" customHeight="1">
      <c r="A188" s="670"/>
      <c r="B188" s="672"/>
      <c r="C188" s="670"/>
      <c r="D188" s="670"/>
      <c r="E188" s="671"/>
      <c r="F188" s="673"/>
      <c r="G188" s="670"/>
      <c r="H188" s="431" t="s">
        <v>958</v>
      </c>
      <c r="I188" s="460" t="s">
        <v>333</v>
      </c>
      <c r="J188" s="459">
        <v>4640</v>
      </c>
      <c r="K188" s="459">
        <v>36</v>
      </c>
      <c r="L188" s="460">
        <v>34</v>
      </c>
      <c r="M188" s="108" t="s">
        <v>949</v>
      </c>
      <c r="N188" s="207"/>
    </row>
    <row r="189" spans="1:14" s="110" customFormat="1">
      <c r="A189" s="670"/>
      <c r="B189" s="672"/>
      <c r="C189" s="670"/>
      <c r="D189" s="670"/>
      <c r="E189" s="671"/>
      <c r="F189" s="582"/>
      <c r="G189" s="670"/>
      <c r="H189" s="431" t="s">
        <v>2517</v>
      </c>
      <c r="I189" s="460" t="s">
        <v>341</v>
      </c>
      <c r="J189" s="460" t="s">
        <v>813</v>
      </c>
      <c r="K189" s="460" t="s">
        <v>1399</v>
      </c>
      <c r="L189" s="460" t="s">
        <v>585</v>
      </c>
      <c r="M189" s="108"/>
      <c r="N189" s="207"/>
    </row>
    <row r="190" spans="1:14" s="110" customFormat="1" ht="22.8">
      <c r="A190" s="670"/>
      <c r="B190" s="672"/>
      <c r="C190" s="670"/>
      <c r="D190" s="670"/>
      <c r="E190" s="671"/>
      <c r="F190" s="670" t="s">
        <v>959</v>
      </c>
      <c r="G190" s="670"/>
      <c r="H190" s="431" t="s">
        <v>1426</v>
      </c>
      <c r="I190" s="460" t="s">
        <v>1400</v>
      </c>
      <c r="J190" s="459">
        <v>4272</v>
      </c>
      <c r="K190" s="459">
        <v>22</v>
      </c>
      <c r="L190" s="460" t="s">
        <v>1401</v>
      </c>
      <c r="M190" s="108" t="s">
        <v>949</v>
      </c>
      <c r="N190" s="207"/>
    </row>
    <row r="191" spans="1:14" s="110" customFormat="1">
      <c r="A191" s="670"/>
      <c r="B191" s="672"/>
      <c r="C191" s="670"/>
      <c r="D191" s="670"/>
      <c r="E191" s="671"/>
      <c r="F191" s="670"/>
      <c r="G191" s="670"/>
      <c r="H191" s="431" t="s">
        <v>960</v>
      </c>
      <c r="I191" s="460" t="s">
        <v>718</v>
      </c>
      <c r="J191" s="459">
        <v>4270</v>
      </c>
      <c r="K191" s="459">
        <v>58</v>
      </c>
      <c r="L191" s="460" t="s">
        <v>961</v>
      </c>
      <c r="M191" s="108" t="s">
        <v>949</v>
      </c>
      <c r="N191" s="207"/>
    </row>
    <row r="192" spans="1:14" s="110" customFormat="1">
      <c r="A192" s="670"/>
      <c r="B192" s="672"/>
      <c r="C192" s="670"/>
      <c r="D192" s="670"/>
      <c r="E192" s="671"/>
      <c r="F192" s="670"/>
      <c r="G192" s="670"/>
      <c r="H192" s="438" t="s">
        <v>963</v>
      </c>
      <c r="I192" s="374" t="s">
        <v>260</v>
      </c>
      <c r="J192" s="374" t="s">
        <v>964</v>
      </c>
      <c r="K192" s="374" t="s">
        <v>908</v>
      </c>
      <c r="L192" s="374" t="s">
        <v>965</v>
      </c>
      <c r="M192" s="108" t="s">
        <v>949</v>
      </c>
      <c r="N192" s="207"/>
    </row>
    <row r="193" spans="1:225" ht="22.8">
      <c r="A193" s="670">
        <v>23</v>
      </c>
      <c r="B193" s="674" t="s">
        <v>922</v>
      </c>
      <c r="C193" s="670" t="s">
        <v>966</v>
      </c>
      <c r="D193" s="670" t="s">
        <v>967</v>
      </c>
      <c r="E193" s="671" t="s">
        <v>968</v>
      </c>
      <c r="F193" s="670" t="s">
        <v>967</v>
      </c>
      <c r="G193" s="670">
        <v>1863011</v>
      </c>
      <c r="H193" s="431" t="s">
        <v>835</v>
      </c>
      <c r="I193" s="460" t="s">
        <v>343</v>
      </c>
      <c r="J193" s="460" t="s">
        <v>804</v>
      </c>
      <c r="K193" s="375">
        <v>48</v>
      </c>
      <c r="L193" s="460" t="s">
        <v>969</v>
      </c>
      <c r="M193" s="108" t="s">
        <v>970</v>
      </c>
      <c r="N193" s="207"/>
    </row>
    <row r="194" spans="1:225" ht="20.25" customHeight="1">
      <c r="A194" s="670"/>
      <c r="B194" s="674"/>
      <c r="C194" s="670"/>
      <c r="D194" s="670"/>
      <c r="E194" s="671"/>
      <c r="F194" s="670"/>
      <c r="G194" s="670"/>
      <c r="H194" s="431" t="s">
        <v>691</v>
      </c>
      <c r="I194" s="464" t="s">
        <v>971</v>
      </c>
      <c r="J194" s="367" t="s">
        <v>812</v>
      </c>
      <c r="K194" s="376">
        <v>36</v>
      </c>
      <c r="L194" s="367" t="s">
        <v>692</v>
      </c>
      <c r="M194" s="108" t="s">
        <v>970</v>
      </c>
      <c r="N194" s="207"/>
    </row>
    <row r="195" spans="1:225" ht="22.8">
      <c r="A195" s="670"/>
      <c r="B195" s="674"/>
      <c r="C195" s="670"/>
      <c r="D195" s="670"/>
      <c r="E195" s="671"/>
      <c r="F195" s="670"/>
      <c r="G195" s="670"/>
      <c r="H195" s="431" t="s">
        <v>2528</v>
      </c>
      <c r="I195" s="364" t="s">
        <v>972</v>
      </c>
      <c r="J195" s="365">
        <v>4100</v>
      </c>
      <c r="K195" s="377">
        <v>38</v>
      </c>
      <c r="L195" s="460" t="s">
        <v>973</v>
      </c>
      <c r="M195" s="108" t="s">
        <v>970</v>
      </c>
      <c r="N195" s="207"/>
    </row>
    <row r="196" spans="1:225" ht="30.75" customHeight="1">
      <c r="A196" s="670"/>
      <c r="B196" s="674"/>
      <c r="C196" s="670"/>
      <c r="D196" s="670"/>
      <c r="E196" s="671"/>
      <c r="F196" s="670"/>
      <c r="G196" s="670"/>
      <c r="H196" s="431" t="s">
        <v>2529</v>
      </c>
      <c r="I196" s="364" t="s">
        <v>326</v>
      </c>
      <c r="J196" s="377">
        <v>4500</v>
      </c>
      <c r="K196" s="377">
        <v>39</v>
      </c>
      <c r="L196" s="460" t="s">
        <v>974</v>
      </c>
      <c r="M196" s="108" t="s">
        <v>970</v>
      </c>
      <c r="N196" s="207"/>
    </row>
    <row r="197" spans="1:225" ht="45.75" customHeight="1">
      <c r="A197" s="670"/>
      <c r="B197" s="674"/>
      <c r="C197" s="670"/>
      <c r="D197" s="670"/>
      <c r="E197" s="671"/>
      <c r="F197" s="670"/>
      <c r="G197" s="670"/>
      <c r="H197" s="431" t="s">
        <v>975</v>
      </c>
      <c r="I197" s="364" t="s">
        <v>308</v>
      </c>
      <c r="J197" s="365">
        <v>4260</v>
      </c>
      <c r="K197" s="377">
        <v>8</v>
      </c>
      <c r="L197" s="460" t="s">
        <v>976</v>
      </c>
      <c r="M197" s="108" t="s">
        <v>970</v>
      </c>
      <c r="N197" s="207"/>
    </row>
    <row r="198" spans="1:225">
      <c r="A198" s="670">
        <v>24</v>
      </c>
      <c r="B198" s="674"/>
      <c r="C198" s="670" t="s">
        <v>977</v>
      </c>
      <c r="D198" s="670" t="s">
        <v>978</v>
      </c>
      <c r="E198" s="671" t="s">
        <v>979</v>
      </c>
      <c r="F198" s="670" t="s">
        <v>980</v>
      </c>
      <c r="G198" s="670">
        <v>1863011</v>
      </c>
      <c r="H198" s="431" t="s">
        <v>912</v>
      </c>
      <c r="I198" s="460" t="s">
        <v>981</v>
      </c>
      <c r="J198" s="460" t="s">
        <v>712</v>
      </c>
      <c r="K198" s="460" t="s">
        <v>982</v>
      </c>
      <c r="L198" s="460" t="s">
        <v>696</v>
      </c>
      <c r="M198" s="108" t="s">
        <v>983</v>
      </c>
      <c r="N198" s="207"/>
    </row>
    <row r="199" spans="1:225">
      <c r="A199" s="670"/>
      <c r="B199" s="674"/>
      <c r="C199" s="670"/>
      <c r="D199" s="670"/>
      <c r="E199" s="671"/>
      <c r="F199" s="670"/>
      <c r="G199" s="670"/>
      <c r="H199" s="435" t="s">
        <v>2516</v>
      </c>
      <c r="I199" s="367" t="s">
        <v>984</v>
      </c>
      <c r="J199" s="367" t="s">
        <v>754</v>
      </c>
      <c r="K199" s="367" t="s">
        <v>985</v>
      </c>
      <c r="L199" s="367" t="s">
        <v>986</v>
      </c>
      <c r="M199" s="108" t="s">
        <v>983</v>
      </c>
      <c r="N199" s="207"/>
    </row>
    <row r="200" spans="1:225">
      <c r="A200" s="670"/>
      <c r="B200" s="674"/>
      <c r="C200" s="670"/>
      <c r="D200" s="670"/>
      <c r="E200" s="671"/>
      <c r="F200" s="670"/>
      <c r="G200" s="670"/>
      <c r="H200" s="435" t="s">
        <v>673</v>
      </c>
      <c r="I200" s="464" t="s">
        <v>722</v>
      </c>
      <c r="J200" s="367" t="s">
        <v>674</v>
      </c>
      <c r="K200" s="367" t="s">
        <v>585</v>
      </c>
      <c r="L200" s="367" t="s">
        <v>580</v>
      </c>
      <c r="M200" s="108" t="s">
        <v>983</v>
      </c>
      <c r="N200" s="207"/>
    </row>
    <row r="201" spans="1:225">
      <c r="A201" s="670"/>
      <c r="B201" s="674"/>
      <c r="C201" s="670"/>
      <c r="D201" s="670"/>
      <c r="E201" s="671"/>
      <c r="F201" s="670"/>
      <c r="G201" s="670"/>
      <c r="H201" s="431" t="s">
        <v>679</v>
      </c>
      <c r="I201" s="364" t="s">
        <v>987</v>
      </c>
      <c r="J201" s="365">
        <v>4260</v>
      </c>
      <c r="K201" s="365">
        <v>6</v>
      </c>
      <c r="L201" s="367" t="s">
        <v>562</v>
      </c>
      <c r="M201" s="108" t="s">
        <v>983</v>
      </c>
      <c r="N201" s="207"/>
    </row>
    <row r="202" spans="1:225">
      <c r="A202" s="670"/>
      <c r="B202" s="674"/>
      <c r="C202" s="670"/>
      <c r="D202" s="670"/>
      <c r="E202" s="671"/>
      <c r="F202" s="670"/>
      <c r="G202" s="670"/>
      <c r="H202" s="431" t="s">
        <v>988</v>
      </c>
      <c r="I202" s="364" t="s">
        <v>989</v>
      </c>
      <c r="J202" s="365">
        <v>4600</v>
      </c>
      <c r="K202" s="365">
        <v>17</v>
      </c>
      <c r="L202" s="364">
        <v>23</v>
      </c>
      <c r="M202" s="108" t="s">
        <v>983</v>
      </c>
      <c r="N202" s="207"/>
    </row>
    <row r="203" spans="1:225">
      <c r="A203" s="670"/>
      <c r="B203" s="674"/>
      <c r="C203" s="670"/>
      <c r="D203" s="670"/>
      <c r="E203" s="671"/>
      <c r="F203" s="670"/>
      <c r="G203" s="670"/>
      <c r="H203" s="431" t="s">
        <v>671</v>
      </c>
      <c r="I203" s="364" t="s">
        <v>990</v>
      </c>
      <c r="J203" s="365">
        <v>4450</v>
      </c>
      <c r="K203" s="365">
        <v>69</v>
      </c>
      <c r="L203" s="364">
        <v>29</v>
      </c>
      <c r="M203" s="108" t="s">
        <v>983</v>
      </c>
      <c r="N203" s="207"/>
    </row>
    <row r="204" spans="1:225">
      <c r="A204" s="670"/>
      <c r="B204" s="674"/>
      <c r="C204" s="670"/>
      <c r="D204" s="670"/>
      <c r="E204" s="671"/>
      <c r="F204" s="670"/>
      <c r="G204" s="670"/>
      <c r="H204" s="431" t="s">
        <v>991</v>
      </c>
      <c r="I204" s="364" t="s">
        <v>992</v>
      </c>
      <c r="J204" s="365">
        <v>4401</v>
      </c>
      <c r="K204" s="365">
        <v>30</v>
      </c>
      <c r="L204" s="364">
        <v>42.28</v>
      </c>
      <c r="M204" s="108" t="s">
        <v>983</v>
      </c>
      <c r="N204" s="207"/>
    </row>
    <row r="205" spans="1:225" ht="22.8">
      <c r="A205" s="670"/>
      <c r="B205" s="674"/>
      <c r="C205" s="670"/>
      <c r="D205" s="670"/>
      <c r="E205" s="671"/>
      <c r="F205" s="670"/>
      <c r="G205" s="670"/>
      <c r="H205" s="431" t="s">
        <v>993</v>
      </c>
      <c r="I205" s="364" t="s">
        <v>994</v>
      </c>
      <c r="J205" s="365">
        <v>4100</v>
      </c>
      <c r="K205" s="365">
        <v>39</v>
      </c>
      <c r="L205" s="364" t="s">
        <v>2515</v>
      </c>
      <c r="M205" s="108" t="s">
        <v>983</v>
      </c>
      <c r="N205" s="207"/>
    </row>
    <row r="206" spans="1:225" ht="28.5" customHeight="1">
      <c r="A206" s="458"/>
      <c r="B206" s="674"/>
      <c r="C206" s="672" t="s">
        <v>995</v>
      </c>
      <c r="D206" s="672" t="s">
        <v>996</v>
      </c>
      <c r="E206" s="677" t="s">
        <v>858</v>
      </c>
      <c r="F206" s="672" t="s">
        <v>996</v>
      </c>
      <c r="G206" s="694">
        <v>1863011</v>
      </c>
      <c r="H206" s="688" t="s">
        <v>857</v>
      </c>
      <c r="I206" s="690" t="s">
        <v>729</v>
      </c>
      <c r="J206" s="692">
        <v>4530</v>
      </c>
      <c r="K206" s="692">
        <v>29</v>
      </c>
      <c r="L206" s="690" t="s">
        <v>936</v>
      </c>
      <c r="M206" s="108"/>
      <c r="N206" s="207"/>
    </row>
    <row r="207" spans="1:225" s="118" customFormat="1" ht="40.5" customHeight="1">
      <c r="A207" s="458">
        <v>25</v>
      </c>
      <c r="B207" s="674"/>
      <c r="C207" s="674"/>
      <c r="D207" s="674"/>
      <c r="E207" s="679"/>
      <c r="F207" s="674"/>
      <c r="G207" s="695"/>
      <c r="H207" s="689"/>
      <c r="I207" s="691"/>
      <c r="J207" s="693"/>
      <c r="K207" s="693"/>
      <c r="L207" s="693"/>
      <c r="M207" s="108" t="s">
        <v>861</v>
      </c>
      <c r="N207" s="207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  <c r="EK207" s="117"/>
      <c r="EL207" s="117"/>
      <c r="EM207" s="117"/>
      <c r="EN207" s="117"/>
      <c r="EO207" s="117"/>
      <c r="EP207" s="117"/>
      <c r="EQ207" s="117"/>
      <c r="ER207" s="117"/>
      <c r="ES207" s="117"/>
      <c r="ET207" s="117"/>
      <c r="EU207" s="117"/>
      <c r="EV207" s="117"/>
      <c r="EW207" s="117"/>
      <c r="EX207" s="117"/>
      <c r="EY207" s="117"/>
      <c r="EZ207" s="117"/>
      <c r="FA207" s="117"/>
      <c r="FB207" s="117"/>
      <c r="FC207" s="117"/>
      <c r="FD207" s="117"/>
      <c r="FE207" s="117"/>
      <c r="FF207" s="117"/>
      <c r="FG207" s="117"/>
      <c r="FH207" s="117"/>
      <c r="FI207" s="117"/>
      <c r="FJ207" s="117"/>
      <c r="FK207" s="117"/>
      <c r="FL207" s="117"/>
      <c r="FM207" s="117"/>
      <c r="FN207" s="117"/>
      <c r="FO207" s="117"/>
      <c r="FP207" s="117"/>
      <c r="FQ207" s="117"/>
      <c r="FR207" s="117"/>
      <c r="FS207" s="117"/>
      <c r="FT207" s="117"/>
      <c r="FU207" s="117"/>
      <c r="FV207" s="117"/>
      <c r="FW207" s="117"/>
      <c r="FX207" s="117"/>
      <c r="FY207" s="117"/>
      <c r="FZ207" s="117"/>
      <c r="GA207" s="117"/>
      <c r="GB207" s="117"/>
      <c r="GC207" s="117"/>
      <c r="GD207" s="117"/>
      <c r="GE207" s="117"/>
      <c r="GF207" s="117"/>
      <c r="GG207" s="117"/>
      <c r="GH207" s="117"/>
      <c r="GI207" s="117"/>
      <c r="GJ207" s="117"/>
      <c r="GK207" s="117"/>
      <c r="GL207" s="117"/>
      <c r="GM207" s="117"/>
      <c r="GN207" s="117"/>
      <c r="GO207" s="117"/>
      <c r="GP207" s="117"/>
      <c r="GQ207" s="117"/>
      <c r="GR207" s="117"/>
      <c r="GS207" s="117"/>
      <c r="GT207" s="117"/>
      <c r="GU207" s="117"/>
      <c r="GV207" s="117"/>
      <c r="GW207" s="117"/>
      <c r="GX207" s="117"/>
      <c r="GY207" s="117"/>
      <c r="GZ207" s="117"/>
      <c r="HA207" s="117"/>
      <c r="HB207" s="117"/>
      <c r="HC207" s="117"/>
      <c r="HD207" s="117"/>
      <c r="HE207" s="117"/>
      <c r="HF207" s="117"/>
      <c r="HG207" s="117"/>
      <c r="HH207" s="117"/>
      <c r="HI207" s="117"/>
      <c r="HJ207" s="117"/>
      <c r="HK207" s="117"/>
      <c r="HL207" s="117"/>
      <c r="HM207" s="117"/>
      <c r="HN207" s="117"/>
      <c r="HO207" s="117"/>
      <c r="HP207" s="117"/>
      <c r="HQ207" s="117"/>
    </row>
    <row r="208" spans="1:225" s="109" customFormat="1" ht="27.75" customHeight="1">
      <c r="A208" s="670">
        <v>26</v>
      </c>
      <c r="B208" s="674"/>
      <c r="C208" s="670" t="s">
        <v>997</v>
      </c>
      <c r="D208" s="670" t="s">
        <v>998</v>
      </c>
      <c r="E208" s="671" t="s">
        <v>999</v>
      </c>
      <c r="F208" s="670" t="s">
        <v>998</v>
      </c>
      <c r="G208" s="670">
        <v>1863011</v>
      </c>
      <c r="H208" s="431" t="s">
        <v>2557</v>
      </c>
      <c r="I208" s="364" t="s">
        <v>1000</v>
      </c>
      <c r="J208" s="364">
        <v>4450</v>
      </c>
      <c r="K208" s="364" t="s">
        <v>1001</v>
      </c>
      <c r="L208" s="364" t="s">
        <v>690</v>
      </c>
      <c r="M208" s="108" t="s">
        <v>1002</v>
      </c>
      <c r="N208" s="207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  <c r="AA208" s="110"/>
      <c r="AB208" s="110"/>
      <c r="AC208" s="110"/>
      <c r="AD208" s="110"/>
      <c r="AE208" s="110"/>
      <c r="AF208" s="110"/>
      <c r="AG208" s="110"/>
      <c r="AH208" s="110"/>
      <c r="AI208" s="110"/>
      <c r="AJ208" s="110"/>
      <c r="AK208" s="110"/>
      <c r="AL208" s="110"/>
      <c r="AM208" s="110"/>
      <c r="AN208" s="110"/>
      <c r="AO208" s="110"/>
      <c r="AP208" s="110"/>
      <c r="AQ208" s="110"/>
      <c r="AR208" s="110"/>
      <c r="AS208" s="110"/>
      <c r="AT208" s="110"/>
      <c r="AU208" s="110"/>
      <c r="AV208" s="110"/>
      <c r="AW208" s="110"/>
      <c r="AX208" s="110"/>
      <c r="AY208" s="110"/>
      <c r="AZ208" s="110"/>
      <c r="BA208" s="110"/>
      <c r="BB208" s="110"/>
      <c r="BC208" s="110"/>
      <c r="BD208" s="110"/>
      <c r="BE208" s="110"/>
      <c r="BF208" s="110"/>
      <c r="BG208" s="110"/>
      <c r="BH208" s="110"/>
      <c r="BI208" s="110"/>
      <c r="BJ208" s="110"/>
      <c r="BK208" s="110"/>
      <c r="BL208" s="110"/>
      <c r="BM208" s="110"/>
      <c r="BN208" s="110"/>
      <c r="BO208" s="110"/>
      <c r="BP208" s="110"/>
      <c r="BQ208" s="110"/>
      <c r="BR208" s="110"/>
      <c r="BS208" s="110"/>
      <c r="BT208" s="110"/>
      <c r="BU208" s="110"/>
      <c r="BV208" s="110"/>
      <c r="BW208" s="110"/>
      <c r="BX208" s="110"/>
      <c r="BY208" s="110"/>
      <c r="BZ208" s="110"/>
      <c r="CA208" s="110"/>
      <c r="CB208" s="110"/>
      <c r="CC208" s="110"/>
      <c r="CD208" s="110"/>
      <c r="CE208" s="110"/>
      <c r="CF208" s="110"/>
      <c r="CG208" s="110"/>
      <c r="CH208" s="110"/>
      <c r="CI208" s="110"/>
      <c r="CJ208" s="110"/>
      <c r="CK208" s="110"/>
      <c r="CL208" s="110"/>
      <c r="CM208" s="110"/>
      <c r="CN208" s="110"/>
      <c r="CO208" s="110"/>
      <c r="CP208" s="110"/>
      <c r="CQ208" s="110"/>
      <c r="CR208" s="110"/>
      <c r="CS208" s="110"/>
      <c r="CT208" s="110"/>
      <c r="CU208" s="110"/>
      <c r="CV208" s="110"/>
      <c r="CW208" s="110"/>
      <c r="CX208" s="110"/>
      <c r="CY208" s="110"/>
      <c r="CZ208" s="110"/>
      <c r="DA208" s="110"/>
      <c r="DB208" s="110"/>
      <c r="DC208" s="110"/>
      <c r="DD208" s="110"/>
      <c r="DE208" s="110"/>
      <c r="DF208" s="110"/>
      <c r="DG208" s="110"/>
      <c r="DH208" s="110"/>
      <c r="DI208" s="110"/>
      <c r="DJ208" s="110"/>
      <c r="DK208" s="110"/>
      <c r="DL208" s="110"/>
      <c r="DM208" s="110"/>
      <c r="DN208" s="110"/>
      <c r="DO208" s="110"/>
      <c r="DP208" s="110"/>
      <c r="DQ208" s="110"/>
      <c r="DR208" s="110"/>
      <c r="DS208" s="110"/>
      <c r="DT208" s="110"/>
      <c r="DU208" s="110"/>
      <c r="DV208" s="110"/>
      <c r="DW208" s="110"/>
      <c r="DX208" s="110"/>
      <c r="DY208" s="110"/>
      <c r="DZ208" s="110"/>
      <c r="EA208" s="110"/>
      <c r="EB208" s="110"/>
      <c r="EC208" s="110"/>
      <c r="ED208" s="110"/>
      <c r="EE208" s="110"/>
      <c r="EF208" s="110"/>
      <c r="EG208" s="110"/>
      <c r="EH208" s="110"/>
      <c r="EI208" s="110"/>
      <c r="EJ208" s="110"/>
      <c r="EK208" s="110"/>
      <c r="EL208" s="110"/>
      <c r="EM208" s="110"/>
      <c r="EN208" s="110"/>
      <c r="EO208" s="110"/>
      <c r="EP208" s="110"/>
      <c r="EQ208" s="110"/>
      <c r="ER208" s="110"/>
      <c r="ES208" s="110"/>
      <c r="ET208" s="110"/>
      <c r="EU208" s="110"/>
      <c r="EV208" s="110"/>
      <c r="EW208" s="110"/>
      <c r="EX208" s="110"/>
      <c r="EY208" s="110"/>
      <c r="EZ208" s="110"/>
      <c r="FA208" s="110"/>
      <c r="FB208" s="110"/>
      <c r="FC208" s="110"/>
      <c r="FD208" s="110"/>
      <c r="FE208" s="110"/>
      <c r="FF208" s="110"/>
      <c r="FG208" s="110"/>
      <c r="FH208" s="110"/>
      <c r="FI208" s="110"/>
      <c r="FJ208" s="110"/>
      <c r="FK208" s="110"/>
      <c r="FL208" s="110"/>
      <c r="FM208" s="110"/>
      <c r="FN208" s="110"/>
      <c r="FO208" s="110"/>
      <c r="FP208" s="110"/>
      <c r="FQ208" s="110"/>
      <c r="FR208" s="110"/>
      <c r="FS208" s="110"/>
      <c r="FT208" s="110"/>
      <c r="FU208" s="110"/>
      <c r="FV208" s="110"/>
      <c r="FW208" s="110"/>
      <c r="FX208" s="110"/>
      <c r="FY208" s="110"/>
      <c r="FZ208" s="110"/>
      <c r="GA208" s="110"/>
      <c r="GB208" s="110"/>
      <c r="GC208" s="110"/>
      <c r="GD208" s="110"/>
      <c r="GE208" s="110"/>
      <c r="GF208" s="110"/>
      <c r="GG208" s="110"/>
      <c r="GH208" s="110"/>
      <c r="GI208" s="110"/>
      <c r="GJ208" s="110"/>
      <c r="GK208" s="110"/>
      <c r="GL208" s="110"/>
      <c r="GM208" s="110"/>
      <c r="GN208" s="110"/>
      <c r="GO208" s="110"/>
      <c r="GP208" s="110"/>
      <c r="GQ208" s="110"/>
      <c r="GR208" s="110"/>
      <c r="GS208" s="110"/>
      <c r="GT208" s="110"/>
      <c r="GU208" s="110"/>
      <c r="GV208" s="110"/>
      <c r="GW208" s="110"/>
      <c r="GX208" s="110"/>
      <c r="GY208" s="110"/>
      <c r="GZ208" s="110"/>
      <c r="HA208" s="110"/>
      <c r="HB208" s="110"/>
      <c r="HC208" s="110"/>
      <c r="HD208" s="110"/>
      <c r="HE208" s="110"/>
      <c r="HF208" s="110"/>
      <c r="HG208" s="110"/>
      <c r="HH208" s="110"/>
      <c r="HI208" s="110"/>
      <c r="HJ208" s="110"/>
      <c r="HK208" s="110"/>
      <c r="HL208" s="110"/>
      <c r="HM208" s="110"/>
      <c r="HN208" s="110"/>
      <c r="HO208" s="110"/>
      <c r="HP208" s="110"/>
      <c r="HQ208" s="110"/>
    </row>
    <row r="209" spans="1:225" s="109" customFormat="1" ht="36" customHeight="1">
      <c r="A209" s="670"/>
      <c r="B209" s="674"/>
      <c r="C209" s="670"/>
      <c r="D209" s="670"/>
      <c r="E209" s="671"/>
      <c r="F209" s="670"/>
      <c r="G209" s="670"/>
      <c r="H209" s="431" t="s">
        <v>825</v>
      </c>
      <c r="I209" s="364" t="s">
        <v>913</v>
      </c>
      <c r="J209" s="364">
        <v>4401</v>
      </c>
      <c r="K209" s="364" t="s">
        <v>0</v>
      </c>
      <c r="L209" s="364" t="s">
        <v>665</v>
      </c>
      <c r="M209" s="108" t="s">
        <v>1002</v>
      </c>
      <c r="N209" s="207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  <c r="AA209" s="110"/>
      <c r="AB209" s="110"/>
      <c r="AC209" s="110"/>
      <c r="AD209" s="110"/>
      <c r="AE209" s="110"/>
      <c r="AF209" s="110"/>
      <c r="AG209" s="110"/>
      <c r="AH209" s="110"/>
      <c r="AI209" s="110"/>
      <c r="AJ209" s="110"/>
      <c r="AK209" s="110"/>
      <c r="AL209" s="110"/>
      <c r="AM209" s="110"/>
      <c r="AN209" s="110"/>
      <c r="AO209" s="110"/>
      <c r="AP209" s="110"/>
      <c r="AQ209" s="110"/>
      <c r="AR209" s="110"/>
      <c r="AS209" s="110"/>
      <c r="AT209" s="110"/>
      <c r="AU209" s="110"/>
      <c r="AV209" s="110"/>
      <c r="AW209" s="110"/>
      <c r="AX209" s="110"/>
      <c r="AY209" s="110"/>
      <c r="AZ209" s="110"/>
      <c r="BA209" s="110"/>
      <c r="BB209" s="110"/>
      <c r="BC209" s="110"/>
      <c r="BD209" s="110"/>
      <c r="BE209" s="110"/>
      <c r="BF209" s="110"/>
      <c r="BG209" s="110"/>
      <c r="BH209" s="110"/>
      <c r="BI209" s="110"/>
      <c r="BJ209" s="110"/>
      <c r="BK209" s="110"/>
      <c r="BL209" s="110"/>
      <c r="BM209" s="110"/>
      <c r="BN209" s="110"/>
      <c r="BO209" s="110"/>
      <c r="BP209" s="110"/>
      <c r="BQ209" s="110"/>
      <c r="BR209" s="110"/>
      <c r="BS209" s="110"/>
      <c r="BT209" s="110"/>
      <c r="BU209" s="110"/>
      <c r="BV209" s="110"/>
      <c r="BW209" s="110"/>
      <c r="BX209" s="110"/>
      <c r="BY209" s="110"/>
      <c r="BZ209" s="110"/>
      <c r="CA209" s="110"/>
      <c r="CB209" s="110"/>
      <c r="CC209" s="110"/>
      <c r="CD209" s="110"/>
      <c r="CE209" s="110"/>
      <c r="CF209" s="110"/>
      <c r="CG209" s="110"/>
      <c r="CH209" s="110"/>
      <c r="CI209" s="110"/>
      <c r="CJ209" s="110"/>
      <c r="CK209" s="110"/>
      <c r="CL209" s="110"/>
      <c r="CM209" s="110"/>
      <c r="CN209" s="110"/>
      <c r="CO209" s="110"/>
      <c r="CP209" s="110"/>
      <c r="CQ209" s="110"/>
      <c r="CR209" s="110"/>
      <c r="CS209" s="110"/>
      <c r="CT209" s="110"/>
      <c r="CU209" s="110"/>
      <c r="CV209" s="110"/>
      <c r="CW209" s="110"/>
      <c r="CX209" s="110"/>
      <c r="CY209" s="110"/>
      <c r="CZ209" s="110"/>
      <c r="DA209" s="110"/>
      <c r="DB209" s="110"/>
      <c r="DC209" s="110"/>
      <c r="DD209" s="110"/>
      <c r="DE209" s="110"/>
      <c r="DF209" s="110"/>
      <c r="DG209" s="110"/>
      <c r="DH209" s="110"/>
      <c r="DI209" s="110"/>
      <c r="DJ209" s="110"/>
      <c r="DK209" s="110"/>
      <c r="DL209" s="110"/>
      <c r="DM209" s="110"/>
      <c r="DN209" s="110"/>
      <c r="DO209" s="110"/>
      <c r="DP209" s="110"/>
      <c r="DQ209" s="110"/>
      <c r="DR209" s="110"/>
      <c r="DS209" s="110"/>
      <c r="DT209" s="110"/>
      <c r="DU209" s="110"/>
      <c r="DV209" s="110"/>
      <c r="DW209" s="110"/>
      <c r="DX209" s="110"/>
      <c r="DY209" s="110"/>
      <c r="DZ209" s="110"/>
      <c r="EA209" s="110"/>
      <c r="EB209" s="110"/>
      <c r="EC209" s="110"/>
      <c r="ED209" s="110"/>
      <c r="EE209" s="110"/>
      <c r="EF209" s="110"/>
      <c r="EG209" s="110"/>
      <c r="EH209" s="110"/>
      <c r="EI209" s="110"/>
      <c r="EJ209" s="110"/>
      <c r="EK209" s="110"/>
      <c r="EL209" s="110"/>
      <c r="EM209" s="110"/>
      <c r="EN209" s="110"/>
      <c r="EO209" s="110"/>
      <c r="EP209" s="110"/>
      <c r="EQ209" s="110"/>
      <c r="ER209" s="110"/>
      <c r="ES209" s="110"/>
      <c r="ET209" s="110"/>
      <c r="EU209" s="110"/>
      <c r="EV209" s="110"/>
      <c r="EW209" s="110"/>
      <c r="EX209" s="110"/>
      <c r="EY209" s="110"/>
      <c r="EZ209" s="110"/>
      <c r="FA209" s="110"/>
      <c r="FB209" s="110"/>
      <c r="FC209" s="110"/>
      <c r="FD209" s="110"/>
      <c r="FE209" s="110"/>
      <c r="FF209" s="110"/>
      <c r="FG209" s="110"/>
      <c r="FH209" s="110"/>
      <c r="FI209" s="110"/>
      <c r="FJ209" s="110"/>
      <c r="FK209" s="110"/>
      <c r="FL209" s="110"/>
      <c r="FM209" s="110"/>
      <c r="FN209" s="110"/>
      <c r="FO209" s="110"/>
      <c r="FP209" s="110"/>
      <c r="FQ209" s="110"/>
      <c r="FR209" s="110"/>
      <c r="FS209" s="110"/>
      <c r="FT209" s="110"/>
      <c r="FU209" s="110"/>
      <c r="FV209" s="110"/>
      <c r="FW209" s="110"/>
      <c r="FX209" s="110"/>
      <c r="FY209" s="110"/>
      <c r="FZ209" s="110"/>
      <c r="GA209" s="110"/>
      <c r="GB209" s="110"/>
      <c r="GC209" s="110"/>
      <c r="GD209" s="110"/>
      <c r="GE209" s="110"/>
      <c r="GF209" s="110"/>
      <c r="GG209" s="110"/>
      <c r="GH209" s="110"/>
      <c r="GI209" s="110"/>
      <c r="GJ209" s="110"/>
      <c r="GK209" s="110"/>
      <c r="GL209" s="110"/>
      <c r="GM209" s="110"/>
      <c r="GN209" s="110"/>
      <c r="GO209" s="110"/>
      <c r="GP209" s="110"/>
      <c r="GQ209" s="110"/>
      <c r="GR209" s="110"/>
      <c r="GS209" s="110"/>
      <c r="GT209" s="110"/>
      <c r="GU209" s="110"/>
      <c r="GV209" s="110"/>
      <c r="GW209" s="110"/>
      <c r="GX209" s="110"/>
      <c r="GY209" s="110"/>
      <c r="GZ209" s="110"/>
      <c r="HA209" s="110"/>
      <c r="HB209" s="110"/>
      <c r="HC209" s="110"/>
      <c r="HD209" s="110"/>
      <c r="HE209" s="110"/>
      <c r="HF209" s="110"/>
      <c r="HG209" s="110"/>
      <c r="HH209" s="110"/>
      <c r="HI209" s="110"/>
      <c r="HJ209" s="110"/>
      <c r="HK209" s="110"/>
      <c r="HL209" s="110"/>
      <c r="HM209" s="110"/>
      <c r="HN209" s="110"/>
      <c r="HO209" s="110"/>
      <c r="HP209" s="110"/>
      <c r="HQ209" s="110"/>
    </row>
    <row r="210" spans="1:225" s="109" customFormat="1" ht="27" customHeight="1">
      <c r="A210" s="670">
        <v>27</v>
      </c>
      <c r="B210" s="674"/>
      <c r="C210" s="670" t="s">
        <v>1003</v>
      </c>
      <c r="D210" s="670" t="s">
        <v>1004</v>
      </c>
      <c r="E210" s="671" t="s">
        <v>1005</v>
      </c>
      <c r="F210" s="670" t="s">
        <v>1006</v>
      </c>
      <c r="G210" s="670">
        <v>1816065</v>
      </c>
      <c r="H210" s="431" t="s">
        <v>679</v>
      </c>
      <c r="I210" s="460" t="s">
        <v>282</v>
      </c>
      <c r="J210" s="459" t="s">
        <v>758</v>
      </c>
      <c r="K210" s="460" t="s">
        <v>759</v>
      </c>
      <c r="L210" s="460" t="s">
        <v>562</v>
      </c>
      <c r="M210" s="108" t="s">
        <v>1007</v>
      </c>
      <c r="N210" s="207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110"/>
      <c r="AK210" s="110"/>
      <c r="AL210" s="110"/>
      <c r="AM210" s="110"/>
      <c r="AN210" s="110"/>
      <c r="AO210" s="110"/>
      <c r="AP210" s="110"/>
      <c r="AQ210" s="110"/>
      <c r="AR210" s="110"/>
      <c r="AS210" s="110"/>
      <c r="AT210" s="110"/>
      <c r="AU210" s="110"/>
      <c r="AV210" s="110"/>
      <c r="AW210" s="110"/>
      <c r="AX210" s="110"/>
      <c r="AY210" s="110"/>
      <c r="AZ210" s="110"/>
      <c r="BA210" s="110"/>
      <c r="BB210" s="110"/>
      <c r="BC210" s="110"/>
      <c r="BD210" s="110"/>
      <c r="BE210" s="110"/>
      <c r="BF210" s="110"/>
      <c r="BG210" s="110"/>
      <c r="BH210" s="110"/>
      <c r="BI210" s="110"/>
      <c r="BJ210" s="110"/>
      <c r="BK210" s="110"/>
      <c r="BL210" s="110"/>
      <c r="BM210" s="110"/>
      <c r="BN210" s="110"/>
      <c r="BO210" s="110"/>
      <c r="BP210" s="110"/>
      <c r="BQ210" s="110"/>
      <c r="BR210" s="110"/>
      <c r="BS210" s="110"/>
      <c r="BT210" s="110"/>
      <c r="BU210" s="110"/>
      <c r="BV210" s="110"/>
      <c r="BW210" s="110"/>
      <c r="BX210" s="110"/>
      <c r="BY210" s="110"/>
      <c r="BZ210" s="110"/>
      <c r="CA210" s="110"/>
      <c r="CB210" s="110"/>
      <c r="CC210" s="110"/>
      <c r="CD210" s="110"/>
      <c r="CE210" s="110"/>
      <c r="CF210" s="110"/>
      <c r="CG210" s="110"/>
      <c r="CH210" s="110"/>
      <c r="CI210" s="110"/>
      <c r="CJ210" s="110"/>
      <c r="CK210" s="110"/>
      <c r="CL210" s="110"/>
      <c r="CM210" s="110"/>
      <c r="CN210" s="110"/>
      <c r="CO210" s="110"/>
      <c r="CP210" s="110"/>
      <c r="CQ210" s="110"/>
      <c r="CR210" s="110"/>
      <c r="CS210" s="110"/>
      <c r="CT210" s="110"/>
      <c r="CU210" s="110"/>
      <c r="CV210" s="110"/>
      <c r="CW210" s="110"/>
      <c r="CX210" s="110"/>
      <c r="CY210" s="110"/>
      <c r="CZ210" s="110"/>
      <c r="DA210" s="110"/>
      <c r="DB210" s="110"/>
      <c r="DC210" s="110"/>
      <c r="DD210" s="110"/>
      <c r="DE210" s="110"/>
      <c r="DF210" s="110"/>
      <c r="DG210" s="110"/>
      <c r="DH210" s="110"/>
      <c r="DI210" s="110"/>
      <c r="DJ210" s="110"/>
      <c r="DK210" s="110"/>
      <c r="DL210" s="110"/>
      <c r="DM210" s="110"/>
      <c r="DN210" s="110"/>
      <c r="DO210" s="110"/>
      <c r="DP210" s="110"/>
      <c r="DQ210" s="110"/>
      <c r="DR210" s="110"/>
      <c r="DS210" s="110"/>
      <c r="DT210" s="110"/>
      <c r="DU210" s="110"/>
      <c r="DV210" s="110"/>
      <c r="DW210" s="110"/>
      <c r="DX210" s="110"/>
      <c r="DY210" s="110"/>
      <c r="DZ210" s="110"/>
      <c r="EA210" s="110"/>
      <c r="EB210" s="110"/>
      <c r="EC210" s="110"/>
      <c r="ED210" s="110"/>
      <c r="EE210" s="110"/>
      <c r="EF210" s="110"/>
      <c r="EG210" s="110"/>
      <c r="EH210" s="110"/>
      <c r="EI210" s="110"/>
      <c r="EJ210" s="110"/>
      <c r="EK210" s="110"/>
      <c r="EL210" s="110"/>
      <c r="EM210" s="110"/>
      <c r="EN210" s="110"/>
      <c r="EO210" s="110"/>
      <c r="EP210" s="110"/>
      <c r="EQ210" s="110"/>
      <c r="ER210" s="110"/>
      <c r="ES210" s="110"/>
      <c r="ET210" s="110"/>
      <c r="EU210" s="110"/>
      <c r="EV210" s="110"/>
      <c r="EW210" s="110"/>
      <c r="EX210" s="110"/>
      <c r="EY210" s="110"/>
      <c r="EZ210" s="110"/>
      <c r="FA210" s="110"/>
      <c r="FB210" s="110"/>
      <c r="FC210" s="110"/>
      <c r="FD210" s="110"/>
      <c r="FE210" s="110"/>
      <c r="FF210" s="110"/>
      <c r="FG210" s="110"/>
      <c r="FH210" s="110"/>
      <c r="FI210" s="110"/>
      <c r="FJ210" s="110"/>
      <c r="FK210" s="110"/>
      <c r="FL210" s="110"/>
      <c r="FM210" s="110"/>
      <c r="FN210" s="110"/>
      <c r="FO210" s="110"/>
      <c r="FP210" s="110"/>
      <c r="FQ210" s="110"/>
      <c r="FR210" s="110"/>
      <c r="FS210" s="110"/>
      <c r="FT210" s="110"/>
      <c r="FU210" s="110"/>
      <c r="FV210" s="110"/>
      <c r="FW210" s="110"/>
      <c r="FX210" s="110"/>
      <c r="FY210" s="110"/>
      <c r="FZ210" s="110"/>
      <c r="GA210" s="110"/>
      <c r="GB210" s="110"/>
      <c r="GC210" s="110"/>
      <c r="GD210" s="110"/>
      <c r="GE210" s="110"/>
      <c r="GF210" s="110"/>
      <c r="GG210" s="110"/>
      <c r="GH210" s="110"/>
      <c r="GI210" s="110"/>
      <c r="GJ210" s="110"/>
      <c r="GK210" s="110"/>
      <c r="GL210" s="110"/>
      <c r="GM210" s="110"/>
      <c r="GN210" s="110"/>
      <c r="GO210" s="110"/>
      <c r="GP210" s="110"/>
      <c r="GQ210" s="110"/>
      <c r="GR210" s="110"/>
      <c r="GS210" s="110"/>
      <c r="GT210" s="110"/>
      <c r="GU210" s="110"/>
      <c r="GV210" s="110"/>
      <c r="GW210" s="110"/>
      <c r="GX210" s="110"/>
      <c r="GY210" s="110"/>
      <c r="GZ210" s="110"/>
      <c r="HA210" s="110"/>
      <c r="HB210" s="110"/>
      <c r="HC210" s="110"/>
      <c r="HD210" s="110"/>
      <c r="HE210" s="110"/>
      <c r="HF210" s="110"/>
      <c r="HG210" s="110"/>
      <c r="HH210" s="110"/>
      <c r="HI210" s="110"/>
      <c r="HJ210" s="110"/>
      <c r="HK210" s="110"/>
      <c r="HL210" s="110"/>
      <c r="HM210" s="110"/>
      <c r="HN210" s="110"/>
      <c r="HO210" s="110"/>
      <c r="HP210" s="110"/>
      <c r="HQ210" s="110"/>
    </row>
    <row r="211" spans="1:225" ht="22.8">
      <c r="A211" s="670"/>
      <c r="B211" s="674"/>
      <c r="C211" s="670"/>
      <c r="D211" s="670"/>
      <c r="E211" s="671"/>
      <c r="F211" s="670"/>
      <c r="G211" s="670"/>
      <c r="H211" s="435" t="s">
        <v>1008</v>
      </c>
      <c r="I211" s="464" t="s">
        <v>287</v>
      </c>
      <c r="J211" s="367" t="s">
        <v>964</v>
      </c>
      <c r="K211" s="367" t="s">
        <v>696</v>
      </c>
      <c r="L211" s="367" t="s">
        <v>965</v>
      </c>
      <c r="M211" s="108" t="s">
        <v>1007</v>
      </c>
      <c r="N211" s="207"/>
    </row>
    <row r="212" spans="1:225">
      <c r="A212" s="670"/>
      <c r="B212" s="674"/>
      <c r="C212" s="670"/>
      <c r="D212" s="670"/>
      <c r="E212" s="671"/>
      <c r="F212" s="670"/>
      <c r="G212" s="670"/>
      <c r="H212" s="431" t="s">
        <v>912</v>
      </c>
      <c r="I212" s="364" t="s">
        <v>273</v>
      </c>
      <c r="J212" s="365">
        <v>4580</v>
      </c>
      <c r="K212" s="365">
        <v>63</v>
      </c>
      <c r="L212" s="364">
        <v>25</v>
      </c>
      <c r="M212" s="108" t="s">
        <v>1007</v>
      </c>
      <c r="N212" s="207"/>
    </row>
    <row r="213" spans="1:225">
      <c r="A213" s="670"/>
      <c r="B213" s="674"/>
      <c r="C213" s="670"/>
      <c r="D213" s="670"/>
      <c r="E213" s="671"/>
      <c r="F213" s="670"/>
      <c r="G213" s="670"/>
      <c r="H213" s="431" t="s">
        <v>835</v>
      </c>
      <c r="I213" s="364" t="s">
        <v>339</v>
      </c>
      <c r="J213" s="365">
        <v>4000</v>
      </c>
      <c r="K213" s="365">
        <v>25</v>
      </c>
      <c r="L213" s="364" t="s">
        <v>660</v>
      </c>
      <c r="M213" s="108" t="s">
        <v>1007</v>
      </c>
      <c r="N213" s="207"/>
    </row>
    <row r="214" spans="1:225">
      <c r="A214" s="670"/>
      <c r="B214" s="674"/>
      <c r="C214" s="670"/>
      <c r="D214" s="670"/>
      <c r="E214" s="671"/>
      <c r="F214" s="670"/>
      <c r="G214" s="670"/>
      <c r="H214" s="431" t="s">
        <v>853</v>
      </c>
      <c r="I214" s="364" t="s">
        <v>304</v>
      </c>
      <c r="J214" s="365">
        <v>4220</v>
      </c>
      <c r="K214" s="365">
        <v>34</v>
      </c>
      <c r="L214" s="364">
        <v>22</v>
      </c>
      <c r="M214" s="108" t="s">
        <v>1007</v>
      </c>
      <c r="N214" s="207"/>
    </row>
    <row r="215" spans="1:225">
      <c r="A215" s="670"/>
      <c r="B215" s="674"/>
      <c r="C215" s="670"/>
      <c r="D215" s="670"/>
      <c r="E215" s="671"/>
      <c r="F215" s="670"/>
      <c r="G215" s="670"/>
      <c r="H215" s="431" t="s">
        <v>809</v>
      </c>
      <c r="I215" s="364" t="s">
        <v>271</v>
      </c>
      <c r="J215" s="365">
        <v>4222</v>
      </c>
      <c r="K215" s="365">
        <v>9</v>
      </c>
      <c r="L215" s="364">
        <v>22</v>
      </c>
      <c r="M215" s="108" t="s">
        <v>1007</v>
      </c>
      <c r="N215" s="207"/>
    </row>
    <row r="216" spans="1:225" ht="32.25" customHeight="1">
      <c r="A216" s="670">
        <v>28</v>
      </c>
      <c r="B216" s="671" t="s">
        <v>1009</v>
      </c>
      <c r="C216" s="675" t="s">
        <v>1010</v>
      </c>
      <c r="D216" s="675" t="s">
        <v>1011</v>
      </c>
      <c r="E216" s="676" t="s">
        <v>1012</v>
      </c>
      <c r="F216" s="675" t="s">
        <v>1011</v>
      </c>
      <c r="G216" s="676" t="s">
        <v>1013</v>
      </c>
      <c r="H216" s="431" t="s">
        <v>2528</v>
      </c>
      <c r="I216" s="460" t="s">
        <v>383</v>
      </c>
      <c r="J216" s="460" t="s">
        <v>859</v>
      </c>
      <c r="K216" s="460" t="s">
        <v>1014</v>
      </c>
      <c r="L216" s="460" t="s">
        <v>786</v>
      </c>
      <c r="M216" s="108" t="s">
        <v>1015</v>
      </c>
      <c r="N216" s="207"/>
    </row>
    <row r="217" spans="1:225" ht="22.8">
      <c r="A217" s="670"/>
      <c r="B217" s="671"/>
      <c r="C217" s="675"/>
      <c r="D217" s="675"/>
      <c r="E217" s="676"/>
      <c r="F217" s="675"/>
      <c r="G217" s="676"/>
      <c r="H217" s="435" t="s">
        <v>1016</v>
      </c>
      <c r="I217" s="464" t="s">
        <v>329</v>
      </c>
      <c r="J217" s="367" t="s">
        <v>863</v>
      </c>
      <c r="K217" s="367" t="s">
        <v>1017</v>
      </c>
      <c r="L217" s="367" t="s">
        <v>786</v>
      </c>
      <c r="M217" s="108" t="s">
        <v>1015</v>
      </c>
      <c r="N217" s="207"/>
    </row>
    <row r="218" spans="1:225" ht="22.8">
      <c r="A218" s="671" t="s">
        <v>690</v>
      </c>
      <c r="B218" s="671"/>
      <c r="C218" s="671" t="s">
        <v>1018</v>
      </c>
      <c r="D218" s="671" t="s">
        <v>1019</v>
      </c>
      <c r="E218" s="671" t="s">
        <v>627</v>
      </c>
      <c r="F218" s="671" t="s">
        <v>1011</v>
      </c>
      <c r="G218" s="671" t="s">
        <v>1013</v>
      </c>
      <c r="H218" s="435" t="s">
        <v>1020</v>
      </c>
      <c r="I218" s="364" t="s">
        <v>345</v>
      </c>
      <c r="J218" s="364" t="s">
        <v>1021</v>
      </c>
      <c r="K218" s="365">
        <v>50</v>
      </c>
      <c r="L218" s="460" t="s">
        <v>1022</v>
      </c>
      <c r="M218" s="108" t="s">
        <v>1023</v>
      </c>
      <c r="N218" s="207"/>
    </row>
    <row r="219" spans="1:225">
      <c r="A219" s="671"/>
      <c r="B219" s="671"/>
      <c r="C219" s="671"/>
      <c r="D219" s="671"/>
      <c r="E219" s="671"/>
      <c r="F219" s="671"/>
      <c r="G219" s="671"/>
      <c r="H219" s="429" t="s">
        <v>679</v>
      </c>
      <c r="I219" s="364" t="s">
        <v>343</v>
      </c>
      <c r="J219" s="365" t="s">
        <v>758</v>
      </c>
      <c r="K219" s="365">
        <v>6</v>
      </c>
      <c r="L219" s="460" t="s">
        <v>562</v>
      </c>
      <c r="M219" s="108" t="s">
        <v>1023</v>
      </c>
      <c r="N219" s="207"/>
    </row>
    <row r="220" spans="1:225" ht="22.8">
      <c r="A220" s="671"/>
      <c r="B220" s="671"/>
      <c r="C220" s="671"/>
      <c r="D220" s="671"/>
      <c r="E220" s="671"/>
      <c r="F220" s="671"/>
      <c r="G220" s="671"/>
      <c r="H220" s="429" t="s">
        <v>2328</v>
      </c>
      <c r="I220" s="364" t="s">
        <v>1024</v>
      </c>
      <c r="J220" s="364" t="s">
        <v>859</v>
      </c>
      <c r="K220" s="365">
        <v>39</v>
      </c>
      <c r="L220" s="460" t="s">
        <v>860</v>
      </c>
      <c r="M220" s="108" t="s">
        <v>1023</v>
      </c>
      <c r="N220" s="207"/>
    </row>
    <row r="221" spans="1:225">
      <c r="A221" s="671"/>
      <c r="B221" s="671"/>
      <c r="C221" s="671"/>
      <c r="D221" s="671"/>
      <c r="E221" s="671"/>
      <c r="F221" s="671"/>
      <c r="G221" s="671"/>
      <c r="H221" s="429" t="s">
        <v>1025</v>
      </c>
      <c r="I221" s="436" t="s">
        <v>1421</v>
      </c>
      <c r="J221" s="364" t="s">
        <v>812</v>
      </c>
      <c r="K221" s="365">
        <v>32</v>
      </c>
      <c r="L221" s="460" t="s">
        <v>692</v>
      </c>
      <c r="M221" s="108" t="s">
        <v>1023</v>
      </c>
      <c r="N221" s="211"/>
    </row>
    <row r="222" spans="1:225">
      <c r="A222" s="671"/>
      <c r="B222" s="671"/>
      <c r="C222" s="671"/>
      <c r="D222" s="671"/>
      <c r="E222" s="671"/>
      <c r="F222" s="671"/>
      <c r="G222" s="671"/>
      <c r="H222" s="437" t="s">
        <v>2333</v>
      </c>
      <c r="I222" s="364" t="s">
        <v>326</v>
      </c>
      <c r="J222" s="364" t="s">
        <v>1026</v>
      </c>
      <c r="K222" s="365">
        <v>26</v>
      </c>
      <c r="L222" s="460" t="s">
        <v>771</v>
      </c>
      <c r="M222" s="108" t="s">
        <v>1023</v>
      </c>
      <c r="N222" s="207"/>
    </row>
    <row r="223" spans="1:225" s="110" customFormat="1">
      <c r="A223" s="671"/>
      <c r="B223" s="671"/>
      <c r="C223" s="671"/>
      <c r="D223" s="671"/>
      <c r="E223" s="671"/>
      <c r="F223" s="671"/>
      <c r="G223" s="671"/>
      <c r="H223" s="429" t="s">
        <v>852</v>
      </c>
      <c r="I223" s="364" t="s">
        <v>855</v>
      </c>
      <c r="J223" s="364" t="s">
        <v>712</v>
      </c>
      <c r="K223" s="365">
        <v>15</v>
      </c>
      <c r="L223" s="460" t="s">
        <v>696</v>
      </c>
      <c r="M223" s="108" t="s">
        <v>1023</v>
      </c>
      <c r="N223" s="207"/>
    </row>
    <row r="224" spans="1:225">
      <c r="A224" s="671"/>
      <c r="B224" s="671"/>
      <c r="C224" s="671"/>
      <c r="D224" s="671"/>
      <c r="E224" s="671"/>
      <c r="F224" s="671"/>
      <c r="G224" s="671"/>
      <c r="H224" s="429" t="s">
        <v>899</v>
      </c>
      <c r="I224" s="364" t="s">
        <v>378</v>
      </c>
      <c r="J224" s="364" t="s">
        <v>1027</v>
      </c>
      <c r="K224" s="365">
        <v>19</v>
      </c>
      <c r="L224" s="460" t="s">
        <v>694</v>
      </c>
      <c r="M224" s="108" t="s">
        <v>1023</v>
      </c>
      <c r="N224" s="207"/>
    </row>
    <row r="225" spans="1:14">
      <c r="A225" s="671"/>
      <c r="B225" s="671"/>
      <c r="C225" s="671"/>
      <c r="D225" s="671"/>
      <c r="E225" s="671"/>
      <c r="F225" s="671"/>
      <c r="G225" s="671"/>
      <c r="H225" s="435" t="s">
        <v>742</v>
      </c>
      <c r="I225" s="464" t="s">
        <v>1028</v>
      </c>
      <c r="J225" s="367" t="s">
        <v>896</v>
      </c>
      <c r="K225" s="367" t="s">
        <v>791</v>
      </c>
      <c r="L225" s="367" t="s">
        <v>897</v>
      </c>
      <c r="M225" s="108" t="s">
        <v>1023</v>
      </c>
      <c r="N225" s="207"/>
    </row>
    <row r="226" spans="1:14" s="110" customFormat="1">
      <c r="A226" s="671"/>
      <c r="B226" s="671"/>
      <c r="C226" s="671"/>
      <c r="D226" s="671"/>
      <c r="E226" s="671"/>
      <c r="F226" s="671"/>
      <c r="G226" s="671"/>
      <c r="H226" s="429" t="s">
        <v>1029</v>
      </c>
      <c r="I226" s="364" t="s">
        <v>273</v>
      </c>
      <c r="J226" s="364" t="s">
        <v>804</v>
      </c>
      <c r="K226" s="365">
        <v>44</v>
      </c>
      <c r="L226" s="460" t="s">
        <v>660</v>
      </c>
      <c r="M226" s="108" t="s">
        <v>1023</v>
      </c>
      <c r="N226" s="207"/>
    </row>
    <row r="227" spans="1:14">
      <c r="A227" s="671"/>
      <c r="B227" s="671"/>
      <c r="C227" s="671"/>
      <c r="D227" s="671"/>
      <c r="E227" s="671"/>
      <c r="F227" s="671"/>
      <c r="G227" s="671"/>
      <c r="H227" s="429" t="s">
        <v>662</v>
      </c>
      <c r="I227" s="364" t="s">
        <v>308</v>
      </c>
      <c r="J227" s="364" t="s">
        <v>663</v>
      </c>
      <c r="K227" s="365">
        <v>30</v>
      </c>
      <c r="L227" s="460" t="s">
        <v>665</v>
      </c>
      <c r="M227" s="108" t="s">
        <v>1023</v>
      </c>
      <c r="N227" s="207"/>
    </row>
    <row r="228" spans="1:14" ht="22.8">
      <c r="A228" s="672">
        <v>30</v>
      </c>
      <c r="B228" s="672" t="s">
        <v>1030</v>
      </c>
      <c r="C228" s="672" t="s">
        <v>1031</v>
      </c>
      <c r="D228" s="672" t="s">
        <v>1032</v>
      </c>
      <c r="E228" s="672">
        <v>10188</v>
      </c>
      <c r="F228" s="672" t="s">
        <v>2344</v>
      </c>
      <c r="G228" s="672">
        <v>1818011</v>
      </c>
      <c r="H228" s="431" t="s">
        <v>2538</v>
      </c>
      <c r="I228" s="364" t="s">
        <v>273</v>
      </c>
      <c r="J228" s="365">
        <v>4000</v>
      </c>
      <c r="K228" s="365">
        <v>44</v>
      </c>
      <c r="L228" s="364" t="s">
        <v>805</v>
      </c>
      <c r="M228" s="108" t="s">
        <v>1033</v>
      </c>
      <c r="N228" s="207"/>
    </row>
    <row r="229" spans="1:14">
      <c r="A229" s="673"/>
      <c r="B229" s="673"/>
      <c r="C229" s="673"/>
      <c r="D229" s="673"/>
      <c r="E229" s="673"/>
      <c r="F229" s="673"/>
      <c r="G229" s="673"/>
      <c r="H229" s="428" t="s">
        <v>825</v>
      </c>
      <c r="I229" s="436" t="s">
        <v>910</v>
      </c>
      <c r="J229" s="459">
        <v>4401</v>
      </c>
      <c r="K229" s="459">
        <v>22</v>
      </c>
      <c r="L229" s="460" t="s">
        <v>665</v>
      </c>
      <c r="M229" s="108" t="s">
        <v>1033</v>
      </c>
      <c r="N229" s="211"/>
    </row>
    <row r="230" spans="1:14" ht="34.200000000000003">
      <c r="A230" s="673"/>
      <c r="B230" s="673"/>
      <c r="C230" s="673"/>
      <c r="D230" s="673"/>
      <c r="E230" s="673"/>
      <c r="F230" s="673"/>
      <c r="G230" s="673"/>
      <c r="H230" s="428" t="s">
        <v>2539</v>
      </c>
      <c r="I230" s="367" t="s">
        <v>847</v>
      </c>
      <c r="J230" s="460" t="s">
        <v>674</v>
      </c>
      <c r="K230" s="460" t="s">
        <v>890</v>
      </c>
      <c r="L230" s="460" t="s">
        <v>1034</v>
      </c>
      <c r="M230" s="108" t="s">
        <v>1033</v>
      </c>
      <c r="N230" s="207"/>
    </row>
    <row r="231" spans="1:14">
      <c r="A231" s="673"/>
      <c r="B231" s="673"/>
      <c r="C231" s="673"/>
      <c r="D231" s="673"/>
      <c r="E231" s="673"/>
      <c r="F231" s="673"/>
      <c r="G231" s="673"/>
      <c r="H231" s="428" t="s">
        <v>2540</v>
      </c>
      <c r="I231" s="460" t="s">
        <v>1035</v>
      </c>
      <c r="J231" s="460" t="s">
        <v>859</v>
      </c>
      <c r="K231" s="460" t="s">
        <v>985</v>
      </c>
      <c r="L231" s="460" t="s">
        <v>1036</v>
      </c>
      <c r="M231" s="108" t="s">
        <v>1033</v>
      </c>
      <c r="N231" s="207"/>
    </row>
    <row r="232" spans="1:14">
      <c r="A232" s="673"/>
      <c r="B232" s="673"/>
      <c r="C232" s="673"/>
      <c r="D232" s="673"/>
      <c r="E232" s="673"/>
      <c r="F232" s="673"/>
      <c r="G232" s="673"/>
      <c r="H232" s="428" t="s">
        <v>1037</v>
      </c>
      <c r="I232" s="460" t="s">
        <v>1038</v>
      </c>
      <c r="J232" s="460" t="s">
        <v>761</v>
      </c>
      <c r="K232" s="460" t="s">
        <v>1189</v>
      </c>
      <c r="L232" s="460" t="s">
        <v>762</v>
      </c>
      <c r="M232" s="108" t="s">
        <v>1033</v>
      </c>
      <c r="N232" s="207"/>
    </row>
    <row r="233" spans="1:14" s="110" customFormat="1">
      <c r="A233" s="673"/>
      <c r="B233" s="673"/>
      <c r="C233" s="673"/>
      <c r="D233" s="673"/>
      <c r="E233" s="673"/>
      <c r="F233" s="673"/>
      <c r="G233" s="673"/>
      <c r="H233" s="428" t="s">
        <v>2541</v>
      </c>
      <c r="I233" s="460" t="s">
        <v>1406</v>
      </c>
      <c r="J233" s="460" t="s">
        <v>813</v>
      </c>
      <c r="K233" s="460" t="s">
        <v>947</v>
      </c>
      <c r="L233" s="460" t="s">
        <v>585</v>
      </c>
      <c r="M233" s="108"/>
      <c r="N233" s="207"/>
    </row>
    <row r="234" spans="1:14" s="110" customFormat="1">
      <c r="A234" s="673"/>
      <c r="B234" s="673"/>
      <c r="C234" s="673"/>
      <c r="D234" s="673"/>
      <c r="E234" s="673"/>
      <c r="F234" s="673"/>
      <c r="G234" s="673"/>
      <c r="H234" s="428" t="s">
        <v>852</v>
      </c>
      <c r="I234" s="460" t="s">
        <v>856</v>
      </c>
      <c r="J234" s="460" t="s">
        <v>712</v>
      </c>
      <c r="K234" s="460" t="s">
        <v>713</v>
      </c>
      <c r="L234" s="460" t="s">
        <v>696</v>
      </c>
      <c r="M234" s="108" t="s">
        <v>1033</v>
      </c>
      <c r="N234" s="207"/>
    </row>
    <row r="235" spans="1:14">
      <c r="A235" s="673"/>
      <c r="B235" s="673"/>
      <c r="C235" s="673"/>
      <c r="D235" s="673"/>
      <c r="E235" s="673"/>
      <c r="F235" s="673"/>
      <c r="G235" s="673"/>
      <c r="H235" s="428" t="s">
        <v>796</v>
      </c>
      <c r="I235" s="460" t="s">
        <v>911</v>
      </c>
      <c r="J235" s="460" t="s">
        <v>815</v>
      </c>
      <c r="K235" s="460" t="s">
        <v>934</v>
      </c>
      <c r="L235" s="460" t="s">
        <v>690</v>
      </c>
      <c r="M235" s="108" t="s">
        <v>1033</v>
      </c>
      <c r="N235" s="207"/>
    </row>
    <row r="236" spans="1:14">
      <c r="A236" s="673"/>
      <c r="B236" s="673"/>
      <c r="C236" s="673"/>
      <c r="D236" s="673"/>
      <c r="E236" s="673"/>
      <c r="F236" s="673"/>
      <c r="G236" s="673"/>
      <c r="H236" s="428" t="s">
        <v>679</v>
      </c>
      <c r="I236" s="460" t="s">
        <v>383</v>
      </c>
      <c r="J236" s="459">
        <v>4260</v>
      </c>
      <c r="K236" s="459">
        <v>7</v>
      </c>
      <c r="L236" s="460" t="s">
        <v>562</v>
      </c>
      <c r="M236" s="108" t="s">
        <v>1033</v>
      </c>
      <c r="N236" s="207"/>
    </row>
    <row r="237" spans="1:14">
      <c r="A237" s="673"/>
      <c r="B237" s="673"/>
      <c r="C237" s="673"/>
      <c r="D237" s="673"/>
      <c r="E237" s="673"/>
      <c r="F237" s="673"/>
      <c r="G237" s="673"/>
      <c r="H237" s="428" t="s">
        <v>809</v>
      </c>
      <c r="I237" s="473" t="s">
        <v>722</v>
      </c>
      <c r="J237" s="474">
        <v>4222</v>
      </c>
      <c r="K237" s="474">
        <v>20</v>
      </c>
      <c r="L237" s="473" t="s">
        <v>692</v>
      </c>
      <c r="M237" s="108"/>
      <c r="N237" s="207"/>
    </row>
    <row r="238" spans="1:14" ht="24.75" customHeight="1">
      <c r="A238" s="673"/>
      <c r="B238" s="673"/>
      <c r="C238" s="673"/>
      <c r="D238" s="673"/>
      <c r="E238" s="673"/>
      <c r="F238" s="673"/>
      <c r="G238" s="673"/>
      <c r="H238" s="429" t="s">
        <v>2542</v>
      </c>
      <c r="I238" s="460" t="s">
        <v>2543</v>
      </c>
      <c r="J238" s="459">
        <v>4220</v>
      </c>
      <c r="K238" s="459">
        <v>12</v>
      </c>
      <c r="L238" s="460">
        <v>22</v>
      </c>
      <c r="M238" s="108" t="s">
        <v>1033</v>
      </c>
      <c r="N238" s="207"/>
    </row>
    <row r="239" spans="1:14" ht="14.25" customHeight="1">
      <c r="A239" s="673"/>
      <c r="B239" s="673"/>
      <c r="C239" s="673"/>
      <c r="D239" s="673"/>
      <c r="E239" s="673"/>
      <c r="F239" s="673"/>
      <c r="G239" s="673"/>
      <c r="H239" s="429" t="s">
        <v>676</v>
      </c>
      <c r="I239" s="460" t="s">
        <v>2351</v>
      </c>
      <c r="J239" s="459">
        <v>4100</v>
      </c>
      <c r="K239" s="459">
        <v>24</v>
      </c>
      <c r="L239" s="460" t="s">
        <v>860</v>
      </c>
      <c r="M239" s="108"/>
      <c r="N239" s="207"/>
    </row>
    <row r="240" spans="1:14" ht="26.25" customHeight="1">
      <c r="A240" s="673"/>
      <c r="B240" s="673"/>
      <c r="C240" s="673"/>
      <c r="D240" s="673"/>
      <c r="E240" s="673"/>
      <c r="F240" s="673"/>
      <c r="G240" s="673"/>
      <c r="H240" s="428" t="s">
        <v>788</v>
      </c>
      <c r="I240" s="460">
        <v>137</v>
      </c>
      <c r="J240" s="459">
        <v>4106</v>
      </c>
      <c r="K240" s="459">
        <v>7</v>
      </c>
      <c r="L240" s="460" t="s">
        <v>1036</v>
      </c>
      <c r="M240" s="108"/>
      <c r="N240" s="207"/>
    </row>
    <row r="241" spans="1:14" ht="15" customHeight="1">
      <c r="A241" s="674"/>
      <c r="B241" s="674"/>
      <c r="C241" s="674"/>
      <c r="D241" s="674"/>
      <c r="E241" s="674"/>
      <c r="F241" s="674"/>
      <c r="G241" s="674"/>
      <c r="H241" s="430" t="s">
        <v>742</v>
      </c>
      <c r="I241" s="378" t="s">
        <v>913</v>
      </c>
      <c r="J241" s="378" t="s">
        <v>896</v>
      </c>
      <c r="K241" s="378" t="s">
        <v>0</v>
      </c>
      <c r="L241" s="378" t="s">
        <v>897</v>
      </c>
      <c r="M241" s="108" t="s">
        <v>1033</v>
      </c>
      <c r="N241" s="211"/>
    </row>
    <row r="242" spans="1:14" ht="22.8">
      <c r="A242" s="670">
        <v>31</v>
      </c>
      <c r="B242" s="670" t="s">
        <v>1039</v>
      </c>
      <c r="C242" s="670" t="s">
        <v>1040</v>
      </c>
      <c r="D242" s="670" t="s">
        <v>1041</v>
      </c>
      <c r="E242" s="671" t="s">
        <v>1042</v>
      </c>
      <c r="F242" s="670" t="s">
        <v>1041</v>
      </c>
      <c r="G242" s="670">
        <v>1819044</v>
      </c>
      <c r="H242" s="431" t="s">
        <v>2507</v>
      </c>
      <c r="I242" s="364" t="s">
        <v>345</v>
      </c>
      <c r="J242" s="365">
        <v>4000</v>
      </c>
      <c r="K242" s="365">
        <v>44</v>
      </c>
      <c r="L242" s="364" t="s">
        <v>660</v>
      </c>
      <c r="M242" s="108" t="s">
        <v>1043</v>
      </c>
      <c r="N242" s="207"/>
    </row>
    <row r="243" spans="1:14" ht="22.8">
      <c r="A243" s="670"/>
      <c r="B243" s="670"/>
      <c r="C243" s="670"/>
      <c r="D243" s="670"/>
      <c r="E243" s="671"/>
      <c r="F243" s="670"/>
      <c r="G243" s="670"/>
      <c r="H243" s="432" t="s">
        <v>1044</v>
      </c>
      <c r="I243" s="368" t="s">
        <v>273</v>
      </c>
      <c r="J243" s="368" t="s">
        <v>674</v>
      </c>
      <c r="K243" s="462" t="s">
        <v>1045</v>
      </c>
      <c r="L243" s="368" t="s">
        <v>1046</v>
      </c>
      <c r="M243" s="108" t="s">
        <v>1043</v>
      </c>
      <c r="N243" s="207"/>
    </row>
    <row r="244" spans="1:14">
      <c r="A244" s="670"/>
      <c r="B244" s="670"/>
      <c r="C244" s="670"/>
      <c r="D244" s="670"/>
      <c r="E244" s="671"/>
      <c r="F244" s="670"/>
      <c r="G244" s="670"/>
      <c r="H244" s="428" t="s">
        <v>2325</v>
      </c>
      <c r="I244" s="460" t="s">
        <v>1421</v>
      </c>
      <c r="J244" s="460" t="s">
        <v>2326</v>
      </c>
      <c r="K244" s="460" t="s">
        <v>1672</v>
      </c>
      <c r="L244" s="460" t="s">
        <v>690</v>
      </c>
      <c r="M244" s="108"/>
      <c r="N244" s="207"/>
    </row>
    <row r="245" spans="1:14">
      <c r="A245" s="670"/>
      <c r="B245" s="670"/>
      <c r="C245" s="670"/>
      <c r="D245" s="670"/>
      <c r="E245" s="671"/>
      <c r="F245" s="670"/>
      <c r="G245" s="670"/>
      <c r="H245" s="428" t="s">
        <v>679</v>
      </c>
      <c r="I245" s="460" t="s">
        <v>307</v>
      </c>
      <c r="J245" s="459">
        <v>4260</v>
      </c>
      <c r="K245" s="459">
        <v>5</v>
      </c>
      <c r="L245" s="460" t="s">
        <v>562</v>
      </c>
      <c r="M245" s="108" t="s">
        <v>1043</v>
      </c>
      <c r="N245" s="207"/>
    </row>
    <row r="246" spans="1:14" ht="22.8">
      <c r="A246" s="670">
        <v>32</v>
      </c>
      <c r="B246" s="670" t="s">
        <v>1047</v>
      </c>
      <c r="C246" s="670" t="s">
        <v>636</v>
      </c>
      <c r="D246" s="670" t="s">
        <v>1048</v>
      </c>
      <c r="E246" s="671" t="s">
        <v>637</v>
      </c>
      <c r="F246" s="670" t="s">
        <v>1048</v>
      </c>
      <c r="G246" s="670">
        <v>1864011</v>
      </c>
      <c r="H246" s="433" t="s">
        <v>889</v>
      </c>
      <c r="I246" s="464" t="s">
        <v>378</v>
      </c>
      <c r="J246" s="367" t="s">
        <v>674</v>
      </c>
      <c r="K246" s="367" t="s">
        <v>934</v>
      </c>
      <c r="L246" s="367" t="s">
        <v>1049</v>
      </c>
      <c r="M246" s="108" t="s">
        <v>1050</v>
      </c>
      <c r="N246" s="207"/>
    </row>
    <row r="247" spans="1:14" ht="22.8">
      <c r="A247" s="670"/>
      <c r="B247" s="670"/>
      <c r="C247" s="670"/>
      <c r="D247" s="670"/>
      <c r="E247" s="671"/>
      <c r="F247" s="670"/>
      <c r="G247" s="670"/>
      <c r="H247" s="434" t="s">
        <v>1051</v>
      </c>
      <c r="I247" s="364" t="s">
        <v>343</v>
      </c>
      <c r="J247" s="365">
        <v>4100</v>
      </c>
      <c r="K247" s="365">
        <v>19</v>
      </c>
      <c r="L247" s="365">
        <v>53</v>
      </c>
      <c r="M247" s="108" t="s">
        <v>1050</v>
      </c>
      <c r="N247" s="207"/>
    </row>
    <row r="248" spans="1:14">
      <c r="A248" s="670"/>
      <c r="B248" s="670"/>
      <c r="C248" s="670"/>
      <c r="D248" s="670"/>
      <c r="E248" s="671"/>
      <c r="F248" s="670"/>
      <c r="G248" s="670"/>
      <c r="H248" s="434" t="s">
        <v>912</v>
      </c>
      <c r="I248" s="364" t="s">
        <v>1052</v>
      </c>
      <c r="J248" s="365">
        <v>4580</v>
      </c>
      <c r="K248" s="365">
        <v>20</v>
      </c>
      <c r="L248" s="365" t="s">
        <v>1053</v>
      </c>
      <c r="M248" s="108" t="s">
        <v>1050</v>
      </c>
      <c r="N248" s="207"/>
    </row>
    <row r="249" spans="1:14" s="110" customFormat="1" ht="22.8">
      <c r="A249" s="670"/>
      <c r="B249" s="670"/>
      <c r="C249" s="670"/>
      <c r="D249" s="670"/>
      <c r="E249" s="671"/>
      <c r="F249" s="670"/>
      <c r="G249" s="670"/>
      <c r="H249" s="434" t="s">
        <v>1422</v>
      </c>
      <c r="I249" s="364" t="s">
        <v>2535</v>
      </c>
      <c r="J249" s="364" t="s">
        <v>892</v>
      </c>
      <c r="K249" s="364" t="s">
        <v>2355</v>
      </c>
      <c r="L249" s="364" t="s">
        <v>894</v>
      </c>
      <c r="M249" s="108" t="s">
        <v>1050</v>
      </c>
      <c r="N249" s="207"/>
    </row>
    <row r="250" spans="1:14" s="110" customFormat="1" ht="34.200000000000003">
      <c r="A250" s="670"/>
      <c r="B250" s="670"/>
      <c r="C250" s="670"/>
      <c r="D250" s="670"/>
      <c r="E250" s="671"/>
      <c r="F250" s="670"/>
      <c r="G250" s="670"/>
      <c r="H250" s="434" t="s">
        <v>2508</v>
      </c>
      <c r="I250" s="364" t="s">
        <v>329</v>
      </c>
      <c r="J250" s="364">
        <v>4610</v>
      </c>
      <c r="K250" s="364" t="s">
        <v>763</v>
      </c>
      <c r="L250" s="364" t="s">
        <v>897</v>
      </c>
      <c r="M250" s="108" t="s">
        <v>1050</v>
      </c>
      <c r="N250" s="207"/>
    </row>
    <row r="251" spans="1:14">
      <c r="A251" s="670"/>
      <c r="B251" s="670"/>
      <c r="C251" s="670"/>
      <c r="D251" s="670"/>
      <c r="E251" s="671"/>
      <c r="F251" s="670"/>
      <c r="G251" s="670"/>
      <c r="H251" s="434" t="s">
        <v>679</v>
      </c>
      <c r="I251" s="364" t="s">
        <v>308</v>
      </c>
      <c r="J251" s="365">
        <v>4260</v>
      </c>
      <c r="K251" s="365">
        <v>7</v>
      </c>
      <c r="L251" s="365">
        <v>1</v>
      </c>
      <c r="M251" s="108" t="s">
        <v>1050</v>
      </c>
      <c r="N251" s="207"/>
    </row>
    <row r="252" spans="1:14">
      <c r="A252" s="670"/>
      <c r="B252" s="670"/>
      <c r="C252" s="670"/>
      <c r="D252" s="670"/>
      <c r="E252" s="671"/>
      <c r="F252" s="670"/>
      <c r="G252" s="670"/>
      <c r="H252" s="434" t="s">
        <v>2356</v>
      </c>
      <c r="I252" s="364" t="s">
        <v>1055</v>
      </c>
      <c r="J252" s="365">
        <v>4220</v>
      </c>
      <c r="K252" s="365">
        <v>20</v>
      </c>
      <c r="L252" s="365">
        <v>22</v>
      </c>
      <c r="M252" s="108" t="s">
        <v>1050</v>
      </c>
      <c r="N252" s="207"/>
    </row>
    <row r="253" spans="1:14" ht="22.8">
      <c r="A253" s="670"/>
      <c r="B253" s="670"/>
      <c r="C253" s="670"/>
      <c r="D253" s="670"/>
      <c r="E253" s="671"/>
      <c r="F253" s="670"/>
      <c r="G253" s="670"/>
      <c r="H253" s="428" t="s">
        <v>2357</v>
      </c>
      <c r="I253" s="460" t="s">
        <v>277</v>
      </c>
      <c r="J253" s="460" t="s">
        <v>815</v>
      </c>
      <c r="K253" s="460" t="s">
        <v>692</v>
      </c>
      <c r="L253" s="460" t="s">
        <v>690</v>
      </c>
      <c r="M253" s="108" t="s">
        <v>1050</v>
      </c>
      <c r="N253" s="207"/>
    </row>
    <row r="254" spans="1:14">
      <c r="A254" s="670"/>
      <c r="B254" s="670"/>
      <c r="C254" s="670"/>
      <c r="D254" s="670"/>
      <c r="E254" s="671"/>
      <c r="F254" s="670"/>
      <c r="G254" s="670"/>
      <c r="H254" s="434" t="s">
        <v>825</v>
      </c>
      <c r="I254" s="379" t="s">
        <v>326</v>
      </c>
      <c r="J254" s="379" t="s">
        <v>663</v>
      </c>
      <c r="K254" s="380">
        <v>15</v>
      </c>
      <c r="L254" s="379" t="s">
        <v>665</v>
      </c>
      <c r="M254" s="108" t="s">
        <v>1050</v>
      </c>
      <c r="N254" s="207"/>
    </row>
    <row r="255" spans="1:14">
      <c r="A255" s="670">
        <v>33</v>
      </c>
      <c r="B255" s="670"/>
      <c r="C255" s="670" t="s">
        <v>1056</v>
      </c>
      <c r="D255" s="670" t="s">
        <v>1057</v>
      </c>
      <c r="E255" s="671" t="s">
        <v>1058</v>
      </c>
      <c r="F255" s="670" t="s">
        <v>1059</v>
      </c>
      <c r="G255" s="670">
        <v>1820044</v>
      </c>
      <c r="H255" s="431" t="s">
        <v>1060</v>
      </c>
      <c r="I255" s="460" t="s">
        <v>343</v>
      </c>
      <c r="J255" s="460" t="s">
        <v>674</v>
      </c>
      <c r="K255" s="460" t="s">
        <v>696</v>
      </c>
      <c r="L255" s="460" t="s">
        <v>580</v>
      </c>
      <c r="M255" s="108" t="s">
        <v>1061</v>
      </c>
      <c r="N255" s="207"/>
    </row>
    <row r="256" spans="1:14" s="110" customFormat="1">
      <c r="A256" s="670"/>
      <c r="B256" s="670"/>
      <c r="C256" s="670"/>
      <c r="D256" s="670"/>
      <c r="E256" s="671"/>
      <c r="F256" s="670"/>
      <c r="G256" s="670"/>
      <c r="H256" s="435" t="s">
        <v>814</v>
      </c>
      <c r="I256" s="464" t="s">
        <v>277</v>
      </c>
      <c r="J256" s="367" t="s">
        <v>815</v>
      </c>
      <c r="K256" s="367" t="s">
        <v>713</v>
      </c>
      <c r="L256" s="367" t="s">
        <v>690</v>
      </c>
      <c r="M256" s="108" t="s">
        <v>1061</v>
      </c>
      <c r="N256" s="207"/>
    </row>
    <row r="257" spans="1:14" s="110" customFormat="1">
      <c r="A257" s="670"/>
      <c r="B257" s="670"/>
      <c r="C257" s="670"/>
      <c r="D257" s="670"/>
      <c r="E257" s="671"/>
      <c r="F257" s="670"/>
      <c r="G257" s="670"/>
      <c r="H257" s="434" t="s">
        <v>679</v>
      </c>
      <c r="I257" s="364" t="s">
        <v>2354</v>
      </c>
      <c r="J257" s="365">
        <v>4260</v>
      </c>
      <c r="K257" s="365">
        <v>7</v>
      </c>
      <c r="L257" s="364" t="s">
        <v>562</v>
      </c>
      <c r="M257" s="108"/>
      <c r="N257" s="207"/>
    </row>
    <row r="258" spans="1:14" s="110" customFormat="1" ht="22.8">
      <c r="A258" s="670"/>
      <c r="B258" s="670"/>
      <c r="C258" s="670"/>
      <c r="D258" s="670"/>
      <c r="E258" s="671"/>
      <c r="F258" s="670"/>
      <c r="G258" s="670"/>
      <c r="H258" s="431" t="s">
        <v>1062</v>
      </c>
      <c r="I258" s="364" t="s">
        <v>345</v>
      </c>
      <c r="J258" s="365" t="s">
        <v>1063</v>
      </c>
      <c r="K258" s="365">
        <v>50</v>
      </c>
      <c r="L258" s="460" t="s">
        <v>660</v>
      </c>
      <c r="M258" s="108" t="s">
        <v>1061</v>
      </c>
      <c r="N258" s="207"/>
    </row>
    <row r="259" spans="1:14">
      <c r="A259" s="670"/>
      <c r="B259" s="670"/>
      <c r="C259" s="670"/>
      <c r="D259" s="670"/>
      <c r="E259" s="671"/>
      <c r="F259" s="670"/>
      <c r="G259" s="670"/>
      <c r="H259" s="431" t="s">
        <v>825</v>
      </c>
      <c r="I259" s="364" t="s">
        <v>325</v>
      </c>
      <c r="J259" s="365">
        <v>4401</v>
      </c>
      <c r="K259" s="365">
        <v>17</v>
      </c>
      <c r="L259" s="364">
        <v>28</v>
      </c>
      <c r="M259" s="108" t="s">
        <v>1061</v>
      </c>
      <c r="N259" s="207"/>
    </row>
    <row r="260" spans="1:14">
      <c r="A260" s="670"/>
      <c r="B260" s="670"/>
      <c r="C260" s="670"/>
      <c r="D260" s="670"/>
      <c r="E260" s="671"/>
      <c r="F260" s="670"/>
      <c r="G260" s="670"/>
      <c r="H260" s="431" t="s">
        <v>744</v>
      </c>
      <c r="I260" s="364" t="s">
        <v>307</v>
      </c>
      <c r="J260" s="365">
        <v>4700</v>
      </c>
      <c r="K260" s="365">
        <v>60</v>
      </c>
      <c r="L260" s="364">
        <v>30</v>
      </c>
      <c r="M260" s="108" t="s">
        <v>1061</v>
      </c>
      <c r="N260" s="207"/>
    </row>
    <row r="261" spans="1:14">
      <c r="A261" s="468"/>
      <c r="B261" s="469"/>
      <c r="C261" s="470"/>
      <c r="D261" s="469"/>
      <c r="E261" s="469"/>
      <c r="F261" s="469"/>
      <c r="G261" s="469"/>
      <c r="H261" s="471"/>
      <c r="I261" s="469"/>
      <c r="J261" s="469"/>
      <c r="K261" s="469"/>
      <c r="L261" s="469"/>
      <c r="N261" s="207"/>
    </row>
    <row r="262" spans="1:14">
      <c r="A262" s="120"/>
      <c r="B262" s="120"/>
      <c r="C262" s="120"/>
      <c r="D262" s="120"/>
      <c r="E262" s="120"/>
      <c r="F262" s="120"/>
      <c r="G262" s="120"/>
      <c r="H262" s="121"/>
      <c r="I262" s="111"/>
      <c r="J262" s="111"/>
      <c r="K262" s="111"/>
      <c r="L262" s="111"/>
    </row>
    <row r="263" spans="1:14" ht="83.25" customHeight="1">
      <c r="A263" s="687" t="s">
        <v>1423</v>
      </c>
      <c r="B263" s="687"/>
      <c r="C263" s="687"/>
      <c r="D263" s="687"/>
      <c r="E263" s="687"/>
      <c r="F263" s="687"/>
      <c r="G263" s="687"/>
      <c r="H263" s="687"/>
      <c r="I263" s="687"/>
      <c r="J263" s="687"/>
      <c r="K263" s="687"/>
      <c r="L263" s="687"/>
    </row>
    <row r="264" spans="1:14">
      <c r="A264" s="209"/>
      <c r="B264" s="209"/>
      <c r="C264" s="209"/>
      <c r="D264" s="209"/>
      <c r="E264" s="209"/>
      <c r="F264" s="120"/>
      <c r="G264" s="120"/>
      <c r="H264" s="121"/>
      <c r="I264" s="111"/>
      <c r="J264" s="111"/>
      <c r="K264" s="111"/>
      <c r="L264" s="111"/>
    </row>
    <row r="265" spans="1:14">
      <c r="A265" s="210"/>
      <c r="B265" s="210"/>
      <c r="C265" s="210"/>
      <c r="D265" s="210"/>
      <c r="E265" s="210"/>
    </row>
    <row r="266" spans="1:14">
      <c r="A266" s="210"/>
      <c r="B266" s="210"/>
      <c r="C266" s="210"/>
      <c r="D266" s="210"/>
      <c r="E266" s="210"/>
    </row>
    <row r="267" spans="1:14">
      <c r="A267" s="210"/>
      <c r="B267" s="210"/>
      <c r="C267" s="210"/>
      <c r="D267" s="210"/>
      <c r="E267" s="210"/>
    </row>
  </sheetData>
  <autoFilter ref="H5:L5"/>
  <mergeCells count="235">
    <mergeCell ref="H206:H207"/>
    <mergeCell ref="I206:I207"/>
    <mergeCell ref="J206:J207"/>
    <mergeCell ref="K206:K207"/>
    <mergeCell ref="L206:L207"/>
    <mergeCell ref="C206:C207"/>
    <mergeCell ref="D206:D207"/>
    <mergeCell ref="E206:E207"/>
    <mergeCell ref="F206:F207"/>
    <mergeCell ref="G206:G207"/>
    <mergeCell ref="G210:G215"/>
    <mergeCell ref="G228:G241"/>
    <mergeCell ref="A242:A245"/>
    <mergeCell ref="B242:B245"/>
    <mergeCell ref="C242:C245"/>
    <mergeCell ref="D242:D245"/>
    <mergeCell ref="E242:E245"/>
    <mergeCell ref="F242:F245"/>
    <mergeCell ref="G242:G245"/>
    <mergeCell ref="A228:A241"/>
    <mergeCell ref="B228:B241"/>
    <mergeCell ref="C228:C241"/>
    <mergeCell ref="D228:D241"/>
    <mergeCell ref="E228:E241"/>
    <mergeCell ref="F228:F241"/>
    <mergeCell ref="G216:G217"/>
    <mergeCell ref="A218:A227"/>
    <mergeCell ref="C218:C227"/>
    <mergeCell ref="D218:D227"/>
    <mergeCell ref="E218:E227"/>
    <mergeCell ref="F218:F227"/>
    <mergeCell ref="G218:G227"/>
    <mergeCell ref="A216:A217"/>
    <mergeCell ref="B216:B227"/>
    <mergeCell ref="A263:L263"/>
    <mergeCell ref="G246:G254"/>
    <mergeCell ref="A255:A260"/>
    <mergeCell ref="C255:C260"/>
    <mergeCell ref="D255:D260"/>
    <mergeCell ref="E255:E260"/>
    <mergeCell ref="F255:F260"/>
    <mergeCell ref="G255:G260"/>
    <mergeCell ref="A246:A254"/>
    <mergeCell ref="B246:B260"/>
    <mergeCell ref="C246:C254"/>
    <mergeCell ref="D246:D254"/>
    <mergeCell ref="E246:E254"/>
    <mergeCell ref="F246:F254"/>
    <mergeCell ref="C216:C217"/>
    <mergeCell ref="D216:D217"/>
    <mergeCell ref="E216:E217"/>
    <mergeCell ref="F216:F217"/>
    <mergeCell ref="G193:G197"/>
    <mergeCell ref="A198:A205"/>
    <mergeCell ref="C198:C205"/>
    <mergeCell ref="D198:D205"/>
    <mergeCell ref="E198:E205"/>
    <mergeCell ref="F198:F205"/>
    <mergeCell ref="G198:G205"/>
    <mergeCell ref="A193:A197"/>
    <mergeCell ref="B193:B215"/>
    <mergeCell ref="C193:C197"/>
    <mergeCell ref="D193:D197"/>
    <mergeCell ref="E193:E197"/>
    <mergeCell ref="F193:F197"/>
    <mergeCell ref="A208:A209"/>
    <mergeCell ref="C208:C209"/>
    <mergeCell ref="D208:D209"/>
    <mergeCell ref="E208:E209"/>
    <mergeCell ref="F208:F209"/>
    <mergeCell ref="G208:G209"/>
    <mergeCell ref="A210:A215"/>
    <mergeCell ref="C210:C215"/>
    <mergeCell ref="D210:D215"/>
    <mergeCell ref="E210:E215"/>
    <mergeCell ref="F210:F215"/>
    <mergeCell ref="G150:G160"/>
    <mergeCell ref="A161:A163"/>
    <mergeCell ref="B161:B163"/>
    <mergeCell ref="C161:C163"/>
    <mergeCell ref="D161:D163"/>
    <mergeCell ref="E161:E163"/>
    <mergeCell ref="F161:F163"/>
    <mergeCell ref="G161:G163"/>
    <mergeCell ref="A150:A160"/>
    <mergeCell ref="B150:B160"/>
    <mergeCell ref="C150:C160"/>
    <mergeCell ref="D150:D160"/>
    <mergeCell ref="E150:E160"/>
    <mergeCell ref="F150:F160"/>
    <mergeCell ref="G164:G179"/>
    <mergeCell ref="A180:A192"/>
    <mergeCell ref="C180:C192"/>
    <mergeCell ref="D180:D192"/>
    <mergeCell ref="E180:E192"/>
    <mergeCell ref="F180:F189"/>
    <mergeCell ref="G180:G192"/>
    <mergeCell ref="F190:F192"/>
    <mergeCell ref="A164:A179"/>
    <mergeCell ref="B164:B192"/>
    <mergeCell ref="C164:C179"/>
    <mergeCell ref="D164:D179"/>
    <mergeCell ref="E164:E179"/>
    <mergeCell ref="F164:F179"/>
    <mergeCell ref="A124:A129"/>
    <mergeCell ref="B124:B129"/>
    <mergeCell ref="C124:C129"/>
    <mergeCell ref="D124:D129"/>
    <mergeCell ref="E124:E129"/>
    <mergeCell ref="F124:F129"/>
    <mergeCell ref="G124:G129"/>
    <mergeCell ref="G130:G133"/>
    <mergeCell ref="A134:A149"/>
    <mergeCell ref="B134:B149"/>
    <mergeCell ref="C134:C149"/>
    <mergeCell ref="D134:D149"/>
    <mergeCell ref="E134:E149"/>
    <mergeCell ref="F134:F149"/>
    <mergeCell ref="G134:G149"/>
    <mergeCell ref="A130:A133"/>
    <mergeCell ref="B130:B133"/>
    <mergeCell ref="C130:C133"/>
    <mergeCell ref="D130:D133"/>
    <mergeCell ref="E130:E133"/>
    <mergeCell ref="F130:F133"/>
    <mergeCell ref="G96:G108"/>
    <mergeCell ref="A109:A121"/>
    <mergeCell ref="B109:B123"/>
    <mergeCell ref="C109:C121"/>
    <mergeCell ref="D109:D123"/>
    <mergeCell ref="E109:E121"/>
    <mergeCell ref="F109:F123"/>
    <mergeCell ref="G109:G121"/>
    <mergeCell ref="A122:A123"/>
    <mergeCell ref="C122:C123"/>
    <mergeCell ref="A96:A108"/>
    <mergeCell ref="B96:B108"/>
    <mergeCell ref="C96:C108"/>
    <mergeCell ref="D96:D108"/>
    <mergeCell ref="E96:E108"/>
    <mergeCell ref="F96:F108"/>
    <mergeCell ref="E122:E123"/>
    <mergeCell ref="G122:G123"/>
    <mergeCell ref="G80:G89"/>
    <mergeCell ref="A90:A95"/>
    <mergeCell ref="B90:B95"/>
    <mergeCell ref="C90:C95"/>
    <mergeCell ref="D90:D95"/>
    <mergeCell ref="E90:E95"/>
    <mergeCell ref="F90:F95"/>
    <mergeCell ref="G90:G95"/>
    <mergeCell ref="A80:A89"/>
    <mergeCell ref="B80:B89"/>
    <mergeCell ref="C80:C89"/>
    <mergeCell ref="D80:D89"/>
    <mergeCell ref="E80:E89"/>
    <mergeCell ref="F80:F89"/>
    <mergeCell ref="G59:G71"/>
    <mergeCell ref="A74:A79"/>
    <mergeCell ref="B74:B79"/>
    <mergeCell ref="C74:C79"/>
    <mergeCell ref="D74:D79"/>
    <mergeCell ref="E74:E79"/>
    <mergeCell ref="F74:F79"/>
    <mergeCell ref="G74:G79"/>
    <mergeCell ref="A59:A71"/>
    <mergeCell ref="B59:B73"/>
    <mergeCell ref="C59:C71"/>
    <mergeCell ref="D59:D73"/>
    <mergeCell ref="E59:E71"/>
    <mergeCell ref="F59:F73"/>
    <mergeCell ref="A72:A73"/>
    <mergeCell ref="C72:C73"/>
    <mergeCell ref="E72:E73"/>
    <mergeCell ref="G72:G73"/>
    <mergeCell ref="G43:G53"/>
    <mergeCell ref="A54:A58"/>
    <mergeCell ref="B54:B58"/>
    <mergeCell ref="C54:C58"/>
    <mergeCell ref="D54:D58"/>
    <mergeCell ref="E54:E58"/>
    <mergeCell ref="F54:F58"/>
    <mergeCell ref="G54:G58"/>
    <mergeCell ref="A43:A53"/>
    <mergeCell ref="B43:B53"/>
    <mergeCell ref="C43:C53"/>
    <mergeCell ref="D43:D53"/>
    <mergeCell ref="E43:E53"/>
    <mergeCell ref="F43:F52"/>
    <mergeCell ref="A38:A42"/>
    <mergeCell ref="C38:C42"/>
    <mergeCell ref="D38:D42"/>
    <mergeCell ref="E38:E42"/>
    <mergeCell ref="F38:F42"/>
    <mergeCell ref="G38:G42"/>
    <mergeCell ref="G16:G24"/>
    <mergeCell ref="F25:F28"/>
    <mergeCell ref="G25:G28"/>
    <mergeCell ref="A29:A37"/>
    <mergeCell ref="B29:B42"/>
    <mergeCell ref="C29:C37"/>
    <mergeCell ref="D29:D37"/>
    <mergeCell ref="E29:E37"/>
    <mergeCell ref="F29:F37"/>
    <mergeCell ref="G29:G37"/>
    <mergeCell ref="A16:A28"/>
    <mergeCell ref="B16:B28"/>
    <mergeCell ref="C16:C28"/>
    <mergeCell ref="D16:D28"/>
    <mergeCell ref="E16:E28"/>
    <mergeCell ref="F16:F24"/>
    <mergeCell ref="G6:G7"/>
    <mergeCell ref="A8:A15"/>
    <mergeCell ref="B8:B15"/>
    <mergeCell ref="C8:C15"/>
    <mergeCell ref="D8:D15"/>
    <mergeCell ref="E8:E15"/>
    <mergeCell ref="F8:F15"/>
    <mergeCell ref="G8:G15"/>
    <mergeCell ref="A6:A7"/>
    <mergeCell ref="B6:B7"/>
    <mergeCell ref="C6:C7"/>
    <mergeCell ref="D6:D7"/>
    <mergeCell ref="E6:E7"/>
    <mergeCell ref="F6:F7"/>
    <mergeCell ref="A1:L1"/>
    <mergeCell ref="H2:L2"/>
    <mergeCell ref="A3:A5"/>
    <mergeCell ref="B3:B5"/>
    <mergeCell ref="C3:C5"/>
    <mergeCell ref="D3:D5"/>
    <mergeCell ref="E3:E5"/>
    <mergeCell ref="F3:F5"/>
    <mergeCell ref="G3:G5"/>
    <mergeCell ref="H3:L3"/>
  </mergeCells>
  <pageMargins left="0.31535433070866109" right="0.27559055118110198" top="0.35393700787401605" bottom="0.39291338582677204" header="0.15748031496063003" footer="0.19645669291338602"/>
  <pageSetup paperSize="9" scale="73" fitToWidth="0" fitToHeight="0" orientation="landscape" r:id="rId1"/>
  <headerFooter>
    <oddFooter>&amp;CStrona &amp;P z &amp;N</oddFooter>
  </headerFooter>
  <rowBreaks count="10" manualBreakCount="10">
    <brk id="28" man="1"/>
    <brk id="53" man="1"/>
    <brk id="79" man="1"/>
    <brk id="108" man="1"/>
    <brk id="133" man="1"/>
    <brk id="160" man="1"/>
    <brk id="179" man="1"/>
    <brk id="206" man="1"/>
    <brk id="227" man="1"/>
    <brk id="245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AMJ30"/>
  <sheetViews>
    <sheetView zoomScale="78" zoomScaleNormal="78" workbookViewId="0">
      <selection activeCell="D9" sqref="D9"/>
    </sheetView>
  </sheetViews>
  <sheetFormatPr defaultRowHeight="13.8"/>
  <cols>
    <col min="1" max="1" width="5.5" style="123" customWidth="1"/>
    <col min="2" max="2" width="15.19921875" style="136" customWidth="1"/>
    <col min="3" max="3" width="26.19921875" style="136" customWidth="1"/>
    <col min="4" max="4" width="11.5" style="123" customWidth="1"/>
    <col min="5" max="5" width="11.69921875" style="123" customWidth="1"/>
    <col min="6" max="6" width="10.5" style="123" customWidth="1"/>
    <col min="7" max="7" width="9.59765625" style="123" customWidth="1"/>
    <col min="8" max="8" width="11.59765625" style="123" customWidth="1"/>
    <col min="9" max="9" width="10.69921875" style="123" customWidth="1"/>
    <col min="10" max="10" width="12" style="123" customWidth="1"/>
    <col min="11" max="11" width="12.59765625" style="123" customWidth="1"/>
    <col min="12" max="12" width="12.69921875" style="123" customWidth="1"/>
    <col min="13" max="13" width="12.09765625" style="123" customWidth="1"/>
    <col min="14" max="14" width="11.3984375" style="123" customWidth="1"/>
    <col min="15" max="1023" width="8.5" style="123" customWidth="1"/>
    <col min="1024" max="1024" width="9" style="123" customWidth="1"/>
    <col min="1025" max="1025" width="9" customWidth="1"/>
  </cols>
  <sheetData>
    <row r="1" spans="1:14" ht="34.5" customHeight="1">
      <c r="A1" s="696" t="s">
        <v>1664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</row>
    <row r="2" spans="1:14" ht="15" customHeight="1">
      <c r="A2" s="124">
        <v>1</v>
      </c>
      <c r="B2" s="124">
        <v>2</v>
      </c>
      <c r="C2" s="124">
        <v>3</v>
      </c>
      <c r="D2" s="697" t="s">
        <v>1064</v>
      </c>
      <c r="E2" s="697"/>
      <c r="F2" s="697"/>
      <c r="G2" s="697"/>
      <c r="H2" s="697"/>
      <c r="I2" s="697"/>
      <c r="J2" s="697"/>
      <c r="K2" s="697"/>
      <c r="L2" s="697"/>
      <c r="M2" s="125"/>
    </row>
    <row r="3" spans="1:14" ht="15" customHeight="1">
      <c r="A3" s="698" t="s">
        <v>1065</v>
      </c>
      <c r="B3" s="698" t="s">
        <v>642</v>
      </c>
      <c r="C3" s="698" t="s">
        <v>1066</v>
      </c>
      <c r="D3" s="699">
        <v>4</v>
      </c>
      <c r="E3" s="699"/>
      <c r="F3" s="699"/>
      <c r="G3" s="699"/>
      <c r="H3" s="700">
        <v>5</v>
      </c>
      <c r="I3" s="700"/>
      <c r="J3" s="699">
        <v>6</v>
      </c>
      <c r="K3" s="699"/>
      <c r="L3" s="586">
        <v>7</v>
      </c>
      <c r="M3" s="586"/>
    </row>
    <row r="4" spans="1:14" ht="48.75" customHeight="1">
      <c r="A4" s="698"/>
      <c r="B4" s="698"/>
      <c r="C4" s="698"/>
      <c r="D4" s="698" t="s">
        <v>1067</v>
      </c>
      <c r="E4" s="698"/>
      <c r="F4" s="698"/>
      <c r="G4" s="698"/>
      <c r="H4" s="698" t="s">
        <v>1068</v>
      </c>
      <c r="I4" s="698"/>
      <c r="J4" s="698" t="s">
        <v>1069</v>
      </c>
      <c r="K4" s="698"/>
      <c r="L4" s="586" t="s">
        <v>1070</v>
      </c>
      <c r="M4" s="586"/>
    </row>
    <row r="5" spans="1:14" ht="34.5" customHeight="1">
      <c r="A5" s="698"/>
      <c r="B5" s="698"/>
      <c r="C5" s="698"/>
      <c r="D5" s="586" t="s">
        <v>414</v>
      </c>
      <c r="E5" s="586"/>
      <c r="F5" s="698" t="s">
        <v>1071</v>
      </c>
      <c r="G5" s="698"/>
      <c r="H5" s="698"/>
      <c r="I5" s="698"/>
      <c r="J5" s="698"/>
      <c r="K5" s="698"/>
      <c r="L5" s="586"/>
      <c r="M5" s="586"/>
    </row>
    <row r="6" spans="1:14" ht="24.75" customHeight="1">
      <c r="A6" s="698"/>
      <c r="B6" s="698"/>
      <c r="C6" s="698"/>
      <c r="D6" s="586"/>
      <c r="E6" s="586"/>
      <c r="F6" s="698"/>
      <c r="G6" s="698"/>
      <c r="H6" s="698"/>
      <c r="I6" s="698"/>
      <c r="J6" s="698"/>
      <c r="K6" s="698"/>
      <c r="L6" s="586"/>
      <c r="M6" s="586"/>
    </row>
    <row r="7" spans="1:14">
      <c r="A7" s="698"/>
      <c r="B7" s="698"/>
      <c r="C7" s="698"/>
      <c r="D7" s="127" t="s">
        <v>3</v>
      </c>
      <c r="E7" s="126" t="s">
        <v>1072</v>
      </c>
      <c r="F7" s="126" t="s">
        <v>1073</v>
      </c>
      <c r="G7" s="126" t="s">
        <v>1074</v>
      </c>
      <c r="H7" s="128" t="s">
        <v>416</v>
      </c>
      <c r="I7" s="129" t="s">
        <v>1075</v>
      </c>
      <c r="J7" s="130" t="s">
        <v>420</v>
      </c>
      <c r="K7" s="131" t="s">
        <v>1076</v>
      </c>
      <c r="L7" s="6" t="s">
        <v>422</v>
      </c>
      <c r="M7" s="6" t="s">
        <v>423</v>
      </c>
    </row>
    <row r="8" spans="1:14" ht="38.25" customHeight="1">
      <c r="A8" s="698"/>
      <c r="B8" s="698"/>
      <c r="C8" s="698"/>
      <c r="D8" s="132" t="s">
        <v>424</v>
      </c>
      <c r="E8" s="129" t="s">
        <v>1077</v>
      </c>
      <c r="F8" s="129" t="s">
        <v>424</v>
      </c>
      <c r="G8" s="129" t="s">
        <v>1077</v>
      </c>
      <c r="H8" s="132" t="s">
        <v>424</v>
      </c>
      <c r="I8" s="129" t="s">
        <v>1077</v>
      </c>
      <c r="J8" s="129" t="s">
        <v>424</v>
      </c>
      <c r="K8" s="129" t="s">
        <v>1077</v>
      </c>
      <c r="L8" s="10" t="s">
        <v>424</v>
      </c>
      <c r="M8" s="10" t="s">
        <v>1077</v>
      </c>
    </row>
    <row r="9" spans="1:14" ht="79.2">
      <c r="A9" s="203">
        <v>1</v>
      </c>
      <c r="B9" s="183" t="s">
        <v>666</v>
      </c>
      <c r="C9" s="183" t="s">
        <v>1078</v>
      </c>
      <c r="D9" s="381">
        <v>1696</v>
      </c>
      <c r="E9" s="381">
        <v>8534</v>
      </c>
      <c r="F9" s="381">
        <v>1370</v>
      </c>
      <c r="G9" s="381">
        <v>2948</v>
      </c>
      <c r="H9" s="381">
        <v>0</v>
      </c>
      <c r="I9" s="381">
        <v>1</v>
      </c>
      <c r="J9" s="381">
        <v>0</v>
      </c>
      <c r="K9" s="381">
        <v>24</v>
      </c>
      <c r="L9" s="381">
        <v>47</v>
      </c>
      <c r="M9" s="381">
        <v>1188</v>
      </c>
    </row>
    <row r="10" spans="1:14" ht="39.6">
      <c r="A10" s="183">
        <v>2</v>
      </c>
      <c r="B10" s="183" t="s">
        <v>682</v>
      </c>
      <c r="C10" s="183" t="s">
        <v>1079</v>
      </c>
      <c r="D10" s="382">
        <v>1973</v>
      </c>
      <c r="E10" s="382">
        <v>13840</v>
      </c>
      <c r="F10" s="382">
        <v>1869</v>
      </c>
      <c r="G10" s="382">
        <v>7914</v>
      </c>
      <c r="H10" s="382">
        <v>0</v>
      </c>
      <c r="I10" s="382">
        <v>0</v>
      </c>
      <c r="J10" s="382">
        <v>0</v>
      </c>
      <c r="K10" s="382">
        <v>32</v>
      </c>
      <c r="L10" s="382">
        <v>1671</v>
      </c>
      <c r="M10" s="382">
        <v>2442</v>
      </c>
    </row>
    <row r="11" spans="1:14" ht="39.6">
      <c r="A11" s="183">
        <v>3</v>
      </c>
      <c r="B11" s="183" t="s">
        <v>730</v>
      </c>
      <c r="C11" s="183" t="s">
        <v>1080</v>
      </c>
      <c r="D11" s="383">
        <v>3099</v>
      </c>
      <c r="E11" s="383">
        <v>13772</v>
      </c>
      <c r="F11" s="383">
        <v>2010</v>
      </c>
      <c r="G11" s="383">
        <v>6035</v>
      </c>
      <c r="H11" s="383">
        <v>31</v>
      </c>
      <c r="I11" s="383">
        <v>139</v>
      </c>
      <c r="J11" s="383">
        <v>0</v>
      </c>
      <c r="K11" s="383">
        <v>24</v>
      </c>
      <c r="L11" s="383">
        <v>106</v>
      </c>
      <c r="M11" s="383">
        <v>2788</v>
      </c>
    </row>
    <row r="12" spans="1:14" ht="48" customHeight="1">
      <c r="A12" s="203">
        <v>4</v>
      </c>
      <c r="B12" s="11" t="s">
        <v>703</v>
      </c>
      <c r="C12" s="11" t="s">
        <v>1081</v>
      </c>
      <c r="D12" s="383">
        <v>3153</v>
      </c>
      <c r="E12" s="383">
        <v>21469</v>
      </c>
      <c r="F12" s="383">
        <v>503</v>
      </c>
      <c r="G12" s="383">
        <v>15749</v>
      </c>
      <c r="H12" s="383">
        <v>2</v>
      </c>
      <c r="I12" s="383">
        <v>425</v>
      </c>
      <c r="J12" s="383">
        <v>0</v>
      </c>
      <c r="K12" s="383">
        <v>28</v>
      </c>
      <c r="L12" s="383">
        <v>212</v>
      </c>
      <c r="M12" s="383">
        <v>4709</v>
      </c>
      <c r="N12" s="134"/>
    </row>
    <row r="13" spans="1:14" ht="52.8">
      <c r="A13" s="183">
        <v>5</v>
      </c>
      <c r="B13" s="206" t="s">
        <v>789</v>
      </c>
      <c r="C13" s="217" t="s">
        <v>1082</v>
      </c>
      <c r="D13" s="383">
        <v>875</v>
      </c>
      <c r="E13" s="383">
        <v>3748</v>
      </c>
      <c r="F13" s="383">
        <v>737</v>
      </c>
      <c r="G13" s="383">
        <v>1856</v>
      </c>
      <c r="H13" s="383">
        <v>1</v>
      </c>
      <c r="I13" s="383">
        <v>1</v>
      </c>
      <c r="J13" s="383">
        <v>0</v>
      </c>
      <c r="K13" s="383">
        <v>16</v>
      </c>
      <c r="L13" s="383">
        <v>91</v>
      </c>
      <c r="M13" s="383">
        <v>1298</v>
      </c>
    </row>
    <row r="14" spans="1:14" ht="39.6">
      <c r="A14" s="183">
        <v>6</v>
      </c>
      <c r="B14" s="183" t="s">
        <v>1083</v>
      </c>
      <c r="C14" s="183" t="s">
        <v>1084</v>
      </c>
      <c r="D14" s="383">
        <v>5093</v>
      </c>
      <c r="E14" s="383">
        <v>31118</v>
      </c>
      <c r="F14" s="383">
        <v>3045</v>
      </c>
      <c r="G14" s="383">
        <v>9571</v>
      </c>
      <c r="H14" s="383">
        <v>0</v>
      </c>
      <c r="I14" s="383">
        <v>13</v>
      </c>
      <c r="J14" s="383">
        <v>1</v>
      </c>
      <c r="K14" s="383">
        <v>24</v>
      </c>
      <c r="L14" s="383">
        <v>452</v>
      </c>
      <c r="M14" s="383">
        <v>6024</v>
      </c>
    </row>
    <row r="15" spans="1:14" ht="52.8">
      <c r="A15" s="203">
        <v>7</v>
      </c>
      <c r="B15" s="204" t="s">
        <v>848</v>
      </c>
      <c r="C15" s="218" t="s">
        <v>1085</v>
      </c>
      <c r="D15" s="383">
        <v>2107</v>
      </c>
      <c r="E15" s="383">
        <v>14833</v>
      </c>
      <c r="F15" s="383">
        <v>1880</v>
      </c>
      <c r="G15" s="383">
        <v>5148</v>
      </c>
      <c r="H15" s="383">
        <v>0</v>
      </c>
      <c r="I15" s="383">
        <v>0</v>
      </c>
      <c r="J15" s="383">
        <v>0</v>
      </c>
      <c r="K15" s="383">
        <v>37</v>
      </c>
      <c r="L15" s="383">
        <v>422</v>
      </c>
      <c r="M15" s="383">
        <v>2970</v>
      </c>
    </row>
    <row r="16" spans="1:14" ht="39.6">
      <c r="A16" s="183">
        <v>8</v>
      </c>
      <c r="B16" s="183" t="s">
        <v>799</v>
      </c>
      <c r="C16" s="183" t="s">
        <v>1380</v>
      </c>
      <c r="D16" s="383">
        <v>1411</v>
      </c>
      <c r="E16" s="383">
        <v>6521</v>
      </c>
      <c r="F16" s="383">
        <v>1274</v>
      </c>
      <c r="G16" s="383">
        <v>3337</v>
      </c>
      <c r="H16" s="383">
        <v>0</v>
      </c>
      <c r="I16" s="383">
        <v>0</v>
      </c>
      <c r="J16" s="383">
        <v>0</v>
      </c>
      <c r="K16" s="383">
        <v>29</v>
      </c>
      <c r="L16" s="383">
        <v>71</v>
      </c>
      <c r="M16" s="383">
        <v>2631</v>
      </c>
    </row>
    <row r="17" spans="1:13" ht="52.8">
      <c r="A17" s="183">
        <v>9</v>
      </c>
      <c r="B17" s="205" t="s">
        <v>818</v>
      </c>
      <c r="C17" s="219" t="s">
        <v>1086</v>
      </c>
      <c r="D17" s="383">
        <v>2370</v>
      </c>
      <c r="E17" s="383">
        <v>12949</v>
      </c>
      <c r="F17" s="383">
        <v>1094</v>
      </c>
      <c r="G17" s="383">
        <v>3116</v>
      </c>
      <c r="H17" s="383">
        <v>8</v>
      </c>
      <c r="I17" s="383">
        <v>28</v>
      </c>
      <c r="J17" s="383">
        <v>0</v>
      </c>
      <c r="K17" s="383">
        <v>7</v>
      </c>
      <c r="L17" s="383">
        <v>76</v>
      </c>
      <c r="M17" s="383">
        <v>2292</v>
      </c>
    </row>
    <row r="18" spans="1:13" ht="66" customHeight="1">
      <c r="A18" s="203">
        <v>10</v>
      </c>
      <c r="B18" s="183" t="s">
        <v>873</v>
      </c>
      <c r="C18" s="183" t="s">
        <v>1379</v>
      </c>
      <c r="D18" s="383">
        <v>3396</v>
      </c>
      <c r="E18" s="383">
        <v>23975</v>
      </c>
      <c r="F18" s="383">
        <v>1792</v>
      </c>
      <c r="G18" s="383">
        <v>6761</v>
      </c>
      <c r="H18" s="383">
        <v>82</v>
      </c>
      <c r="I18" s="383">
        <v>966</v>
      </c>
      <c r="J18" s="383">
        <v>0</v>
      </c>
      <c r="K18" s="383">
        <v>33</v>
      </c>
      <c r="L18" s="383">
        <v>342</v>
      </c>
      <c r="M18" s="383">
        <v>7387</v>
      </c>
    </row>
    <row r="19" spans="1:13" ht="75.75" customHeight="1">
      <c r="A19" s="183">
        <v>11</v>
      </c>
      <c r="B19" s="206" t="s">
        <v>1087</v>
      </c>
      <c r="C19" s="206" t="s">
        <v>1088</v>
      </c>
      <c r="D19" s="383">
        <v>12574</v>
      </c>
      <c r="E19" s="383">
        <v>17240</v>
      </c>
      <c r="F19" s="383">
        <v>7295</v>
      </c>
      <c r="G19" s="383">
        <v>6187</v>
      </c>
      <c r="H19" s="383">
        <v>10316</v>
      </c>
      <c r="I19" s="383">
        <v>10378</v>
      </c>
      <c r="J19" s="383">
        <v>1</v>
      </c>
      <c r="K19" s="383">
        <v>36</v>
      </c>
      <c r="L19" s="383">
        <v>1713</v>
      </c>
      <c r="M19" s="383">
        <v>5761</v>
      </c>
    </row>
    <row r="20" spans="1:13" ht="52.8">
      <c r="A20" s="183">
        <v>12</v>
      </c>
      <c r="B20" s="204" t="s">
        <v>1009</v>
      </c>
      <c r="C20" s="183" t="s">
        <v>1089</v>
      </c>
      <c r="D20" s="381">
        <v>1744</v>
      </c>
      <c r="E20" s="381">
        <v>9603</v>
      </c>
      <c r="F20" s="381">
        <v>1144</v>
      </c>
      <c r="G20" s="381">
        <v>3915</v>
      </c>
      <c r="H20" s="381">
        <v>0</v>
      </c>
      <c r="I20" s="381">
        <v>0</v>
      </c>
      <c r="J20" s="381">
        <v>0</v>
      </c>
      <c r="K20" s="381">
        <v>44</v>
      </c>
      <c r="L20" s="381">
        <v>157</v>
      </c>
      <c r="M20" s="381">
        <v>2643</v>
      </c>
    </row>
    <row r="21" spans="1:13" ht="52.8">
      <c r="A21" s="203">
        <v>13</v>
      </c>
      <c r="B21" s="204" t="s">
        <v>1030</v>
      </c>
      <c r="C21" s="205" t="s">
        <v>1090</v>
      </c>
      <c r="D21" s="384">
        <v>2038</v>
      </c>
      <c r="E21" s="384">
        <v>12865</v>
      </c>
      <c r="F21" s="384">
        <v>1811</v>
      </c>
      <c r="G21" s="384">
        <v>5409</v>
      </c>
      <c r="H21" s="384">
        <v>0</v>
      </c>
      <c r="I21" s="384">
        <v>0</v>
      </c>
      <c r="J21" s="384">
        <v>0</v>
      </c>
      <c r="K21" s="384">
        <v>22</v>
      </c>
      <c r="L21" s="384">
        <v>80</v>
      </c>
      <c r="M21" s="384">
        <v>3860</v>
      </c>
    </row>
    <row r="22" spans="1:13" ht="52.8">
      <c r="A22" s="183">
        <v>14</v>
      </c>
      <c r="B22" s="183" t="s">
        <v>1047</v>
      </c>
      <c r="C22" s="183" t="s">
        <v>1091</v>
      </c>
      <c r="D22" s="385">
        <v>1880</v>
      </c>
      <c r="E22" s="385">
        <v>7638</v>
      </c>
      <c r="F22" s="385">
        <v>1689</v>
      </c>
      <c r="G22" s="385">
        <v>3584</v>
      </c>
      <c r="H22" s="385">
        <v>0</v>
      </c>
      <c r="I22" s="385">
        <v>0</v>
      </c>
      <c r="J22" s="385">
        <v>0</v>
      </c>
      <c r="K22" s="385">
        <v>34</v>
      </c>
      <c r="L22" s="385">
        <v>88</v>
      </c>
      <c r="M22" s="385">
        <v>2045</v>
      </c>
    </row>
    <row r="23" spans="1:13" ht="24" customHeight="1">
      <c r="A23" s="701" t="s">
        <v>641</v>
      </c>
      <c r="B23" s="701"/>
      <c r="C23" s="701"/>
      <c r="D23" s="214">
        <f>D22+D21+D20+D19+D18+D17+D16+D15+D12+D14+D13+D11+D10+D9</f>
        <v>43409</v>
      </c>
      <c r="E23" s="214">
        <f>SUM(E9:E22)</f>
        <v>198105</v>
      </c>
      <c r="F23" s="214">
        <f>SUM(F9:F22)</f>
        <v>27513</v>
      </c>
      <c r="G23" s="214">
        <f>SUM(G9:G22)</f>
        <v>81530</v>
      </c>
      <c r="H23" s="214">
        <f>H22+H21+H20+H19+H18+H17+H16+H15+H14+H13+H12+H11+H10+H9</f>
        <v>10440</v>
      </c>
      <c r="I23" s="214">
        <f>I22+I21+I20+I19+I18+I17+I16+I15+I14+I13+I12+I11+I10+I9</f>
        <v>11951</v>
      </c>
      <c r="J23" s="214">
        <f>J22+J21+J20+J19+J18+J17+J16+J15+J14+J13+J12+J11+J10+J9</f>
        <v>2</v>
      </c>
      <c r="K23" s="214">
        <f>K22+K21+K20+K19+K18+K17+K16+K15+K14+K13+K12+K11+K10+K9</f>
        <v>390</v>
      </c>
      <c r="L23" s="215">
        <f>SUM(L9:L22)</f>
        <v>5528</v>
      </c>
      <c r="M23" s="216">
        <f>SUM(M9:M22)</f>
        <v>48038</v>
      </c>
    </row>
    <row r="24" spans="1:13" ht="28.5" customHeight="1">
      <c r="A24" s="701"/>
      <c r="B24" s="701"/>
      <c r="C24" s="701"/>
      <c r="D24" s="702">
        <f>D23+E23</f>
        <v>241514</v>
      </c>
      <c r="E24" s="702"/>
      <c r="F24" s="702">
        <f>F23+G23</f>
        <v>109043</v>
      </c>
      <c r="G24" s="702"/>
      <c r="H24" s="702">
        <f>H23+I23</f>
        <v>22391</v>
      </c>
      <c r="I24" s="702"/>
      <c r="J24" s="702">
        <f>J23+K23</f>
        <v>392</v>
      </c>
      <c r="K24" s="702"/>
      <c r="L24" s="702">
        <f>L23+M23</f>
        <v>53566</v>
      </c>
      <c r="M24" s="702"/>
    </row>
    <row r="25" spans="1:13" ht="28.5" customHeight="1">
      <c r="A25" s="701"/>
      <c r="B25" s="701"/>
      <c r="C25" s="701"/>
      <c r="D25" s="702">
        <f>D24+H24</f>
        <v>263905</v>
      </c>
      <c r="E25" s="702"/>
      <c r="F25" s="702"/>
      <c r="G25" s="702"/>
      <c r="H25" s="702"/>
      <c r="I25" s="702"/>
      <c r="J25" s="220"/>
      <c r="K25" s="221"/>
      <c r="L25" s="222"/>
      <c r="M25" s="223"/>
    </row>
    <row r="30" spans="1:13">
      <c r="D30" s="200"/>
      <c r="E30" s="200"/>
      <c r="F30" s="200"/>
      <c r="G30" s="200"/>
      <c r="H30" s="201"/>
      <c r="I30" s="201"/>
      <c r="J30" s="200"/>
      <c r="K30" s="200"/>
      <c r="L30" s="200"/>
      <c r="M30" s="200"/>
    </row>
  </sheetData>
  <mergeCells count="22">
    <mergeCell ref="L24:M24"/>
    <mergeCell ref="D25:I25"/>
    <mergeCell ref="H4:I6"/>
    <mergeCell ref="J4:K6"/>
    <mergeCell ref="L4:M6"/>
    <mergeCell ref="D5:E6"/>
    <mergeCell ref="F5:G6"/>
    <mergeCell ref="A23:C25"/>
    <mergeCell ref="D24:E24"/>
    <mergeCell ref="F24:G24"/>
    <mergeCell ref="H24:I24"/>
    <mergeCell ref="J24:K24"/>
    <mergeCell ref="A1:M1"/>
    <mergeCell ref="D2:L2"/>
    <mergeCell ref="A3:A8"/>
    <mergeCell ref="B3:B8"/>
    <mergeCell ref="C3:C8"/>
    <mergeCell ref="D3:G3"/>
    <mergeCell ref="H3:I3"/>
    <mergeCell ref="J3:K3"/>
    <mergeCell ref="L3:M3"/>
    <mergeCell ref="D4:G4"/>
  </mergeCells>
  <pageMargins left="0.15984251968503901" right="0.17992125984252005" top="0.69370078740157504" bottom="0.59370078740157506" header="0.30000000000000004" footer="0.2"/>
  <pageSetup paperSize="9" scale="82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19</vt:i4>
      </vt:variant>
      <vt:variant>
        <vt:lpstr>Zakresy nazwane</vt:lpstr>
      </vt:variant>
      <vt:variant>
        <vt:i4>11</vt:i4>
      </vt:variant>
    </vt:vector>
  </HeadingPairs>
  <TitlesOfParts>
    <vt:vector size="30" baseType="lpstr">
      <vt:lpstr>Tabela_nr_1  </vt:lpstr>
      <vt:lpstr>Tabela_2  </vt:lpstr>
      <vt:lpstr>Tabela__3</vt:lpstr>
      <vt:lpstr>Tabela__4_</vt:lpstr>
      <vt:lpstr>Tabela_5_ </vt:lpstr>
      <vt:lpstr>Tabela__6</vt:lpstr>
      <vt:lpstr>Tabela_7 </vt:lpstr>
      <vt:lpstr>Tabela_8</vt:lpstr>
      <vt:lpstr>Tabela__9</vt:lpstr>
      <vt:lpstr>Tabela_10</vt:lpstr>
      <vt:lpstr>Tabela__11</vt:lpstr>
      <vt:lpstr>Tabela__12</vt:lpstr>
      <vt:lpstr>Tabela_13</vt:lpstr>
      <vt:lpstr>Tabela_14__</vt:lpstr>
      <vt:lpstr>Tabela_15</vt:lpstr>
      <vt:lpstr>Tabela_16</vt:lpstr>
      <vt:lpstr>Tabela_17</vt:lpstr>
      <vt:lpstr>Arkusz1</vt:lpstr>
      <vt:lpstr>Arkusz2</vt:lpstr>
      <vt:lpstr>Tabela__11!Obszar_wydruku</vt:lpstr>
      <vt:lpstr>Tabela__4_!Obszar_wydruku</vt:lpstr>
      <vt:lpstr>Tabela__9!Obszar_wydruku</vt:lpstr>
      <vt:lpstr>Tabela_10!Obszar_wydruku</vt:lpstr>
      <vt:lpstr>Tabela_15!Obszar_wydruku</vt:lpstr>
      <vt:lpstr>Tabela_17!Obszar_wydruku</vt:lpstr>
      <vt:lpstr>'Tabela_2  '!Obszar_wydruku</vt:lpstr>
      <vt:lpstr>'Tabela_5_ '!Obszar_wydruku</vt:lpstr>
      <vt:lpstr>'Tabela_7 '!Obszar_wydruku</vt:lpstr>
      <vt:lpstr>Tabela_8!Obszar_wydruku</vt:lpstr>
      <vt:lpstr>'Tabela_nr_1  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Fijałek Adrian</dc:creator>
  <cp:lastModifiedBy>Katarzyna Machowska</cp:lastModifiedBy>
  <cp:revision>7</cp:revision>
  <cp:lastPrinted>2024-03-28T09:39:59Z</cp:lastPrinted>
  <dcterms:created xsi:type="dcterms:W3CDTF">2010-12-29T08:49:47Z</dcterms:created>
  <dcterms:modified xsi:type="dcterms:W3CDTF">2024-07-23T14:03:37Z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</Properties>
</file>