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<sst xmlns="http://schemas.openxmlformats.org/spreadsheetml/2006/main" count="1768" uniqueCount="330">
  <si>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</si>
  <si>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</si>
  <si>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</si>
  <si>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</si>
  <si>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</si>
  <si>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</si>
  <si>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</si>
  <si>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</si>
  <si>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</si>
  <si>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</si>
  <si>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</si>
  <si>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</si>
  <si>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</si>
  <si>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</si>
  <si>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</si>
  <si>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</si>
  <si>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</si>
  <si>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</si>
  <si>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</si>
  <si>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</si>
  <si>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</si>
  <si>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</si>
  <si>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</si>
  <si>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</si>
  <si>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</si>
  <si>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</si>
  <si>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</si>
  <si>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</si>
  <si>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</si>
  <si>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</si>
  <si>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</si>
  <si>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</si>
  <si>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</si>
  <si>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</si>
  <si>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</si>
  <si>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</si>
  <si>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</si>
  <si>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</si>
  <si>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</si>
  <si>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</si>
  <si>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</si>
  <si>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</si>
  <si>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</si>
  <si>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</si>
  <si>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</si>
  <si>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</si>
  <si>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</si>
  <si>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</si>
  <si>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</si>
  <si>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</si>
  <si>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</si>
  <si>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</si>
  <si>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</si>
  <si>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</si>
  <si>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</si>
  <si>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</si>
  <si>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</si>
  <si>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</si>
  <si>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</si>
  <si>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</si>
  <si>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</si>
  <si>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</si>
  <si>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</si>
  <si>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</si>
  <si>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</si>
  <si>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</si>
  <si>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</si>
  <si>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</si>
  <si>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</si>
  <si>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</si>
  <si>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</si>
  <si>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</si>
  <si>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</si>
  <si>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</si>
  <si>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</si>
  <si>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</si>
  <si>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</si>
  <si>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</si>
  <si>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</si>
  <si>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</si>
  <si>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</si>
  <si>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</si>
  <si>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</si>
  <si>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</si>
  <si>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</si>
  <si>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</si>
  <si>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</si>
  <si>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</si>
  <si>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</si>
  <si>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</si>
  <si>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</si>
  <si>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</si>
  <si>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</si>
  <si>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</si>
  <si>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</si>
  <si>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</si>
  <si>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</si>
  <si>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</si>
  <si>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</si>
  <si>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</si>
  <si>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</si>
  <si>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</si>
  <si>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</si>
  <si>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</si>
  <si>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</si>
  <si>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</si>
  <si>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</si>
  <si>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</si>
  <si>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</si>
  <si>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</si>
  <si>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</si>
  <si>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</si>
  <si>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</si>
  <si>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</si>
  <si>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</si>
  <si>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</si>
  <si>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</si>
  <si>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</si>
  <si>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</si>
  <si>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</si>
  <si>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</si>
  <si>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</si>
  <si>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</si>
  <si>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</si>
  <si>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</si>
  <si>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</si>
  <si>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</si>
  <si>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</si>
  <si>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</si>
  <si>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</si>
  <si>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</si>
  <si>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</si>
  <si>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</si>
  <si>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</si>
  <si>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</si>
  <si>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</si>
  <si>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</si>
  <si>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</si>
  <si>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</si>
  <si>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</si>
  <si>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</si>
  <si>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</si>
  <si>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</si>
  <si>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</si>
  <si>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</si>
  <si>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</si>
  <si>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</si>
  <si>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</si>
  <si>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</si>
  <si>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</si>
  <si>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</si>
  <si>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</si>
  <si>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</si>
  <si>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</si>
  <si>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</si>
  <si>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</si>
  <si>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</si>
  <si>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</si>
  <si>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</si>
  <si>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</si>
  <si>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</si>
  <si>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</si>
  <si>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</si>
  <si>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</si>
  <si>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</si>
  <si>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</si>
  <si>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</si>
  <si>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</si>
  <si>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</si>
  <si>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</si>
  <si>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</si>
  <si>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</si>
  <si>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</si>
  <si>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</si>
  <si>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</si>
  <si>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</si>
  <si>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</si>
  <si>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</si>
  <si>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</si>
  <si>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</si>
  <si>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</si>
  <si>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</si>
  <si>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</si>
  <si>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</si>
  <si>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</si>
  <si>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</si>
  <si>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</si>
  <si>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</si>
  <si>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</si>
  <si>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</si>
  <si>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</si>
  <si>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</si>
  <si>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</si>
  <si>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</si>
  <si>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</si>
  <si>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</si>
  <si>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</si>
  <si>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</si>
  <si>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</si>
  <si>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</si>
  <si>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</si>
  <si>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</si>
  <si>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</si>
  <si>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</si>
  <si>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</si>
  <si>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</si>
  <si>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</si>
  <si>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</si>
  <si>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</si>
  <si>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</si>
  <si>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</si>
  <si>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</si>
  <si>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</si>
  <si>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</si>
  <si>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</si>
  <si>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</si>
  <si>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</si>
  <si>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</si>
  <si>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</si>
  <si>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</si>
  <si>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</si>
  <si>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</si>
  <si>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</si>
  <si>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</si>
  <si>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</si>
  <si>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</si>
  <si>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</si>
  <si>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</si>
  <si>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</si>
  <si>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</si>
  <si>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</si>
  <si>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</si>
  <si>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</si>
  <si>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</si>
  <si>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</si>
  <si>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</si>
  <si>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</si>
  <si>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</si>
  <si>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</si>
  <si>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</si>
  <si>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</si>
  <si>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</si>
  <si>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</si>
  <si>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</si>
  <si>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</si>
  <si>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</si>
  <si>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</si>
  <si>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</si>
  <si>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</si>
  <si>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</si>
  <si>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</si>
  <si>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</si>
  <si>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</si>
  <si>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</si>
  <si>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</si>
  <si>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</si>
  <si>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</si>
  <si>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</si>
  <si>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</si>
  <si>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</si>
  <si>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</si>
  <si>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</si>
  <si>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</si>
  <si>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</si>
  <si>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</si>
  <si>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</si>
  <si>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</si>
  <si>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</si>
  <si>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Turcja</t>
  </si>
  <si>
    <t>Wietnam</t>
  </si>
  <si>
    <t>India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</si>
  <si>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</si>
  <si>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</si>
  <si>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</si>
  <si>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</si>
  <si>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</si>
  <si>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</si>
  <si>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</si>
  <si>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</si>
  <si>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</si>
  <si>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</si>
  <si>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</si>
  <si>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</si>
  <si>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</si>
  <si>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</si>
  <si>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</si>
  <si>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</si>
  <si>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</si>
  <si>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</si>
  <si>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</si>
  <si>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</si>
  <si>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</si>
  <si>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</si>
  <si>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</si>
  <si>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</si>
  <si>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</si>
  <si>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</si>
  <si>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</si>
  <si>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</si>
  <si>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</si>
  <si>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</si>
  <si>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</si>
  <si>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</si>
  <si>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maj</t>
  </si>
  <si>
    <t>I-V 2021r.</t>
  </si>
  <si>
    <t>I-V 2022r*.</t>
  </si>
  <si>
    <t>Handel zagraniczny produktami mlecznymi w okresie  I-V  2022r. - dane wstępne</t>
  </si>
  <si>
    <t>I-V 2021r</t>
  </si>
  <si>
    <t>I-V 2022r</t>
  </si>
  <si>
    <t>towaru</t>
  </si>
  <si>
    <t xml:space="preserve">Tygodn. zmiana </t>
  </si>
  <si>
    <t xml:space="preserve">tyg. zmiana </t>
  </si>
  <si>
    <t>Ceny sprzedaży NETTO (bez VAT) wybranych preparatów mlekopodobnych za okres: 11-17.07.2022r.</t>
  </si>
  <si>
    <t>czerwiec</t>
  </si>
  <si>
    <t>czerwiec 2022</t>
  </si>
  <si>
    <t>czerwiec 2021</t>
  </si>
  <si>
    <t>czerwiec 2020</t>
  </si>
  <si>
    <r>
      <t>Mleko surowe</t>
    </r>
    <r>
      <rPr>
        <b/>
        <sz val="11"/>
        <rFont val="Times New Roman"/>
        <family val="1"/>
        <charset val="238"/>
      </rPr>
      <t xml:space="preserve"> skup    czerwiec 22</t>
    </r>
  </si>
  <si>
    <t>31.07.2022</t>
  </si>
  <si>
    <t>OKRES: I.2017 - VII.2022   (ceny bez VAT)</t>
  </si>
  <si>
    <t>NR 31/2022</t>
  </si>
  <si>
    <t>11 sierpnia 2022r.</t>
  </si>
  <si>
    <t>1 - 7 sierpnia 2022 r.</t>
  </si>
  <si>
    <t>Ceny sprzedaży NETTO (bez VAT) wybranych produktów mleczarskich za okres: 01-07.08.2022 r.</t>
  </si>
  <si>
    <t>07.08.2022</t>
  </si>
  <si>
    <t>Ceny sprzedaży NETTO (bez VAT) wybranych produktów mleczarskich za okres: 01-07.08.2022r.</t>
  </si>
  <si>
    <t>Ceny zakupu NETTO (bez VAT) płacone przez podmioty handlu detalicznego, wybranych produktów mleczarskich za okres: 01-07.08.2022r.</t>
  </si>
  <si>
    <t>Aktualna       01-07.08</t>
  </si>
  <si>
    <t>VI-2022</t>
  </si>
  <si>
    <t>VI-2021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</si>
</sst>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8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3" fontId="8" fillId="0" borderId="108" xfId="0" applyNumberFormat="1" applyFont="1" applyFill="1" applyBorder="1" applyAlignment="1">
      <alignment horizontal="right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22" xfId="0" applyNumberFormat="1" applyFont="1" applyFill="1" applyBorder="1" applyAlignment="1">
      <alignment horizontal="right" vertical="center" wrapText="1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3" fontId="8" fillId="0" borderId="144" xfId="0" applyNumberFormat="1" applyFont="1" applyFill="1" applyBorder="1" applyAlignment="1">
      <alignment horizontal="right" vertical="center" wrapText="1"/>
    </xf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16" fontId="78" fillId="0" borderId="145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164" fontId="83" fillId="0" borderId="145" xfId="0" applyNumberFormat="1" applyFont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9" fillId="0" borderId="75" xfId="0" applyNumberFormat="1" applyFont="1" applyFill="1" applyBorder="1" applyAlignment="1">
      <alignment horizontal="right" vertical="center" wrapText="1"/>
    </xf>
    <xf numFmtId="1" fontId="79" fillId="0" borderId="29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0" fontId="79" fillId="0" borderId="123" xfId="0" applyFont="1" applyFill="1" applyBorder="1" applyAlignment="1">
      <alignment horizontal="centerContinuous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8" fillId="0" borderId="123" xfId="0" applyNumberFormat="1" applyFont="1" applyFill="1" applyBorder="1" applyAlignment="1">
      <alignment horizontal="right" vertical="center" wrapText="1"/>
    </xf>
    <xf numFmtId="1" fontId="79" fillId="0" borderId="121" xfId="0" applyNumberFormat="1" applyFont="1" applyBorder="1" applyAlignment="1">
      <alignment horizontal="right" vertical="center" wrapText="1"/>
    </xf>
    <xf numFmtId="165" fontId="79" fillId="0" borderId="121" xfId="0" applyNumberFormat="1" applyFont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7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45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79" fillId="0" borderId="123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1" fontId="79" fillId="0" borderId="144" xfId="0" applyNumberFormat="1" applyFont="1" applyFill="1" applyBorder="1" applyAlignment="1">
      <alignment horizontal="right" vertical="center" wrapText="1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164" fontId="79" fillId="0" borderId="144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06" xfId="0" applyNumberFormat="1" applyFont="1" applyFill="1" applyBorder="1" applyAlignment="1">
      <alignment horizontal="center" vertical="center"/>
    </xf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14" fontId="79" fillId="0" borderId="116" xfId="0" applyNumberFormat="1" applyFont="1" applyFill="1" applyBorder="1" applyAlignment="1">
      <alignment horizontal="center" vertical="center" wrapText="1"/>
    </xf>
    <xf numFmtId="14" fontId="79" fillId="0" borderId="144" xfId="0" applyNumberFormat="1" applyFont="1" applyBorder="1" applyAlignment="1">
      <alignment horizontal="center" vertical="center" wrapText="1"/>
    </xf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8" fillId="31" borderId="145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07" xfId="0" applyFont="1" applyBorder="1" applyAlignment="1">
      <alignment vertical="center" wrapText="1"/>
    </xf>
    <xf numFmtId="0" fontId="78" fillId="0" borderId="156" xfId="0" applyFont="1" applyFill="1" applyBorder="1" applyAlignment="1">
      <alignment horizontal="centerContinuous"/>
    </xf>
    <xf numFmtId="0" fontId="78" fillId="0" borderId="157" xfId="0" applyFont="1" applyFill="1" applyBorder="1" applyAlignment="1">
      <alignment horizontal="centerContinuous"/>
    </xf>
    <xf numFmtId="0" fontId="79" fillId="0" borderId="154" xfId="0" applyFont="1" applyFill="1" applyBorder="1" applyAlignment="1">
      <alignment horizontal="centerContinuous"/>
    </xf>
    <xf numFmtId="0" fontId="79" fillId="0" borderId="140" xfId="0" applyFont="1" applyFill="1" applyBorder="1"/>
    <xf numFmtId="0" fontId="79" fillId="0" borderId="140" xfId="0" applyFont="1" applyFill="1" applyBorder="1" applyAlignment="1">
      <alignment horizontal="centerContinuous" vertical="center" wrapText="1"/>
    </xf>
    <xf numFmtId="0" fontId="79" fillId="0" borderId="155" xfId="0" applyFont="1" applyFill="1" applyBorder="1" applyAlignment="1">
      <alignment horizontal="center" wrapText="1"/>
    </xf>
    <xf numFmtId="14" fontId="78" fillId="0" borderId="153" xfId="0" applyNumberFormat="1" applyFont="1" applyBorder="1" applyAlignment="1">
      <alignment horizontal="center" vertical="center" wrapText="1"/>
    </xf>
    <xf numFmtId="0" fontId="79" fillId="0" borderId="150" xfId="0" applyFont="1" applyBorder="1" applyAlignment="1">
      <alignment vertical="center"/>
    </xf>
    <xf numFmtId="3" fontId="79" fillId="0" borderId="158" xfId="0" applyNumberFormat="1" applyFont="1" applyFill="1" applyBorder="1" applyAlignment="1">
      <alignment horizontal="right" vertical="center" wrapText="1"/>
    </xf>
    <xf numFmtId="3" fontId="79" fillId="0" borderId="152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3" xfId="0" applyNumberFormat="1" applyFont="1" applyBorder="1" applyAlignment="1">
      <alignment horizontal="right" vertical="center" wrapText="1"/>
    </xf>
    <xf numFmtId="0" fontId="79" fillId="0" borderId="150" xfId="0" applyFont="1" applyBorder="1" applyAlignment="1">
      <alignment vertical="center" wrapText="1"/>
    </xf>
    <xf numFmtId="0" fontId="79" fillId="0" borderId="155" xfId="0" applyFont="1" applyBorder="1" applyAlignment="1">
      <alignment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55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9" fillId="0" borderId="159" xfId="0" applyFont="1" applyBorder="1" applyAlignment="1">
      <alignment vertical="center" wrapText="1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63" xfId="0" applyFont="1" applyBorder="1" applyAlignment="1">
      <alignment horizontal="centerContinuous"/>
    </xf>
    <xf numFmtId="0" fontId="78" fillId="0" borderId="154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9" xfId="0" applyFont="1" applyFill="1" applyBorder="1" applyAlignment="1">
      <alignment horizontal="centerContinuous" vertical="center" wrapText="1"/>
    </xf>
    <xf numFmtId="0" fontId="79" fillId="0" borderId="154" xfId="0" applyFont="1" applyFill="1" applyBorder="1" applyAlignment="1">
      <alignment horizontal="center" wrapText="1"/>
    </xf>
    <xf numFmtId="0" fontId="79" fillId="0" borderId="157" xfId="0" applyFont="1" applyFill="1" applyBorder="1" applyAlignment="1">
      <alignment horizontal="center" wrapText="1"/>
    </xf>
    <xf numFmtId="1" fontId="79" fillId="0" borderId="158" xfId="0" applyNumberFormat="1" applyFont="1" applyFill="1" applyBorder="1" applyAlignment="1">
      <alignment horizontal="right" vertical="center" wrapText="1"/>
    </xf>
    <xf numFmtId="1" fontId="79" fillId="0" borderId="152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" fontId="79" fillId="0" borderId="164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79" fillId="0" borderId="152" xfId="0" applyNumberFormat="1" applyFont="1" applyBorder="1" applyAlignment="1">
      <alignment horizontal="right" vertical="center" wrapText="1"/>
    </xf>
    <xf numFmtId="1" fontId="82" fillId="0" borderId="149" xfId="0" applyNumberFormat="1" applyFont="1" applyBorder="1" applyAlignment="1">
      <alignment horizontal="right" vertical="center" wrapText="1"/>
    </xf>
    <xf numFmtId="165" fontId="82" fillId="0" borderId="153" xfId="0" applyNumberFormat="1" applyFont="1" applyBorder="1" applyAlignment="1">
      <alignment horizontal="right" vertical="center" wrapText="1"/>
    </xf>
    <xf numFmtId="165" fontId="82" fillId="0" borderId="149" xfId="0" applyNumberFormat="1" applyFont="1" applyBorder="1" applyAlignment="1">
      <alignment horizontal="right" vertical="center" wrapText="1"/>
    </xf>
    <xf numFmtId="3" fontId="79" fillId="0" borderId="158" xfId="0" applyNumberFormat="1" applyFont="1" applyFill="1" applyBorder="1" applyAlignment="1">
      <alignment vertical="center" wrapText="1"/>
    </xf>
    <xf numFmtId="3" fontId="79" fillId="0" borderId="151" xfId="0" applyNumberFormat="1" applyFont="1" applyBorder="1" applyAlignment="1">
      <alignment vertical="center" wrapText="1"/>
    </xf>
    <xf numFmtId="164" fontId="79" fillId="0" borderId="152" xfId="0" applyNumberFormat="1" applyFont="1" applyBorder="1" applyAlignment="1">
      <alignment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51" xfId="0" applyNumberFormat="1" applyFont="1" applyBorder="1" applyAlignment="1">
      <alignment horizontal="right" vertical="center" wrapText="1"/>
    </xf>
    <xf numFmtId="3" fontId="82" fillId="0" borderId="149" xfId="0" applyNumberFormat="1" applyFont="1" applyBorder="1" applyAlignment="1">
      <alignment vertical="center" wrapText="1"/>
    </xf>
    <xf numFmtId="164" fontId="82" fillId="0" borderId="153" xfId="0" applyNumberFormat="1" applyFont="1" applyBorder="1" applyAlignment="1">
      <alignment vertical="center" wrapText="1"/>
    </xf>
    <xf numFmtId="164" fontId="82" fillId="0" borderId="149" xfId="0" applyNumberFormat="1" applyFont="1" applyBorder="1" applyAlignment="1">
      <alignment vertical="center" wrapText="1"/>
    </xf>
    <xf numFmtId="1" fontId="79" fillId="0" borderId="160" xfId="0" applyNumberFormat="1" applyFont="1" applyFill="1" applyBorder="1" applyAlignment="1">
      <alignment horizontal="right" vertical="center" wrapText="1"/>
    </xf>
    <xf numFmtId="1" fontId="79" fillId="0" borderId="154" xfId="0" applyNumberFormat="1" applyFont="1" applyBorder="1" applyAlignment="1">
      <alignment horizontal="right" vertical="center" wrapText="1"/>
    </xf>
    <xf numFmtId="165" fontId="79" fillId="0" borderId="154" xfId="0" applyNumberFormat="1" applyFont="1" applyBorder="1" applyAlignment="1">
      <alignment horizontal="right" vertical="center" wrapText="1"/>
    </xf>
    <xf numFmtId="1" fontId="78" fillId="0" borderId="149" xfId="0" applyNumberFormat="1" applyFont="1" applyBorder="1" applyAlignment="1">
      <alignment horizontal="right" vertical="center" wrapText="1"/>
    </xf>
    <xf numFmtId="165" fontId="78" fillId="0" borderId="153" xfId="0" applyNumberFormat="1" applyFont="1" applyBorder="1" applyAlignment="1">
      <alignment horizontal="right" vertical="center" wrapText="1"/>
    </xf>
    <xf numFmtId="1" fontId="79" fillId="0" borderId="149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0" fontId="78" fillId="0" borderId="156" xfId="0" applyFont="1" applyBorder="1" applyAlignment="1">
      <alignment horizontal="centerContinuous"/>
    </xf>
    <xf numFmtId="0" fontId="79" fillId="0" borderId="154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6" xfId="0" applyFont="1" applyFill="1" applyBorder="1" applyAlignment="1">
      <alignment horizontal="centerContinuous" vertical="center" wrapText="1"/>
    </xf>
    <xf numFmtId="0" fontId="79" fillId="0" borderId="163" xfId="0" applyFont="1" applyFill="1" applyBorder="1" applyAlignment="1">
      <alignment horizontal="center" wrapText="1"/>
    </xf>
    <xf numFmtId="14" fontId="80" fillId="0" borderId="149" xfId="0" applyNumberFormat="1" applyFont="1" applyBorder="1" applyAlignment="1">
      <alignment horizontal="center" vertical="center" wrapText="1"/>
    </xf>
    <xf numFmtId="1" fontId="78" fillId="0" borderId="160" xfId="0" applyNumberFormat="1" applyFont="1" applyFill="1" applyBorder="1" applyAlignment="1">
      <alignment vertical="center" wrapText="1"/>
    </xf>
    <xf numFmtId="1" fontId="79" fillId="0" borderId="154" xfId="0" applyNumberFormat="1" applyFont="1" applyBorder="1" applyAlignment="1">
      <alignment vertical="center" wrapText="1"/>
    </xf>
    <xf numFmtId="165" fontId="79" fillId="0" borderId="154" xfId="0" applyNumberFormat="1" applyFont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8" xfId="0" applyNumberFormat="1" applyFont="1" applyFill="1" applyBorder="1" applyAlignment="1">
      <alignment vertical="center" wrapText="1"/>
    </xf>
    <xf numFmtId="1" fontId="79" fillId="0" borderId="151" xfId="0" applyNumberFormat="1" applyFont="1" applyBorder="1" applyAlignment="1">
      <alignment vertical="center" wrapText="1"/>
    </xf>
    <xf numFmtId="165" fontId="79" fillId="0" borderId="151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0" fontId="79" fillId="0" borderId="157" xfId="0" applyFont="1" applyFill="1" applyBorder="1" applyAlignment="1">
      <alignment horizontal="centerContinuous" vertical="center" wrapText="1"/>
    </xf>
    <xf numFmtId="0" fontId="79" fillId="0" borderId="161" xfId="0" applyFont="1" applyFill="1" applyBorder="1" applyAlignment="1">
      <alignment horizontal="centerContinuous" vertical="center" wrapText="1"/>
    </xf>
    <xf numFmtId="14" fontId="80" fillId="0" borderId="166" xfId="0" applyNumberFormat="1" applyFont="1" applyBorder="1" applyAlignment="1">
      <alignment horizontal="center" vertical="center" wrapText="1"/>
    </xf>
    <xf numFmtId="1" fontId="78" fillId="0" borderId="158" xfId="0" applyNumberFormat="1" applyFont="1" applyFill="1" applyBorder="1" applyAlignment="1">
      <alignment horizontal="right" vertical="center" wrapText="1"/>
    </xf>
    <xf numFmtId="1" fontId="78" fillId="0" borderId="164" xfId="0" applyNumberFormat="1" applyFont="1" applyFill="1" applyBorder="1" applyAlignment="1">
      <alignment horizontal="right" vertical="center" wrapText="1"/>
    </xf>
    <xf numFmtId="165" fontId="79" fillId="0" borderId="152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3" xfId="0" applyFont="1" applyBorder="1" applyAlignment="1">
      <alignment horizontal="centerContinuous" vertical="center" wrapText="1"/>
    </xf>
    <xf numFmtId="0" fontId="79" fillId="0" borderId="155" xfId="0" applyFont="1" applyBorder="1" applyAlignment="1">
      <alignment horizont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60" xfId="0" applyNumberFormat="1" applyFont="1" applyFill="1" applyBorder="1" applyAlignment="1">
      <alignment horizontal="right" vertical="center" wrapText="1"/>
    </xf>
    <xf numFmtId="4" fontId="79" fillId="0" borderId="157" xfId="0" applyNumberFormat="1" applyFont="1" applyBorder="1" applyAlignment="1">
      <alignment horizontal="right" vertical="center" wrapText="1"/>
    </xf>
    <xf numFmtId="164" fontId="79" fillId="0" borderId="155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3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 wrapText="1"/>
    </xf>
    <xf numFmtId="164" fontId="79" fillId="0" borderId="150" xfId="0" quotePrefix="1" applyNumberFormat="1" applyFont="1" applyBorder="1" applyAlignment="1">
      <alignment horizontal="right" vertical="center" wrapText="1"/>
    </xf>
    <xf numFmtId="0" fontId="79" fillId="0" borderId="150" xfId="0" applyFont="1" applyBorder="1" applyAlignment="1">
      <alignment horizontal="center" vertical="center" wrapText="1"/>
    </xf>
    <xf numFmtId="0" fontId="79" fillId="0" borderId="166" xfId="0" applyFont="1" applyBorder="1" applyAlignment="1">
      <alignment horizontal="centerContinuous" vertical="center" wrapText="1"/>
    </xf>
    <xf numFmtId="0" fontId="79" fillId="0" borderId="163" xfId="0" applyFont="1" applyBorder="1" applyAlignment="1">
      <alignment horizontal="center" wrapText="1"/>
    </xf>
    <xf numFmtId="4" fontId="79" fillId="0" borderId="161" xfId="0" applyNumberFormat="1" applyFont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64" fontId="79" fillId="31" borderId="163" xfId="0" applyNumberFormat="1" applyFont="1" applyFill="1" applyBorder="1" applyAlignment="1">
      <alignment horizontal="right" vertical="center" wrapText="1"/>
    </xf>
    <xf numFmtId="1" fontId="78" fillId="0" borderId="166" xfId="0" applyNumberFormat="1" applyFont="1" applyBorder="1" applyAlignment="1">
      <alignment horizontal="right" vertical="center" wrapText="1"/>
    </xf>
    <xf numFmtId="3" fontId="78" fillId="0" borderId="166" xfId="0" applyNumberFormat="1" applyFont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0" borderId="162" xfId="0" applyNumberFormat="1" applyFont="1" applyBorder="1" applyAlignment="1">
      <alignment horizontal="right" vertical="center" wrapText="1"/>
    </xf>
    <xf numFmtId="3" fontId="79" fillId="0" borderId="160" xfId="0" applyNumberFormat="1" applyFont="1" applyFill="1" applyBorder="1" applyAlignment="1">
      <alignment horizontal="right" vertical="center" wrapText="1"/>
    </xf>
    <xf numFmtId="3" fontId="79" fillId="0" borderId="161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1" fontId="79" fillId="0" borderId="169" xfId="0" applyNumberFormat="1" applyFont="1" applyBorder="1" applyAlignment="1">
      <alignment horizontal="right" vertical="center" wrapText="1"/>
    </xf>
    <xf numFmtId="164" fontId="79" fillId="31" borderId="168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6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8" xfId="0" applyNumberFormat="1" applyFont="1" applyFill="1" applyBorder="1" applyAlignment="1">
      <alignment horizontal="right" vertical="center" wrapText="1"/>
    </xf>
    <xf numFmtId="1" fontId="79" fillId="0" borderId="164" xfId="0" applyNumberFormat="1" applyFont="1" applyBorder="1" applyAlignment="1">
      <alignment horizontal="right" vertical="center" wrapText="1"/>
    </xf>
    <xf numFmtId="164" fontId="79" fillId="0" borderId="169" xfId="0" applyNumberFormat="1" applyFont="1" applyBorder="1" applyAlignment="1">
      <alignment horizontal="right" vertical="center" wrapText="1"/>
    </xf>
    <xf numFmtId="3" fontId="79" fillId="0" borderId="164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0" fontId="78" fillId="0" borderId="160" xfId="0" applyFont="1" applyBorder="1" applyAlignment="1">
      <alignment horizontal="centerContinuous" vertical="center" wrapText="1"/>
    </xf>
    <xf numFmtId="0" fontId="78" fillId="0" borderId="167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165" fontId="79" fillId="0" borderId="149" xfId="0" applyNumberFormat="1" applyFont="1" applyBorder="1" applyAlignment="1">
      <alignment vertical="center" wrapText="1"/>
    </xf>
    <xf numFmtId="0" fontId="78" fillId="0" borderId="149" xfId="0" applyFont="1" applyBorder="1" applyAlignment="1">
      <alignment horizontal="center" vertical="center"/>
    </xf>
    <xf numFmtId="0" fontId="81" fillId="0" borderId="162" xfId="0" applyFont="1" applyBorder="1" applyAlignment="1">
      <alignment horizontal="center" wrapText="1"/>
    </xf>
    <xf numFmtId="0" fontId="81" fillId="0" borderId="163" xfId="0" applyFont="1" applyBorder="1" applyAlignment="1">
      <alignment horizontal="center" wrapText="1"/>
    </xf>
    <xf numFmtId="3" fontId="79" fillId="0" borderId="150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5" xfId="0" applyNumberFormat="1" applyFont="1" applyBorder="1" applyAlignment="1">
      <alignment horizontal="right" vertical="center" wrapText="1"/>
    </xf>
    <xf numFmtId="165" fontId="82" fillId="0" borderId="149" xfId="0" applyNumberFormat="1" applyFont="1" applyBorder="1" applyAlignment="1">
      <alignment vertical="center" wrapText="1"/>
    </xf>
    <xf numFmtId="0" fontId="67" fillId="0" borderId="155" xfId="0" applyFont="1" applyBorder="1" applyAlignment="1">
      <alignment horizontal="center" wrapText="1"/>
    </xf>
    <xf numFmtId="0" fontId="67" fillId="0" borderId="154" xfId="0" applyFont="1" applyBorder="1" applyAlignment="1">
      <alignment horizontal="center" wrapText="1"/>
    </xf>
    <xf numFmtId="165" fontId="72" fillId="0" borderId="149" xfId="0" applyNumberFormat="1" applyFont="1" applyBorder="1" applyAlignment="1">
      <alignment horizontal="right" vertical="center" wrapText="1"/>
    </xf>
    <xf numFmtId="3" fontId="74" fillId="0" borderId="158" xfId="0" applyNumberFormat="1" applyFont="1" applyFill="1" applyBorder="1" applyAlignment="1">
      <alignment horizontal="right" vertical="center" wrapText="1"/>
    </xf>
    <xf numFmtId="3" fontId="8" fillId="0" borderId="158" xfId="0" applyNumberFormat="1" applyFont="1" applyFill="1" applyBorder="1" applyAlignment="1">
      <alignment horizontal="right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14" fillId="0" borderId="144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9" fillId="0" borderId="157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3" xfId="0" applyFont="1" applyBorder="1" applyAlignment="1">
      <alignment horizontal="center" vertical="center"/>
    </xf>
    <xf numFmtId="0" fontId="79" fillId="0" borderId="149" xfId="0" applyFont="1" applyBorder="1" applyAlignment="1">
      <alignment horizontal="center" vertical="center"/>
    </xf>
    <xf numFmtId="0" fontId="80" fillId="0" borderId="155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49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9" fillId="0" borderId="15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49" xfId="0" applyFont="1" applyBorder="1" applyAlignment="1">
      <alignment vertical="center" wrapText="1"/>
    </xf>
    <xf numFmtId="0" fontId="78" fillId="0" borderId="155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55" xfId="0" applyFont="1" applyFill="1" applyBorder="1" applyAlignment="1">
      <alignment horizontal="center" vertical="center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5" xfId="0" applyFont="1" applyBorder="1" applyAlignment="1">
      <alignment vertical="center" wrapText="1"/>
    </xf>
    <xf numFmtId="0" fontId="79" fillId="0" borderId="25" xfId="0" applyFont="1" applyBorder="1" applyAlignment="1">
      <alignment vertical="center" wrapText="1"/>
    </xf>
    <xf numFmtId="0" fontId="79" fillId="0" borderId="17" xfId="0" applyFont="1" applyBorder="1" applyAlignment="1">
      <alignment vertical="center" wrapText="1"/>
    </xf>
    <xf numFmtId="0" fontId="79" fillId="0" borderId="22" xfId="0" applyFont="1" applyBorder="1" applyAlignment="1">
      <alignment vertical="center" wrapText="1"/>
    </xf>
    <xf numFmtId="0" fontId="79" fillId="0" borderId="155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6" xfId="0" applyFont="1" applyBorder="1" applyAlignment="1">
      <alignment vertical="center" wrapText="1"/>
    </xf>
    <xf numFmtId="0" fontId="79" fillId="0" borderId="28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79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21" xfId="0" applyFont="1" applyBorder="1" applyAlignment="1">
      <alignment horizontal="center" vertical="center" wrapText="1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7" xfId="0" applyFont="1" applyBorder="1" applyAlignment="1">
      <alignment horizontal="center" vertical="center"/>
    </xf>
    <xf numFmtId="0" fontId="78" fillId="0" borderId="15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49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40" fillId="0" borderId="0" xfId="0" applyFont="1" applyAlignment="1"/>
    <xf numFmtId="0" fontId="0" fillId="0" borderId="0" xfId="0" applyAlignment="1"/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64" fontId="79" fillId="31" borderId="145" xfId="0" applyNumberFormat="1" applyFont="1" applyFill="1" applyBorder="1" applyAlignment="1">
      <alignment horizontal="right" vertical="center" wrapText="1"/>
    </xf>
    <xf numFmtId="0" fontId="37" fillId="0" borderId="170" xfId="0" applyFont="1" applyFill="1" applyBorder="1" applyAlignment="1" applyProtection="1">
      <alignment horizontal="center" vertical="center" wrapText="1"/>
      <protection locked="0"/>
    </xf>
    <xf numFmtId="0" fontId="37" fillId="0" borderId="171" xfId="0" applyFont="1" applyFill="1" applyBorder="1" applyAlignment="1" applyProtection="1">
      <alignment horizontal="center" vertical="top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1" fontId="74" fillId="0" borderId="172" xfId="0" applyNumberFormat="1" applyFont="1" applyFill="1" applyBorder="1" applyAlignment="1">
      <alignment horizontal="right" vertical="center" wrapText="1"/>
    </xf>
    <xf numFmtId="1" fontId="120" fillId="0" borderId="172" xfId="0" applyNumberFormat="1" applyFont="1" applyFill="1" applyBorder="1" applyAlignment="1">
      <alignment horizontal="right" vertical="center" wrapText="1"/>
    </xf>
    <xf numFmtId="1" fontId="121" fillId="28" borderId="172" xfId="0" applyNumberFormat="1" applyFont="1" applyFill="1" applyBorder="1" applyAlignment="1">
      <alignment horizontal="right" vertical="center" wrapText="1"/>
    </xf>
    <xf numFmtId="1" fontId="34" fillId="0" borderId="170" xfId="0" applyNumberFormat="1" applyFont="1" applyFill="1" applyBorder="1" applyAlignment="1">
      <alignment horizontal="right" vertical="center" wrapText="1"/>
    </xf>
    <xf numFmtId="1" fontId="35" fillId="0" borderId="170" xfId="0" applyNumberFormat="1" applyFont="1" applyFill="1" applyBorder="1" applyAlignment="1">
      <alignment horizontal="right" vertical="center" wrapText="1"/>
    </xf>
    <xf numFmtId="1" fontId="123" fillId="28" borderId="170" xfId="0" applyNumberFormat="1" applyFont="1" applyFill="1" applyBorder="1" applyAlignment="1">
      <alignment horizontal="right" vertical="center" wrapText="1"/>
    </xf>
    <xf numFmtId="0" fontId="65" fillId="0" borderId="173" xfId="0" applyFont="1" applyBorder="1"/>
    <xf numFmtId="0" fontId="0" fillId="0" borderId="174" xfId="0" applyBorder="1"/>
    <xf numFmtId="0" fontId="0" fillId="0" borderId="175" xfId="0" applyBorder="1"/>
    <xf numFmtId="0" fontId="69" fillId="0" borderId="173" xfId="0" applyFont="1" applyBorder="1"/>
    <xf numFmtId="166" fontId="66" fillId="0" borderId="176" xfId="0" applyNumberFormat="1" applyFont="1" applyBorder="1" applyAlignment="1">
      <alignment horizontal="centerContinuous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66675</xdr:rowOff>
    </xdr:from>
    <xdr:to>
      <xdr:col>17</xdr:col>
      <xdr:colOff>595654</xdr:colOff>
      <xdr:row>22</xdr:row>
      <xdr:rowOff>40311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666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0</xdr:rowOff>
    </xdr:from>
    <xdr:to>
      <xdr:col>9</xdr:col>
      <xdr:colOff>600075</xdr:colOff>
      <xdr:row>40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3724275"/>
          <a:ext cx="4800600" cy="29051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42</xdr:row>
      <xdr:rowOff>0</xdr:rowOff>
    </xdr:from>
    <xdr:to>
      <xdr:col>9</xdr:col>
      <xdr:colOff>600075</xdr:colOff>
      <xdr:row>59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6800850"/>
          <a:ext cx="481012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42</xdr:row>
      <xdr:rowOff>1</xdr:rowOff>
    </xdr:from>
    <xdr:to>
      <xdr:col>17</xdr:col>
      <xdr:colOff>600074</xdr:colOff>
      <xdr:row>59</xdr:row>
      <xdr:rowOff>47626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5999" y="6800851"/>
          <a:ext cx="4867275" cy="2800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9525</xdr:colOff>
      <xdr:row>59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76725" cy="2809875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60</xdr:row>
      <xdr:rowOff>142875</xdr:rowOff>
    </xdr:from>
    <xdr:to>
      <xdr:col>18</xdr:col>
      <xdr:colOff>352425</xdr:colOff>
      <xdr:row>79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05475" y="9858375"/>
          <a:ext cx="5619750" cy="3086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295275</xdr:colOff>
      <xdr:row>81</xdr:row>
      <xdr:rowOff>102371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172075" cy="3036071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63</xdr:row>
      <xdr:rowOff>0</xdr:rowOff>
    </xdr:from>
    <xdr:to>
      <xdr:col>19</xdr:col>
      <xdr:colOff>213854</xdr:colOff>
      <xdr:row>81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5975" y="10353675"/>
          <a:ext cx="5900279" cy="30575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13</xdr:row>
      <xdr:rowOff>76200</xdr:rowOff>
    </xdr:from>
    <xdr:to>
      <xdr:col>12</xdr:col>
      <xdr:colOff>464546</xdr:colOff>
      <xdr:row>30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2650" y="2257425"/>
          <a:ext cx="5627096" cy="283845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13</xdr:row>
      <xdr:rowOff>76200</xdr:rowOff>
    </xdr:from>
    <xdr:to>
      <xdr:col>22</xdr:col>
      <xdr:colOff>495300</xdr:colOff>
      <xdr:row>36</xdr:row>
      <xdr:rowOff>14418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00975" y="2257425"/>
          <a:ext cx="6362700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304801</xdr:colOff>
      <xdr:row>46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528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33</xdr:row>
      <xdr:rowOff>9525</xdr:rowOff>
    </xdr:from>
    <xdr:to>
      <xdr:col>12</xdr:col>
      <xdr:colOff>466725</xdr:colOff>
      <xdr:row>46</xdr:row>
      <xdr:rowOff>133350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90975" y="5467350"/>
          <a:ext cx="379095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295275</xdr:colOff>
      <xdr:row>62</xdr:row>
      <xdr:rowOff>9525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43275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47</xdr:row>
      <xdr:rowOff>0</xdr:rowOff>
    </xdr:from>
    <xdr:to>
      <xdr:col>12</xdr:col>
      <xdr:colOff>466725</xdr:colOff>
      <xdr:row>62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62400" y="7762875"/>
          <a:ext cx="3819525" cy="244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7</xdr:col>
      <xdr:colOff>392906</xdr:colOff>
      <xdr:row>35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643563"/>
          <a:ext cx="5274469" cy="3345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7</xdr:col>
      <xdr:colOff>392906</xdr:colOff>
      <xdr:row>59</xdr:row>
      <xdr:rowOff>83343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346406"/>
          <a:ext cx="5274469" cy="35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13</xdr:col>
      <xdr:colOff>47625</xdr:colOff>
      <xdr:row>36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5"/>
          <a:ext cx="5391150" cy="3190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235436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229340</xdr:colOff>
      <xdr:row>81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153140</xdr:colOff>
      <xdr:row>82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21</xdr:row>
      <xdr:rowOff>142876</xdr:rowOff>
    </xdr:from>
    <xdr:to>
      <xdr:col>11</xdr:col>
      <xdr:colOff>534140</xdr:colOff>
      <xdr:row>49</xdr:row>
      <xdr:rowOff>133374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094" y="614362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790267</xdr:colOff>
      <xdr:row>79</xdr:row>
      <xdr:rowOff>144993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125435</xdr:colOff>
      <xdr:row>33</xdr:row>
      <xdr:rowOff>90204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383235" cy="33287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15</xdr:col>
      <xdr:colOff>271523</xdr:colOff>
      <xdr:row>32</xdr:row>
      <xdr:rowOff>29239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086100"/>
          <a:ext cx="7291448" cy="32677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834572</xdr:colOff>
          <xdr:row>12</xdr:row>
          <xdr:rowOff>11906</xdr:rowOff>
        </xdr:from>
        <xdr:to>
          <xdr:col>22</xdr:col>
          <xdr:colOff>410529</xdr:colOff>
          <xdr:row>47</xdr:row>
          <xdr:rowOff>142875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Q$4:$BE$17" spid="_x0000_s92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96947" y="2381250"/>
              <a:ext cx="12291832" cy="59650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S13" sqref="S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38"/>
      <c r="C2" s="338"/>
      <c r="D2" s="338"/>
      <c r="E2" s="339"/>
      <c r="F2" s="339"/>
    </row>
    <row r="3" spans="2:6" ht="22.5" customHeight="1" x14ac:dyDescent="0.25">
      <c r="B3" s="338"/>
      <c r="C3" s="338"/>
      <c r="D3" s="340" t="s">
        <v>277</v>
      </c>
      <c r="E3" s="339"/>
      <c r="F3" s="339"/>
    </row>
    <row r="4" spans="2:6" ht="20.25" customHeight="1" x14ac:dyDescent="0.2">
      <c r="B4" s="338"/>
      <c r="C4" s="338"/>
      <c r="D4" s="341" t="s">
        <v>234</v>
      </c>
      <c r="E4" s="338"/>
      <c r="F4" s="339"/>
    </row>
    <row r="5" spans="2:6" x14ac:dyDescent="0.2">
      <c r="B5" s="339"/>
      <c r="C5" s="339"/>
      <c r="D5" s="339"/>
      <c r="E5" s="339"/>
      <c r="F5" s="339"/>
    </row>
    <row r="6" spans="2:6" x14ac:dyDescent="0.2">
      <c r="B6" s="342"/>
      <c r="C6" s="342"/>
      <c r="D6" s="342"/>
      <c r="E6" s="342"/>
      <c r="F6" s="342"/>
    </row>
    <row r="7" spans="2:6" ht="15.75" x14ac:dyDescent="0.25">
      <c r="B7" s="176" t="s">
        <v>2</v>
      </c>
      <c r="C7" s="180"/>
      <c r="D7" s="180"/>
      <c r="E7" s="180"/>
      <c r="F7" s="180"/>
    </row>
    <row r="8" spans="2:6" x14ac:dyDescent="0.2">
      <c r="B8" s="180"/>
      <c r="C8" s="180"/>
      <c r="D8" s="180"/>
      <c r="E8" s="180"/>
      <c r="F8" s="180"/>
    </row>
    <row r="9" spans="2:6" x14ac:dyDescent="0.2">
      <c r="B9" s="180"/>
      <c r="C9" s="180"/>
      <c r="D9" s="180"/>
      <c r="E9" s="180"/>
      <c r="F9" s="180"/>
    </row>
    <row r="10" spans="2:6" ht="31.5" x14ac:dyDescent="0.5">
      <c r="B10" s="343" t="s">
        <v>15</v>
      </c>
      <c r="C10" s="344"/>
      <c r="D10" s="344"/>
      <c r="E10" s="342"/>
      <c r="F10" s="342"/>
    </row>
    <row r="11" spans="2:6" ht="31.5" x14ac:dyDescent="0.5">
      <c r="B11" s="345"/>
      <c r="C11" s="342"/>
      <c r="D11" s="342"/>
      <c r="E11" s="342"/>
      <c r="F11" s="342"/>
    </row>
    <row r="12" spans="2:6" x14ac:dyDescent="0.2">
      <c r="B12" s="180"/>
      <c r="C12" s="180"/>
      <c r="D12" s="180"/>
      <c r="E12" s="180"/>
      <c r="F12" s="180"/>
    </row>
    <row r="13" spans="2:6" ht="23.25" x14ac:dyDescent="0.35">
      <c r="B13" s="346" t="s">
        <v>320</v>
      </c>
      <c r="C13" s="347"/>
      <c r="D13" s="348"/>
      <c r="E13" s="349" t="s">
        <v>321</v>
      </c>
      <c r="F13" s="350"/>
    </row>
    <row r="14" spans="2:6" x14ac:dyDescent="0.2">
      <c r="B14" s="180"/>
      <c r="C14" s="180"/>
      <c r="D14" s="180"/>
      <c r="E14" s="180"/>
      <c r="F14" s="180"/>
    </row>
    <row r="15" spans="2:6" x14ac:dyDescent="0.2">
      <c r="B15" s="180"/>
      <c r="C15" s="180"/>
      <c r="D15" s="180"/>
      <c r="E15" s="180"/>
      <c r="F15" s="180"/>
    </row>
    <row r="16" spans="2:6" ht="26.25" x14ac:dyDescent="0.4">
      <c r="B16" s="351" t="s">
        <v>278</v>
      </c>
      <c r="C16" s="352"/>
      <c r="D16" s="353" t="s">
        <v>322</v>
      </c>
      <c r="E16" s="352"/>
      <c r="F16" s="352"/>
    </row>
    <row r="17" spans="2:10" ht="15" x14ac:dyDescent="0.25">
      <c r="B17" s="181"/>
      <c r="C17" s="181"/>
      <c r="D17" s="181"/>
      <c r="E17" s="181"/>
      <c r="F17" s="181"/>
    </row>
    <row r="18" spans="2:10" ht="15" x14ac:dyDescent="0.25">
      <c r="B18" s="181" t="s">
        <v>280</v>
      </c>
      <c r="C18" s="181"/>
      <c r="D18" s="181"/>
      <c r="E18" s="181"/>
      <c r="F18" s="181"/>
    </row>
    <row r="19" spans="2:10" ht="15" x14ac:dyDescent="0.25">
      <c r="B19" s="181" t="s">
        <v>3</v>
      </c>
      <c r="C19" s="181"/>
      <c r="D19" s="181"/>
      <c r="E19" s="181"/>
      <c r="F19" s="181"/>
    </row>
    <row r="20" spans="2:10" ht="15" x14ac:dyDescent="0.25">
      <c r="B20" s="354" t="s">
        <v>279</v>
      </c>
      <c r="C20" s="354"/>
      <c r="D20" s="354"/>
      <c r="E20" s="354"/>
      <c r="F20" s="354"/>
    </row>
    <row r="21" spans="2:10" ht="15" x14ac:dyDescent="0.25">
      <c r="B21" s="181" t="s">
        <v>4</v>
      </c>
      <c r="C21" s="181"/>
      <c r="D21" s="181"/>
      <c r="E21" s="181"/>
      <c r="F21" s="181"/>
    </row>
    <row r="22" spans="2:10" ht="15" x14ac:dyDescent="0.25">
      <c r="B22" s="181" t="s">
        <v>5</v>
      </c>
      <c r="C22" s="181"/>
      <c r="D22" s="181"/>
      <c r="E22" s="181"/>
      <c r="F22" s="181"/>
    </row>
    <row r="23" spans="2:10" ht="15" x14ac:dyDescent="0.25">
      <c r="B23" s="181"/>
      <c r="C23" s="181"/>
      <c r="D23" s="181"/>
      <c r="E23" s="181"/>
      <c r="F23" s="181"/>
    </row>
    <row r="24" spans="2:10" ht="15" x14ac:dyDescent="0.25">
      <c r="B24" s="181"/>
      <c r="C24" s="181"/>
      <c r="D24" s="181"/>
      <c r="E24" s="181"/>
      <c r="F24" s="181"/>
    </row>
    <row r="25" spans="2:10" ht="15" x14ac:dyDescent="0.25">
      <c r="B25" s="181"/>
      <c r="C25" s="355"/>
      <c r="D25" s="181"/>
      <c r="E25" s="181"/>
      <c r="F25" s="181"/>
    </row>
    <row r="26" spans="2:10" ht="15" x14ac:dyDescent="0.25">
      <c r="B26" s="181"/>
      <c r="C26" s="355"/>
      <c r="D26" s="181"/>
      <c r="E26" s="181"/>
      <c r="F26" s="181"/>
    </row>
    <row r="27" spans="2:10" ht="15" x14ac:dyDescent="0.25">
      <c r="B27" s="1" t="s">
        <v>6</v>
      </c>
      <c r="F27" s="181"/>
    </row>
    <row r="28" spans="2:10" ht="15" x14ac:dyDescent="0.25">
      <c r="B28" s="1" t="s">
        <v>220</v>
      </c>
      <c r="F28" s="354"/>
    </row>
    <row r="29" spans="2:10" ht="15" x14ac:dyDescent="0.25">
      <c r="B29" s="1" t="s">
        <v>13</v>
      </c>
      <c r="C29" s="3" t="s">
        <v>14</v>
      </c>
      <c r="F29" s="181"/>
    </row>
    <row r="30" spans="2:10" ht="15" x14ac:dyDescent="0.25">
      <c r="B30" s="181"/>
      <c r="C30" s="181"/>
      <c r="D30" s="181"/>
      <c r="E30" s="181"/>
      <c r="F30" s="181"/>
    </row>
    <row r="31" spans="2:10" ht="15" x14ac:dyDescent="0.25">
      <c r="B31" s="356" t="s">
        <v>281</v>
      </c>
      <c r="C31" s="357"/>
      <c r="D31" s="357"/>
      <c r="E31" s="357"/>
      <c r="F31" s="357"/>
      <c r="G31" s="358"/>
      <c r="H31" s="358"/>
      <c r="I31" s="358"/>
      <c r="J31" s="358"/>
    </row>
    <row r="32" spans="2:10" ht="15" x14ac:dyDescent="0.25">
      <c r="B32" s="359" t="s">
        <v>282</v>
      </c>
      <c r="C32" s="357"/>
      <c r="D32" s="357"/>
      <c r="E32" s="357"/>
      <c r="F32" s="357"/>
      <c r="G32" s="358"/>
      <c r="H32" s="358"/>
      <c r="I32" s="358"/>
      <c r="J32" s="358"/>
    </row>
    <row r="33" spans="2:10" ht="15" x14ac:dyDescent="0.25">
      <c r="B33" s="359" t="s">
        <v>283</v>
      </c>
      <c r="C33" s="360"/>
      <c r="D33" s="360"/>
      <c r="E33" s="360"/>
      <c r="F33" s="360"/>
      <c r="G33" s="361"/>
      <c r="H33" s="361"/>
      <c r="I33" s="361"/>
      <c r="J33" s="361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V9" sqref="V9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2" t="s">
        <v>326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20"/>
      <c r="Q2" s="20"/>
      <c r="R2" s="20"/>
    </row>
    <row r="3" spans="2:18" ht="15" customHeight="1" x14ac:dyDescent="0.3">
      <c r="B3" s="182" t="s">
        <v>16</v>
      </c>
      <c r="C3" s="183"/>
      <c r="D3" s="183"/>
      <c r="E3" s="182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8" ht="15.75" customHeight="1" x14ac:dyDescent="0.3">
      <c r="B4" s="183" t="s">
        <v>276</v>
      </c>
      <c r="C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2:18" ht="25.5" customHeight="1" thickBot="1" x14ac:dyDescent="0.25">
      <c r="J5" s="67"/>
    </row>
    <row r="6" spans="2:18" ht="21" customHeight="1" thickBot="1" x14ac:dyDescent="0.25">
      <c r="B6" s="783" t="s">
        <v>0</v>
      </c>
      <c r="C6" s="779" t="s">
        <v>228</v>
      </c>
      <c r="D6" s="755" t="s">
        <v>1</v>
      </c>
      <c r="E6" s="805"/>
      <c r="F6" s="806"/>
      <c r="J6" s="68"/>
    </row>
    <row r="7" spans="2:18" ht="15" hidden="1" customHeight="1" thickBot="1" x14ac:dyDescent="0.25">
      <c r="B7" s="784"/>
      <c r="C7" s="803"/>
      <c r="D7" s="807"/>
      <c r="E7" s="808"/>
      <c r="F7" s="809"/>
      <c r="J7" s="69"/>
    </row>
    <row r="8" spans="2:18" ht="26.25" customHeight="1" thickBot="1" x14ac:dyDescent="0.3">
      <c r="B8" s="784"/>
      <c r="C8" s="803"/>
      <c r="D8" s="810" t="s">
        <v>19</v>
      </c>
      <c r="E8" s="811"/>
      <c r="F8" s="610" t="s">
        <v>237</v>
      </c>
    </row>
    <row r="9" spans="2:18" ht="28.5" customHeight="1" thickBot="1" x14ac:dyDescent="0.25">
      <c r="B9" s="785"/>
      <c r="C9" s="804"/>
      <c r="D9" s="229">
        <v>44780</v>
      </c>
      <c r="E9" s="476">
        <v>44773</v>
      </c>
      <c r="F9" s="284" t="s">
        <v>12</v>
      </c>
    </row>
    <row r="10" spans="2:18" ht="30.75" customHeight="1" thickBot="1" x14ac:dyDescent="0.25">
      <c r="B10" s="285" t="s">
        <v>251</v>
      </c>
      <c r="C10" s="733" t="s">
        <v>252</v>
      </c>
      <c r="D10" s="219">
        <v>3249.65</v>
      </c>
      <c r="E10" s="286">
        <v>3313.72</v>
      </c>
      <c r="F10" s="734">
        <v>-1.9334765761742003</v>
      </c>
    </row>
    <row r="11" spans="2:18" ht="31.5" customHeight="1" thickBot="1" x14ac:dyDescent="0.25">
      <c r="B11" s="287" t="s">
        <v>253</v>
      </c>
      <c r="C11" s="288" t="s">
        <v>254</v>
      </c>
      <c r="D11" s="219">
        <v>308.64999999999998</v>
      </c>
      <c r="E11" s="286">
        <v>304.91000000000003</v>
      </c>
      <c r="F11" s="734">
        <v>1.2265914532156872</v>
      </c>
    </row>
    <row r="12" spans="2:18" ht="30.75" customHeight="1" thickBot="1" x14ac:dyDescent="0.25">
      <c r="B12" s="790" t="s">
        <v>48</v>
      </c>
      <c r="C12" s="702" t="s">
        <v>255</v>
      </c>
      <c r="D12" s="289">
        <v>2473.2800000000002</v>
      </c>
      <c r="E12" s="286">
        <v>2510.54</v>
      </c>
      <c r="F12" s="734">
        <v>-1.4841428537286705</v>
      </c>
    </row>
    <row r="13" spans="2:18" ht="31.5" customHeight="1" thickBot="1" x14ac:dyDescent="0.25">
      <c r="B13" s="792"/>
      <c r="C13" s="290" t="s">
        <v>256</v>
      </c>
      <c r="D13" s="289">
        <v>2437.2800000000002</v>
      </c>
      <c r="E13" s="286">
        <v>2337.19</v>
      </c>
      <c r="F13" s="734">
        <v>4.282493079296084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12" t="s">
        <v>76</v>
      </c>
      <c r="C5" s="812" t="s">
        <v>1</v>
      </c>
      <c r="D5" s="812"/>
      <c r="E5" s="812"/>
      <c r="F5" s="812"/>
      <c r="G5" s="812"/>
      <c r="H5" s="812"/>
    </row>
    <row r="6" spans="1:8" ht="13.5" customHeight="1" thickBot="1" x14ac:dyDescent="0.25">
      <c r="B6" s="812"/>
      <c r="C6" s="812"/>
      <c r="D6" s="812"/>
      <c r="E6" s="812"/>
      <c r="F6" s="812"/>
      <c r="G6" s="812"/>
      <c r="H6" s="812"/>
    </row>
    <row r="7" spans="1:8" ht="23.25" customHeight="1" thickBot="1" x14ac:dyDescent="0.25">
      <c r="B7" s="812"/>
      <c r="C7" s="813" t="s">
        <v>77</v>
      </c>
      <c r="D7" s="813"/>
      <c r="E7" s="747" t="s">
        <v>182</v>
      </c>
      <c r="F7" s="815" t="s">
        <v>78</v>
      </c>
      <c r="G7" s="815"/>
      <c r="H7" s="748" t="s">
        <v>238</v>
      </c>
    </row>
    <row r="8" spans="1:8" ht="15.75" thickBot="1" x14ac:dyDescent="0.25">
      <c r="B8" s="812"/>
      <c r="C8" s="60">
        <v>44780</v>
      </c>
      <c r="D8" s="382">
        <v>44773</v>
      </c>
      <c r="E8" s="61" t="s">
        <v>12</v>
      </c>
      <c r="F8" s="60">
        <v>44780</v>
      </c>
      <c r="G8" s="383">
        <v>44773</v>
      </c>
      <c r="H8" s="45" t="s">
        <v>12</v>
      </c>
    </row>
    <row r="9" spans="1:8" ht="27.75" customHeight="1" thickBot="1" x14ac:dyDescent="0.25">
      <c r="B9" s="754" t="s">
        <v>79</v>
      </c>
      <c r="C9" s="291">
        <v>3240.4</v>
      </c>
      <c r="D9" s="109">
        <v>3246.06</v>
      </c>
      <c r="E9" s="110">
        <v>-0.17436523046400421</v>
      </c>
      <c r="F9" s="292">
        <v>687.60344608071978</v>
      </c>
      <c r="G9" s="111">
        <v>682.63374831763122</v>
      </c>
      <c r="H9" s="749">
        <v>0.72801817597452689</v>
      </c>
    </row>
    <row r="10" spans="1:8" ht="33.75" customHeight="1" thickBot="1" x14ac:dyDescent="0.25">
      <c r="B10" s="754" t="s">
        <v>141</v>
      </c>
      <c r="C10" s="293">
        <v>3265.62</v>
      </c>
      <c r="D10" s="62">
        <v>3310.54</v>
      </c>
      <c r="E10" s="110">
        <v>-1.3568783340482238</v>
      </c>
      <c r="F10" s="292">
        <v>692.95505665662267</v>
      </c>
      <c r="G10" s="111">
        <v>696.19364064602951</v>
      </c>
      <c r="H10" s="749">
        <v>-0.46518436830327919</v>
      </c>
    </row>
    <row r="11" spans="1:8" ht="28.5" customHeight="1" thickBot="1" x14ac:dyDescent="0.25">
      <c r="B11" s="91" t="s">
        <v>80</v>
      </c>
      <c r="C11" s="291">
        <v>1874.98</v>
      </c>
      <c r="D11" s="109">
        <v>1878.6</v>
      </c>
      <c r="E11" s="110">
        <v>-0.19269668902373527</v>
      </c>
      <c r="F11" s="292">
        <v>397.86529728812121</v>
      </c>
      <c r="G11" s="111">
        <v>395.06224764468368</v>
      </c>
      <c r="H11" s="749">
        <v>0.70952100843575827</v>
      </c>
    </row>
    <row r="12" spans="1:8" ht="22.5" customHeight="1" thickBot="1" x14ac:dyDescent="0.25">
      <c r="B12" s="91" t="s">
        <v>81</v>
      </c>
      <c r="C12" s="750">
        <v>2366.64</v>
      </c>
      <c r="D12" s="751">
        <v>2365.62</v>
      </c>
      <c r="E12" s="110">
        <v>4.3117660486467896E-2</v>
      </c>
      <c r="F12" s="292">
        <v>502.19411789670244</v>
      </c>
      <c r="G12" s="111">
        <v>497.48065275908476</v>
      </c>
      <c r="H12" s="749">
        <v>0.94746702439105057</v>
      </c>
    </row>
    <row r="13" spans="1:8" ht="23.25" customHeight="1" thickBot="1" x14ac:dyDescent="0.25">
      <c r="B13" s="91" t="s">
        <v>82</v>
      </c>
      <c r="C13" s="292">
        <v>2345.25</v>
      </c>
      <c r="D13" s="112">
        <v>2361.2199999999998</v>
      </c>
      <c r="E13" s="110">
        <v>-0.67634527913535381</v>
      </c>
      <c r="F13" s="292">
        <v>497.65522217035181</v>
      </c>
      <c r="G13" s="111">
        <v>496.55534993270516</v>
      </c>
      <c r="H13" s="749">
        <v>0.22150043047481188</v>
      </c>
    </row>
    <row r="14" spans="1:8" ht="34.5" customHeight="1" thickBot="1" x14ac:dyDescent="0.25">
      <c r="B14" s="91" t="s">
        <v>83</v>
      </c>
      <c r="C14" s="294">
        <v>2482.1999999999998</v>
      </c>
      <c r="D14" s="70">
        <v>2424.14</v>
      </c>
      <c r="E14" s="110">
        <v>2.3950761919691086</v>
      </c>
      <c r="F14" s="292">
        <v>526.71561346178328</v>
      </c>
      <c r="G14" s="111">
        <v>509.78718034993267</v>
      </c>
      <c r="H14" s="749">
        <v>3.3206863107523499</v>
      </c>
    </row>
    <row r="15" spans="1:8" ht="30.75" customHeight="1" thickBot="1" x14ac:dyDescent="0.25">
      <c r="B15" s="814" t="s">
        <v>84</v>
      </c>
      <c r="C15" s="814"/>
      <c r="D15" s="814"/>
      <c r="E15" s="814"/>
      <c r="F15" s="92">
        <v>4.7126000000000001</v>
      </c>
      <c r="G15" s="92">
        <v>4.7552000000000003</v>
      </c>
      <c r="H15" s="113" t="s">
        <v>239</v>
      </c>
    </row>
    <row r="16" spans="1:8" ht="19.5" thickBot="1" x14ac:dyDescent="0.25">
      <c r="B16" s="814"/>
      <c r="C16" s="814"/>
      <c r="D16" s="814"/>
      <c r="E16" s="814"/>
      <c r="F16" s="92">
        <v>4.7126000000000001</v>
      </c>
      <c r="G16" s="92">
        <v>4.7552000000000003</v>
      </c>
      <c r="H16" s="114">
        <v>-0.89586137281292466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1" sqref="O11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2" t="s">
        <v>162</v>
      </c>
      <c r="C2" s="295"/>
      <c r="D2" s="295"/>
      <c r="E2" s="295"/>
      <c r="F2" s="295"/>
      <c r="G2" s="296"/>
      <c r="H2" s="295"/>
      <c r="I2" s="295"/>
      <c r="J2" s="295"/>
      <c r="K2" s="295"/>
      <c r="L2" s="295"/>
    </row>
    <row r="5" spans="2:13" ht="13.5" thickBot="1" x14ac:dyDescent="0.25"/>
    <row r="6" spans="2:13" ht="22.5" customHeight="1" thickBot="1" x14ac:dyDescent="0.25">
      <c r="B6" s="824" t="s">
        <v>76</v>
      </c>
      <c r="C6" s="825" t="s">
        <v>149</v>
      </c>
      <c r="D6" s="825"/>
      <c r="E6" s="825"/>
      <c r="F6" s="825"/>
      <c r="G6" s="825"/>
      <c r="H6" s="825"/>
      <c r="I6" s="826" t="s">
        <v>150</v>
      </c>
      <c r="J6" s="826"/>
      <c r="K6" s="826"/>
      <c r="L6" s="826"/>
      <c r="M6" s="826"/>
    </row>
    <row r="7" spans="2:13" ht="38.25" customHeight="1" thickBot="1" x14ac:dyDescent="0.25">
      <c r="B7" s="824"/>
      <c r="C7" s="297" t="s">
        <v>327</v>
      </c>
      <c r="D7" s="93" t="s">
        <v>257</v>
      </c>
      <c r="E7" s="93" t="s">
        <v>151</v>
      </c>
      <c r="F7" s="298" t="s">
        <v>152</v>
      </c>
      <c r="G7" s="93" t="s">
        <v>153</v>
      </c>
      <c r="H7" s="94" t="s">
        <v>154</v>
      </c>
      <c r="I7" s="95" t="s">
        <v>241</v>
      </c>
      <c r="J7" s="93" t="s">
        <v>155</v>
      </c>
      <c r="K7" s="298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317</v>
      </c>
      <c r="C8" s="299">
        <v>228.71</v>
      </c>
      <c r="D8" s="97"/>
      <c r="E8" s="97">
        <v>216.37</v>
      </c>
      <c r="F8" s="300">
        <v>149.30000000000001</v>
      </c>
      <c r="G8" s="97">
        <v>149.44999999999999</v>
      </c>
      <c r="H8" s="98">
        <v>131.71</v>
      </c>
      <c r="I8" s="99"/>
      <c r="J8" s="100">
        <v>105.70319360354948</v>
      </c>
      <c r="K8" s="301">
        <v>153.18821165438712</v>
      </c>
      <c r="L8" s="100">
        <v>153.03445968551355</v>
      </c>
      <c r="M8" s="100">
        <v>173.6466479386531</v>
      </c>
    </row>
    <row r="9" spans="2:13" ht="30" customHeight="1" thickBot="1" x14ac:dyDescent="0.25">
      <c r="B9" s="96" t="s">
        <v>158</v>
      </c>
      <c r="C9" s="827">
        <v>1874.98</v>
      </c>
      <c r="D9" s="828">
        <v>1878.6</v>
      </c>
      <c r="E9" s="829">
        <v>1785.43</v>
      </c>
      <c r="F9" s="302">
        <v>1404.66</v>
      </c>
      <c r="G9" s="101">
        <v>1137.96</v>
      </c>
      <c r="H9" s="102">
        <v>888.5</v>
      </c>
      <c r="I9" s="103">
        <v>99.807303310976266</v>
      </c>
      <c r="J9" s="100">
        <v>105.01559848327854</v>
      </c>
      <c r="K9" s="301">
        <v>133.48283570401378</v>
      </c>
      <c r="L9" s="100">
        <v>164.76677563358993</v>
      </c>
      <c r="M9" s="100">
        <v>211.0275745638717</v>
      </c>
    </row>
    <row r="10" spans="2:13" ht="30" customHeight="1" thickBot="1" x14ac:dyDescent="0.25">
      <c r="B10" s="96" t="s">
        <v>159</v>
      </c>
      <c r="C10" s="827">
        <v>2366.64</v>
      </c>
      <c r="D10" s="828">
        <v>2365.62</v>
      </c>
      <c r="E10" s="829">
        <v>2424.25</v>
      </c>
      <c r="F10" s="302">
        <v>1747.7860000000001</v>
      </c>
      <c r="G10" s="101">
        <v>1434</v>
      </c>
      <c r="H10" s="102">
        <v>1160.3</v>
      </c>
      <c r="I10" s="103">
        <v>100.04311766048647</v>
      </c>
      <c r="J10" s="100">
        <v>97.623594926265852</v>
      </c>
      <c r="K10" s="301">
        <v>135.40788174295938</v>
      </c>
      <c r="L10" s="100">
        <v>165.03765690376568</v>
      </c>
      <c r="M10" s="100">
        <v>203.96793932603637</v>
      </c>
    </row>
    <row r="11" spans="2:13" ht="30" customHeight="1" thickBot="1" x14ac:dyDescent="0.25">
      <c r="B11" s="96" t="s">
        <v>160</v>
      </c>
      <c r="C11" s="104">
        <v>3240.4</v>
      </c>
      <c r="D11" s="101">
        <v>3246.06</v>
      </c>
      <c r="E11" s="384">
        <v>3240.17</v>
      </c>
      <c r="F11" s="302">
        <v>2624.3310000000001</v>
      </c>
      <c r="G11" s="101">
        <v>1744.14</v>
      </c>
      <c r="H11" s="102">
        <v>1435.74</v>
      </c>
      <c r="I11" s="103">
        <v>99.825634769535995</v>
      </c>
      <c r="J11" s="100">
        <v>100.00709839298555</v>
      </c>
      <c r="K11" s="301">
        <v>123.47527808039457</v>
      </c>
      <c r="L11" s="100">
        <v>185.78783813226002</v>
      </c>
      <c r="M11" s="100">
        <v>225.69546018081269</v>
      </c>
    </row>
    <row r="12" spans="2:13" ht="30" customHeight="1" thickBot="1" x14ac:dyDescent="0.25">
      <c r="B12" s="96" t="s">
        <v>161</v>
      </c>
      <c r="C12" s="104">
        <v>3265.62</v>
      </c>
      <c r="D12" s="101">
        <v>3310.54</v>
      </c>
      <c r="E12" s="384">
        <v>3272.99</v>
      </c>
      <c r="F12" s="302">
        <v>2682.5450000000001</v>
      </c>
      <c r="G12" s="101">
        <v>1822.92</v>
      </c>
      <c r="H12" s="102">
        <v>1671.47</v>
      </c>
      <c r="I12" s="103">
        <v>98.643121665951782</v>
      </c>
      <c r="J12" s="100">
        <v>99.77482363221398</v>
      </c>
      <c r="K12" s="301">
        <v>121.73588886672917</v>
      </c>
      <c r="L12" s="100">
        <v>179.1422552827332</v>
      </c>
      <c r="M12" s="100">
        <v>195.37413175228988</v>
      </c>
    </row>
    <row r="13" spans="2:13" ht="30" customHeight="1" thickBot="1" x14ac:dyDescent="0.25">
      <c r="B13" s="96" t="s">
        <v>82</v>
      </c>
      <c r="C13" s="830">
        <v>2345.25</v>
      </c>
      <c r="D13" s="831">
        <v>2361.2199999999998</v>
      </c>
      <c r="E13" s="832">
        <v>2380.31</v>
      </c>
      <c r="F13" s="302">
        <v>1981.3720000000001</v>
      </c>
      <c r="G13" s="101">
        <v>1450.83</v>
      </c>
      <c r="H13" s="102">
        <v>1313.94</v>
      </c>
      <c r="I13" s="103">
        <v>99.323654720864653</v>
      </c>
      <c r="J13" s="100">
        <v>98.527082606887348</v>
      </c>
      <c r="K13" s="301">
        <v>118.36495115505821</v>
      </c>
      <c r="L13" s="100">
        <v>161.64884927937803</v>
      </c>
      <c r="M13" s="100">
        <v>178.48988538289419</v>
      </c>
    </row>
    <row r="14" spans="2:13" ht="30" customHeight="1" thickBot="1" x14ac:dyDescent="0.25">
      <c r="B14" s="96" t="s">
        <v>83</v>
      </c>
      <c r="C14" s="105">
        <v>2482.1999999999998</v>
      </c>
      <c r="D14" s="385">
        <v>2424.14</v>
      </c>
      <c r="E14" s="386">
        <v>2423.29</v>
      </c>
      <c r="F14" s="302">
        <v>1991.29</v>
      </c>
      <c r="G14" s="101">
        <v>1466.08</v>
      </c>
      <c r="H14" s="102">
        <v>1313.87</v>
      </c>
      <c r="I14" s="103">
        <v>102.39507619196911</v>
      </c>
      <c r="J14" s="100">
        <v>102.43099257620837</v>
      </c>
      <c r="K14" s="301">
        <v>124.65286321932012</v>
      </c>
      <c r="L14" s="100">
        <v>169.30863254392665</v>
      </c>
      <c r="M14" s="100">
        <v>188.92280058148827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43" sqref="Y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262</v>
      </c>
    </row>
    <row r="4" spans="1:18" ht="18.75" x14ac:dyDescent="0.3">
      <c r="A4" s="66" t="s">
        <v>264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62" sqref="T6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304" t="s">
        <v>191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3:20" ht="18.75" x14ac:dyDescent="0.3">
      <c r="C5" s="305" t="s">
        <v>192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3:20" ht="18.75" x14ac:dyDescent="0.3">
      <c r="C6" s="305" t="s">
        <v>249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3:20" ht="18.75" x14ac:dyDescent="0.3">
      <c r="C7" s="303" t="s">
        <v>219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</row>
    <row r="8" spans="3:20" ht="18.75" x14ac:dyDescent="0.3">
      <c r="C8" s="303" t="s">
        <v>193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</row>
    <row r="9" spans="3:20" ht="18.75" x14ac:dyDescent="0.3">
      <c r="C9" s="306"/>
      <c r="D9" s="183"/>
      <c r="E9" s="183"/>
      <c r="F9" s="183"/>
      <c r="G9" s="183"/>
      <c r="H9" s="183"/>
      <c r="I9" s="183"/>
      <c r="J9" s="183"/>
      <c r="K9" s="183"/>
      <c r="L9" s="183"/>
      <c r="M9" s="183"/>
    </row>
    <row r="10" spans="3:20" ht="18.75" x14ac:dyDescent="0.3">
      <c r="C10" s="307" t="s">
        <v>194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</row>
    <row r="11" spans="3:20" ht="18.75" x14ac:dyDescent="0.3"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2" spans="3:20" ht="18.75" x14ac:dyDescent="0.3">
      <c r="C12" s="304" t="s">
        <v>319</v>
      </c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T12" s="178"/>
    </row>
    <row r="13" spans="3:20" ht="19.5" thickBot="1" x14ac:dyDescent="0.35">
      <c r="E13" s="308" t="s">
        <v>195</v>
      </c>
      <c r="F13" s="183"/>
      <c r="G13" s="309"/>
      <c r="H13" s="57"/>
    </row>
    <row r="14" spans="3:20" ht="13.5" thickBot="1" x14ac:dyDescent="0.25">
      <c r="C14" s="310" t="s">
        <v>196</v>
      </c>
      <c r="D14" s="311" t="s">
        <v>197</v>
      </c>
      <c r="E14" s="312" t="s">
        <v>198</v>
      </c>
      <c r="F14" s="312" t="s">
        <v>199</v>
      </c>
      <c r="G14" s="312" t="s">
        <v>200</v>
      </c>
      <c r="H14" s="312" t="s">
        <v>201</v>
      </c>
      <c r="I14" s="312" t="s">
        <v>202</v>
      </c>
      <c r="J14" s="312" t="s">
        <v>203</v>
      </c>
      <c r="K14" s="312" t="s">
        <v>204</v>
      </c>
      <c r="L14" s="312" t="s">
        <v>205</v>
      </c>
      <c r="M14" s="312" t="s">
        <v>206</v>
      </c>
      <c r="N14" s="312" t="s">
        <v>207</v>
      </c>
      <c r="O14" s="313" t="s">
        <v>208</v>
      </c>
    </row>
    <row r="15" spans="3:20" ht="13.5" thickBot="1" x14ac:dyDescent="0.25">
      <c r="C15" s="314" t="s">
        <v>209</v>
      </c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6"/>
    </row>
    <row r="16" spans="3:20" x14ac:dyDescent="0.2">
      <c r="C16" s="317" t="s">
        <v>210</v>
      </c>
      <c r="D16" s="318">
        <v>410.55031969879741</v>
      </c>
      <c r="E16" s="318">
        <v>405.92528932823404</v>
      </c>
      <c r="F16" s="318">
        <v>415.06587182503171</v>
      </c>
      <c r="G16" s="318">
        <v>415.78302153853031</v>
      </c>
      <c r="H16" s="318">
        <v>418.52051394641336</v>
      </c>
      <c r="I16" s="318">
        <v>420.92412497491244</v>
      </c>
      <c r="J16" s="318">
        <v>422.19084679763165</v>
      </c>
      <c r="K16" s="318">
        <v>425.93323237306373</v>
      </c>
      <c r="L16" s="318">
        <v>435.7515632080013</v>
      </c>
      <c r="M16" s="318">
        <v>429.60671679837998</v>
      </c>
      <c r="N16" s="318">
        <v>433.91962032017744</v>
      </c>
      <c r="O16" s="319">
        <v>445.27368131830997</v>
      </c>
    </row>
    <row r="17" spans="3:15" x14ac:dyDescent="0.2">
      <c r="C17" s="320" t="s">
        <v>211</v>
      </c>
      <c r="D17" s="321">
        <v>430.47673989241491</v>
      </c>
      <c r="E17" s="321">
        <v>434.31869010571103</v>
      </c>
      <c r="F17" s="321">
        <v>424.76270764279673</v>
      </c>
      <c r="G17" s="321">
        <v>442.42112445636445</v>
      </c>
      <c r="H17" s="321">
        <v>438.71382021325684</v>
      </c>
      <c r="I17" s="321">
        <v>440.11127284111825</v>
      </c>
      <c r="J17" s="321">
        <v>443.65889578942466</v>
      </c>
      <c r="K17" s="321">
        <v>454.58917507394762</v>
      </c>
      <c r="L17" s="321">
        <v>438.99378313760712</v>
      </c>
      <c r="M17" s="321">
        <v>441.27738992724386</v>
      </c>
      <c r="N17" s="321">
        <v>438.65388942660439</v>
      </c>
      <c r="O17" s="322">
        <v>432.96931457738259</v>
      </c>
    </row>
    <row r="18" spans="3:15" x14ac:dyDescent="0.2">
      <c r="C18" s="320" t="s">
        <v>212</v>
      </c>
      <c r="D18" s="321">
        <v>420.13210152512676</v>
      </c>
      <c r="E18" s="321">
        <v>425.96761396416781</v>
      </c>
      <c r="F18" s="321">
        <v>426.30105521121209</v>
      </c>
      <c r="G18" s="321">
        <v>430.27096185971311</v>
      </c>
      <c r="H18" s="321">
        <v>439.25979933305257</v>
      </c>
      <c r="I18" s="321">
        <v>429.11427739320129</v>
      </c>
      <c r="J18" s="321">
        <v>439.39069368261534</v>
      </c>
      <c r="K18" s="321">
        <v>447.05</v>
      </c>
      <c r="L18" s="323">
        <v>423.88</v>
      </c>
      <c r="M18" s="321">
        <v>432.85</v>
      </c>
      <c r="N18" s="321">
        <v>449.35</v>
      </c>
      <c r="O18" s="322">
        <v>454.03</v>
      </c>
    </row>
    <row r="19" spans="3:15" x14ac:dyDescent="0.2">
      <c r="C19" s="320">
        <v>2020</v>
      </c>
      <c r="D19" s="321">
        <v>467.76</v>
      </c>
      <c r="E19" s="321">
        <v>465.46</v>
      </c>
      <c r="F19" s="321">
        <v>435.28</v>
      </c>
      <c r="G19" s="321">
        <v>414.51</v>
      </c>
      <c r="H19" s="321">
        <v>432.06</v>
      </c>
      <c r="I19" s="321">
        <v>423.48</v>
      </c>
      <c r="J19" s="321">
        <v>418.96</v>
      </c>
      <c r="K19" s="321">
        <v>416.49</v>
      </c>
      <c r="L19" s="323">
        <v>413.32</v>
      </c>
      <c r="M19" s="321">
        <v>413.92</v>
      </c>
      <c r="N19" s="321">
        <v>403.31</v>
      </c>
      <c r="O19" s="322">
        <v>417.51</v>
      </c>
    </row>
    <row r="20" spans="3:15" x14ac:dyDescent="0.2">
      <c r="C20" s="324">
        <v>2021</v>
      </c>
      <c r="D20" s="325">
        <v>427.49</v>
      </c>
      <c r="E20" s="325">
        <v>428.45</v>
      </c>
      <c r="F20" s="325">
        <v>437.05</v>
      </c>
      <c r="G20" s="325">
        <v>436.97</v>
      </c>
      <c r="H20" s="325">
        <v>446.78</v>
      </c>
      <c r="I20" s="325">
        <v>444.59</v>
      </c>
      <c r="J20" s="325">
        <v>431.7</v>
      </c>
      <c r="K20" s="325">
        <v>422.06</v>
      </c>
      <c r="L20" s="326">
        <v>428.97</v>
      </c>
      <c r="M20" s="325">
        <v>444.62</v>
      </c>
      <c r="N20" s="325">
        <v>456.91</v>
      </c>
      <c r="O20" s="327">
        <v>480.64</v>
      </c>
    </row>
    <row r="21" spans="3:15" ht="13.5" thickBot="1" x14ac:dyDescent="0.25">
      <c r="C21" s="328">
        <v>2022</v>
      </c>
      <c r="D21" s="329">
        <v>489.4</v>
      </c>
      <c r="E21" s="329">
        <v>490.89</v>
      </c>
      <c r="F21" s="329">
        <v>497.85</v>
      </c>
      <c r="G21" s="329">
        <v>508.46</v>
      </c>
      <c r="H21" s="329">
        <v>523.89</v>
      </c>
      <c r="I21" s="329">
        <v>548.17999999999995</v>
      </c>
      <c r="J21" s="329">
        <v>561.64</v>
      </c>
      <c r="K21" s="329"/>
      <c r="L21" s="330"/>
      <c r="M21" s="329"/>
      <c r="N21" s="329"/>
      <c r="O21" s="331"/>
    </row>
    <row r="22" spans="3:15" ht="13.5" thickBot="1" x14ac:dyDescent="0.25">
      <c r="C22" s="314" t="s">
        <v>213</v>
      </c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6"/>
    </row>
    <row r="23" spans="3:15" x14ac:dyDescent="0.2">
      <c r="C23" s="317" t="s">
        <v>210</v>
      </c>
      <c r="D23" s="318">
        <v>264.22742766883761</v>
      </c>
      <c r="E23" s="318">
        <v>261.62567290497998</v>
      </c>
      <c r="F23" s="318">
        <v>261.28898624261666</v>
      </c>
      <c r="G23" s="318">
        <v>265.38613274501455</v>
      </c>
      <c r="H23" s="318">
        <v>265.71767956715814</v>
      </c>
      <c r="I23" s="318">
        <v>265.33812232275858</v>
      </c>
      <c r="J23" s="318">
        <v>266.42231622832736</v>
      </c>
      <c r="K23" s="318">
        <v>263.11677423325443</v>
      </c>
      <c r="L23" s="318">
        <v>264.59488373323165</v>
      </c>
      <c r="M23" s="318">
        <v>266.93771630917144</v>
      </c>
      <c r="N23" s="318">
        <v>269.68730506228809</v>
      </c>
      <c r="O23" s="319">
        <v>268.29357100115919</v>
      </c>
    </row>
    <row r="24" spans="3:15" x14ac:dyDescent="0.2">
      <c r="C24" s="320" t="s">
        <v>211</v>
      </c>
      <c r="D24" s="321">
        <v>268.85859894219772</v>
      </c>
      <c r="E24" s="321">
        <v>270.3032014665207</v>
      </c>
      <c r="F24" s="321">
        <v>269.71744215436058</v>
      </c>
      <c r="G24" s="321">
        <v>270.19519274180578</v>
      </c>
      <c r="H24" s="321">
        <v>267.62641594088478</v>
      </c>
      <c r="I24" s="321">
        <v>266.47931675608049</v>
      </c>
      <c r="J24" s="321">
        <v>267.46056337523163</v>
      </c>
      <c r="K24" s="321">
        <v>269.23633277556166</v>
      </c>
      <c r="L24" s="321">
        <v>270.87046599314772</v>
      </c>
      <c r="M24" s="321">
        <v>272.08234522250251</v>
      </c>
      <c r="N24" s="321">
        <v>276.03606759499712</v>
      </c>
      <c r="O24" s="322">
        <v>274.17552913068732</v>
      </c>
    </row>
    <row r="25" spans="3:15" x14ac:dyDescent="0.2">
      <c r="C25" s="320" t="s">
        <v>212</v>
      </c>
      <c r="D25" s="321">
        <v>275.78930697349125</v>
      </c>
      <c r="E25" s="321">
        <v>274.1046753603286</v>
      </c>
      <c r="F25" s="321">
        <v>279.53787847007874</v>
      </c>
      <c r="G25" s="321">
        <v>277.14036033174909</v>
      </c>
      <c r="H25" s="321">
        <v>275.2848814044396</v>
      </c>
      <c r="I25" s="321">
        <v>275.38057847125026</v>
      </c>
      <c r="J25" s="321">
        <v>272.13539581574298</v>
      </c>
      <c r="K25" s="321">
        <v>279.41000000000003</v>
      </c>
      <c r="L25" s="321">
        <v>272.36</v>
      </c>
      <c r="M25" s="321">
        <v>273.02999999999997</v>
      </c>
      <c r="N25" s="321">
        <v>280.95999999999998</v>
      </c>
      <c r="O25" s="322">
        <v>276.52999999999997</v>
      </c>
    </row>
    <row r="26" spans="3:15" x14ac:dyDescent="0.2">
      <c r="C26" s="320">
        <v>2020</v>
      </c>
      <c r="D26" s="321">
        <v>275.81</v>
      </c>
      <c r="E26" s="321">
        <v>275.02</v>
      </c>
      <c r="F26" s="321">
        <v>279.36</v>
      </c>
      <c r="G26" s="321">
        <v>276.27</v>
      </c>
      <c r="H26" s="321">
        <v>277.87</v>
      </c>
      <c r="I26" s="321">
        <v>276.22000000000003</v>
      </c>
      <c r="J26" s="321">
        <v>274.87</v>
      </c>
      <c r="K26" s="321">
        <v>274.04000000000002</v>
      </c>
      <c r="L26" s="321">
        <v>272.89999999999998</v>
      </c>
      <c r="M26" s="321">
        <v>277.8</v>
      </c>
      <c r="N26" s="321">
        <v>281.54000000000002</v>
      </c>
      <c r="O26" s="322">
        <v>275.39</v>
      </c>
    </row>
    <row r="27" spans="3:15" x14ac:dyDescent="0.2">
      <c r="C27" s="324">
        <v>2021</v>
      </c>
      <c r="D27" s="325">
        <v>279.97000000000003</v>
      </c>
      <c r="E27" s="325">
        <v>281.91000000000003</v>
      </c>
      <c r="F27" s="325">
        <v>279.83</v>
      </c>
      <c r="G27" s="325">
        <v>283.86</v>
      </c>
      <c r="H27" s="325">
        <v>286.25</v>
      </c>
      <c r="I27" s="325">
        <v>286.75</v>
      </c>
      <c r="J27" s="325">
        <v>285.8</v>
      </c>
      <c r="K27" s="325">
        <v>287.93</v>
      </c>
      <c r="L27" s="325">
        <v>287.61</v>
      </c>
      <c r="M27" s="325">
        <v>305.56</v>
      </c>
      <c r="N27" s="325">
        <v>316.67</v>
      </c>
      <c r="O27" s="327">
        <v>314.86</v>
      </c>
    </row>
    <row r="28" spans="3:15" ht="13.5" thickBot="1" x14ac:dyDescent="0.25">
      <c r="C28" s="328">
        <v>2022</v>
      </c>
      <c r="D28" s="329">
        <v>318.68</v>
      </c>
      <c r="E28" s="329">
        <v>314.89999999999998</v>
      </c>
      <c r="F28" s="329">
        <v>319.58999999999997</v>
      </c>
      <c r="G28" s="329">
        <v>338.14</v>
      </c>
      <c r="H28" s="329">
        <v>354.42</v>
      </c>
      <c r="I28" s="329">
        <v>369.52</v>
      </c>
      <c r="J28" s="329">
        <v>375.42</v>
      </c>
      <c r="K28" s="329"/>
      <c r="L28" s="329"/>
      <c r="M28" s="329"/>
      <c r="N28" s="329"/>
      <c r="O28" s="331"/>
    </row>
    <row r="29" spans="3:15" ht="13.5" thickBot="1" x14ac:dyDescent="0.25">
      <c r="C29" s="314" t="s">
        <v>214</v>
      </c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6"/>
    </row>
    <row r="30" spans="3:15" x14ac:dyDescent="0.2">
      <c r="C30" s="317" t="s">
        <v>210</v>
      </c>
      <c r="D30" s="318">
        <v>193.30284025213072</v>
      </c>
      <c r="E30" s="318">
        <v>191.2687581090714</v>
      </c>
      <c r="F30" s="318">
        <v>191.31561937634595</v>
      </c>
      <c r="G30" s="318">
        <v>191.49550049668539</v>
      </c>
      <c r="H30" s="318">
        <v>191.57102023627996</v>
      </c>
      <c r="I30" s="318">
        <v>192.43881971648969</v>
      </c>
      <c r="J30" s="318">
        <v>193.8248127220584</v>
      </c>
      <c r="K30" s="318">
        <v>193.56522855967538</v>
      </c>
      <c r="L30" s="318">
        <v>196.58869687496284</v>
      </c>
      <c r="M30" s="318">
        <v>199.76489920472477</v>
      </c>
      <c r="N30" s="318">
        <v>198.3893113076804</v>
      </c>
      <c r="O30" s="319">
        <v>197.67041596404326</v>
      </c>
    </row>
    <row r="31" spans="3:15" x14ac:dyDescent="0.2">
      <c r="C31" s="320" t="s">
        <v>211</v>
      </c>
      <c r="D31" s="321">
        <v>193.75098783518038</v>
      </c>
      <c r="E31" s="321">
        <v>191.19468977405847</v>
      </c>
      <c r="F31" s="321">
        <v>190.60503492712346</v>
      </c>
      <c r="G31" s="321">
        <v>189.42223428075786</v>
      </c>
      <c r="H31" s="321">
        <v>185.25437800957252</v>
      </c>
      <c r="I31" s="321">
        <v>185.66839797997162</v>
      </c>
      <c r="J31" s="321">
        <v>185.57986872090791</v>
      </c>
      <c r="K31" s="321">
        <v>185.31188244297863</v>
      </c>
      <c r="L31" s="321">
        <v>188.25464393272142</v>
      </c>
      <c r="M31" s="321">
        <v>190.17470442587663</v>
      </c>
      <c r="N31" s="321">
        <v>189.17402883303177</v>
      </c>
      <c r="O31" s="322">
        <v>188.60104796424042</v>
      </c>
    </row>
    <row r="32" spans="3:15" x14ac:dyDescent="0.2">
      <c r="C32" s="320" t="s">
        <v>212</v>
      </c>
      <c r="D32" s="321">
        <v>188.51265670531021</v>
      </c>
      <c r="E32" s="321">
        <v>188.9030714067259</v>
      </c>
      <c r="F32" s="321">
        <v>188.55538851404037</v>
      </c>
      <c r="G32" s="321">
        <v>187.90929469010396</v>
      </c>
      <c r="H32" s="321">
        <v>189.52578250042413</v>
      </c>
      <c r="I32" s="321">
        <v>188.95285758845154</v>
      </c>
      <c r="J32" s="321">
        <v>189.88146101817767</v>
      </c>
      <c r="K32" s="321">
        <v>189.91</v>
      </c>
      <c r="L32" s="321">
        <v>191.32</v>
      </c>
      <c r="M32" s="321">
        <v>193.38</v>
      </c>
      <c r="N32" s="321">
        <v>196.65</v>
      </c>
      <c r="O32" s="322">
        <v>201.65</v>
      </c>
    </row>
    <row r="33" spans="3:15" x14ac:dyDescent="0.2">
      <c r="C33" s="320">
        <v>2020</v>
      </c>
      <c r="D33" s="321">
        <v>203.95</v>
      </c>
      <c r="E33" s="321">
        <v>204.01</v>
      </c>
      <c r="F33" s="321">
        <v>208.37</v>
      </c>
      <c r="G33" s="321">
        <v>210.62</v>
      </c>
      <c r="H33" s="321">
        <v>207.99600000000001</v>
      </c>
      <c r="I33" s="321">
        <v>206.56</v>
      </c>
      <c r="J33" s="321">
        <v>207.25</v>
      </c>
      <c r="K33" s="321">
        <v>206.09</v>
      </c>
      <c r="L33" s="321">
        <v>208.38</v>
      </c>
      <c r="M33" s="321">
        <v>206.45</v>
      </c>
      <c r="N33" s="321">
        <v>212.4</v>
      </c>
      <c r="O33" s="322">
        <v>212.38</v>
      </c>
    </row>
    <row r="34" spans="3:15" x14ac:dyDescent="0.2">
      <c r="C34" s="324">
        <v>2021</v>
      </c>
      <c r="D34" s="325">
        <v>211.59</v>
      </c>
      <c r="E34" s="325">
        <v>214.01</v>
      </c>
      <c r="F34" s="325">
        <v>215.36</v>
      </c>
      <c r="G34" s="325">
        <v>216.57</v>
      </c>
      <c r="H34" s="325">
        <v>218.11</v>
      </c>
      <c r="I34" s="325">
        <v>218.58</v>
      </c>
      <c r="J34" s="325">
        <v>216.96</v>
      </c>
      <c r="K34" s="325">
        <v>218.99</v>
      </c>
      <c r="L34" s="325">
        <v>222.98</v>
      </c>
      <c r="M34" s="325">
        <v>233.92</v>
      </c>
      <c r="N34" s="325">
        <v>245.63</v>
      </c>
      <c r="O34" s="327">
        <v>254.36</v>
      </c>
    </row>
    <row r="35" spans="3:15" ht="13.5" thickBot="1" x14ac:dyDescent="0.25">
      <c r="C35" s="328">
        <v>2022</v>
      </c>
      <c r="D35" s="329">
        <v>256.31</v>
      </c>
      <c r="E35" s="329">
        <v>258.08</v>
      </c>
      <c r="F35" s="329">
        <v>266.60000000000002</v>
      </c>
      <c r="G35" s="329">
        <v>286.42</v>
      </c>
      <c r="H35" s="329">
        <v>298.31</v>
      </c>
      <c r="I35" s="329">
        <v>298.95</v>
      </c>
      <c r="J35" s="329">
        <v>298.48</v>
      </c>
      <c r="K35" s="329"/>
      <c r="L35" s="329"/>
      <c r="M35" s="329"/>
      <c r="N35" s="329"/>
      <c r="O35" s="331"/>
    </row>
    <row r="36" spans="3:15" ht="13.5" thickBot="1" x14ac:dyDescent="0.25">
      <c r="C36" s="314" t="s">
        <v>215</v>
      </c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6"/>
    </row>
    <row r="37" spans="3:15" x14ac:dyDescent="0.2">
      <c r="C37" s="317" t="s">
        <v>210</v>
      </c>
      <c r="D37" s="318">
        <v>620.52584524708288</v>
      </c>
      <c r="E37" s="318">
        <v>610.98846942632053</v>
      </c>
      <c r="F37" s="318">
        <v>613.48284188853813</v>
      </c>
      <c r="G37" s="318">
        <v>613.72476430462393</v>
      </c>
      <c r="H37" s="318">
        <v>606.72034722305284</v>
      </c>
      <c r="I37" s="318">
        <v>601.6106220020215</v>
      </c>
      <c r="J37" s="318">
        <v>617.94396754570255</v>
      </c>
      <c r="K37" s="318">
        <v>637.27880462292717</v>
      </c>
      <c r="L37" s="318">
        <v>678.50605906520252</v>
      </c>
      <c r="M37" s="318">
        <v>691.78485236566894</v>
      </c>
      <c r="N37" s="318">
        <v>699.93533272826176</v>
      </c>
      <c r="O37" s="319">
        <v>707.76936754012718</v>
      </c>
    </row>
    <row r="38" spans="3:15" x14ac:dyDescent="0.2">
      <c r="C38" s="320" t="s">
        <v>211</v>
      </c>
      <c r="D38" s="321">
        <v>693.59473269323564</v>
      </c>
      <c r="E38" s="321">
        <v>675.99452876056159</v>
      </c>
      <c r="F38" s="321">
        <v>692.84041344814841</v>
      </c>
      <c r="G38" s="321">
        <v>686.21997775755028</v>
      </c>
      <c r="H38" s="321">
        <v>674.8464758009153</v>
      </c>
      <c r="I38" s="321">
        <v>675.83558814176456</v>
      </c>
      <c r="J38" s="321">
        <v>670.36666604428126</v>
      </c>
      <c r="K38" s="321">
        <v>679.13478468613857</v>
      </c>
      <c r="L38" s="321">
        <v>679.48913195885189</v>
      </c>
      <c r="M38" s="321">
        <v>683.30685175304302</v>
      </c>
      <c r="N38" s="321">
        <v>694.81644019086241</v>
      </c>
      <c r="O38" s="322">
        <v>698.72596905238629</v>
      </c>
    </row>
    <row r="39" spans="3:15" x14ac:dyDescent="0.2">
      <c r="C39" s="320" t="s">
        <v>212</v>
      </c>
      <c r="D39" s="321">
        <v>672.166966006964</v>
      </c>
      <c r="E39" s="321">
        <v>664.31951179811972</v>
      </c>
      <c r="F39" s="321">
        <v>668.69821690266849</v>
      </c>
      <c r="G39" s="321">
        <v>683.29560596332999</v>
      </c>
      <c r="H39" s="321">
        <v>675.44964853925399</v>
      </c>
      <c r="I39" s="321">
        <v>661.87817139602919</v>
      </c>
      <c r="J39" s="321">
        <v>677.09800581977072</v>
      </c>
      <c r="K39" s="321">
        <v>683.9</v>
      </c>
      <c r="L39" s="321">
        <v>683.06</v>
      </c>
      <c r="M39" s="321">
        <v>696.78</v>
      </c>
      <c r="N39" s="321">
        <v>704.11</v>
      </c>
      <c r="O39" s="322">
        <v>710.06</v>
      </c>
    </row>
    <row r="40" spans="3:15" x14ac:dyDescent="0.2">
      <c r="C40" s="320">
        <v>2020</v>
      </c>
      <c r="D40" s="321">
        <v>720.2</v>
      </c>
      <c r="E40" s="321">
        <v>710.55</v>
      </c>
      <c r="F40" s="321">
        <v>710.16</v>
      </c>
      <c r="G40" s="321">
        <v>704.52</v>
      </c>
      <c r="H40" s="321">
        <v>693.33</v>
      </c>
      <c r="I40" s="321">
        <v>687.52</v>
      </c>
      <c r="J40" s="321">
        <v>686.08</v>
      </c>
      <c r="K40" s="321">
        <v>682.48</v>
      </c>
      <c r="L40" s="321">
        <v>689</v>
      </c>
      <c r="M40" s="321">
        <v>695.07</v>
      </c>
      <c r="N40" s="321">
        <v>691.68</v>
      </c>
      <c r="O40" s="322">
        <v>708.89</v>
      </c>
    </row>
    <row r="41" spans="3:15" x14ac:dyDescent="0.2">
      <c r="C41" s="332">
        <v>2021</v>
      </c>
      <c r="D41" s="333">
        <v>700.68</v>
      </c>
      <c r="E41" s="333">
        <v>710.46</v>
      </c>
      <c r="F41" s="333">
        <v>730.62</v>
      </c>
      <c r="G41" s="333">
        <v>732.15</v>
      </c>
      <c r="H41" s="333">
        <v>732.66</v>
      </c>
      <c r="I41" s="333">
        <v>727.41</v>
      </c>
      <c r="J41" s="333">
        <v>717.49</v>
      </c>
      <c r="K41" s="333">
        <v>731.05</v>
      </c>
      <c r="L41" s="333">
        <v>757.18</v>
      </c>
      <c r="M41" s="333">
        <v>804.61</v>
      </c>
      <c r="N41" s="333">
        <v>852.9</v>
      </c>
      <c r="O41" s="334">
        <v>858.46</v>
      </c>
    </row>
    <row r="42" spans="3:15" ht="13.5" thickBot="1" x14ac:dyDescent="0.25">
      <c r="C42" s="328">
        <v>2022</v>
      </c>
      <c r="D42" s="329">
        <v>904.83</v>
      </c>
      <c r="E42" s="329">
        <v>873.53</v>
      </c>
      <c r="F42" s="329">
        <v>923.05</v>
      </c>
      <c r="G42" s="329">
        <v>958.09</v>
      </c>
      <c r="H42" s="329">
        <v>974.89</v>
      </c>
      <c r="I42" s="329">
        <v>990.25</v>
      </c>
      <c r="J42" s="329">
        <v>1021.14</v>
      </c>
      <c r="K42" s="329"/>
      <c r="L42" s="329"/>
      <c r="M42" s="329"/>
      <c r="N42" s="329"/>
      <c r="O42" s="331"/>
    </row>
    <row r="43" spans="3:15" ht="13.5" thickBot="1" x14ac:dyDescent="0.25">
      <c r="C43" s="335" t="s">
        <v>216</v>
      </c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7"/>
    </row>
    <row r="44" spans="3:15" x14ac:dyDescent="0.2">
      <c r="C44" s="317" t="s">
        <v>210</v>
      </c>
      <c r="D44" s="318">
        <v>1926.1421840678215</v>
      </c>
      <c r="E44" s="318">
        <v>1773.7868616139083</v>
      </c>
      <c r="F44" s="318">
        <v>1808.8957992992707</v>
      </c>
      <c r="G44" s="318">
        <v>1844.6568611737403</v>
      </c>
      <c r="H44" s="318">
        <v>1922.2571546908466</v>
      </c>
      <c r="I44" s="318">
        <v>2078.5897925711802</v>
      </c>
      <c r="J44" s="318">
        <v>2325.7723170645709</v>
      </c>
      <c r="K44" s="318">
        <v>2537.6579416257568</v>
      </c>
      <c r="L44" s="318">
        <v>2703.9535927296647</v>
      </c>
      <c r="M44" s="318">
        <v>2585.3186243813607</v>
      </c>
      <c r="N44" s="318">
        <v>2366.8805661333772</v>
      </c>
      <c r="O44" s="319">
        <v>2262.8675436432918</v>
      </c>
    </row>
    <row r="45" spans="3:15" x14ac:dyDescent="0.2">
      <c r="C45" s="320" t="s">
        <v>211</v>
      </c>
      <c r="D45" s="321">
        <v>1873.2002679661653</v>
      </c>
      <c r="E45" s="321">
        <v>1893.8193326719352</v>
      </c>
      <c r="F45" s="321">
        <v>2057.5096533110031</v>
      </c>
      <c r="G45" s="321">
        <v>2090.6877083454083</v>
      </c>
      <c r="H45" s="321">
        <v>2302.9194307484054</v>
      </c>
      <c r="I45" s="321">
        <v>2520.0592002636727</v>
      </c>
      <c r="J45" s="321">
        <v>2428.1960288736755</v>
      </c>
      <c r="K45" s="321">
        <v>2411.222343978005</v>
      </c>
      <c r="L45" s="321">
        <v>2458.9426482206609</v>
      </c>
      <c r="M45" s="321">
        <v>2271.8586469632287</v>
      </c>
      <c r="N45" s="321">
        <v>2164.5188294690201</v>
      </c>
      <c r="O45" s="322">
        <v>2144.3544219826263</v>
      </c>
    </row>
    <row r="46" spans="3:15" x14ac:dyDescent="0.2">
      <c r="C46" s="320" t="s">
        <v>212</v>
      </c>
      <c r="D46" s="321">
        <v>2017.0063645368093</v>
      </c>
      <c r="E46" s="321">
        <v>1948.9945487324933</v>
      </c>
      <c r="F46" s="321">
        <v>1864.3118390555649</v>
      </c>
      <c r="G46" s="321">
        <v>1858.8882047137197</v>
      </c>
      <c r="H46" s="321">
        <v>1845.0357399097443</v>
      </c>
      <c r="I46" s="321">
        <v>1739.4288046926354</v>
      </c>
      <c r="J46" s="321">
        <v>1705.2552965441059</v>
      </c>
      <c r="K46" s="321">
        <v>1658.81</v>
      </c>
      <c r="L46" s="321">
        <v>1789.98</v>
      </c>
      <c r="M46" s="321">
        <v>1827.38</v>
      </c>
      <c r="N46" s="321">
        <v>1841.81</v>
      </c>
      <c r="O46" s="322">
        <v>1858.58</v>
      </c>
    </row>
    <row r="47" spans="3:15" x14ac:dyDescent="0.2">
      <c r="C47" s="320">
        <v>2020</v>
      </c>
      <c r="D47" s="321">
        <v>1741.92</v>
      </c>
      <c r="E47" s="321">
        <v>1687.33</v>
      </c>
      <c r="F47" s="321">
        <v>1656.44</v>
      </c>
      <c r="G47" s="321">
        <v>1578.74</v>
      </c>
      <c r="H47" s="321">
        <v>1458.48</v>
      </c>
      <c r="I47" s="321">
        <v>1545.67</v>
      </c>
      <c r="J47" s="321">
        <v>1651.52</v>
      </c>
      <c r="K47" s="321">
        <v>1665.62</v>
      </c>
      <c r="L47" s="321">
        <v>1742.79</v>
      </c>
      <c r="M47" s="321">
        <v>1765.78</v>
      </c>
      <c r="N47" s="321">
        <v>1744.65</v>
      </c>
      <c r="O47" s="322">
        <v>1664.57</v>
      </c>
    </row>
    <row r="48" spans="3:15" x14ac:dyDescent="0.2">
      <c r="C48" s="320">
        <v>2021</v>
      </c>
      <c r="D48" s="321">
        <v>1636.89</v>
      </c>
      <c r="E48" s="321">
        <v>1663.75</v>
      </c>
      <c r="F48" s="321">
        <v>1786.7</v>
      </c>
      <c r="G48" s="321">
        <v>1830.38</v>
      </c>
      <c r="H48" s="321">
        <v>1831.64</v>
      </c>
      <c r="I48" s="321">
        <v>1858.3</v>
      </c>
      <c r="J48" s="321">
        <v>1861.2</v>
      </c>
      <c r="K48" s="321">
        <v>1864.77</v>
      </c>
      <c r="L48" s="321">
        <v>2046.24</v>
      </c>
      <c r="M48" s="321">
        <v>2350.4</v>
      </c>
      <c r="N48" s="321">
        <v>2655.04</v>
      </c>
      <c r="O48" s="322">
        <v>2701.83</v>
      </c>
    </row>
    <row r="49" spans="3:15" ht="13.5" thickBot="1" x14ac:dyDescent="0.25">
      <c r="C49" s="328">
        <v>2022</v>
      </c>
      <c r="D49" s="329">
        <v>2628.29</v>
      </c>
      <c r="E49" s="329">
        <v>2596.54</v>
      </c>
      <c r="F49" s="329">
        <v>2814.08</v>
      </c>
      <c r="G49" s="329">
        <v>3239.28</v>
      </c>
      <c r="H49" s="329">
        <v>3228.8</v>
      </c>
      <c r="I49" s="329">
        <v>3214.33</v>
      </c>
      <c r="J49" s="329">
        <v>3293.27</v>
      </c>
      <c r="K49" s="329"/>
      <c r="L49" s="329"/>
      <c r="M49" s="329"/>
      <c r="N49" s="329"/>
      <c r="O49" s="331"/>
    </row>
    <row r="50" spans="3:15" ht="13.5" thickBot="1" x14ac:dyDescent="0.25">
      <c r="C50" s="335" t="s">
        <v>217</v>
      </c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7"/>
    </row>
    <row r="51" spans="3:15" x14ac:dyDescent="0.2">
      <c r="C51" s="317" t="s">
        <v>210</v>
      </c>
      <c r="D51" s="318">
        <v>1452.5251642694029</v>
      </c>
      <c r="E51" s="318">
        <v>1376.6544964519305</v>
      </c>
      <c r="F51" s="318">
        <v>1342.4452040065605</v>
      </c>
      <c r="G51" s="318">
        <v>1321.3071438891709</v>
      </c>
      <c r="H51" s="318">
        <v>1332.4732010931732</v>
      </c>
      <c r="I51" s="318">
        <v>1416.8343946849866</v>
      </c>
      <c r="J51" s="318">
        <v>1429.7900427036757</v>
      </c>
      <c r="K51" s="318">
        <v>1455.3007570329535</v>
      </c>
      <c r="L51" s="318">
        <v>1460.934465025194</v>
      </c>
      <c r="M51" s="318">
        <v>1477.8137838684058</v>
      </c>
      <c r="N51" s="318">
        <v>1411.6336555187961</v>
      </c>
      <c r="O51" s="319">
        <v>1359.7079885396727</v>
      </c>
    </row>
    <row r="52" spans="3:15" x14ac:dyDescent="0.2">
      <c r="C52" s="320" t="s">
        <v>211</v>
      </c>
      <c r="D52" s="321">
        <v>1247.7930053069374</v>
      </c>
      <c r="E52" s="321">
        <v>1219.5883260832732</v>
      </c>
      <c r="F52" s="321">
        <v>1221.3431610182636</v>
      </c>
      <c r="G52" s="321">
        <v>1183.3869429217527</v>
      </c>
      <c r="H52" s="321">
        <v>1198.2849917896754</v>
      </c>
      <c r="I52" s="321">
        <v>1239.5740232840269</v>
      </c>
      <c r="J52" s="321">
        <v>1271.60648473885</v>
      </c>
      <c r="K52" s="321">
        <v>1283.813012150076</v>
      </c>
      <c r="L52" s="321">
        <v>1311.0179147942529</v>
      </c>
      <c r="M52" s="321">
        <v>1341.4216259397981</v>
      </c>
      <c r="N52" s="321">
        <v>1329.2819200190711</v>
      </c>
      <c r="O52" s="322">
        <v>1328.1587453006657</v>
      </c>
    </row>
    <row r="53" spans="3:15" x14ac:dyDescent="0.2">
      <c r="C53" s="320" t="s">
        <v>212</v>
      </c>
      <c r="D53" s="321">
        <v>1344.3309050466173</v>
      </c>
      <c r="E53" s="321">
        <v>1317.692895014957</v>
      </c>
      <c r="F53" s="321">
        <v>1323.903921956658</v>
      </c>
      <c r="G53" s="321">
        <v>1309.8906834494144</v>
      </c>
      <c r="H53" s="321">
        <v>1289.6288116279882</v>
      </c>
      <c r="I53" s="321">
        <v>1304.6791289590351</v>
      </c>
      <c r="J53" s="321">
        <v>1294.5048403940486</v>
      </c>
      <c r="K53" s="321">
        <v>1307.96</v>
      </c>
      <c r="L53" s="321">
        <v>1349.14</v>
      </c>
      <c r="M53" s="321">
        <v>1364.95</v>
      </c>
      <c r="N53" s="321">
        <v>1368.4</v>
      </c>
      <c r="O53" s="322">
        <v>1403.88</v>
      </c>
    </row>
    <row r="54" spans="3:15" x14ac:dyDescent="0.2">
      <c r="C54" s="320">
        <v>2020</v>
      </c>
      <c r="D54" s="321">
        <v>1446.09</v>
      </c>
      <c r="E54" s="321">
        <v>1443.02</v>
      </c>
      <c r="F54" s="321">
        <v>1411.23</v>
      </c>
      <c r="G54" s="321">
        <v>1400.29</v>
      </c>
      <c r="H54" s="321">
        <v>1346.93</v>
      </c>
      <c r="I54" s="321">
        <v>1297.48</v>
      </c>
      <c r="J54" s="321">
        <v>1318.72</v>
      </c>
      <c r="K54" s="321">
        <v>1329.85</v>
      </c>
      <c r="L54" s="321">
        <v>1349.52</v>
      </c>
      <c r="M54" s="321">
        <v>1399.34</v>
      </c>
      <c r="N54" s="321">
        <v>1444.52</v>
      </c>
      <c r="O54" s="322">
        <v>1434.49</v>
      </c>
    </row>
    <row r="55" spans="3:15" x14ac:dyDescent="0.2">
      <c r="C55" s="332">
        <v>2021</v>
      </c>
      <c r="D55" s="333">
        <v>1457.28</v>
      </c>
      <c r="E55" s="333">
        <v>1437.07</v>
      </c>
      <c r="F55" s="333">
        <v>1458.06</v>
      </c>
      <c r="G55" s="333">
        <v>1465.56</v>
      </c>
      <c r="H55" s="333">
        <v>1491.31</v>
      </c>
      <c r="I55" s="333">
        <v>1471.19</v>
      </c>
      <c r="J55" s="333">
        <v>1462.25</v>
      </c>
      <c r="K55" s="333">
        <v>1490.44</v>
      </c>
      <c r="L55" s="333">
        <v>1513.06</v>
      </c>
      <c r="M55" s="333">
        <v>1625.23</v>
      </c>
      <c r="N55" s="333">
        <v>1803.29</v>
      </c>
      <c r="O55" s="334">
        <v>1958.94</v>
      </c>
    </row>
    <row r="56" spans="3:15" ht="13.5" thickBot="1" x14ac:dyDescent="0.25">
      <c r="C56" s="328">
        <v>2022</v>
      </c>
      <c r="D56" s="329">
        <v>2039.72</v>
      </c>
      <c r="E56" s="329">
        <v>2035.72</v>
      </c>
      <c r="F56" s="329">
        <v>2046.66</v>
      </c>
      <c r="G56" s="329">
        <v>2089.08</v>
      </c>
      <c r="H56" s="329">
        <v>2224</v>
      </c>
      <c r="I56" s="329">
        <v>2300.29</v>
      </c>
      <c r="J56" s="329">
        <v>2417.4699999999998</v>
      </c>
      <c r="K56" s="329"/>
      <c r="L56" s="329"/>
      <c r="M56" s="329"/>
      <c r="N56" s="329"/>
      <c r="O56" s="331"/>
    </row>
    <row r="57" spans="3:15" ht="13.5" thickBot="1" x14ac:dyDescent="0.25">
      <c r="C57" s="335" t="s">
        <v>218</v>
      </c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7"/>
    </row>
    <row r="58" spans="3:15" x14ac:dyDescent="0.2">
      <c r="C58" s="317" t="s">
        <v>210</v>
      </c>
      <c r="D58" s="318">
        <v>1462.9299066481419</v>
      </c>
      <c r="E58" s="318">
        <v>1397.9329390309356</v>
      </c>
      <c r="F58" s="318">
        <v>1352.4593399176847</v>
      </c>
      <c r="G58" s="318">
        <v>1324.3285390454434</v>
      </c>
      <c r="H58" s="318">
        <v>1346.8945966895908</v>
      </c>
      <c r="I58" s="318">
        <v>1422.0022440548378</v>
      </c>
      <c r="J58" s="318">
        <v>1439.7446104090284</v>
      </c>
      <c r="K58" s="318">
        <v>1469.5305118007066</v>
      </c>
      <c r="L58" s="318">
        <v>1464.5198361234318</v>
      </c>
      <c r="M58" s="318">
        <v>1456.1117051037911</v>
      </c>
      <c r="N58" s="318">
        <v>1435.8943068806354</v>
      </c>
      <c r="O58" s="319">
        <v>1347.9728359574115</v>
      </c>
    </row>
    <row r="59" spans="3:15" x14ac:dyDescent="0.2">
      <c r="C59" s="320" t="s">
        <v>211</v>
      </c>
      <c r="D59" s="321">
        <v>1217.2306317725502</v>
      </c>
      <c r="E59" s="321">
        <v>1219.9225640939258</v>
      </c>
      <c r="F59" s="321">
        <v>1228.6060793307527</v>
      </c>
      <c r="G59" s="321">
        <v>1190.0364269225856</v>
      </c>
      <c r="H59" s="321">
        <v>1216.8533835665212</v>
      </c>
      <c r="I59" s="321">
        <v>1268.6557166616051</v>
      </c>
      <c r="J59" s="321">
        <v>1280.8972883133727</v>
      </c>
      <c r="K59" s="321">
        <v>1270.5273567969125</v>
      </c>
      <c r="L59" s="321">
        <v>1318.4848992078084</v>
      </c>
      <c r="M59" s="321">
        <v>1326.2464158541839</v>
      </c>
      <c r="N59" s="321">
        <v>1338.5909965628271</v>
      </c>
      <c r="O59" s="322">
        <v>1331.7075587041454</v>
      </c>
    </row>
    <row r="60" spans="3:15" x14ac:dyDescent="0.2">
      <c r="C60" s="320" t="s">
        <v>212</v>
      </c>
      <c r="D60" s="321">
        <v>1324.8807237906556</v>
      </c>
      <c r="E60" s="321">
        <v>1306.1704820536852</v>
      </c>
      <c r="F60" s="321">
        <v>1289.846128057527</v>
      </c>
      <c r="G60" s="321">
        <v>1271.913502123914</v>
      </c>
      <c r="H60" s="321">
        <v>1265.3591520232299</v>
      </c>
      <c r="I60" s="321">
        <v>1264.5344761789461</v>
      </c>
      <c r="J60" s="321">
        <v>1256.1351766957246</v>
      </c>
      <c r="K60" s="321">
        <v>1279.8800000000001</v>
      </c>
      <c r="L60" s="321">
        <v>1283.6500000000001</v>
      </c>
      <c r="M60" s="321">
        <v>1335.83</v>
      </c>
      <c r="N60" s="321">
        <v>1324.27</v>
      </c>
      <c r="O60" s="322">
        <v>1366.15</v>
      </c>
    </row>
    <row r="61" spans="3:15" x14ac:dyDescent="0.2">
      <c r="C61" s="320">
        <v>2020</v>
      </c>
      <c r="D61" s="321">
        <v>1395.59</v>
      </c>
      <c r="E61" s="321">
        <v>1401.12</v>
      </c>
      <c r="F61" s="321">
        <v>1394.67</v>
      </c>
      <c r="G61" s="321">
        <v>1378.29</v>
      </c>
      <c r="H61" s="321">
        <v>1335.39</v>
      </c>
      <c r="I61" s="321">
        <v>1322.8</v>
      </c>
      <c r="J61" s="321">
        <v>1312.57</v>
      </c>
      <c r="K61" s="321">
        <v>1298.02</v>
      </c>
      <c r="L61" s="321">
        <v>1324.41</v>
      </c>
      <c r="M61" s="321">
        <v>1370.11</v>
      </c>
      <c r="N61" s="321">
        <v>1345.94</v>
      </c>
      <c r="O61" s="322">
        <v>1394.49</v>
      </c>
    </row>
    <row r="62" spans="3:15" x14ac:dyDescent="0.2">
      <c r="C62" s="324">
        <v>2021</v>
      </c>
      <c r="D62" s="325">
        <v>1383.2</v>
      </c>
      <c r="E62" s="325">
        <v>1364.26</v>
      </c>
      <c r="F62" s="325">
        <v>1419.52</v>
      </c>
      <c r="G62" s="325">
        <v>1441.54</v>
      </c>
      <c r="H62" s="325">
        <v>1436.41</v>
      </c>
      <c r="I62" s="325">
        <v>1450.93</v>
      </c>
      <c r="J62" s="325">
        <v>1475.09</v>
      </c>
      <c r="K62" s="325">
        <v>1470.13</v>
      </c>
      <c r="L62" s="325">
        <v>1505.17</v>
      </c>
      <c r="M62" s="325">
        <v>1643.42</v>
      </c>
      <c r="N62" s="325">
        <v>1751.99</v>
      </c>
      <c r="O62" s="327">
        <v>1872.92</v>
      </c>
    </row>
    <row r="63" spans="3:15" ht="13.5" thickBot="1" x14ac:dyDescent="0.25">
      <c r="C63" s="328">
        <v>2022</v>
      </c>
      <c r="D63" s="329">
        <v>1972.42</v>
      </c>
      <c r="E63" s="329">
        <v>2016.59</v>
      </c>
      <c r="F63" s="329">
        <v>2010.58</v>
      </c>
      <c r="G63" s="329">
        <v>2107.86</v>
      </c>
      <c r="H63" s="329">
        <v>2225.94</v>
      </c>
      <c r="I63" s="329">
        <v>2301.89</v>
      </c>
      <c r="J63" s="329">
        <v>2372.94</v>
      </c>
      <c r="K63" s="329"/>
      <c r="L63" s="329"/>
      <c r="M63" s="329"/>
      <c r="N63" s="329"/>
      <c r="O63" s="33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4" sqref="W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U66" sqref="U6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235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837" t="s">
        <v>271</v>
      </c>
      <c r="GZ8" s="837" t="s">
        <v>58</v>
      </c>
      <c r="HA8" s="837" t="s">
        <v>59</v>
      </c>
      <c r="HB8" s="837" t="s">
        <v>60</v>
      </c>
      <c r="HC8" s="837" t="s">
        <v>61</v>
      </c>
      <c r="HD8" s="837" t="s">
        <v>62</v>
      </c>
      <c r="HE8" s="837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6"/>
      <c r="CG15" s="107" t="s">
        <v>328</v>
      </c>
      <c r="CH15" s="833" t="s">
        <v>329</v>
      </c>
    </row>
    <row r="16" spans="2:213" x14ac:dyDescent="0.2">
      <c r="CF16" s="834" t="s">
        <v>175</v>
      </c>
      <c r="CG16" s="834">
        <v>61.9</v>
      </c>
      <c r="CH16" s="835">
        <v>56.35</v>
      </c>
    </row>
    <row r="17" spans="3:86" x14ac:dyDescent="0.2">
      <c r="Z17" s="22"/>
      <c r="CF17" s="63" t="s">
        <v>173</v>
      </c>
      <c r="CG17" s="63">
        <v>57.04</v>
      </c>
      <c r="CH17" s="51">
        <v>57.3</v>
      </c>
    </row>
    <row r="18" spans="3:86" x14ac:dyDescent="0.2">
      <c r="CF18" s="63" t="s">
        <v>223</v>
      </c>
      <c r="CG18" s="63">
        <v>56.5</v>
      </c>
      <c r="CH18" s="51">
        <v>38</v>
      </c>
    </row>
    <row r="19" spans="3:86" x14ac:dyDescent="0.2">
      <c r="CF19" s="63" t="s">
        <v>125</v>
      </c>
      <c r="CG19" s="63">
        <v>55.65</v>
      </c>
      <c r="CH19" s="51">
        <v>37.520000000000003</v>
      </c>
    </row>
    <row r="20" spans="3:86" x14ac:dyDescent="0.2">
      <c r="CF20" s="63" t="s">
        <v>116</v>
      </c>
      <c r="CG20" s="63">
        <v>55.45</v>
      </c>
      <c r="CH20" s="51">
        <v>37.39</v>
      </c>
    </row>
    <row r="21" spans="3:86" x14ac:dyDescent="0.2">
      <c r="CF21" s="63" t="s">
        <v>121</v>
      </c>
      <c r="CG21" s="63">
        <v>54.9</v>
      </c>
      <c r="CH21" s="51">
        <v>35.11</v>
      </c>
    </row>
    <row r="22" spans="3:86" x14ac:dyDescent="0.2">
      <c r="CF22" s="63" t="s">
        <v>145</v>
      </c>
      <c r="CG22" s="63">
        <v>51.9</v>
      </c>
      <c r="CH22" s="51">
        <v>38.74</v>
      </c>
    </row>
    <row r="23" spans="3:86" x14ac:dyDescent="0.2">
      <c r="CF23" s="63" t="s">
        <v>118</v>
      </c>
      <c r="CG23" s="63">
        <v>51.88</v>
      </c>
      <c r="CH23" s="51">
        <v>30.12</v>
      </c>
    </row>
    <row r="24" spans="3:86" x14ac:dyDescent="0.2">
      <c r="CF24" s="63" t="s">
        <v>70</v>
      </c>
      <c r="CG24" s="63">
        <v>51.73</v>
      </c>
      <c r="CH24" s="51">
        <v>35.979999999999997</v>
      </c>
    </row>
    <row r="25" spans="3:86" x14ac:dyDescent="0.2">
      <c r="CF25" s="63" t="s">
        <v>134</v>
      </c>
      <c r="CG25" s="63">
        <v>51.46</v>
      </c>
      <c r="CH25" s="51">
        <v>39.229999999999997</v>
      </c>
    </row>
    <row r="26" spans="3:86" x14ac:dyDescent="0.2">
      <c r="CF26" s="89" t="s">
        <v>71</v>
      </c>
      <c r="CG26" s="89">
        <v>49.24</v>
      </c>
      <c r="CH26" s="90">
        <v>33.22</v>
      </c>
    </row>
    <row r="27" spans="3:86" x14ac:dyDescent="0.2">
      <c r="CF27" s="63" t="s">
        <v>136</v>
      </c>
      <c r="CG27" s="63">
        <v>48.6</v>
      </c>
      <c r="CH27" s="51">
        <v>30.41</v>
      </c>
    </row>
    <row r="28" spans="3:86" x14ac:dyDescent="0.2">
      <c r="CF28" s="63" t="s">
        <v>115</v>
      </c>
      <c r="CG28" s="63">
        <v>48.19</v>
      </c>
      <c r="CH28" s="51">
        <v>35.96</v>
      </c>
    </row>
    <row r="29" spans="3:86" x14ac:dyDescent="0.2">
      <c r="CF29" s="63" t="s">
        <v>120</v>
      </c>
      <c r="CG29" s="63">
        <v>47.97</v>
      </c>
      <c r="CH29" s="51">
        <v>38.21</v>
      </c>
    </row>
    <row r="30" spans="3:86" x14ac:dyDescent="0.2">
      <c r="CF30" s="63" t="s">
        <v>127</v>
      </c>
      <c r="CG30" s="63">
        <v>47.39</v>
      </c>
      <c r="CH30" s="51">
        <v>37.270000000000003</v>
      </c>
    </row>
    <row r="31" spans="3:86" x14ac:dyDescent="0.2">
      <c r="CF31" s="63" t="s">
        <v>163</v>
      </c>
      <c r="CG31" s="63">
        <v>45.78</v>
      </c>
      <c r="CH31" s="51">
        <v>31.04</v>
      </c>
    </row>
    <row r="32" spans="3:86" ht="14.25" x14ac:dyDescent="0.2">
      <c r="C32" s="16" t="s">
        <v>221</v>
      </c>
      <c r="CF32" s="63" t="s">
        <v>128</v>
      </c>
      <c r="CG32" s="63">
        <v>44.58</v>
      </c>
      <c r="CH32" s="51">
        <v>30.28</v>
      </c>
    </row>
    <row r="33" spans="84:86" x14ac:dyDescent="0.2">
      <c r="CF33" s="63" t="s">
        <v>73</v>
      </c>
      <c r="CG33" s="63">
        <v>44.46</v>
      </c>
      <c r="CH33" s="51">
        <v>34.04</v>
      </c>
    </row>
    <row r="34" spans="84:86" x14ac:dyDescent="0.2">
      <c r="CF34" s="63" t="s">
        <v>176</v>
      </c>
      <c r="CG34" s="63">
        <v>43.92</v>
      </c>
      <c r="CH34" s="51">
        <v>31.19</v>
      </c>
    </row>
    <row r="35" spans="84:86" x14ac:dyDescent="0.2">
      <c r="CF35" s="63" t="s">
        <v>69</v>
      </c>
      <c r="CG35" s="63">
        <v>43.84</v>
      </c>
      <c r="CH35" s="51">
        <v>36.64</v>
      </c>
    </row>
    <row r="36" spans="84:86" x14ac:dyDescent="0.2">
      <c r="CF36" s="63" t="s">
        <v>117</v>
      </c>
      <c r="CG36" s="63">
        <v>42.52</v>
      </c>
      <c r="CH36" s="51">
        <v>32.229999999999997</v>
      </c>
    </row>
    <row r="37" spans="84:86" x14ac:dyDescent="0.2">
      <c r="CF37" s="63" t="s">
        <v>72</v>
      </c>
      <c r="CG37" s="63">
        <v>41.86</v>
      </c>
      <c r="CH37" s="51">
        <v>31.82</v>
      </c>
    </row>
    <row r="38" spans="84:86" x14ac:dyDescent="0.2">
      <c r="CF38" s="63" t="s">
        <v>170</v>
      </c>
      <c r="CG38" s="63">
        <v>41.09</v>
      </c>
      <c r="CH38" s="51">
        <v>32.79</v>
      </c>
    </row>
    <row r="39" spans="84:86" x14ac:dyDescent="0.2">
      <c r="CF39" s="63" t="s">
        <v>124</v>
      </c>
      <c r="CG39" s="63">
        <v>40.82</v>
      </c>
      <c r="CH39" s="51">
        <v>32.43</v>
      </c>
    </row>
    <row r="40" spans="84:86" x14ac:dyDescent="0.2">
      <c r="CF40" s="63" t="s">
        <v>177</v>
      </c>
      <c r="CG40" s="63">
        <v>40.42</v>
      </c>
      <c r="CH40" s="51">
        <v>31.16</v>
      </c>
    </row>
    <row r="41" spans="84:86" ht="13.5" thickBot="1" x14ac:dyDescent="0.25">
      <c r="CF41" s="63" t="s">
        <v>132</v>
      </c>
      <c r="CG41" s="63">
        <v>38.19</v>
      </c>
      <c r="CH41" s="51">
        <v>29.89</v>
      </c>
    </row>
    <row r="42" spans="84:86" ht="13.5" thickBot="1" x14ac:dyDescent="0.25">
      <c r="CF42" s="108" t="s">
        <v>178</v>
      </c>
      <c r="CG42" s="108">
        <v>50.33</v>
      </c>
      <c r="CH42" s="836">
        <v>35.770000000000003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265</v>
      </c>
      <c r="CH47" s="88" t="s">
        <v>242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16" t="s">
        <v>181</v>
      </c>
      <c r="C84" s="817"/>
      <c r="D84" s="817"/>
      <c r="E84" s="817"/>
      <c r="F84" s="817"/>
      <c r="G84" s="817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25" sqref="T2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6" t="s">
        <v>287</v>
      </c>
      <c r="C2" s="179"/>
    </row>
    <row r="3" spans="1:21" x14ac:dyDescent="0.2">
      <c r="G3" s="44"/>
      <c r="H3" s="44"/>
    </row>
    <row r="4" spans="1:21" ht="23.25" x14ac:dyDescent="0.35">
      <c r="B4" s="387" t="s">
        <v>306</v>
      </c>
      <c r="C4" s="390"/>
      <c r="D4" s="390"/>
      <c r="E4" s="390"/>
      <c r="F4" s="390"/>
      <c r="G4" s="390"/>
      <c r="H4" s="348"/>
      <c r="I4" s="390"/>
    </row>
    <row r="5" spans="1:21" ht="15.75" x14ac:dyDescent="0.25">
      <c r="B5" s="388" t="s">
        <v>109</v>
      </c>
      <c r="C5" s="180"/>
      <c r="D5" s="180"/>
      <c r="E5" s="180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89" t="s">
        <v>106</v>
      </c>
      <c r="F6" s="22"/>
      <c r="G6" s="22"/>
    </row>
    <row r="7" spans="1:21" ht="15" x14ac:dyDescent="0.2">
      <c r="A7" s="49"/>
      <c r="B7" s="391"/>
      <c r="C7" s="392"/>
      <c r="D7" s="393" t="s">
        <v>89</v>
      </c>
      <c r="E7" s="394"/>
      <c r="F7" s="394"/>
      <c r="G7" s="394"/>
      <c r="H7" s="394"/>
      <c r="I7" s="395"/>
      <c r="J7" s="393" t="s">
        <v>90</v>
      </c>
      <c r="K7" s="394"/>
      <c r="L7" s="394"/>
      <c r="M7" s="394"/>
      <c r="N7" s="394"/>
      <c r="O7" s="395"/>
      <c r="P7" s="393" t="s">
        <v>108</v>
      </c>
      <c r="Q7" s="395"/>
      <c r="R7" s="396"/>
      <c r="S7" s="397"/>
    </row>
    <row r="8" spans="1:21" ht="15" x14ac:dyDescent="0.25">
      <c r="A8" s="49"/>
      <c r="B8" s="398" t="s">
        <v>91</v>
      </c>
      <c r="C8" s="399" t="s">
        <v>92</v>
      </c>
      <c r="D8" s="400" t="s">
        <v>93</v>
      </c>
      <c r="E8" s="401"/>
      <c r="F8" s="401" t="s">
        <v>139</v>
      </c>
      <c r="G8" s="401"/>
      <c r="H8" s="401" t="s">
        <v>94</v>
      </c>
      <c r="I8" s="402"/>
      <c r="J8" s="400" t="s">
        <v>93</v>
      </c>
      <c r="K8" s="401"/>
      <c r="L8" s="401" t="s">
        <v>139</v>
      </c>
      <c r="M8" s="401"/>
      <c r="N8" s="401" t="s">
        <v>94</v>
      </c>
      <c r="O8" s="402"/>
      <c r="P8" s="400" t="s">
        <v>93</v>
      </c>
      <c r="Q8" s="401"/>
      <c r="R8" s="403" t="s">
        <v>139</v>
      </c>
      <c r="S8" s="402"/>
    </row>
    <row r="9" spans="1:21" ht="13.5" thickBot="1" x14ac:dyDescent="0.25">
      <c r="A9" s="49"/>
      <c r="B9" s="404"/>
      <c r="C9" s="405"/>
      <c r="D9" s="406" t="s">
        <v>304</v>
      </c>
      <c r="E9" s="477" t="s">
        <v>305</v>
      </c>
      <c r="F9" s="407" t="s">
        <v>304</v>
      </c>
      <c r="G9" s="477" t="s">
        <v>305</v>
      </c>
      <c r="H9" s="408" t="s">
        <v>304</v>
      </c>
      <c r="I9" s="484" t="s">
        <v>305</v>
      </c>
      <c r="J9" s="409" t="s">
        <v>304</v>
      </c>
      <c r="K9" s="488" t="s">
        <v>305</v>
      </c>
      <c r="L9" s="410" t="s">
        <v>304</v>
      </c>
      <c r="M9" s="488" t="s">
        <v>305</v>
      </c>
      <c r="N9" s="411" t="s">
        <v>304</v>
      </c>
      <c r="O9" s="489" t="s">
        <v>305</v>
      </c>
      <c r="P9" s="409" t="s">
        <v>304</v>
      </c>
      <c r="Q9" s="488" t="s">
        <v>305</v>
      </c>
      <c r="R9" s="412" t="s">
        <v>304</v>
      </c>
      <c r="S9" s="489" t="s">
        <v>305</v>
      </c>
      <c r="T9" s="44"/>
    </row>
    <row r="10" spans="1:21" ht="15.75" x14ac:dyDescent="0.25">
      <c r="A10" s="49"/>
      <c r="B10" s="413" t="s">
        <v>288</v>
      </c>
      <c r="C10" s="414"/>
      <c r="D10" s="415">
        <f t="shared" ref="D10:O10" si="0">SUM(D11:D16)</f>
        <v>950455.34899999993</v>
      </c>
      <c r="E10" s="478">
        <f t="shared" si="0"/>
        <v>1368561.2220000001</v>
      </c>
      <c r="F10" s="416">
        <f>SUM(F11:F16)</f>
        <v>4318482.6719999993</v>
      </c>
      <c r="G10" s="481">
        <f>SUM(G11:G16)</f>
        <v>6289703.0919999992</v>
      </c>
      <c r="H10" s="417">
        <f t="shared" si="0"/>
        <v>734936.05299999996</v>
      </c>
      <c r="I10" s="485">
        <f t="shared" si="0"/>
        <v>728972.19899999991</v>
      </c>
      <c r="J10" s="415">
        <f t="shared" si="0"/>
        <v>418437.03200000001</v>
      </c>
      <c r="K10" s="481">
        <f t="shared" si="0"/>
        <v>551265.57799999998</v>
      </c>
      <c r="L10" s="416">
        <f t="shared" si="0"/>
        <v>1900767.1869999999</v>
      </c>
      <c r="M10" s="481">
        <f t="shared" si="0"/>
        <v>2532688.2140000002</v>
      </c>
      <c r="N10" s="418">
        <f t="shared" si="0"/>
        <v>253476.81600000002</v>
      </c>
      <c r="O10" s="490">
        <f t="shared" si="0"/>
        <v>256194.791</v>
      </c>
      <c r="P10" s="415">
        <f>SUM(P11:P16)</f>
        <v>532018.31700000004</v>
      </c>
      <c r="Q10" s="490">
        <f>SUM(Q11:Q16)</f>
        <v>817295.64400000009</v>
      </c>
      <c r="R10" s="419">
        <f>SUM(R11:R16)</f>
        <v>2417715.4849999999</v>
      </c>
      <c r="S10" s="490">
        <f>SUM(S11:S16)</f>
        <v>3757014.8780000005</v>
      </c>
      <c r="T10" s="59"/>
      <c r="U10" s="50"/>
    </row>
    <row r="11" spans="1:21" x14ac:dyDescent="0.2">
      <c r="A11" s="49"/>
      <c r="B11" s="420" t="s">
        <v>95</v>
      </c>
      <c r="C11" s="421" t="s">
        <v>148</v>
      </c>
      <c r="D11" s="422">
        <v>208416.864</v>
      </c>
      <c r="E11" s="479">
        <v>280719.109</v>
      </c>
      <c r="F11" s="423">
        <v>946990.1</v>
      </c>
      <c r="G11" s="482">
        <v>1290199.172</v>
      </c>
      <c r="H11" s="424">
        <v>381285.20500000002</v>
      </c>
      <c r="I11" s="486">
        <v>358356.592</v>
      </c>
      <c r="J11" s="422">
        <v>61509.633999999998</v>
      </c>
      <c r="K11" s="479">
        <v>86074.354000000007</v>
      </c>
      <c r="L11" s="423">
        <v>279433.86300000001</v>
      </c>
      <c r="M11" s="482">
        <v>395584.44199999998</v>
      </c>
      <c r="N11" s="424">
        <v>72513.968999999997</v>
      </c>
      <c r="O11" s="486">
        <v>76282.619000000006</v>
      </c>
      <c r="P11" s="422">
        <f t="shared" ref="P11:P16" si="1">D11-J11</f>
        <v>146907.23000000001</v>
      </c>
      <c r="Q11" s="486">
        <f t="shared" ref="Q11:Q16" si="2">E11-K11</f>
        <v>194644.755</v>
      </c>
      <c r="R11" s="425">
        <f t="shared" ref="R11:S16" si="3">F11-L11</f>
        <v>667556.23699999996</v>
      </c>
      <c r="S11" s="491">
        <f t="shared" si="3"/>
        <v>894614.73</v>
      </c>
      <c r="T11" s="59"/>
      <c r="U11" s="50"/>
    </row>
    <row r="12" spans="1:21" x14ac:dyDescent="0.2">
      <c r="A12" s="49"/>
      <c r="B12" s="420" t="s">
        <v>96</v>
      </c>
      <c r="C12" s="421" t="s">
        <v>97</v>
      </c>
      <c r="D12" s="422">
        <v>143131.766</v>
      </c>
      <c r="E12" s="479">
        <v>245974.48800000001</v>
      </c>
      <c r="F12" s="423">
        <v>650862.10699999996</v>
      </c>
      <c r="G12" s="482">
        <v>1131109.763</v>
      </c>
      <c r="H12" s="424">
        <v>62024.457999999999</v>
      </c>
      <c r="I12" s="486">
        <v>71445.995999999999</v>
      </c>
      <c r="J12" s="422">
        <v>86735.167000000001</v>
      </c>
      <c r="K12" s="479">
        <v>126382.601</v>
      </c>
      <c r="L12" s="423">
        <v>393714.21799999999</v>
      </c>
      <c r="M12" s="482">
        <v>580514.71499999997</v>
      </c>
      <c r="N12" s="424">
        <v>48089.472999999998</v>
      </c>
      <c r="O12" s="486">
        <v>46757.391000000003</v>
      </c>
      <c r="P12" s="422">
        <f t="shared" si="1"/>
        <v>56396.599000000002</v>
      </c>
      <c r="Q12" s="486">
        <f t="shared" si="2"/>
        <v>119591.88700000002</v>
      </c>
      <c r="R12" s="425">
        <f t="shared" si="3"/>
        <v>257147.88899999997</v>
      </c>
      <c r="S12" s="491">
        <f t="shared" si="3"/>
        <v>550595.04800000007</v>
      </c>
      <c r="T12" s="59"/>
      <c r="U12" s="50"/>
    </row>
    <row r="13" spans="1:21" x14ac:dyDescent="0.2">
      <c r="A13" s="49"/>
      <c r="B13" s="420" t="s">
        <v>98</v>
      </c>
      <c r="C13" s="421" t="s">
        <v>99</v>
      </c>
      <c r="D13" s="422">
        <v>57305.464</v>
      </c>
      <c r="E13" s="479">
        <v>74024.301000000007</v>
      </c>
      <c r="F13" s="423">
        <v>260379.136</v>
      </c>
      <c r="G13" s="482">
        <v>340125.625</v>
      </c>
      <c r="H13" s="424">
        <v>47071.991000000002</v>
      </c>
      <c r="I13" s="486">
        <v>53609.495999999999</v>
      </c>
      <c r="J13" s="422">
        <v>33576.966</v>
      </c>
      <c r="K13" s="479">
        <v>38682.925999999999</v>
      </c>
      <c r="L13" s="423">
        <v>152517.35200000001</v>
      </c>
      <c r="M13" s="482">
        <v>177730.93400000001</v>
      </c>
      <c r="N13" s="424">
        <v>25944.755000000001</v>
      </c>
      <c r="O13" s="486">
        <v>26813.699000000001</v>
      </c>
      <c r="P13" s="422">
        <f t="shared" si="1"/>
        <v>23728.498</v>
      </c>
      <c r="Q13" s="486">
        <f t="shared" si="2"/>
        <v>35341.375000000007</v>
      </c>
      <c r="R13" s="425">
        <f t="shared" si="3"/>
        <v>107861.78399999999</v>
      </c>
      <c r="S13" s="491">
        <f t="shared" si="3"/>
        <v>162394.69099999999</v>
      </c>
      <c r="T13" s="59"/>
      <c r="U13" s="58"/>
    </row>
    <row r="14" spans="1:21" x14ac:dyDescent="0.2">
      <c r="A14" s="49"/>
      <c r="B14" s="420" t="s">
        <v>100</v>
      </c>
      <c r="C14" s="421" t="s">
        <v>101</v>
      </c>
      <c r="D14" s="422">
        <v>88748.167000000001</v>
      </c>
      <c r="E14" s="479">
        <v>108387.405</v>
      </c>
      <c r="F14" s="423">
        <v>403178.18099999998</v>
      </c>
      <c r="G14" s="482">
        <v>497889.43900000001</v>
      </c>
      <c r="H14" s="424">
        <v>104206.423</v>
      </c>
      <c r="I14" s="486">
        <v>92348.036999999997</v>
      </c>
      <c r="J14" s="422">
        <v>26871.172999999999</v>
      </c>
      <c r="K14" s="479">
        <v>39817.945</v>
      </c>
      <c r="L14" s="423">
        <v>122182.552</v>
      </c>
      <c r="M14" s="482">
        <v>183054.821</v>
      </c>
      <c r="N14" s="424">
        <v>51478.069000000003</v>
      </c>
      <c r="O14" s="486">
        <v>52219.743000000002</v>
      </c>
      <c r="P14" s="422">
        <f t="shared" si="1"/>
        <v>61876.994000000006</v>
      </c>
      <c r="Q14" s="486">
        <f t="shared" si="2"/>
        <v>68569.459999999992</v>
      </c>
      <c r="R14" s="425">
        <f t="shared" si="3"/>
        <v>280995.62899999996</v>
      </c>
      <c r="S14" s="491">
        <f t="shared" si="3"/>
        <v>314834.61800000002</v>
      </c>
      <c r="T14" s="59"/>
      <c r="U14" s="50"/>
    </row>
    <row r="15" spans="1:21" x14ac:dyDescent="0.2">
      <c r="A15" s="49"/>
      <c r="B15" s="420" t="s">
        <v>102</v>
      </c>
      <c r="C15" s="421" t="s">
        <v>103</v>
      </c>
      <c r="D15" s="422">
        <v>85006.254000000001</v>
      </c>
      <c r="E15" s="479">
        <v>204714.28700000001</v>
      </c>
      <c r="F15" s="423">
        <v>386468.33399999997</v>
      </c>
      <c r="G15" s="482">
        <v>940184.52</v>
      </c>
      <c r="H15" s="424">
        <v>22617.663</v>
      </c>
      <c r="I15" s="486">
        <v>34178.404000000002</v>
      </c>
      <c r="J15" s="422">
        <v>46536.368999999999</v>
      </c>
      <c r="K15" s="479">
        <v>60171.42</v>
      </c>
      <c r="L15" s="423">
        <v>211768.209</v>
      </c>
      <c r="M15" s="482">
        <v>276423.59999999998</v>
      </c>
      <c r="N15" s="424">
        <v>12887.825000000001</v>
      </c>
      <c r="O15" s="486">
        <v>10216.725</v>
      </c>
      <c r="P15" s="422">
        <f t="shared" si="1"/>
        <v>38469.885000000002</v>
      </c>
      <c r="Q15" s="486">
        <f t="shared" si="2"/>
        <v>144542.86700000003</v>
      </c>
      <c r="R15" s="425">
        <f t="shared" si="3"/>
        <v>174700.12499999997</v>
      </c>
      <c r="S15" s="491">
        <f t="shared" si="3"/>
        <v>663760.92000000004</v>
      </c>
      <c r="T15" s="59"/>
      <c r="U15" s="50"/>
    </row>
    <row r="16" spans="1:21" ht="13.5" thickBot="1" x14ac:dyDescent="0.25">
      <c r="A16" s="49"/>
      <c r="B16" s="426" t="s">
        <v>104</v>
      </c>
      <c r="C16" s="427" t="s">
        <v>105</v>
      </c>
      <c r="D16" s="428">
        <v>367846.83399999997</v>
      </c>
      <c r="E16" s="480">
        <v>454741.63199999998</v>
      </c>
      <c r="F16" s="429">
        <v>1670604.814</v>
      </c>
      <c r="G16" s="483">
        <v>2090194.5730000001</v>
      </c>
      <c r="H16" s="430">
        <v>117730.31299999999</v>
      </c>
      <c r="I16" s="487">
        <v>119033.674</v>
      </c>
      <c r="J16" s="428">
        <v>163207.723</v>
      </c>
      <c r="K16" s="480">
        <v>200136.33199999999</v>
      </c>
      <c r="L16" s="429">
        <v>741150.99300000002</v>
      </c>
      <c r="M16" s="483">
        <v>919379.70200000005</v>
      </c>
      <c r="N16" s="430">
        <v>42562.724999999999</v>
      </c>
      <c r="O16" s="487">
        <v>43904.614000000001</v>
      </c>
      <c r="P16" s="428">
        <f t="shared" si="1"/>
        <v>204639.11099999998</v>
      </c>
      <c r="Q16" s="487">
        <f t="shared" si="2"/>
        <v>254605.3</v>
      </c>
      <c r="R16" s="431">
        <f t="shared" si="3"/>
        <v>929453.821</v>
      </c>
      <c r="S16" s="492">
        <f t="shared" si="3"/>
        <v>1170814.871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89" t="s">
        <v>224</v>
      </c>
      <c r="C18" s="180"/>
      <c r="G18" s="38"/>
      <c r="I18" s="38"/>
      <c r="L18" s="38"/>
    </row>
    <row r="19" spans="1:19" ht="15" x14ac:dyDescent="0.2">
      <c r="A19" s="49"/>
      <c r="B19" s="391"/>
      <c r="C19" s="432"/>
      <c r="D19" s="433" t="s">
        <v>89</v>
      </c>
      <c r="E19" s="434"/>
      <c r="F19" s="434"/>
      <c r="G19" s="434"/>
      <c r="H19" s="434"/>
      <c r="I19" s="435"/>
      <c r="J19" s="433" t="s">
        <v>90</v>
      </c>
      <c r="K19" s="434"/>
      <c r="L19" s="434"/>
      <c r="M19" s="434"/>
      <c r="N19" s="434"/>
      <c r="O19" s="435"/>
      <c r="P19" s="436" t="s">
        <v>108</v>
      </c>
      <c r="Q19" s="437"/>
      <c r="R19" s="438"/>
      <c r="S19" s="439"/>
    </row>
    <row r="20" spans="1:19" ht="15" x14ac:dyDescent="0.25">
      <c r="A20" s="49"/>
      <c r="B20" s="398" t="s">
        <v>91</v>
      </c>
      <c r="C20" s="440" t="s">
        <v>92</v>
      </c>
      <c r="D20" s="401" t="s">
        <v>93</v>
      </c>
      <c r="E20" s="401"/>
      <c r="F20" s="401" t="s">
        <v>139</v>
      </c>
      <c r="G20" s="401"/>
      <c r="H20" s="401" t="s">
        <v>94</v>
      </c>
      <c r="I20" s="441"/>
      <c r="J20" s="401" t="s">
        <v>93</v>
      </c>
      <c r="K20" s="401"/>
      <c r="L20" s="401" t="s">
        <v>139</v>
      </c>
      <c r="M20" s="401"/>
      <c r="N20" s="401" t="s">
        <v>94</v>
      </c>
      <c r="O20" s="441"/>
      <c r="P20" s="403" t="s">
        <v>93</v>
      </c>
      <c r="Q20" s="401"/>
      <c r="R20" s="403" t="s">
        <v>139</v>
      </c>
      <c r="S20" s="402"/>
    </row>
    <row r="21" spans="1:19" ht="13.5" thickBot="1" x14ac:dyDescent="0.25">
      <c r="A21" s="49"/>
      <c r="B21" s="404"/>
      <c r="C21" s="442"/>
      <c r="D21" s="443" t="s">
        <v>304</v>
      </c>
      <c r="E21" s="477" t="s">
        <v>305</v>
      </c>
      <c r="F21" s="407" t="s">
        <v>304</v>
      </c>
      <c r="G21" s="477" t="s">
        <v>305</v>
      </c>
      <c r="H21" s="408" t="s">
        <v>304</v>
      </c>
      <c r="I21" s="493" t="s">
        <v>305</v>
      </c>
      <c r="J21" s="444" t="s">
        <v>304</v>
      </c>
      <c r="K21" s="488" t="s">
        <v>305</v>
      </c>
      <c r="L21" s="410" t="s">
        <v>304</v>
      </c>
      <c r="M21" s="488" t="s">
        <v>305</v>
      </c>
      <c r="N21" s="411" t="s">
        <v>304</v>
      </c>
      <c r="O21" s="497" t="s">
        <v>305</v>
      </c>
      <c r="P21" s="443" t="s">
        <v>304</v>
      </c>
      <c r="Q21" s="477" t="s">
        <v>305</v>
      </c>
      <c r="R21" s="445" t="s">
        <v>304</v>
      </c>
      <c r="S21" s="484" t="s">
        <v>305</v>
      </c>
    </row>
    <row r="22" spans="1:19" ht="15.75" x14ac:dyDescent="0.25">
      <c r="A22" s="49"/>
      <c r="B22" s="413" t="s">
        <v>288</v>
      </c>
      <c r="C22" s="446"/>
      <c r="D22" s="447">
        <f t="shared" ref="D22:S22" si="4">SUM(D23:D28)</f>
        <v>47017.626000000004</v>
      </c>
      <c r="E22" s="481">
        <f t="shared" si="4"/>
        <v>111307.91499999999</v>
      </c>
      <c r="F22" s="416">
        <f t="shared" si="4"/>
        <v>213784.103</v>
      </c>
      <c r="G22" s="481">
        <f t="shared" si="4"/>
        <v>511055.47100000002</v>
      </c>
      <c r="H22" s="418">
        <f t="shared" si="4"/>
        <v>34300.885000000002</v>
      </c>
      <c r="I22" s="494">
        <f t="shared" si="4"/>
        <v>47691.303</v>
      </c>
      <c r="J22" s="447">
        <f t="shared" si="4"/>
        <v>49194.304000000004</v>
      </c>
      <c r="K22" s="481">
        <f>SUM(K23:K28)</f>
        <v>54912.025999999998</v>
      </c>
      <c r="L22" s="416">
        <f>SUM(L23:L28)</f>
        <v>223590.31699999998</v>
      </c>
      <c r="M22" s="481">
        <f>SUM(M23:M28)</f>
        <v>252536.53399999999</v>
      </c>
      <c r="N22" s="418">
        <f t="shared" si="4"/>
        <v>17824.659</v>
      </c>
      <c r="O22" s="478">
        <f t="shared" si="4"/>
        <v>15024.228000000001</v>
      </c>
      <c r="P22" s="448">
        <f t="shared" si="4"/>
        <v>-2176.6779999999999</v>
      </c>
      <c r="Q22" s="500">
        <f t="shared" si="4"/>
        <v>56395.88900000001</v>
      </c>
      <c r="R22" s="449">
        <f t="shared" si="4"/>
        <v>-9806.2139999999999</v>
      </c>
      <c r="S22" s="500">
        <f t="shared" si="4"/>
        <v>258518.93699999998</v>
      </c>
    </row>
    <row r="23" spans="1:19" x14ac:dyDescent="0.2">
      <c r="A23" s="49"/>
      <c r="B23" s="420" t="s">
        <v>95</v>
      </c>
      <c r="C23" s="450" t="s">
        <v>148</v>
      </c>
      <c r="D23" s="424">
        <v>899.84</v>
      </c>
      <c r="E23" s="479">
        <v>3132.835</v>
      </c>
      <c r="F23" s="451">
        <v>4092.33</v>
      </c>
      <c r="G23" s="482">
        <v>14441.657999999999</v>
      </c>
      <c r="H23" s="424">
        <v>1100.3050000000001</v>
      </c>
      <c r="I23" s="495">
        <v>1630.1980000000001</v>
      </c>
      <c r="J23" s="452">
        <v>2862.86</v>
      </c>
      <c r="K23" s="482">
        <v>2127.8359999999998</v>
      </c>
      <c r="L23" s="423">
        <v>13021.088</v>
      </c>
      <c r="M23" s="482">
        <v>9734.8289999999997</v>
      </c>
      <c r="N23" s="451">
        <v>1727.402</v>
      </c>
      <c r="O23" s="498">
        <v>2150.1129999999998</v>
      </c>
      <c r="P23" s="453">
        <f t="shared" ref="P23:P28" si="5">D23-J23</f>
        <v>-1963.02</v>
      </c>
      <c r="Q23" s="501">
        <f t="shared" ref="Q23:Q28" si="6">E23-K23</f>
        <v>1004.9990000000003</v>
      </c>
      <c r="R23" s="454">
        <f t="shared" ref="P23:S28" si="7">F23-L23</f>
        <v>-8928.7579999999998</v>
      </c>
      <c r="S23" s="503">
        <f t="shared" si="7"/>
        <v>4706.8289999999997</v>
      </c>
    </row>
    <row r="24" spans="1:19" x14ac:dyDescent="0.2">
      <c r="A24" s="49"/>
      <c r="B24" s="420" t="s">
        <v>96</v>
      </c>
      <c r="C24" s="450" t="s">
        <v>97</v>
      </c>
      <c r="D24" s="424">
        <v>9903.6740000000009</v>
      </c>
      <c r="E24" s="479">
        <v>31267.146000000001</v>
      </c>
      <c r="F24" s="451">
        <v>45039.5</v>
      </c>
      <c r="G24" s="482">
        <v>143410.815</v>
      </c>
      <c r="H24" s="424">
        <v>4446.1949999999997</v>
      </c>
      <c r="I24" s="495">
        <v>8951.3809999999994</v>
      </c>
      <c r="J24" s="452">
        <v>11628.128000000001</v>
      </c>
      <c r="K24" s="482">
        <v>17103.794999999998</v>
      </c>
      <c r="L24" s="423">
        <v>52842.076999999997</v>
      </c>
      <c r="M24" s="482">
        <v>78684.561000000002</v>
      </c>
      <c r="N24" s="451">
        <v>4401.1629999999996</v>
      </c>
      <c r="O24" s="498">
        <v>4611.88</v>
      </c>
      <c r="P24" s="453">
        <f t="shared" si="5"/>
        <v>-1724.4539999999997</v>
      </c>
      <c r="Q24" s="501">
        <f t="shared" si="6"/>
        <v>14163.351000000002</v>
      </c>
      <c r="R24" s="454">
        <f t="shared" si="7"/>
        <v>-7802.5769999999975</v>
      </c>
      <c r="S24" s="503">
        <f t="shared" si="7"/>
        <v>64726.254000000001</v>
      </c>
    </row>
    <row r="25" spans="1:19" x14ac:dyDescent="0.2">
      <c r="A25" s="49"/>
      <c r="B25" s="420" t="s">
        <v>98</v>
      </c>
      <c r="C25" s="450" t="s">
        <v>99</v>
      </c>
      <c r="D25" s="424">
        <v>2016.5329999999999</v>
      </c>
      <c r="E25" s="479">
        <v>3137.0549999999998</v>
      </c>
      <c r="F25" s="451">
        <v>9160.0079999999998</v>
      </c>
      <c r="G25" s="482">
        <v>14390.509</v>
      </c>
      <c r="H25" s="424">
        <v>1305.0930000000001</v>
      </c>
      <c r="I25" s="495">
        <v>1612.5340000000001</v>
      </c>
      <c r="J25" s="452">
        <v>388.17200000000003</v>
      </c>
      <c r="K25" s="482">
        <v>824.57399999999996</v>
      </c>
      <c r="L25" s="423">
        <v>1749.4680000000001</v>
      </c>
      <c r="M25" s="482">
        <v>3823.2159999999999</v>
      </c>
      <c r="N25" s="451">
        <v>201.71199999999999</v>
      </c>
      <c r="O25" s="498">
        <v>269.92500000000001</v>
      </c>
      <c r="P25" s="453">
        <f t="shared" si="5"/>
        <v>1628.3609999999999</v>
      </c>
      <c r="Q25" s="501">
        <f t="shared" si="6"/>
        <v>2312.4809999999998</v>
      </c>
      <c r="R25" s="454">
        <f t="shared" si="7"/>
        <v>7410.54</v>
      </c>
      <c r="S25" s="503">
        <f t="shared" si="7"/>
        <v>10567.293</v>
      </c>
    </row>
    <row r="26" spans="1:19" x14ac:dyDescent="0.2">
      <c r="A26" s="49"/>
      <c r="B26" s="420" t="s">
        <v>100</v>
      </c>
      <c r="C26" s="450" t="s">
        <v>101</v>
      </c>
      <c r="D26" s="424">
        <v>18590.91</v>
      </c>
      <c r="E26" s="479">
        <v>28215.232</v>
      </c>
      <c r="F26" s="451">
        <v>84491.467000000004</v>
      </c>
      <c r="G26" s="482">
        <v>129536.302</v>
      </c>
      <c r="H26" s="424">
        <v>22956.485000000001</v>
      </c>
      <c r="I26" s="495">
        <v>26282.101999999999</v>
      </c>
      <c r="J26" s="452">
        <v>3996.9189999999999</v>
      </c>
      <c r="K26" s="482">
        <v>6019.1030000000001</v>
      </c>
      <c r="L26" s="423">
        <v>18219.358</v>
      </c>
      <c r="M26" s="482">
        <v>27711.71</v>
      </c>
      <c r="N26" s="451">
        <v>3591.143</v>
      </c>
      <c r="O26" s="498">
        <v>2716.1590000000001</v>
      </c>
      <c r="P26" s="453">
        <f t="shared" si="7"/>
        <v>14593.991</v>
      </c>
      <c r="Q26" s="501">
        <f t="shared" si="6"/>
        <v>22196.129000000001</v>
      </c>
      <c r="R26" s="454">
        <f t="shared" si="7"/>
        <v>66272.108999999997</v>
      </c>
      <c r="S26" s="503">
        <f t="shared" si="7"/>
        <v>101824.592</v>
      </c>
    </row>
    <row r="27" spans="1:19" x14ac:dyDescent="0.2">
      <c r="A27" s="49"/>
      <c r="B27" s="420" t="s">
        <v>102</v>
      </c>
      <c r="C27" s="450" t="s">
        <v>103</v>
      </c>
      <c r="D27" s="424">
        <v>9691.7150000000001</v>
      </c>
      <c r="E27" s="479">
        <v>31238.363000000001</v>
      </c>
      <c r="F27" s="451">
        <v>44122.614000000001</v>
      </c>
      <c r="G27" s="482">
        <v>143345.337</v>
      </c>
      <c r="H27" s="424">
        <v>2605.4369999999999</v>
      </c>
      <c r="I27" s="495">
        <v>4990.5169999999998</v>
      </c>
      <c r="J27" s="452">
        <v>13333.72</v>
      </c>
      <c r="K27" s="482">
        <v>10982.058999999999</v>
      </c>
      <c r="L27" s="423">
        <v>60648.425000000003</v>
      </c>
      <c r="M27" s="482">
        <v>50674.195</v>
      </c>
      <c r="N27" s="451">
        <v>3241.5</v>
      </c>
      <c r="O27" s="498">
        <v>1746.8630000000001</v>
      </c>
      <c r="P27" s="453">
        <f t="shared" si="5"/>
        <v>-3642.0049999999992</v>
      </c>
      <c r="Q27" s="501">
        <f t="shared" si="6"/>
        <v>20256.304000000004</v>
      </c>
      <c r="R27" s="454">
        <f t="shared" si="7"/>
        <v>-16525.811000000002</v>
      </c>
      <c r="S27" s="503">
        <f t="shared" si="7"/>
        <v>92671.141999999993</v>
      </c>
    </row>
    <row r="28" spans="1:19" ht="13.5" thickBot="1" x14ac:dyDescent="0.25">
      <c r="A28" s="49"/>
      <c r="B28" s="426" t="s">
        <v>104</v>
      </c>
      <c r="C28" s="455" t="s">
        <v>105</v>
      </c>
      <c r="D28" s="430">
        <v>5914.9539999999997</v>
      </c>
      <c r="E28" s="480">
        <v>14317.284</v>
      </c>
      <c r="F28" s="456">
        <v>26878.184000000001</v>
      </c>
      <c r="G28" s="483">
        <v>65930.850000000006</v>
      </c>
      <c r="H28" s="430">
        <v>1887.37</v>
      </c>
      <c r="I28" s="496">
        <v>4224.5709999999999</v>
      </c>
      <c r="J28" s="457">
        <v>16984.505000000001</v>
      </c>
      <c r="K28" s="483">
        <v>17854.659</v>
      </c>
      <c r="L28" s="429">
        <v>77109.900999999998</v>
      </c>
      <c r="M28" s="483">
        <v>81908.023000000001</v>
      </c>
      <c r="N28" s="456">
        <v>4661.7389999999996</v>
      </c>
      <c r="O28" s="499">
        <v>3529.288</v>
      </c>
      <c r="P28" s="458">
        <f t="shared" si="5"/>
        <v>-11069.551000000001</v>
      </c>
      <c r="Q28" s="502">
        <f t="shared" si="6"/>
        <v>-3537.375</v>
      </c>
      <c r="R28" s="459">
        <f t="shared" si="7"/>
        <v>-50231.716999999997</v>
      </c>
      <c r="S28" s="504">
        <f t="shared" si="7"/>
        <v>-15977.172999999995</v>
      </c>
    </row>
    <row r="29" spans="1:19" x14ac:dyDescent="0.2">
      <c r="G29" s="38"/>
      <c r="H29" s="38"/>
    </row>
    <row r="30" spans="1:19" ht="27" customHeight="1" thickBot="1" x14ac:dyDescent="0.5">
      <c r="B30" s="389" t="s">
        <v>143</v>
      </c>
      <c r="C30" s="180"/>
      <c r="G30" s="38"/>
    </row>
    <row r="31" spans="1:19" ht="15" x14ac:dyDescent="0.2">
      <c r="A31" s="49"/>
      <c r="B31" s="391"/>
      <c r="C31" s="432"/>
      <c r="D31" s="433" t="s">
        <v>89</v>
      </c>
      <c r="E31" s="434"/>
      <c r="F31" s="434"/>
      <c r="G31" s="434"/>
      <c r="H31" s="434"/>
      <c r="I31" s="435"/>
      <c r="J31" s="433" t="s">
        <v>90</v>
      </c>
      <c r="K31" s="434"/>
      <c r="L31" s="434"/>
      <c r="M31" s="434"/>
      <c r="N31" s="434"/>
      <c r="O31" s="435"/>
      <c r="P31" s="433" t="s">
        <v>108</v>
      </c>
      <c r="Q31" s="437"/>
      <c r="R31" s="438"/>
      <c r="S31" s="439"/>
    </row>
    <row r="32" spans="1:19" ht="15" x14ac:dyDescent="0.25">
      <c r="A32" s="49"/>
      <c r="B32" s="398" t="s">
        <v>91</v>
      </c>
      <c r="C32" s="440" t="s">
        <v>92</v>
      </c>
      <c r="D32" s="401" t="s">
        <v>93</v>
      </c>
      <c r="E32" s="401"/>
      <c r="F32" s="401" t="s">
        <v>139</v>
      </c>
      <c r="G32" s="401"/>
      <c r="H32" s="401" t="s">
        <v>94</v>
      </c>
      <c r="I32" s="441"/>
      <c r="J32" s="401" t="s">
        <v>93</v>
      </c>
      <c r="K32" s="401"/>
      <c r="L32" s="401" t="s">
        <v>139</v>
      </c>
      <c r="M32" s="401"/>
      <c r="N32" s="401" t="s">
        <v>94</v>
      </c>
      <c r="O32" s="441"/>
      <c r="P32" s="401" t="s">
        <v>93</v>
      </c>
      <c r="Q32" s="401"/>
      <c r="R32" s="403" t="s">
        <v>139</v>
      </c>
      <c r="S32" s="402"/>
    </row>
    <row r="33" spans="1:21" ht="13.5" thickBot="1" x14ac:dyDescent="0.25">
      <c r="A33" s="49"/>
      <c r="B33" s="404"/>
      <c r="C33" s="442"/>
      <c r="D33" s="443" t="s">
        <v>304</v>
      </c>
      <c r="E33" s="477" t="s">
        <v>305</v>
      </c>
      <c r="F33" s="407" t="s">
        <v>304</v>
      </c>
      <c r="G33" s="477" t="s">
        <v>305</v>
      </c>
      <c r="H33" s="408" t="s">
        <v>304</v>
      </c>
      <c r="I33" s="493" t="s">
        <v>305</v>
      </c>
      <c r="J33" s="444" t="s">
        <v>304</v>
      </c>
      <c r="K33" s="488" t="s">
        <v>305</v>
      </c>
      <c r="L33" s="410" t="s">
        <v>304</v>
      </c>
      <c r="M33" s="488" t="s">
        <v>305</v>
      </c>
      <c r="N33" s="411" t="s">
        <v>304</v>
      </c>
      <c r="O33" s="497" t="s">
        <v>305</v>
      </c>
      <c r="P33" s="444" t="s">
        <v>304</v>
      </c>
      <c r="Q33" s="488" t="s">
        <v>305</v>
      </c>
      <c r="R33" s="412" t="s">
        <v>304</v>
      </c>
      <c r="S33" s="489" t="s">
        <v>305</v>
      </c>
      <c r="T33" s="52"/>
    </row>
    <row r="34" spans="1:21" ht="15.75" x14ac:dyDescent="0.25">
      <c r="A34" s="49"/>
      <c r="B34" s="413" t="s">
        <v>288</v>
      </c>
      <c r="C34" s="446"/>
      <c r="D34" s="447">
        <f t="shared" ref="D34:S34" si="8">SUM(D35:D40)</f>
        <v>178480.46299999999</v>
      </c>
      <c r="E34" s="481">
        <f t="shared" si="8"/>
        <v>291330.13800000004</v>
      </c>
      <c r="F34" s="416">
        <f t="shared" si="8"/>
        <v>810975.53099999984</v>
      </c>
      <c r="G34" s="481">
        <f t="shared" si="8"/>
        <v>1338448.7749999999</v>
      </c>
      <c r="H34" s="418">
        <f t="shared" si="8"/>
        <v>253314.02499999999</v>
      </c>
      <c r="I34" s="494">
        <f t="shared" si="8"/>
        <v>261213.24299999999</v>
      </c>
      <c r="J34" s="447">
        <f t="shared" si="8"/>
        <v>139974.89800000002</v>
      </c>
      <c r="K34" s="481">
        <f t="shared" si="8"/>
        <v>171646.80799999999</v>
      </c>
      <c r="L34" s="416">
        <f t="shared" si="8"/>
        <v>635628.07799999998</v>
      </c>
      <c r="M34" s="481">
        <f t="shared" si="8"/>
        <v>788773.53099999996</v>
      </c>
      <c r="N34" s="418">
        <f t="shared" si="8"/>
        <v>76745.592999999993</v>
      </c>
      <c r="O34" s="478">
        <f t="shared" si="8"/>
        <v>70539.364000000001</v>
      </c>
      <c r="P34" s="415">
        <f t="shared" ref="P34:Q34" si="9">SUM(P35:P40)</f>
        <v>38505.564999999988</v>
      </c>
      <c r="Q34" s="490">
        <f t="shared" si="9"/>
        <v>119683.33000000002</v>
      </c>
      <c r="R34" s="419">
        <f t="shared" si="8"/>
        <v>175347.45299999995</v>
      </c>
      <c r="S34" s="490">
        <f t="shared" si="8"/>
        <v>549675.24400000006</v>
      </c>
      <c r="T34" s="52"/>
    </row>
    <row r="35" spans="1:21" x14ac:dyDescent="0.2">
      <c r="A35" s="49"/>
      <c r="B35" s="420" t="s">
        <v>95</v>
      </c>
      <c r="C35" s="450" t="s">
        <v>148</v>
      </c>
      <c r="D35" s="424">
        <v>108664.796</v>
      </c>
      <c r="E35" s="479">
        <v>165777.307</v>
      </c>
      <c r="F35" s="423">
        <v>493831.56199999998</v>
      </c>
      <c r="G35" s="482">
        <v>761988.78899999999</v>
      </c>
      <c r="H35" s="424">
        <v>210938.48699999999</v>
      </c>
      <c r="I35" s="495">
        <v>210733.111</v>
      </c>
      <c r="J35" s="460">
        <v>13036.441000000001</v>
      </c>
      <c r="K35" s="479">
        <v>16695.859</v>
      </c>
      <c r="L35" s="423">
        <v>59201.053999999996</v>
      </c>
      <c r="M35" s="482">
        <v>76915.630999999994</v>
      </c>
      <c r="N35" s="424">
        <v>12968.13</v>
      </c>
      <c r="O35" s="505">
        <v>11996.172</v>
      </c>
      <c r="P35" s="422">
        <f t="shared" ref="P35:R40" si="10">D35-J35</f>
        <v>95628.354999999996</v>
      </c>
      <c r="Q35" s="486">
        <f t="shared" si="10"/>
        <v>149081.448</v>
      </c>
      <c r="R35" s="425">
        <f t="shared" si="10"/>
        <v>434630.50799999997</v>
      </c>
      <c r="S35" s="491">
        <f t="shared" ref="S35:S40" si="11">G35-M35</f>
        <v>685073.15800000005</v>
      </c>
      <c r="T35" s="52"/>
      <c r="U35" s="47"/>
    </row>
    <row r="36" spans="1:21" x14ac:dyDescent="0.2">
      <c r="A36" s="49"/>
      <c r="B36" s="420" t="s">
        <v>96</v>
      </c>
      <c r="C36" s="450" t="s">
        <v>97</v>
      </c>
      <c r="D36" s="424">
        <v>13292.412</v>
      </c>
      <c r="E36" s="479">
        <v>36872.686000000002</v>
      </c>
      <c r="F36" s="423">
        <v>60429.881000000001</v>
      </c>
      <c r="G36" s="482">
        <v>168987.62400000001</v>
      </c>
      <c r="H36" s="424">
        <v>5683.0770000000002</v>
      </c>
      <c r="I36" s="495">
        <v>11455.294</v>
      </c>
      <c r="J36" s="460">
        <v>34990.629000000001</v>
      </c>
      <c r="K36" s="479">
        <v>43188.203000000001</v>
      </c>
      <c r="L36" s="423">
        <v>158900.27600000001</v>
      </c>
      <c r="M36" s="482">
        <v>198223.80499999999</v>
      </c>
      <c r="N36" s="424">
        <v>21482.184000000001</v>
      </c>
      <c r="O36" s="505">
        <v>18228.633999999998</v>
      </c>
      <c r="P36" s="422">
        <f t="shared" si="10"/>
        <v>-21698.217000000001</v>
      </c>
      <c r="Q36" s="486">
        <f t="shared" si="10"/>
        <v>-6315.5169999999998</v>
      </c>
      <c r="R36" s="425">
        <f t="shared" si="10"/>
        <v>-98470.395000000019</v>
      </c>
      <c r="S36" s="491">
        <f t="shared" si="11"/>
        <v>-29236.180999999982</v>
      </c>
    </row>
    <row r="37" spans="1:21" x14ac:dyDescent="0.2">
      <c r="A37" s="49"/>
      <c r="B37" s="420" t="s">
        <v>98</v>
      </c>
      <c r="C37" s="450" t="s">
        <v>99</v>
      </c>
      <c r="D37" s="424">
        <v>5377.1959999999999</v>
      </c>
      <c r="E37" s="479">
        <v>5363.9040000000005</v>
      </c>
      <c r="F37" s="423">
        <v>24418.848000000002</v>
      </c>
      <c r="G37" s="482">
        <v>24576.925999999999</v>
      </c>
      <c r="H37" s="424">
        <v>5992.9570000000003</v>
      </c>
      <c r="I37" s="495">
        <v>4808.7960000000003</v>
      </c>
      <c r="J37" s="460">
        <v>13794.361000000001</v>
      </c>
      <c r="K37" s="479">
        <v>13016.995000000001</v>
      </c>
      <c r="L37" s="423">
        <v>62717.322</v>
      </c>
      <c r="M37" s="482">
        <v>59831.430999999997</v>
      </c>
      <c r="N37" s="424">
        <v>10340.82</v>
      </c>
      <c r="O37" s="505">
        <v>8652.5450000000001</v>
      </c>
      <c r="P37" s="422">
        <f t="shared" si="10"/>
        <v>-8417.1650000000009</v>
      </c>
      <c r="Q37" s="486">
        <f t="shared" si="10"/>
        <v>-7653.0910000000003</v>
      </c>
      <c r="R37" s="425">
        <f t="shared" si="10"/>
        <v>-38298.474000000002</v>
      </c>
      <c r="S37" s="491">
        <f t="shared" si="11"/>
        <v>-35254.504999999997</v>
      </c>
      <c r="T37" s="52"/>
    </row>
    <row r="38" spans="1:21" x14ac:dyDescent="0.2">
      <c r="A38" s="49"/>
      <c r="B38" s="420" t="s">
        <v>100</v>
      </c>
      <c r="C38" s="450" t="s">
        <v>101</v>
      </c>
      <c r="D38" s="424">
        <v>6384.4340000000002</v>
      </c>
      <c r="E38" s="479">
        <v>11433.278</v>
      </c>
      <c r="F38" s="423">
        <v>28934.918000000001</v>
      </c>
      <c r="G38" s="482">
        <v>52557.629000000001</v>
      </c>
      <c r="H38" s="424">
        <v>13109.745999999999</v>
      </c>
      <c r="I38" s="495">
        <v>14481.664000000001</v>
      </c>
      <c r="J38" s="460">
        <v>5108.6750000000002</v>
      </c>
      <c r="K38" s="479">
        <v>8922.68</v>
      </c>
      <c r="L38" s="423">
        <v>23225.603999999999</v>
      </c>
      <c r="M38" s="482">
        <v>40970.036</v>
      </c>
      <c r="N38" s="424">
        <v>8995.1640000000007</v>
      </c>
      <c r="O38" s="505">
        <v>10634.039000000001</v>
      </c>
      <c r="P38" s="422">
        <f t="shared" si="10"/>
        <v>1275.759</v>
      </c>
      <c r="Q38" s="486">
        <f t="shared" si="10"/>
        <v>2510.598</v>
      </c>
      <c r="R38" s="425">
        <f t="shared" si="10"/>
        <v>5709.3140000000021</v>
      </c>
      <c r="S38" s="491">
        <f t="shared" si="11"/>
        <v>11587.593000000001</v>
      </c>
      <c r="T38" s="52"/>
    </row>
    <row r="39" spans="1:21" x14ac:dyDescent="0.2">
      <c r="A39" s="49"/>
      <c r="B39" s="420" t="s">
        <v>102</v>
      </c>
      <c r="C39" s="450" t="s">
        <v>103</v>
      </c>
      <c r="D39" s="424">
        <v>6635.0020000000004</v>
      </c>
      <c r="E39" s="479">
        <v>20709.607</v>
      </c>
      <c r="F39" s="423">
        <v>30177.187999999998</v>
      </c>
      <c r="G39" s="482">
        <v>95269.411999999997</v>
      </c>
      <c r="H39" s="424">
        <v>1893.701</v>
      </c>
      <c r="I39" s="495">
        <v>3595.433</v>
      </c>
      <c r="J39" s="460">
        <v>11637.589</v>
      </c>
      <c r="K39" s="479">
        <v>15871.684999999999</v>
      </c>
      <c r="L39" s="423">
        <v>52869.436999999998</v>
      </c>
      <c r="M39" s="482">
        <v>73029.861999999994</v>
      </c>
      <c r="N39" s="424">
        <v>3297.4839999999999</v>
      </c>
      <c r="O39" s="505">
        <v>2662.9160000000002</v>
      </c>
      <c r="P39" s="422">
        <f t="shared" si="10"/>
        <v>-5002.5869999999995</v>
      </c>
      <c r="Q39" s="486">
        <f t="shared" si="10"/>
        <v>4837.9220000000005</v>
      </c>
      <c r="R39" s="425">
        <f t="shared" si="10"/>
        <v>-22692.249</v>
      </c>
      <c r="S39" s="491">
        <f t="shared" si="11"/>
        <v>22239.550000000003</v>
      </c>
    </row>
    <row r="40" spans="1:21" ht="13.5" thickBot="1" x14ac:dyDescent="0.25">
      <c r="A40" s="49"/>
      <c r="B40" s="426" t="s">
        <v>104</v>
      </c>
      <c r="C40" s="455" t="s">
        <v>105</v>
      </c>
      <c r="D40" s="430">
        <v>38126.623</v>
      </c>
      <c r="E40" s="480">
        <v>51173.356</v>
      </c>
      <c r="F40" s="429">
        <v>173183.13399999999</v>
      </c>
      <c r="G40" s="483">
        <v>235068.39499999999</v>
      </c>
      <c r="H40" s="430">
        <v>15696.057000000001</v>
      </c>
      <c r="I40" s="496">
        <v>16138.945</v>
      </c>
      <c r="J40" s="461">
        <v>61407.203000000001</v>
      </c>
      <c r="K40" s="480">
        <v>73951.385999999999</v>
      </c>
      <c r="L40" s="429">
        <v>278714.38500000001</v>
      </c>
      <c r="M40" s="483">
        <v>339802.766</v>
      </c>
      <c r="N40" s="430">
        <v>19661.811000000002</v>
      </c>
      <c r="O40" s="506">
        <v>18365.058000000001</v>
      </c>
      <c r="P40" s="428">
        <f t="shared" si="10"/>
        <v>-23280.58</v>
      </c>
      <c r="Q40" s="487">
        <f t="shared" si="10"/>
        <v>-22778.03</v>
      </c>
      <c r="R40" s="431">
        <f t="shared" si="10"/>
        <v>-105531.25100000002</v>
      </c>
      <c r="S40" s="492">
        <f t="shared" si="11"/>
        <v>-104734.37100000001</v>
      </c>
    </row>
    <row r="41" spans="1:21" x14ac:dyDescent="0.2">
      <c r="G41" s="38"/>
      <c r="H41" s="38"/>
      <c r="L41" s="38"/>
    </row>
    <row r="42" spans="1:21" ht="29.25" thickBot="1" x14ac:dyDescent="0.5">
      <c r="B42" s="389" t="s">
        <v>246</v>
      </c>
      <c r="C42" s="180"/>
      <c r="H42" s="38"/>
    </row>
    <row r="43" spans="1:21" ht="15" x14ac:dyDescent="0.2">
      <c r="A43" s="49"/>
      <c r="B43" s="391"/>
      <c r="C43" s="432"/>
      <c r="D43" s="436" t="s">
        <v>89</v>
      </c>
      <c r="E43" s="434"/>
      <c r="F43" s="434"/>
      <c r="G43" s="434"/>
      <c r="H43" s="434"/>
      <c r="I43" s="435"/>
      <c r="J43" s="433" t="s">
        <v>90</v>
      </c>
      <c r="K43" s="434"/>
      <c r="L43" s="434"/>
      <c r="M43" s="434"/>
      <c r="N43" s="434"/>
      <c r="O43" s="435"/>
      <c r="P43" s="433" t="s">
        <v>108</v>
      </c>
      <c r="Q43" s="437"/>
      <c r="R43" s="438"/>
      <c r="S43" s="439"/>
    </row>
    <row r="44" spans="1:21" ht="15" x14ac:dyDescent="0.25">
      <c r="A44" s="49"/>
      <c r="B44" s="398" t="s">
        <v>91</v>
      </c>
      <c r="C44" s="440" t="s">
        <v>92</v>
      </c>
      <c r="D44" s="403" t="s">
        <v>93</v>
      </c>
      <c r="E44" s="401"/>
      <c r="F44" s="401" t="s">
        <v>139</v>
      </c>
      <c r="G44" s="401"/>
      <c r="H44" s="401" t="s">
        <v>94</v>
      </c>
      <c r="I44" s="441"/>
      <c r="J44" s="401" t="s">
        <v>93</v>
      </c>
      <c r="K44" s="401"/>
      <c r="L44" s="401" t="s">
        <v>139</v>
      </c>
      <c r="M44" s="401"/>
      <c r="N44" s="401" t="s">
        <v>94</v>
      </c>
      <c r="O44" s="441"/>
      <c r="P44" s="401" t="s">
        <v>93</v>
      </c>
      <c r="Q44" s="401"/>
      <c r="R44" s="403" t="s">
        <v>139</v>
      </c>
      <c r="S44" s="402"/>
    </row>
    <row r="45" spans="1:21" ht="13.5" thickBot="1" x14ac:dyDescent="0.25">
      <c r="A45" s="49"/>
      <c r="B45" s="404"/>
      <c r="C45" s="442"/>
      <c r="D45" s="444" t="s">
        <v>304</v>
      </c>
      <c r="E45" s="488" t="s">
        <v>305</v>
      </c>
      <c r="F45" s="410" t="s">
        <v>304</v>
      </c>
      <c r="G45" s="488" t="s">
        <v>305</v>
      </c>
      <c r="H45" s="411" t="s">
        <v>304</v>
      </c>
      <c r="I45" s="497" t="s">
        <v>305</v>
      </c>
      <c r="J45" s="444" t="s">
        <v>304</v>
      </c>
      <c r="K45" s="488" t="s">
        <v>305</v>
      </c>
      <c r="L45" s="410" t="s">
        <v>304</v>
      </c>
      <c r="M45" s="488" t="s">
        <v>305</v>
      </c>
      <c r="N45" s="411" t="s">
        <v>304</v>
      </c>
      <c r="O45" s="497" t="s">
        <v>305</v>
      </c>
      <c r="P45" s="444" t="s">
        <v>304</v>
      </c>
      <c r="Q45" s="488" t="s">
        <v>305</v>
      </c>
      <c r="R45" s="412" t="s">
        <v>304</v>
      </c>
      <c r="S45" s="489" t="s">
        <v>305</v>
      </c>
    </row>
    <row r="46" spans="1:21" ht="15.75" x14ac:dyDescent="0.25">
      <c r="A46" s="49"/>
      <c r="B46" s="462" t="s">
        <v>288</v>
      </c>
      <c r="C46" s="463"/>
      <c r="D46" s="447">
        <f t="shared" ref="D46:S46" si="12">SUM(D47:D52)</f>
        <v>579780.66899999999</v>
      </c>
      <c r="E46" s="481">
        <f t="shared" si="12"/>
        <v>978038.02299999993</v>
      </c>
      <c r="F46" s="416">
        <f>(SUM(F47:F52))/1</f>
        <v>2634131.8330000001</v>
      </c>
      <c r="G46" s="481">
        <f>(SUM(G47:G52))/1</f>
        <v>4493343.1569999997</v>
      </c>
      <c r="H46" s="418">
        <f t="shared" si="12"/>
        <v>461611.815</v>
      </c>
      <c r="I46" s="494">
        <f t="shared" si="12"/>
        <v>522336.17199999996</v>
      </c>
      <c r="J46" s="447">
        <f t="shared" si="12"/>
        <v>412053.84899999999</v>
      </c>
      <c r="K46" s="481">
        <f t="shared" si="12"/>
        <v>538259.74099999992</v>
      </c>
      <c r="L46" s="416">
        <f>(SUM(L47:L52))/1</f>
        <v>1871705.4139999999</v>
      </c>
      <c r="M46" s="481">
        <f>(SUM(M47:M52))/1</f>
        <v>2472693.253</v>
      </c>
      <c r="N46" s="418">
        <f t="shared" si="12"/>
        <v>250367.22700000001</v>
      </c>
      <c r="O46" s="478">
        <f t="shared" si="12"/>
        <v>250338.14499999999</v>
      </c>
      <c r="P46" s="415">
        <f t="shared" ref="P46:Q46" si="13">SUM(P47:P52)</f>
        <v>167726.82</v>
      </c>
      <c r="Q46" s="490">
        <f t="shared" si="13"/>
        <v>439778.28199999995</v>
      </c>
      <c r="R46" s="419">
        <f t="shared" si="12"/>
        <v>762426.41900000011</v>
      </c>
      <c r="S46" s="490">
        <f t="shared" si="12"/>
        <v>2020649.9040000001</v>
      </c>
    </row>
    <row r="47" spans="1:21" x14ac:dyDescent="0.2">
      <c r="A47" s="49"/>
      <c r="B47" s="464" t="s">
        <v>95</v>
      </c>
      <c r="C47" s="465" t="s">
        <v>148</v>
      </c>
      <c r="D47" s="452">
        <v>142826.03700000001</v>
      </c>
      <c r="E47" s="482">
        <v>221340.54300000001</v>
      </c>
      <c r="F47" s="423">
        <v>648987.06700000004</v>
      </c>
      <c r="G47" s="482">
        <v>1017445.7</v>
      </c>
      <c r="H47" s="451">
        <v>259219.30900000001</v>
      </c>
      <c r="I47" s="507">
        <v>267963.32699999999</v>
      </c>
      <c r="J47" s="452">
        <v>61370.614999999998</v>
      </c>
      <c r="K47" s="482">
        <v>86071.644</v>
      </c>
      <c r="L47" s="423">
        <v>278800.39199999999</v>
      </c>
      <c r="M47" s="482">
        <v>395572.16600000003</v>
      </c>
      <c r="N47" s="451">
        <v>72430.012000000002</v>
      </c>
      <c r="O47" s="498">
        <v>76281.665999999997</v>
      </c>
      <c r="P47" s="466">
        <f t="shared" ref="P47:S52" si="14">D47-J47</f>
        <v>81455.42200000002</v>
      </c>
      <c r="Q47" s="491">
        <f t="shared" si="14"/>
        <v>135268.899</v>
      </c>
      <c r="R47" s="425">
        <f t="shared" si="14"/>
        <v>370186.67500000005</v>
      </c>
      <c r="S47" s="491">
        <f t="shared" si="14"/>
        <v>621873.53399999999</v>
      </c>
    </row>
    <row r="48" spans="1:21" x14ac:dyDescent="0.2">
      <c r="A48" s="49"/>
      <c r="B48" s="467" t="s">
        <v>96</v>
      </c>
      <c r="C48" s="465" t="s">
        <v>97</v>
      </c>
      <c r="D48" s="452">
        <v>54782.758999999998</v>
      </c>
      <c r="E48" s="482">
        <v>124710.981</v>
      </c>
      <c r="F48" s="423">
        <v>248984.66399999999</v>
      </c>
      <c r="G48" s="482">
        <v>572063.85900000005</v>
      </c>
      <c r="H48" s="451">
        <v>24142.786</v>
      </c>
      <c r="I48" s="507">
        <v>37738.137000000002</v>
      </c>
      <c r="J48" s="452">
        <v>85845.937000000005</v>
      </c>
      <c r="K48" s="482">
        <v>122530.23699999999</v>
      </c>
      <c r="L48" s="423">
        <v>389684.12</v>
      </c>
      <c r="M48" s="482">
        <v>562586.58200000005</v>
      </c>
      <c r="N48" s="451">
        <v>47461.69</v>
      </c>
      <c r="O48" s="498">
        <v>44391.538</v>
      </c>
      <c r="P48" s="466">
        <f t="shared" si="14"/>
        <v>-31063.178000000007</v>
      </c>
      <c r="Q48" s="491">
        <f t="shared" si="14"/>
        <v>2180.7440000000061</v>
      </c>
      <c r="R48" s="425">
        <f t="shared" si="14"/>
        <v>-140699.45600000001</v>
      </c>
      <c r="S48" s="491">
        <f t="shared" si="14"/>
        <v>9477.2770000000019</v>
      </c>
    </row>
    <row r="49" spans="1:19" x14ac:dyDescent="0.2">
      <c r="A49" s="49"/>
      <c r="B49" s="467" t="s">
        <v>98</v>
      </c>
      <c r="C49" s="465" t="s">
        <v>99</v>
      </c>
      <c r="D49" s="452">
        <v>37366.107000000004</v>
      </c>
      <c r="E49" s="482">
        <v>52363.351000000002</v>
      </c>
      <c r="F49" s="423">
        <v>169711.09899999999</v>
      </c>
      <c r="G49" s="482">
        <v>240501.61300000001</v>
      </c>
      <c r="H49" s="451">
        <v>32560.802</v>
      </c>
      <c r="I49" s="507">
        <v>40634.267999999996</v>
      </c>
      <c r="J49" s="452">
        <v>33479.915999999997</v>
      </c>
      <c r="K49" s="482">
        <v>38407.495999999999</v>
      </c>
      <c r="L49" s="423">
        <v>152079.228</v>
      </c>
      <c r="M49" s="482">
        <v>176474.62400000001</v>
      </c>
      <c r="N49" s="451">
        <v>25837.258000000002</v>
      </c>
      <c r="O49" s="498">
        <v>26734.171999999999</v>
      </c>
      <c r="P49" s="466">
        <f t="shared" si="14"/>
        <v>3886.1910000000062</v>
      </c>
      <c r="Q49" s="491">
        <f t="shared" si="14"/>
        <v>13955.855000000003</v>
      </c>
      <c r="R49" s="425">
        <f t="shared" si="14"/>
        <v>17631.870999999985</v>
      </c>
      <c r="S49" s="491">
        <f t="shared" si="14"/>
        <v>64026.989000000001</v>
      </c>
    </row>
    <row r="50" spans="1:19" x14ac:dyDescent="0.2">
      <c r="A50" s="49"/>
      <c r="B50" s="467" t="s">
        <v>100</v>
      </c>
      <c r="C50" s="465" t="s">
        <v>101</v>
      </c>
      <c r="D50" s="452">
        <v>36309.334999999999</v>
      </c>
      <c r="E50" s="482">
        <v>58254.953000000001</v>
      </c>
      <c r="F50" s="423">
        <v>164946.26500000001</v>
      </c>
      <c r="G50" s="482">
        <v>267511.663</v>
      </c>
      <c r="H50" s="451">
        <v>47740.035000000003</v>
      </c>
      <c r="I50" s="507">
        <v>55849.222000000002</v>
      </c>
      <c r="J50" s="452">
        <v>25806.701000000001</v>
      </c>
      <c r="K50" s="482">
        <v>35946.267</v>
      </c>
      <c r="L50" s="423">
        <v>117332.808</v>
      </c>
      <c r="M50" s="482">
        <v>165232.97399999999</v>
      </c>
      <c r="N50" s="451">
        <v>50260.959000000003</v>
      </c>
      <c r="O50" s="498">
        <v>49716.627999999997</v>
      </c>
      <c r="P50" s="466">
        <f t="shared" si="14"/>
        <v>10502.633999999998</v>
      </c>
      <c r="Q50" s="491">
        <f t="shared" si="14"/>
        <v>22308.686000000002</v>
      </c>
      <c r="R50" s="425">
        <f t="shared" si="14"/>
        <v>47613.457000000009</v>
      </c>
      <c r="S50" s="491">
        <f t="shared" si="14"/>
        <v>102278.68900000001</v>
      </c>
    </row>
    <row r="51" spans="1:19" x14ac:dyDescent="0.2">
      <c r="A51" s="49"/>
      <c r="B51" s="467" t="s">
        <v>102</v>
      </c>
      <c r="C51" s="465" t="s">
        <v>103</v>
      </c>
      <c r="D51" s="452">
        <v>71068.898000000001</v>
      </c>
      <c r="E51" s="482">
        <v>189814.965</v>
      </c>
      <c r="F51" s="423">
        <v>323142.44799999997</v>
      </c>
      <c r="G51" s="482">
        <v>871765.13800000004</v>
      </c>
      <c r="H51" s="451">
        <v>18860.333999999999</v>
      </c>
      <c r="I51" s="507">
        <v>31614.929</v>
      </c>
      <c r="J51" s="452">
        <v>45916.913999999997</v>
      </c>
      <c r="K51" s="482">
        <v>58470.847999999998</v>
      </c>
      <c r="L51" s="423">
        <v>208920.21</v>
      </c>
      <c r="M51" s="482">
        <v>268584.30499999999</v>
      </c>
      <c r="N51" s="451">
        <v>12633.522999999999</v>
      </c>
      <c r="O51" s="498">
        <v>9933.8230000000003</v>
      </c>
      <c r="P51" s="466">
        <f t="shared" si="14"/>
        <v>25151.984000000004</v>
      </c>
      <c r="Q51" s="491">
        <f t="shared" si="14"/>
        <v>131344.117</v>
      </c>
      <c r="R51" s="425">
        <f t="shared" si="14"/>
        <v>114222.23799999998</v>
      </c>
      <c r="S51" s="491">
        <f t="shared" si="14"/>
        <v>603180.8330000001</v>
      </c>
    </row>
    <row r="52" spans="1:19" ht="13.5" thickBot="1" x14ac:dyDescent="0.25">
      <c r="A52" s="49"/>
      <c r="B52" s="468" t="s">
        <v>104</v>
      </c>
      <c r="C52" s="469" t="s">
        <v>105</v>
      </c>
      <c r="D52" s="457">
        <v>237427.533</v>
      </c>
      <c r="E52" s="483">
        <v>331553.23</v>
      </c>
      <c r="F52" s="429">
        <v>1078360.29</v>
      </c>
      <c r="G52" s="483">
        <v>1524055.1839999999</v>
      </c>
      <c r="H52" s="456">
        <v>79088.548999999999</v>
      </c>
      <c r="I52" s="508">
        <v>88536.289000000004</v>
      </c>
      <c r="J52" s="457">
        <v>159633.766</v>
      </c>
      <c r="K52" s="483">
        <v>196833.24900000001</v>
      </c>
      <c r="L52" s="429">
        <v>724888.65599999996</v>
      </c>
      <c r="M52" s="483">
        <v>904242.60199999996</v>
      </c>
      <c r="N52" s="456">
        <v>41743.785000000003</v>
      </c>
      <c r="O52" s="499">
        <v>43280.317999999999</v>
      </c>
      <c r="P52" s="470">
        <f t="shared" si="14"/>
        <v>77793.766999999993</v>
      </c>
      <c r="Q52" s="492">
        <f t="shared" si="14"/>
        <v>134719.98099999997</v>
      </c>
      <c r="R52" s="431">
        <f t="shared" si="14"/>
        <v>353471.63400000008</v>
      </c>
      <c r="S52" s="492">
        <f t="shared" si="14"/>
        <v>619812.58199999994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35" sqref="X135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71" t="s">
        <v>289</v>
      </c>
      <c r="C2" s="471"/>
      <c r="D2" s="471"/>
      <c r="E2" s="471"/>
      <c r="F2" s="471"/>
      <c r="G2" s="471"/>
      <c r="H2" s="471"/>
      <c r="I2" s="471"/>
      <c r="J2" s="471"/>
      <c r="K2" s="471" t="s">
        <v>290</v>
      </c>
      <c r="L2" s="471"/>
      <c r="M2" s="471"/>
      <c r="N2" s="471"/>
      <c r="O2" s="471"/>
      <c r="P2" s="37"/>
    </row>
    <row r="3" spans="2:18" ht="18" thickBot="1" x14ac:dyDescent="0.35">
      <c r="B3" s="472" t="s">
        <v>186</v>
      </c>
      <c r="C3" s="471"/>
      <c r="D3" s="471"/>
      <c r="E3" s="471"/>
      <c r="F3" s="471"/>
      <c r="G3" s="471"/>
      <c r="H3" s="471"/>
      <c r="I3" s="471"/>
      <c r="J3" s="471"/>
      <c r="K3" s="472" t="s">
        <v>186</v>
      </c>
      <c r="L3" s="471"/>
      <c r="M3" s="471"/>
      <c r="N3" s="471"/>
      <c r="O3" s="471"/>
      <c r="P3" s="37"/>
    </row>
    <row r="4" spans="2:18" ht="21.75" thickBot="1" x14ac:dyDescent="0.4">
      <c r="B4" s="509" t="s">
        <v>111</v>
      </c>
      <c r="C4" s="510"/>
      <c r="D4" s="510"/>
      <c r="E4" s="510"/>
      <c r="F4" s="510"/>
      <c r="G4" s="510"/>
      <c r="H4" s="510"/>
      <c r="I4" s="511"/>
      <c r="J4" s="512"/>
      <c r="K4" s="509" t="s">
        <v>112</v>
      </c>
      <c r="L4" s="510"/>
      <c r="M4" s="510"/>
      <c r="N4" s="510"/>
      <c r="O4" s="510"/>
      <c r="P4" s="510"/>
      <c r="Q4" s="510"/>
      <c r="R4" s="511"/>
    </row>
    <row r="5" spans="2:18" ht="19.5" thickBot="1" x14ac:dyDescent="0.35">
      <c r="B5" s="513" t="s">
        <v>307</v>
      </c>
      <c r="C5" s="514"/>
      <c r="D5" s="515"/>
      <c r="E5" s="516"/>
      <c r="F5" s="513" t="s">
        <v>308</v>
      </c>
      <c r="G5" s="514"/>
      <c r="H5" s="515"/>
      <c r="I5" s="516"/>
      <c r="J5" s="512"/>
      <c r="K5" s="513" t="s">
        <v>307</v>
      </c>
      <c r="L5" s="514"/>
      <c r="M5" s="515"/>
      <c r="N5" s="516"/>
      <c r="O5" s="513" t="s">
        <v>308</v>
      </c>
      <c r="P5" s="514"/>
      <c r="Q5" s="515"/>
      <c r="R5" s="516"/>
    </row>
    <row r="6" spans="2:18" ht="30.75" thickBot="1" x14ac:dyDescent="0.25">
      <c r="B6" s="517" t="s">
        <v>113</v>
      </c>
      <c r="C6" s="518" t="s">
        <v>93</v>
      </c>
      <c r="D6" s="519" t="s">
        <v>139</v>
      </c>
      <c r="E6" s="520" t="s">
        <v>114</v>
      </c>
      <c r="F6" s="517" t="s">
        <v>113</v>
      </c>
      <c r="G6" s="518" t="s">
        <v>93</v>
      </c>
      <c r="H6" s="519" t="s">
        <v>139</v>
      </c>
      <c r="I6" s="520" t="s">
        <v>114</v>
      </c>
      <c r="J6" s="512"/>
      <c r="K6" s="517" t="s">
        <v>113</v>
      </c>
      <c r="L6" s="518" t="s">
        <v>93</v>
      </c>
      <c r="M6" s="519" t="s">
        <v>139</v>
      </c>
      <c r="N6" s="520" t="s">
        <v>114</v>
      </c>
      <c r="O6" s="517" t="s">
        <v>113</v>
      </c>
      <c r="P6" s="518" t="s">
        <v>93</v>
      </c>
      <c r="Q6" s="519" t="s">
        <v>139</v>
      </c>
      <c r="R6" s="520" t="s">
        <v>114</v>
      </c>
    </row>
    <row r="7" spans="2:18" ht="16.5" thickBot="1" x14ac:dyDescent="0.3">
      <c r="B7" s="521" t="s">
        <v>106</v>
      </c>
      <c r="C7" s="522">
        <v>208416.864</v>
      </c>
      <c r="D7" s="523">
        <v>946990.1</v>
      </c>
      <c r="E7" s="524">
        <v>381285.20500000002</v>
      </c>
      <c r="F7" s="525" t="s">
        <v>106</v>
      </c>
      <c r="G7" s="526">
        <v>280719.109</v>
      </c>
      <c r="H7" s="527">
        <v>1290199.172</v>
      </c>
      <c r="I7" s="524">
        <v>358356.592</v>
      </c>
      <c r="J7" s="512"/>
      <c r="K7" s="521" t="s">
        <v>106</v>
      </c>
      <c r="L7" s="522">
        <v>61509.633999999998</v>
      </c>
      <c r="M7" s="523">
        <v>279433.86300000001</v>
      </c>
      <c r="N7" s="524">
        <v>72513.968999999997</v>
      </c>
      <c r="O7" s="525" t="s">
        <v>106</v>
      </c>
      <c r="P7" s="526">
        <v>86074.354000000007</v>
      </c>
      <c r="Q7" s="527">
        <v>395584.44199999998</v>
      </c>
      <c r="R7" s="524">
        <v>76282.619000000006</v>
      </c>
    </row>
    <row r="8" spans="2:18" ht="15.75" x14ac:dyDescent="0.25">
      <c r="B8" s="528" t="s">
        <v>70</v>
      </c>
      <c r="C8" s="529">
        <v>108664.796</v>
      </c>
      <c r="D8" s="529">
        <v>493831.56199999998</v>
      </c>
      <c r="E8" s="529">
        <v>210938.48699999999</v>
      </c>
      <c r="F8" s="530" t="s">
        <v>70</v>
      </c>
      <c r="G8" s="531">
        <v>165777.307</v>
      </c>
      <c r="H8" s="532">
        <v>761988.78899999999</v>
      </c>
      <c r="I8" s="533">
        <v>210733.111</v>
      </c>
      <c r="J8" s="512"/>
      <c r="K8" s="528" t="s">
        <v>118</v>
      </c>
      <c r="L8" s="529">
        <v>32728.809000000001</v>
      </c>
      <c r="M8" s="529">
        <v>148636.35500000001</v>
      </c>
      <c r="N8" s="529">
        <v>37392.995000000003</v>
      </c>
      <c r="O8" s="530" t="s">
        <v>118</v>
      </c>
      <c r="P8" s="531">
        <v>50957.624000000003</v>
      </c>
      <c r="Q8" s="532">
        <v>234040.50399999999</v>
      </c>
      <c r="R8" s="533">
        <v>39870.114000000001</v>
      </c>
    </row>
    <row r="9" spans="2:18" ht="15.75" x14ac:dyDescent="0.25">
      <c r="B9" s="534" t="s">
        <v>147</v>
      </c>
      <c r="C9" s="535">
        <v>37330.360999999997</v>
      </c>
      <c r="D9" s="535">
        <v>169738.557</v>
      </c>
      <c r="E9" s="535">
        <v>72199.813999999998</v>
      </c>
      <c r="F9" s="536" t="s">
        <v>147</v>
      </c>
      <c r="G9" s="537">
        <v>28891.855</v>
      </c>
      <c r="H9" s="538">
        <v>132659.31700000001</v>
      </c>
      <c r="I9" s="539">
        <v>47146.534</v>
      </c>
      <c r="J9" s="512"/>
      <c r="K9" s="534" t="s">
        <v>70</v>
      </c>
      <c r="L9" s="535">
        <v>13036.441000000001</v>
      </c>
      <c r="M9" s="535">
        <v>59201.053999999996</v>
      </c>
      <c r="N9" s="535">
        <v>12968.13</v>
      </c>
      <c r="O9" s="536" t="s">
        <v>70</v>
      </c>
      <c r="P9" s="537">
        <v>16695.859</v>
      </c>
      <c r="Q9" s="538">
        <v>76915.630999999994</v>
      </c>
      <c r="R9" s="539">
        <v>11996.172</v>
      </c>
    </row>
    <row r="10" spans="2:18" ht="15.75" x14ac:dyDescent="0.25">
      <c r="B10" s="534" t="s">
        <v>118</v>
      </c>
      <c r="C10" s="535">
        <v>9258.0360000000001</v>
      </c>
      <c r="D10" s="535">
        <v>42035.982000000004</v>
      </c>
      <c r="E10" s="535">
        <v>20463.231</v>
      </c>
      <c r="F10" s="536" t="s">
        <v>118</v>
      </c>
      <c r="G10" s="537">
        <v>12557.638000000001</v>
      </c>
      <c r="H10" s="538">
        <v>57645.123</v>
      </c>
      <c r="I10" s="539">
        <v>19804.27</v>
      </c>
      <c r="J10" s="512"/>
      <c r="K10" s="534" t="s">
        <v>69</v>
      </c>
      <c r="L10" s="535">
        <v>3329.8519999999999</v>
      </c>
      <c r="M10" s="535">
        <v>15190.856</v>
      </c>
      <c r="N10" s="535">
        <v>2024.9880000000001</v>
      </c>
      <c r="O10" s="536" t="s">
        <v>72</v>
      </c>
      <c r="P10" s="537">
        <v>4371.0649999999996</v>
      </c>
      <c r="Q10" s="538">
        <v>20092.966</v>
      </c>
      <c r="R10" s="539">
        <v>9959.6219999999994</v>
      </c>
    </row>
    <row r="11" spans="2:18" ht="15.75" x14ac:dyDescent="0.25">
      <c r="B11" s="534" t="s">
        <v>126</v>
      </c>
      <c r="C11" s="535">
        <v>4763.2110000000002</v>
      </c>
      <c r="D11" s="535">
        <v>21615.29</v>
      </c>
      <c r="E11" s="535">
        <v>5453.7610000000004</v>
      </c>
      <c r="F11" s="536" t="s">
        <v>240</v>
      </c>
      <c r="G11" s="537">
        <v>6827.5209999999997</v>
      </c>
      <c r="H11" s="538">
        <v>31431.587</v>
      </c>
      <c r="I11" s="539">
        <v>10914.549000000001</v>
      </c>
      <c r="J11" s="512"/>
      <c r="K11" s="534" t="s">
        <v>236</v>
      </c>
      <c r="L11" s="535">
        <v>2862.86</v>
      </c>
      <c r="M11" s="535">
        <v>13021.088</v>
      </c>
      <c r="N11" s="535">
        <v>1727.402</v>
      </c>
      <c r="O11" s="536" t="s">
        <v>69</v>
      </c>
      <c r="P11" s="537">
        <v>2995.7220000000002</v>
      </c>
      <c r="Q11" s="538">
        <v>13772.606</v>
      </c>
      <c r="R11" s="539">
        <v>1094.6980000000001</v>
      </c>
    </row>
    <row r="12" spans="2:18" ht="15.75" x14ac:dyDescent="0.25">
      <c r="B12" s="534" t="s">
        <v>247</v>
      </c>
      <c r="C12" s="535">
        <v>3813.2820000000002</v>
      </c>
      <c r="D12" s="535">
        <v>17224.776000000002</v>
      </c>
      <c r="E12" s="535">
        <v>8821.5120000000006</v>
      </c>
      <c r="F12" s="536" t="s">
        <v>136</v>
      </c>
      <c r="G12" s="537">
        <v>6297.2719999999999</v>
      </c>
      <c r="H12" s="538">
        <v>28900.723999999998</v>
      </c>
      <c r="I12" s="539">
        <v>10216.81</v>
      </c>
      <c r="J12" s="512"/>
      <c r="K12" s="534" t="s">
        <v>72</v>
      </c>
      <c r="L12" s="535">
        <v>2804.8150000000001</v>
      </c>
      <c r="M12" s="535">
        <v>12716.716</v>
      </c>
      <c r="N12" s="535">
        <v>7962.62</v>
      </c>
      <c r="O12" s="536" t="s">
        <v>123</v>
      </c>
      <c r="P12" s="537">
        <v>2588.1959999999999</v>
      </c>
      <c r="Q12" s="538">
        <v>11951.49</v>
      </c>
      <c r="R12" s="539">
        <v>3209.2820000000002</v>
      </c>
    </row>
    <row r="13" spans="2:18" ht="15.75" x14ac:dyDescent="0.25">
      <c r="B13" s="534" t="s">
        <v>240</v>
      </c>
      <c r="C13" s="535">
        <v>3745.59</v>
      </c>
      <c r="D13" s="535">
        <v>17056.697</v>
      </c>
      <c r="E13" s="535">
        <v>7217.9859999999999</v>
      </c>
      <c r="F13" s="536" t="s">
        <v>126</v>
      </c>
      <c r="G13" s="537">
        <v>5966.8950000000004</v>
      </c>
      <c r="H13" s="538">
        <v>27429.621999999999</v>
      </c>
      <c r="I13" s="539">
        <v>5633.3940000000002</v>
      </c>
      <c r="J13" s="512"/>
      <c r="K13" s="534" t="s">
        <v>163</v>
      </c>
      <c r="L13" s="535">
        <v>2025.9110000000001</v>
      </c>
      <c r="M13" s="535">
        <v>9207.5640000000003</v>
      </c>
      <c r="N13" s="535">
        <v>1133.6179999999999</v>
      </c>
      <c r="O13" s="536" t="s">
        <v>236</v>
      </c>
      <c r="P13" s="537">
        <v>2127.8359999999998</v>
      </c>
      <c r="Q13" s="538">
        <v>9734.8289999999997</v>
      </c>
      <c r="R13" s="539">
        <v>2150.1129999999998</v>
      </c>
    </row>
    <row r="14" spans="2:18" ht="15.75" x14ac:dyDescent="0.25">
      <c r="B14" s="534" t="s">
        <v>72</v>
      </c>
      <c r="C14" s="535">
        <v>3398.5219999999999</v>
      </c>
      <c r="D14" s="535">
        <v>15429.463</v>
      </c>
      <c r="E14" s="535">
        <v>2155.9319999999998</v>
      </c>
      <c r="F14" s="536" t="s">
        <v>145</v>
      </c>
      <c r="G14" s="537">
        <v>5517.3220000000001</v>
      </c>
      <c r="H14" s="538">
        <v>25426.538</v>
      </c>
      <c r="I14" s="539">
        <v>7613.5389999999998</v>
      </c>
      <c r="J14" s="512"/>
      <c r="K14" s="534" t="s">
        <v>121</v>
      </c>
      <c r="L14" s="535">
        <v>1522.0170000000001</v>
      </c>
      <c r="M14" s="535">
        <v>6929.0450000000001</v>
      </c>
      <c r="N14" s="535">
        <v>1811.527</v>
      </c>
      <c r="O14" s="536" t="s">
        <v>136</v>
      </c>
      <c r="P14" s="537">
        <v>1498.133</v>
      </c>
      <c r="Q14" s="538">
        <v>6879.8019999999997</v>
      </c>
      <c r="R14" s="539">
        <v>1347.539</v>
      </c>
    </row>
    <row r="15" spans="2:18" ht="15.75" x14ac:dyDescent="0.25">
      <c r="B15" s="534" t="s">
        <v>123</v>
      </c>
      <c r="C15" s="535">
        <v>3104.56</v>
      </c>
      <c r="D15" s="535">
        <v>14086.665999999999</v>
      </c>
      <c r="E15" s="535">
        <v>2163.0369999999998</v>
      </c>
      <c r="F15" s="536" t="s">
        <v>72</v>
      </c>
      <c r="G15" s="537">
        <v>4915.2520000000004</v>
      </c>
      <c r="H15" s="538">
        <v>22636.458999999999</v>
      </c>
      <c r="I15" s="539">
        <v>1792.9290000000001</v>
      </c>
      <c r="J15" s="512"/>
      <c r="K15" s="534" t="s">
        <v>123</v>
      </c>
      <c r="L15" s="535">
        <v>1305.8009999999999</v>
      </c>
      <c r="M15" s="535">
        <v>5952.1940000000004</v>
      </c>
      <c r="N15" s="535">
        <v>3985.0970000000002</v>
      </c>
      <c r="O15" s="536" t="s">
        <v>163</v>
      </c>
      <c r="P15" s="537">
        <v>1375.9960000000001</v>
      </c>
      <c r="Q15" s="538">
        <v>6340.875</v>
      </c>
      <c r="R15" s="539">
        <v>504.61700000000002</v>
      </c>
    </row>
    <row r="16" spans="2:18" ht="15.75" x14ac:dyDescent="0.25">
      <c r="B16" s="534" t="s">
        <v>136</v>
      </c>
      <c r="C16" s="535">
        <v>2827.3719999999998</v>
      </c>
      <c r="D16" s="535">
        <v>12834.767</v>
      </c>
      <c r="E16" s="535">
        <v>5747.7219999999998</v>
      </c>
      <c r="F16" s="536" t="s">
        <v>115</v>
      </c>
      <c r="G16" s="537">
        <v>4046.4059999999999</v>
      </c>
      <c r="H16" s="538">
        <v>18558.744999999999</v>
      </c>
      <c r="I16" s="539">
        <v>1301.8579999999999</v>
      </c>
      <c r="J16" s="512"/>
      <c r="K16" s="534" t="s">
        <v>119</v>
      </c>
      <c r="L16" s="535">
        <v>702.85</v>
      </c>
      <c r="M16" s="535">
        <v>3178.652</v>
      </c>
      <c r="N16" s="535">
        <v>2001.4880000000001</v>
      </c>
      <c r="O16" s="536" t="s">
        <v>119</v>
      </c>
      <c r="P16" s="537">
        <v>1341.7940000000001</v>
      </c>
      <c r="Q16" s="538">
        <v>6127.6549999999997</v>
      </c>
      <c r="R16" s="539">
        <v>4377.3019999999997</v>
      </c>
    </row>
    <row r="17" spans="2:18" ht="15.75" x14ac:dyDescent="0.25">
      <c r="B17" s="534" t="s">
        <v>124</v>
      </c>
      <c r="C17" s="535">
        <v>2721.5129999999999</v>
      </c>
      <c r="D17" s="535">
        <v>12340.403</v>
      </c>
      <c r="E17" s="535">
        <v>4496.5370000000003</v>
      </c>
      <c r="F17" s="536" t="s">
        <v>180</v>
      </c>
      <c r="G17" s="537">
        <v>3598.7269999999999</v>
      </c>
      <c r="H17" s="538">
        <v>16528.661</v>
      </c>
      <c r="I17" s="539">
        <v>4979.3649999999998</v>
      </c>
      <c r="J17" s="512"/>
      <c r="K17" s="534" t="s">
        <v>134</v>
      </c>
      <c r="L17" s="535">
        <v>433.935</v>
      </c>
      <c r="M17" s="535">
        <v>1968.837</v>
      </c>
      <c r="N17" s="535">
        <v>589.70000000000005</v>
      </c>
      <c r="O17" s="536" t="s">
        <v>121</v>
      </c>
      <c r="P17" s="537">
        <v>1066.941</v>
      </c>
      <c r="Q17" s="538">
        <v>4859.8130000000001</v>
      </c>
      <c r="R17" s="539">
        <v>801.51099999999997</v>
      </c>
    </row>
    <row r="18" spans="2:18" ht="15.75" x14ac:dyDescent="0.25">
      <c r="B18" s="534" t="s">
        <v>171</v>
      </c>
      <c r="C18" s="535">
        <v>2434.453</v>
      </c>
      <c r="D18" s="535">
        <v>11097.132</v>
      </c>
      <c r="E18" s="535">
        <v>5061.6000000000004</v>
      </c>
      <c r="F18" s="536" t="s">
        <v>123</v>
      </c>
      <c r="G18" s="537">
        <v>3275.47</v>
      </c>
      <c r="H18" s="538">
        <v>15065.037</v>
      </c>
      <c r="I18" s="539">
        <v>1970.539</v>
      </c>
      <c r="J18" s="512"/>
      <c r="K18" s="534" t="s">
        <v>125</v>
      </c>
      <c r="L18" s="535">
        <v>181.57599999999999</v>
      </c>
      <c r="M18" s="535">
        <v>827.74</v>
      </c>
      <c r="N18" s="535">
        <v>81.867000000000004</v>
      </c>
      <c r="O18" s="536" t="s">
        <v>134</v>
      </c>
      <c r="P18" s="537">
        <v>509.21100000000001</v>
      </c>
      <c r="Q18" s="538">
        <v>2355.5419999999999</v>
      </c>
      <c r="R18" s="539">
        <v>400.41300000000001</v>
      </c>
    </row>
    <row r="19" spans="2:18" ht="15.75" x14ac:dyDescent="0.25">
      <c r="B19" s="534" t="s">
        <v>180</v>
      </c>
      <c r="C19" s="535">
        <v>2330.1</v>
      </c>
      <c r="D19" s="535">
        <v>10580.83</v>
      </c>
      <c r="E19" s="535">
        <v>4358.451</v>
      </c>
      <c r="F19" s="536" t="s">
        <v>128</v>
      </c>
      <c r="G19" s="537">
        <v>3137.3249999999998</v>
      </c>
      <c r="H19" s="538">
        <v>14413.42</v>
      </c>
      <c r="I19" s="539">
        <v>2068.232</v>
      </c>
      <c r="J19" s="512"/>
      <c r="K19" s="534" t="s">
        <v>126</v>
      </c>
      <c r="L19" s="535">
        <v>139.01900000000001</v>
      </c>
      <c r="M19" s="535">
        <v>633.471</v>
      </c>
      <c r="N19" s="535">
        <v>83.956999999999994</v>
      </c>
      <c r="O19" s="536" t="s">
        <v>120</v>
      </c>
      <c r="P19" s="537">
        <v>328.71800000000002</v>
      </c>
      <c r="Q19" s="538">
        <v>1509.63</v>
      </c>
      <c r="R19" s="539">
        <v>394.54399999999998</v>
      </c>
    </row>
    <row r="20" spans="2:18" ht="15.75" x14ac:dyDescent="0.25">
      <c r="B20" s="534" t="s">
        <v>119</v>
      </c>
      <c r="C20" s="535">
        <v>2024.501</v>
      </c>
      <c r="D20" s="535">
        <v>9233.0079999999998</v>
      </c>
      <c r="E20" s="535">
        <v>1790.27</v>
      </c>
      <c r="F20" s="536" t="s">
        <v>236</v>
      </c>
      <c r="G20" s="537">
        <v>3132.835</v>
      </c>
      <c r="H20" s="538">
        <v>14441.657999999999</v>
      </c>
      <c r="I20" s="539">
        <v>1630.1980000000001</v>
      </c>
      <c r="J20" s="512"/>
      <c r="K20" s="534" t="s">
        <v>120</v>
      </c>
      <c r="L20" s="535">
        <v>129.327</v>
      </c>
      <c r="M20" s="535">
        <v>586.29399999999998</v>
      </c>
      <c r="N20" s="535">
        <v>455.11</v>
      </c>
      <c r="O20" s="536" t="s">
        <v>125</v>
      </c>
      <c r="P20" s="537">
        <v>109.95399999999999</v>
      </c>
      <c r="Q20" s="538">
        <v>511.99099999999999</v>
      </c>
      <c r="R20" s="539">
        <v>72.165000000000006</v>
      </c>
    </row>
    <row r="21" spans="2:18" ht="15.75" x14ac:dyDescent="0.25">
      <c r="B21" s="534" t="s">
        <v>145</v>
      </c>
      <c r="C21" s="535">
        <v>1961.539</v>
      </c>
      <c r="D21" s="535">
        <v>8947.8119999999999</v>
      </c>
      <c r="E21" s="535">
        <v>3214.0140000000001</v>
      </c>
      <c r="F21" s="536" t="s">
        <v>124</v>
      </c>
      <c r="G21" s="537">
        <v>2606.37</v>
      </c>
      <c r="H21" s="538">
        <v>11924.669</v>
      </c>
      <c r="I21" s="539">
        <v>4052.826</v>
      </c>
      <c r="J21" s="512"/>
      <c r="K21" s="534" t="s">
        <v>116</v>
      </c>
      <c r="L21" s="535">
        <v>123.741</v>
      </c>
      <c r="M21" s="535">
        <v>556.98299999999995</v>
      </c>
      <c r="N21" s="535">
        <v>72</v>
      </c>
      <c r="O21" s="536" t="s">
        <v>115</v>
      </c>
      <c r="P21" s="537">
        <v>97.1</v>
      </c>
      <c r="Q21" s="538">
        <v>444.62099999999998</v>
      </c>
      <c r="R21" s="539">
        <v>100.486</v>
      </c>
    </row>
    <row r="22" spans="2:18" ht="15.75" x14ac:dyDescent="0.25">
      <c r="B22" s="534" t="s">
        <v>128</v>
      </c>
      <c r="C22" s="535">
        <v>1653.2339999999999</v>
      </c>
      <c r="D22" s="535">
        <v>7503.1409999999996</v>
      </c>
      <c r="E22" s="535">
        <v>1383.1969999999999</v>
      </c>
      <c r="F22" s="536" t="s">
        <v>170</v>
      </c>
      <c r="G22" s="537">
        <v>2592.9960000000001</v>
      </c>
      <c r="H22" s="538">
        <v>11984.583000000001</v>
      </c>
      <c r="I22" s="539">
        <v>790.38199999999995</v>
      </c>
      <c r="J22" s="512"/>
      <c r="K22" s="534" t="s">
        <v>115</v>
      </c>
      <c r="L22" s="535">
        <v>102.342</v>
      </c>
      <c r="M22" s="535">
        <v>463.37299999999999</v>
      </c>
      <c r="N22" s="535">
        <v>51.703000000000003</v>
      </c>
      <c r="O22" s="536" t="s">
        <v>128</v>
      </c>
      <c r="P22" s="537">
        <v>7.21</v>
      </c>
      <c r="Q22" s="538">
        <v>32.896000000000001</v>
      </c>
      <c r="R22" s="539">
        <v>2.8519999999999999</v>
      </c>
    </row>
    <row r="23" spans="2:18" ht="16.5" thickBot="1" x14ac:dyDescent="0.3">
      <c r="B23" s="540" t="s">
        <v>115</v>
      </c>
      <c r="C23" s="541">
        <v>1496.41</v>
      </c>
      <c r="D23" s="541">
        <v>6803.8990000000003</v>
      </c>
      <c r="E23" s="541">
        <v>848.00400000000002</v>
      </c>
      <c r="F23" s="542" t="s">
        <v>165</v>
      </c>
      <c r="G23" s="543">
        <v>2492.7440000000001</v>
      </c>
      <c r="H23" s="544">
        <v>11512.661</v>
      </c>
      <c r="I23" s="545">
        <v>3638.7109999999998</v>
      </c>
      <c r="J23" s="512"/>
      <c r="K23" s="540" t="s">
        <v>176</v>
      </c>
      <c r="L23" s="541">
        <v>31.908999999999999</v>
      </c>
      <c r="M23" s="541">
        <v>143.65</v>
      </c>
      <c r="N23" s="541">
        <v>18.574000000000002</v>
      </c>
      <c r="O23" s="542" t="s">
        <v>268</v>
      </c>
      <c r="P23" s="543">
        <v>2.6720000000000002</v>
      </c>
      <c r="Q23" s="544">
        <v>12.099</v>
      </c>
      <c r="R23" s="545">
        <v>0.93500000000000005</v>
      </c>
    </row>
    <row r="24" spans="2:18" x14ac:dyDescent="0.2">
      <c r="B24" s="546"/>
      <c r="C24" s="546"/>
      <c r="D24" s="546"/>
      <c r="E24" s="546"/>
      <c r="F24" s="546"/>
      <c r="G24" s="546"/>
      <c r="H24" s="546"/>
      <c r="I24" s="546"/>
      <c r="J24" s="546"/>
      <c r="K24" s="546"/>
      <c r="L24" s="546"/>
      <c r="M24" s="546"/>
      <c r="N24" s="546"/>
      <c r="O24" s="546"/>
      <c r="P24" s="546"/>
      <c r="Q24" s="546"/>
      <c r="R24" s="546"/>
    </row>
    <row r="25" spans="2:18" x14ac:dyDescent="0.2">
      <c r="B25" s="546"/>
      <c r="C25" s="546"/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R25" s="546"/>
    </row>
    <row r="26" spans="2:18" x14ac:dyDescent="0.2">
      <c r="B26" s="546"/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</row>
    <row r="27" spans="2:18" ht="15.75" x14ac:dyDescent="0.25">
      <c r="B27" s="547" t="s">
        <v>291</v>
      </c>
      <c r="C27" s="548"/>
      <c r="D27" s="547"/>
      <c r="E27" s="547"/>
      <c r="F27" s="547"/>
      <c r="G27" s="549"/>
      <c r="H27" s="547"/>
      <c r="I27" s="549"/>
      <c r="J27" s="549"/>
      <c r="K27" s="547" t="s">
        <v>292</v>
      </c>
      <c r="L27" s="547"/>
      <c r="M27" s="547"/>
      <c r="N27" s="547"/>
      <c r="O27" s="547"/>
      <c r="P27" s="549"/>
      <c r="Q27" s="547"/>
      <c r="R27" s="549"/>
    </row>
    <row r="28" spans="2:18" ht="16.5" thickBot="1" x14ac:dyDescent="0.3">
      <c r="B28" s="550" t="s">
        <v>186</v>
      </c>
      <c r="C28" s="547"/>
      <c r="D28" s="547"/>
      <c r="E28" s="547"/>
      <c r="F28" s="547"/>
      <c r="G28" s="549"/>
      <c r="H28" s="547"/>
      <c r="I28" s="549"/>
      <c r="J28" s="549"/>
      <c r="K28" s="550" t="s">
        <v>186</v>
      </c>
      <c r="L28" s="547"/>
      <c r="M28" s="547"/>
      <c r="N28" s="547"/>
      <c r="O28" s="547"/>
      <c r="P28" s="549"/>
      <c r="Q28" s="547"/>
      <c r="R28" s="549"/>
    </row>
    <row r="29" spans="2:18" ht="16.5" thickBot="1" x14ac:dyDescent="0.3">
      <c r="B29" s="551" t="s">
        <v>111</v>
      </c>
      <c r="C29" s="552"/>
      <c r="D29" s="552"/>
      <c r="E29" s="552"/>
      <c r="F29" s="552"/>
      <c r="G29" s="552"/>
      <c r="H29" s="552"/>
      <c r="I29" s="553"/>
      <c r="J29" s="549"/>
      <c r="K29" s="551" t="s">
        <v>112</v>
      </c>
      <c r="L29" s="552"/>
      <c r="M29" s="552"/>
      <c r="N29" s="552"/>
      <c r="O29" s="552"/>
      <c r="P29" s="552"/>
      <c r="Q29" s="552"/>
      <c r="R29" s="553"/>
    </row>
    <row r="30" spans="2:18" ht="16.5" thickBot="1" x14ac:dyDescent="0.3">
      <c r="B30" s="554" t="s">
        <v>307</v>
      </c>
      <c r="C30" s="555"/>
      <c r="D30" s="556"/>
      <c r="E30" s="557"/>
      <c r="F30" s="554" t="s">
        <v>308</v>
      </c>
      <c r="G30" s="555"/>
      <c r="H30" s="556"/>
      <c r="I30" s="557"/>
      <c r="J30" s="549"/>
      <c r="K30" s="554" t="s">
        <v>307</v>
      </c>
      <c r="L30" s="555"/>
      <c r="M30" s="556"/>
      <c r="N30" s="557"/>
      <c r="O30" s="554" t="s">
        <v>308</v>
      </c>
      <c r="P30" s="555"/>
      <c r="Q30" s="556"/>
      <c r="R30" s="557"/>
    </row>
    <row r="31" spans="2:18" ht="32.25" thickBot="1" x14ac:dyDescent="0.3">
      <c r="B31" s="558" t="s">
        <v>113</v>
      </c>
      <c r="C31" s="559" t="s">
        <v>93</v>
      </c>
      <c r="D31" s="560" t="s">
        <v>139</v>
      </c>
      <c r="E31" s="561" t="s">
        <v>114</v>
      </c>
      <c r="F31" s="558" t="s">
        <v>113</v>
      </c>
      <c r="G31" s="559" t="s">
        <v>93</v>
      </c>
      <c r="H31" s="560" t="s">
        <v>139</v>
      </c>
      <c r="I31" s="561" t="s">
        <v>114</v>
      </c>
      <c r="J31" s="549"/>
      <c r="K31" s="558" t="s">
        <v>113</v>
      </c>
      <c r="L31" s="559" t="s">
        <v>93</v>
      </c>
      <c r="M31" s="560" t="s">
        <v>139</v>
      </c>
      <c r="N31" s="561" t="s">
        <v>114</v>
      </c>
      <c r="O31" s="558" t="s">
        <v>113</v>
      </c>
      <c r="P31" s="559" t="s">
        <v>93</v>
      </c>
      <c r="Q31" s="560" t="s">
        <v>139</v>
      </c>
      <c r="R31" s="561" t="s">
        <v>114</v>
      </c>
    </row>
    <row r="32" spans="2:18" ht="16.5" thickBot="1" x14ac:dyDescent="0.3">
      <c r="B32" s="521" t="s">
        <v>106</v>
      </c>
      <c r="C32" s="522">
        <v>143131.766</v>
      </c>
      <c r="D32" s="523">
        <v>650862.10699999996</v>
      </c>
      <c r="E32" s="524">
        <v>62024.457999999999</v>
      </c>
      <c r="F32" s="525" t="s">
        <v>106</v>
      </c>
      <c r="G32" s="526">
        <v>245974.48800000001</v>
      </c>
      <c r="H32" s="527">
        <v>1131109.763</v>
      </c>
      <c r="I32" s="524">
        <v>71445.995999999999</v>
      </c>
      <c r="J32" s="549"/>
      <c r="K32" s="521" t="s">
        <v>106</v>
      </c>
      <c r="L32" s="522">
        <v>86735.167000000001</v>
      </c>
      <c r="M32" s="523">
        <v>393714.21799999999</v>
      </c>
      <c r="N32" s="524">
        <v>48089.472999999998</v>
      </c>
      <c r="O32" s="525" t="s">
        <v>106</v>
      </c>
      <c r="P32" s="526">
        <v>126382.601</v>
      </c>
      <c r="Q32" s="527">
        <v>580514.71499999997</v>
      </c>
      <c r="R32" s="524">
        <v>46757.391000000003</v>
      </c>
    </row>
    <row r="33" spans="2:20" ht="15.75" x14ac:dyDescent="0.25">
      <c r="B33" s="528" t="s">
        <v>140</v>
      </c>
      <c r="C33" s="529">
        <v>42757.606</v>
      </c>
      <c r="D33" s="529">
        <v>194702.10399999999</v>
      </c>
      <c r="E33" s="529">
        <v>18350</v>
      </c>
      <c r="F33" s="530" t="s">
        <v>140</v>
      </c>
      <c r="G33" s="531">
        <v>67759.380999999994</v>
      </c>
      <c r="H33" s="532">
        <v>312996.73700000002</v>
      </c>
      <c r="I33" s="533">
        <v>18250</v>
      </c>
      <c r="J33" s="549"/>
      <c r="K33" s="528" t="s">
        <v>70</v>
      </c>
      <c r="L33" s="529">
        <v>34990.629000000001</v>
      </c>
      <c r="M33" s="529">
        <v>158900.27600000001</v>
      </c>
      <c r="N33" s="529">
        <v>21482.184000000001</v>
      </c>
      <c r="O33" s="530" t="s">
        <v>70</v>
      </c>
      <c r="P33" s="531">
        <v>43188.203000000001</v>
      </c>
      <c r="Q33" s="532">
        <v>198223.80499999999</v>
      </c>
      <c r="R33" s="533">
        <v>18228.633999999998</v>
      </c>
    </row>
    <row r="34" spans="2:20" ht="15.75" x14ac:dyDescent="0.25">
      <c r="B34" s="534" t="s">
        <v>70</v>
      </c>
      <c r="C34" s="535">
        <v>13292.412</v>
      </c>
      <c r="D34" s="535">
        <v>60429.881000000001</v>
      </c>
      <c r="E34" s="535">
        <v>5683.0770000000002</v>
      </c>
      <c r="F34" s="536" t="s">
        <v>70</v>
      </c>
      <c r="G34" s="537">
        <v>36872.686000000002</v>
      </c>
      <c r="H34" s="538">
        <v>168987.62400000001</v>
      </c>
      <c r="I34" s="539">
        <v>11455.294</v>
      </c>
      <c r="J34" s="549"/>
      <c r="K34" s="534" t="s">
        <v>69</v>
      </c>
      <c r="L34" s="535">
        <v>13129.596</v>
      </c>
      <c r="M34" s="535">
        <v>59647.849000000002</v>
      </c>
      <c r="N34" s="535">
        <v>6818.9719999999998</v>
      </c>
      <c r="O34" s="536" t="s">
        <v>236</v>
      </c>
      <c r="P34" s="537">
        <v>17103.794999999998</v>
      </c>
      <c r="Q34" s="538">
        <v>78684.561000000002</v>
      </c>
      <c r="R34" s="539">
        <v>4611.88</v>
      </c>
    </row>
    <row r="35" spans="2:20" ht="15.75" x14ac:dyDescent="0.25">
      <c r="B35" s="534" t="s">
        <v>236</v>
      </c>
      <c r="C35" s="535">
        <v>9903.6740000000009</v>
      </c>
      <c r="D35" s="535">
        <v>45039.5</v>
      </c>
      <c r="E35" s="535">
        <v>4446.1949999999997</v>
      </c>
      <c r="F35" s="536" t="s">
        <v>236</v>
      </c>
      <c r="G35" s="537">
        <v>31267.146000000001</v>
      </c>
      <c r="H35" s="538">
        <v>143410.815</v>
      </c>
      <c r="I35" s="539">
        <v>8951.3809999999994</v>
      </c>
      <c r="J35" s="549"/>
      <c r="K35" s="534" t="s">
        <v>236</v>
      </c>
      <c r="L35" s="535">
        <v>11628.128000000001</v>
      </c>
      <c r="M35" s="535">
        <v>52842.076999999997</v>
      </c>
      <c r="N35" s="535">
        <v>4401.1629999999996</v>
      </c>
      <c r="O35" s="536" t="s">
        <v>121</v>
      </c>
      <c r="P35" s="537">
        <v>16431.978999999999</v>
      </c>
      <c r="Q35" s="538">
        <v>75352.938999999998</v>
      </c>
      <c r="R35" s="539">
        <v>4864.8580000000002</v>
      </c>
    </row>
    <row r="36" spans="2:20" ht="15.75" x14ac:dyDescent="0.25">
      <c r="B36" s="534" t="s">
        <v>165</v>
      </c>
      <c r="C36" s="535">
        <v>9057.8520000000008</v>
      </c>
      <c r="D36" s="535">
        <v>40995.214</v>
      </c>
      <c r="E36" s="535">
        <v>3774.277</v>
      </c>
      <c r="F36" s="536" t="s">
        <v>115</v>
      </c>
      <c r="G36" s="537">
        <v>13503.973</v>
      </c>
      <c r="H36" s="538">
        <v>62122.105000000003</v>
      </c>
      <c r="I36" s="539">
        <v>3949.9140000000002</v>
      </c>
      <c r="J36" s="549"/>
      <c r="K36" s="534" t="s">
        <v>121</v>
      </c>
      <c r="L36" s="535">
        <v>6939.518</v>
      </c>
      <c r="M36" s="535">
        <v>31440.95</v>
      </c>
      <c r="N36" s="535">
        <v>2773.0219999999999</v>
      </c>
      <c r="O36" s="536" t="s">
        <v>69</v>
      </c>
      <c r="P36" s="537">
        <v>15443.977999999999</v>
      </c>
      <c r="Q36" s="538">
        <v>70996.273000000001</v>
      </c>
      <c r="R36" s="539">
        <v>5181.0249999999996</v>
      </c>
    </row>
    <row r="37" spans="2:20" ht="15.75" x14ac:dyDescent="0.25">
      <c r="B37" s="534" t="s">
        <v>115</v>
      </c>
      <c r="C37" s="535">
        <v>7403.8469999999998</v>
      </c>
      <c r="D37" s="535">
        <v>33713.237000000001</v>
      </c>
      <c r="E37" s="535">
        <v>3085.5160000000001</v>
      </c>
      <c r="F37" s="536" t="s">
        <v>167</v>
      </c>
      <c r="G37" s="537">
        <v>11343.815000000001</v>
      </c>
      <c r="H37" s="538">
        <v>52332.107000000004</v>
      </c>
      <c r="I37" s="539">
        <v>2898</v>
      </c>
      <c r="J37" s="549"/>
      <c r="K37" s="534" t="s">
        <v>116</v>
      </c>
      <c r="L37" s="535">
        <v>4265.4690000000001</v>
      </c>
      <c r="M37" s="535">
        <v>19352.152999999998</v>
      </c>
      <c r="N37" s="535">
        <v>1677.62</v>
      </c>
      <c r="O37" s="536" t="s">
        <v>116</v>
      </c>
      <c r="P37" s="537">
        <v>6108.7420000000002</v>
      </c>
      <c r="Q37" s="538">
        <v>27867.863000000001</v>
      </c>
      <c r="R37" s="539">
        <v>1827.5250000000001</v>
      </c>
    </row>
    <row r="38" spans="2:20" ht="15.75" x14ac:dyDescent="0.25">
      <c r="B38" s="534" t="s">
        <v>122</v>
      </c>
      <c r="C38" s="535">
        <v>6260.9930000000004</v>
      </c>
      <c r="D38" s="535">
        <v>28533.705999999998</v>
      </c>
      <c r="E38" s="535">
        <v>2539.3939999999998</v>
      </c>
      <c r="F38" s="536" t="s">
        <v>124</v>
      </c>
      <c r="G38" s="537">
        <v>9280.9079999999994</v>
      </c>
      <c r="H38" s="538">
        <v>42639.349000000002</v>
      </c>
      <c r="I38" s="539">
        <v>2660.44</v>
      </c>
      <c r="J38" s="549"/>
      <c r="K38" s="534" t="s">
        <v>118</v>
      </c>
      <c r="L38" s="535">
        <v>3893.4690000000001</v>
      </c>
      <c r="M38" s="535">
        <v>17596.683000000001</v>
      </c>
      <c r="N38" s="535">
        <v>2409.7170000000001</v>
      </c>
      <c r="O38" s="536" t="s">
        <v>118</v>
      </c>
      <c r="P38" s="537">
        <v>5779.74</v>
      </c>
      <c r="Q38" s="538">
        <v>26702.41</v>
      </c>
      <c r="R38" s="539">
        <v>1579.7760000000001</v>
      </c>
    </row>
    <row r="39" spans="2:20" ht="15.75" x14ac:dyDescent="0.25">
      <c r="B39" s="534" t="s">
        <v>269</v>
      </c>
      <c r="C39" s="535">
        <v>6044.3280000000004</v>
      </c>
      <c r="D39" s="535">
        <v>27539.556</v>
      </c>
      <c r="E39" s="535">
        <v>2616.1860000000001</v>
      </c>
      <c r="F39" s="536" t="s">
        <v>165</v>
      </c>
      <c r="G39" s="537">
        <v>6581.8590000000004</v>
      </c>
      <c r="H39" s="538">
        <v>30486.916000000001</v>
      </c>
      <c r="I39" s="539">
        <v>1833.35</v>
      </c>
      <c r="J39" s="549"/>
      <c r="K39" s="534" t="s">
        <v>134</v>
      </c>
      <c r="L39" s="535">
        <v>2224.0450000000001</v>
      </c>
      <c r="M39" s="535">
        <v>10073.821</v>
      </c>
      <c r="N39" s="535">
        <v>2771.6010000000001</v>
      </c>
      <c r="O39" s="536" t="s">
        <v>120</v>
      </c>
      <c r="P39" s="537">
        <v>4414.92</v>
      </c>
      <c r="Q39" s="538">
        <v>20311.28</v>
      </c>
      <c r="R39" s="539">
        <v>1561.3440000000001</v>
      </c>
    </row>
    <row r="40" spans="2:20" ht="15.75" x14ac:dyDescent="0.25">
      <c r="B40" s="534" t="s">
        <v>147</v>
      </c>
      <c r="C40" s="535">
        <v>5064.7849999999999</v>
      </c>
      <c r="D40" s="535">
        <v>22935.485000000001</v>
      </c>
      <c r="E40" s="535">
        <v>2175.279</v>
      </c>
      <c r="F40" s="536" t="s">
        <v>121</v>
      </c>
      <c r="G40" s="537">
        <v>6200.9049999999997</v>
      </c>
      <c r="H40" s="538">
        <v>28368.232</v>
      </c>
      <c r="I40" s="539">
        <v>1954.72</v>
      </c>
      <c r="J40" s="549"/>
      <c r="K40" s="534" t="s">
        <v>120</v>
      </c>
      <c r="L40" s="535">
        <v>1520.403</v>
      </c>
      <c r="M40" s="535">
        <v>6887.7070000000003</v>
      </c>
      <c r="N40" s="535">
        <v>1037.3630000000001</v>
      </c>
      <c r="O40" s="536" t="s">
        <v>163</v>
      </c>
      <c r="P40" s="537">
        <v>3444.636</v>
      </c>
      <c r="Q40" s="538">
        <v>15745.376</v>
      </c>
      <c r="R40" s="539">
        <v>1148.729</v>
      </c>
    </row>
    <row r="41" spans="2:20" ht="15.75" x14ac:dyDescent="0.25">
      <c r="B41" s="534" t="s">
        <v>124</v>
      </c>
      <c r="C41" s="535">
        <v>4097.4269999999997</v>
      </c>
      <c r="D41" s="535">
        <v>18629.136999999999</v>
      </c>
      <c r="E41" s="535">
        <v>1716.8409999999999</v>
      </c>
      <c r="F41" s="536" t="s">
        <v>122</v>
      </c>
      <c r="G41" s="537">
        <v>6136.7780000000002</v>
      </c>
      <c r="H41" s="538">
        <v>28046.521000000001</v>
      </c>
      <c r="I41" s="539">
        <v>1729.0039999999999</v>
      </c>
      <c r="J41" s="549"/>
      <c r="K41" s="534" t="s">
        <v>163</v>
      </c>
      <c r="L41" s="535">
        <v>1515.8240000000001</v>
      </c>
      <c r="M41" s="535">
        <v>6868.8990000000003</v>
      </c>
      <c r="N41" s="535">
        <v>693.7</v>
      </c>
      <c r="O41" s="536" t="s">
        <v>72</v>
      </c>
      <c r="P41" s="537">
        <v>3018.8420000000001</v>
      </c>
      <c r="Q41" s="538">
        <v>13800.891</v>
      </c>
      <c r="R41" s="539">
        <v>1000.907</v>
      </c>
    </row>
    <row r="42" spans="2:20" ht="15.75" x14ac:dyDescent="0.25">
      <c r="B42" s="534" t="s">
        <v>128</v>
      </c>
      <c r="C42" s="535">
        <v>3194.1280000000002</v>
      </c>
      <c r="D42" s="535">
        <v>14496.387000000001</v>
      </c>
      <c r="E42" s="535">
        <v>1379.9469999999999</v>
      </c>
      <c r="F42" s="536" t="s">
        <v>233</v>
      </c>
      <c r="G42" s="537">
        <v>3996.6309999999999</v>
      </c>
      <c r="H42" s="538">
        <v>18384.587</v>
      </c>
      <c r="I42" s="539">
        <v>1266</v>
      </c>
      <c r="J42" s="549"/>
      <c r="K42" s="534" t="s">
        <v>72</v>
      </c>
      <c r="L42" s="535">
        <v>1346.43</v>
      </c>
      <c r="M42" s="535">
        <v>6109.71</v>
      </c>
      <c r="N42" s="535">
        <v>529.70600000000002</v>
      </c>
      <c r="O42" s="536" t="s">
        <v>126</v>
      </c>
      <c r="P42" s="537">
        <v>2458.5140000000001</v>
      </c>
      <c r="Q42" s="538">
        <v>11437.117</v>
      </c>
      <c r="R42" s="539">
        <v>1981.8489999999999</v>
      </c>
    </row>
    <row r="43" spans="2:20" ht="15.75" x14ac:dyDescent="0.25">
      <c r="B43" s="534" t="s">
        <v>170</v>
      </c>
      <c r="C43" s="535">
        <v>2582.38</v>
      </c>
      <c r="D43" s="535">
        <v>11709.460999999999</v>
      </c>
      <c r="E43" s="535">
        <v>958.36900000000003</v>
      </c>
      <c r="F43" s="536" t="s">
        <v>69</v>
      </c>
      <c r="G43" s="537">
        <v>3450.576</v>
      </c>
      <c r="H43" s="538">
        <v>15842.118</v>
      </c>
      <c r="I43" s="539">
        <v>1131.1130000000001</v>
      </c>
      <c r="J43" s="549"/>
      <c r="K43" s="534" t="s">
        <v>115</v>
      </c>
      <c r="L43" s="535">
        <v>1302.2349999999999</v>
      </c>
      <c r="M43" s="535">
        <v>5940.7079999999996</v>
      </c>
      <c r="N43" s="535">
        <v>531.25900000000001</v>
      </c>
      <c r="O43" s="536" t="s">
        <v>119</v>
      </c>
      <c r="P43" s="537">
        <v>2098.0320000000002</v>
      </c>
      <c r="Q43" s="538">
        <v>9742.4969999999994</v>
      </c>
      <c r="R43" s="539">
        <v>499.81299999999999</v>
      </c>
    </row>
    <row r="44" spans="2:20" ht="15.75" x14ac:dyDescent="0.25">
      <c r="B44" s="534" t="s">
        <v>69</v>
      </c>
      <c r="C44" s="535">
        <v>2541.7669999999998</v>
      </c>
      <c r="D44" s="535">
        <v>11561.714</v>
      </c>
      <c r="E44" s="535">
        <v>1119.8130000000001</v>
      </c>
      <c r="F44" s="536" t="s">
        <v>128</v>
      </c>
      <c r="G44" s="537">
        <v>3246.6860000000001</v>
      </c>
      <c r="H44" s="538">
        <v>14786.111000000001</v>
      </c>
      <c r="I44" s="539">
        <v>883.39700000000005</v>
      </c>
      <c r="J44" s="549"/>
      <c r="K44" s="534" t="s">
        <v>119</v>
      </c>
      <c r="L44" s="535">
        <v>1033.0730000000001</v>
      </c>
      <c r="M44" s="535">
        <v>4693.5559999999996</v>
      </c>
      <c r="N44" s="535">
        <v>368.7</v>
      </c>
      <c r="O44" s="536" t="s">
        <v>134</v>
      </c>
      <c r="P44" s="537">
        <v>1770.855</v>
      </c>
      <c r="Q44" s="538">
        <v>8098.4279999999999</v>
      </c>
      <c r="R44" s="539">
        <v>1555.2190000000001</v>
      </c>
    </row>
    <row r="45" spans="2:20" ht="15.75" x14ac:dyDescent="0.25">
      <c r="B45" s="534" t="s">
        <v>263</v>
      </c>
      <c r="C45" s="535">
        <v>2429.98</v>
      </c>
      <c r="D45" s="535">
        <v>10944.073</v>
      </c>
      <c r="E45" s="535">
        <v>852</v>
      </c>
      <c r="F45" s="536" t="s">
        <v>145</v>
      </c>
      <c r="G45" s="537">
        <v>3218.1779999999999</v>
      </c>
      <c r="H45" s="538">
        <v>14839.013999999999</v>
      </c>
      <c r="I45" s="539">
        <v>1105.319</v>
      </c>
      <c r="J45" s="549"/>
      <c r="K45" s="534" t="s">
        <v>123</v>
      </c>
      <c r="L45" s="535">
        <v>618.96699999999998</v>
      </c>
      <c r="M45" s="535">
        <v>2805.0729999999999</v>
      </c>
      <c r="N45" s="535">
        <v>1012.232</v>
      </c>
      <c r="O45" s="536" t="s">
        <v>180</v>
      </c>
      <c r="P45" s="537">
        <v>1351.4480000000001</v>
      </c>
      <c r="Q45" s="538">
        <v>6294.9480000000003</v>
      </c>
      <c r="R45" s="539">
        <v>344</v>
      </c>
      <c r="T45" s="55"/>
    </row>
    <row r="46" spans="2:20" ht="15.75" x14ac:dyDescent="0.25">
      <c r="B46" s="534" t="s">
        <v>185</v>
      </c>
      <c r="C46" s="535">
        <v>2347.9059999999999</v>
      </c>
      <c r="D46" s="535">
        <v>10813.367</v>
      </c>
      <c r="E46" s="535">
        <v>1008</v>
      </c>
      <c r="F46" s="536" t="s">
        <v>119</v>
      </c>
      <c r="G46" s="537">
        <v>3086.2190000000001</v>
      </c>
      <c r="H46" s="538">
        <v>14247.099</v>
      </c>
      <c r="I46" s="539">
        <v>807.63400000000001</v>
      </c>
      <c r="J46" s="549"/>
      <c r="K46" s="534" t="s">
        <v>127</v>
      </c>
      <c r="L46" s="535">
        <v>576.22799999999995</v>
      </c>
      <c r="M46" s="535">
        <v>2622.8229999999999</v>
      </c>
      <c r="N46" s="535">
        <v>296.45800000000003</v>
      </c>
      <c r="O46" s="536" t="s">
        <v>136</v>
      </c>
      <c r="P46" s="537">
        <v>1221.604</v>
      </c>
      <c r="Q46" s="538">
        <v>5533.549</v>
      </c>
      <c r="R46" s="539">
        <v>349</v>
      </c>
    </row>
    <row r="47" spans="2:20" ht="15.75" x14ac:dyDescent="0.25">
      <c r="B47" s="534" t="s">
        <v>119</v>
      </c>
      <c r="C47" s="535">
        <v>2334.9780000000001</v>
      </c>
      <c r="D47" s="535">
        <v>10561.727000000001</v>
      </c>
      <c r="E47" s="535">
        <v>939.58900000000006</v>
      </c>
      <c r="F47" s="536" t="s">
        <v>147</v>
      </c>
      <c r="G47" s="537">
        <v>3065.5320000000002</v>
      </c>
      <c r="H47" s="538">
        <v>14098.423000000001</v>
      </c>
      <c r="I47" s="539">
        <v>902.03899999999999</v>
      </c>
      <c r="J47" s="549"/>
      <c r="K47" s="534" t="s">
        <v>180</v>
      </c>
      <c r="L47" s="535">
        <v>557.84799999999996</v>
      </c>
      <c r="M47" s="535">
        <v>2522.8110000000001</v>
      </c>
      <c r="N47" s="535">
        <v>200.53299999999999</v>
      </c>
      <c r="O47" s="536" t="s">
        <v>127</v>
      </c>
      <c r="P47" s="537">
        <v>1131.4770000000001</v>
      </c>
      <c r="Q47" s="538">
        <v>5175.2110000000002</v>
      </c>
      <c r="R47" s="539">
        <v>294.89699999999999</v>
      </c>
    </row>
    <row r="48" spans="2:20" ht="16.5" thickBot="1" x14ac:dyDescent="0.3">
      <c r="B48" s="540" t="s">
        <v>118</v>
      </c>
      <c r="C48" s="541">
        <v>1868.01</v>
      </c>
      <c r="D48" s="541">
        <v>8490.4290000000001</v>
      </c>
      <c r="E48" s="541">
        <v>1479.7090000000001</v>
      </c>
      <c r="F48" s="542" t="s">
        <v>123</v>
      </c>
      <c r="G48" s="543">
        <v>3000.5509999999999</v>
      </c>
      <c r="H48" s="544">
        <v>13818.745999999999</v>
      </c>
      <c r="I48" s="545">
        <v>1000.103</v>
      </c>
      <c r="J48" s="549"/>
      <c r="K48" s="540" t="s">
        <v>128</v>
      </c>
      <c r="L48" s="541">
        <v>330.51499999999999</v>
      </c>
      <c r="M48" s="541">
        <v>1496.271</v>
      </c>
      <c r="N48" s="541">
        <v>360.07499999999999</v>
      </c>
      <c r="O48" s="542" t="s">
        <v>125</v>
      </c>
      <c r="P48" s="543">
        <v>389.85300000000001</v>
      </c>
      <c r="Q48" s="544">
        <v>1806.7570000000001</v>
      </c>
      <c r="R48" s="545">
        <v>109.35</v>
      </c>
    </row>
    <row r="49" spans="2:18" ht="15.75" x14ac:dyDescent="0.25">
      <c r="B49" s="562"/>
      <c r="C49" s="563"/>
      <c r="D49" s="563"/>
      <c r="E49" s="563"/>
      <c r="F49" s="562"/>
      <c r="G49" s="564"/>
      <c r="H49" s="564"/>
      <c r="I49" s="564"/>
      <c r="J49" s="565"/>
      <c r="K49" s="562"/>
      <c r="L49" s="563"/>
      <c r="M49" s="563"/>
      <c r="N49" s="563"/>
      <c r="O49" s="562"/>
      <c r="P49" s="564"/>
      <c r="Q49" s="564"/>
      <c r="R49" s="564"/>
    </row>
    <row r="50" spans="2:18" ht="15.75" x14ac:dyDescent="0.25">
      <c r="B50" s="562"/>
      <c r="C50" s="563"/>
      <c r="D50" s="563"/>
      <c r="E50" s="563"/>
      <c r="F50" s="562"/>
      <c r="G50" s="564"/>
      <c r="H50" s="564"/>
      <c r="I50" s="564"/>
      <c r="J50" s="565"/>
      <c r="K50" s="562"/>
      <c r="L50" s="563"/>
      <c r="M50" s="563"/>
      <c r="N50" s="563"/>
      <c r="O50" s="562"/>
      <c r="P50" s="564"/>
      <c r="Q50" s="564"/>
      <c r="R50" s="564"/>
    </row>
    <row r="51" spans="2:18" ht="15.75" x14ac:dyDescent="0.25">
      <c r="B51" s="562"/>
      <c r="C51" s="563"/>
      <c r="D51" s="563"/>
      <c r="E51" s="563"/>
      <c r="F51" s="562"/>
      <c r="G51" s="564"/>
      <c r="H51" s="564"/>
      <c r="I51" s="564"/>
      <c r="J51" s="565"/>
      <c r="K51" s="562"/>
      <c r="L51" s="563"/>
      <c r="M51" s="563"/>
      <c r="N51" s="563"/>
      <c r="O51" s="562"/>
      <c r="P51" s="564"/>
      <c r="Q51" s="564"/>
      <c r="R51" s="564"/>
    </row>
    <row r="52" spans="2:18" ht="15.75" x14ac:dyDescent="0.25">
      <c r="B52" s="566" t="s">
        <v>293</v>
      </c>
      <c r="C52" s="567"/>
      <c r="D52" s="567"/>
      <c r="E52" s="567"/>
      <c r="F52" s="566"/>
      <c r="G52" s="568"/>
      <c r="H52" s="568"/>
      <c r="I52" s="569"/>
      <c r="J52" s="512"/>
      <c r="K52" s="566" t="s">
        <v>294</v>
      </c>
      <c r="L52" s="567"/>
      <c r="M52" s="567"/>
      <c r="N52" s="567"/>
      <c r="O52" s="566"/>
      <c r="P52" s="568"/>
      <c r="Q52" s="568"/>
      <c r="R52" s="569"/>
    </row>
    <row r="53" spans="2:18" ht="16.5" thickBot="1" x14ac:dyDescent="0.3">
      <c r="B53" s="570" t="s">
        <v>186</v>
      </c>
      <c r="C53" s="571"/>
      <c r="D53" s="571"/>
      <c r="E53" s="571"/>
      <c r="F53" s="570"/>
      <c r="G53" s="569"/>
      <c r="H53" s="569"/>
      <c r="I53" s="569"/>
      <c r="J53" s="512"/>
      <c r="K53" s="570" t="s">
        <v>186</v>
      </c>
      <c r="L53" s="571"/>
      <c r="M53" s="571"/>
      <c r="N53" s="571"/>
      <c r="O53" s="570"/>
      <c r="P53" s="569"/>
      <c r="Q53" s="569"/>
      <c r="R53" s="569"/>
    </row>
    <row r="54" spans="2:18" ht="21.75" thickBot="1" x14ac:dyDescent="0.4">
      <c r="B54" s="509" t="s">
        <v>111</v>
      </c>
      <c r="C54" s="510"/>
      <c r="D54" s="510"/>
      <c r="E54" s="510"/>
      <c r="F54" s="510"/>
      <c r="G54" s="510"/>
      <c r="H54" s="510"/>
      <c r="I54" s="511"/>
      <c r="J54" s="512"/>
      <c r="K54" s="509" t="s">
        <v>112</v>
      </c>
      <c r="L54" s="510"/>
      <c r="M54" s="510"/>
      <c r="N54" s="510"/>
      <c r="O54" s="510"/>
      <c r="P54" s="510"/>
      <c r="Q54" s="510"/>
      <c r="R54" s="511"/>
    </row>
    <row r="55" spans="2:18" ht="19.5" thickBot="1" x14ac:dyDescent="0.35">
      <c r="B55" s="513" t="s">
        <v>307</v>
      </c>
      <c r="C55" s="514"/>
      <c r="D55" s="515"/>
      <c r="E55" s="516"/>
      <c r="F55" s="513" t="s">
        <v>308</v>
      </c>
      <c r="G55" s="514"/>
      <c r="H55" s="515"/>
      <c r="I55" s="516"/>
      <c r="J55" s="512"/>
      <c r="K55" s="513" t="s">
        <v>307</v>
      </c>
      <c r="L55" s="514"/>
      <c r="M55" s="515"/>
      <c r="N55" s="516"/>
      <c r="O55" s="513" t="s">
        <v>308</v>
      </c>
      <c r="P55" s="514"/>
      <c r="Q55" s="515"/>
      <c r="R55" s="516"/>
    </row>
    <row r="56" spans="2:18" ht="30.75" thickBot="1" x14ac:dyDescent="0.25">
      <c r="B56" s="517" t="s">
        <v>113</v>
      </c>
      <c r="C56" s="518" t="s">
        <v>93</v>
      </c>
      <c r="D56" s="519" t="s">
        <v>139</v>
      </c>
      <c r="E56" s="520" t="s">
        <v>114</v>
      </c>
      <c r="F56" s="517" t="s">
        <v>113</v>
      </c>
      <c r="G56" s="518" t="s">
        <v>93</v>
      </c>
      <c r="H56" s="519" t="s">
        <v>139</v>
      </c>
      <c r="I56" s="520" t="s">
        <v>114</v>
      </c>
      <c r="J56" s="512"/>
      <c r="K56" s="517" t="s">
        <v>113</v>
      </c>
      <c r="L56" s="518" t="s">
        <v>93</v>
      </c>
      <c r="M56" s="519" t="s">
        <v>139</v>
      </c>
      <c r="N56" s="520" t="s">
        <v>114</v>
      </c>
      <c r="O56" s="517" t="s">
        <v>113</v>
      </c>
      <c r="P56" s="518" t="s">
        <v>93</v>
      </c>
      <c r="Q56" s="519" t="s">
        <v>139</v>
      </c>
      <c r="R56" s="520" t="s">
        <v>114</v>
      </c>
    </row>
    <row r="57" spans="2:18" ht="16.5" thickBot="1" x14ac:dyDescent="0.3">
      <c r="B57" s="521" t="s">
        <v>106</v>
      </c>
      <c r="C57" s="522">
        <v>57305.464</v>
      </c>
      <c r="D57" s="523">
        <v>260379.136</v>
      </c>
      <c r="E57" s="524">
        <v>47071.991000000002</v>
      </c>
      <c r="F57" s="525" t="s">
        <v>106</v>
      </c>
      <c r="G57" s="526">
        <v>74024.301000000007</v>
      </c>
      <c r="H57" s="527">
        <v>340125.625</v>
      </c>
      <c r="I57" s="524">
        <v>53609.495999999999</v>
      </c>
      <c r="J57" s="512"/>
      <c r="K57" s="521" t="s">
        <v>106</v>
      </c>
      <c r="L57" s="522">
        <v>33576.966</v>
      </c>
      <c r="M57" s="523">
        <v>152517.35200000001</v>
      </c>
      <c r="N57" s="524">
        <v>25944.755000000001</v>
      </c>
      <c r="O57" s="525" t="s">
        <v>106</v>
      </c>
      <c r="P57" s="526">
        <v>38682.925999999999</v>
      </c>
      <c r="Q57" s="527">
        <v>177730.93400000001</v>
      </c>
      <c r="R57" s="524">
        <v>26813.699000000001</v>
      </c>
    </row>
    <row r="58" spans="2:18" ht="15.75" x14ac:dyDescent="0.25">
      <c r="B58" s="528" t="s">
        <v>126</v>
      </c>
      <c r="C58" s="529">
        <v>8953.2890000000007</v>
      </c>
      <c r="D58" s="529">
        <v>40670.372000000003</v>
      </c>
      <c r="E58" s="529">
        <v>7384.8090000000002</v>
      </c>
      <c r="F58" s="530" t="s">
        <v>126</v>
      </c>
      <c r="G58" s="531">
        <v>9726.1419999999998</v>
      </c>
      <c r="H58" s="532">
        <v>44684.955999999998</v>
      </c>
      <c r="I58" s="533">
        <v>7050.3389999999999</v>
      </c>
      <c r="J58" s="512"/>
      <c r="K58" s="528" t="s">
        <v>70</v>
      </c>
      <c r="L58" s="529">
        <v>13794.361000000001</v>
      </c>
      <c r="M58" s="529">
        <v>62717.322</v>
      </c>
      <c r="N58" s="529">
        <v>10340.82</v>
      </c>
      <c r="O58" s="530" t="s">
        <v>70</v>
      </c>
      <c r="P58" s="531">
        <v>13016.995000000001</v>
      </c>
      <c r="Q58" s="532">
        <v>59831.430999999997</v>
      </c>
      <c r="R58" s="533">
        <v>8652.5450000000001</v>
      </c>
    </row>
    <row r="59" spans="2:18" ht="15.75" x14ac:dyDescent="0.25">
      <c r="B59" s="534" t="s">
        <v>123</v>
      </c>
      <c r="C59" s="535">
        <v>6263.8310000000001</v>
      </c>
      <c r="D59" s="535">
        <v>28449.339</v>
      </c>
      <c r="E59" s="535">
        <v>6058.5050000000001</v>
      </c>
      <c r="F59" s="536" t="s">
        <v>123</v>
      </c>
      <c r="G59" s="537">
        <v>9024.1689999999999</v>
      </c>
      <c r="H59" s="538">
        <v>41456.012000000002</v>
      </c>
      <c r="I59" s="539">
        <v>7619.7190000000001</v>
      </c>
      <c r="J59" s="512"/>
      <c r="K59" s="534" t="s">
        <v>121</v>
      </c>
      <c r="L59" s="535">
        <v>6432.7979999999998</v>
      </c>
      <c r="M59" s="535">
        <v>29195.108</v>
      </c>
      <c r="N59" s="535">
        <v>6930.7929999999997</v>
      </c>
      <c r="O59" s="536" t="s">
        <v>121</v>
      </c>
      <c r="P59" s="537">
        <v>8200.3700000000008</v>
      </c>
      <c r="Q59" s="538">
        <v>37680.917999999998</v>
      </c>
      <c r="R59" s="539">
        <v>8406.5110000000004</v>
      </c>
    </row>
    <row r="60" spans="2:18" ht="15.75" x14ac:dyDescent="0.25">
      <c r="B60" s="534" t="s">
        <v>70</v>
      </c>
      <c r="C60" s="535">
        <v>5377.1959999999999</v>
      </c>
      <c r="D60" s="535">
        <v>24418.848000000002</v>
      </c>
      <c r="E60" s="535">
        <v>5992.9570000000003</v>
      </c>
      <c r="F60" s="536" t="s">
        <v>128</v>
      </c>
      <c r="G60" s="537">
        <v>6541.1570000000002</v>
      </c>
      <c r="H60" s="538">
        <v>30064.298999999999</v>
      </c>
      <c r="I60" s="539">
        <v>5280.6670000000004</v>
      </c>
      <c r="J60" s="512"/>
      <c r="K60" s="534" t="s">
        <v>119</v>
      </c>
      <c r="L60" s="535">
        <v>5057.1509999999998</v>
      </c>
      <c r="M60" s="535">
        <v>22971.953000000001</v>
      </c>
      <c r="N60" s="535">
        <v>2812.1089999999999</v>
      </c>
      <c r="O60" s="536" t="s">
        <v>119</v>
      </c>
      <c r="P60" s="537">
        <v>7021.5339999999997</v>
      </c>
      <c r="Q60" s="538">
        <v>32271.277999999998</v>
      </c>
      <c r="R60" s="539">
        <v>3685.1979999999999</v>
      </c>
    </row>
    <row r="61" spans="2:18" ht="15.75" x14ac:dyDescent="0.25">
      <c r="B61" s="534" t="s">
        <v>165</v>
      </c>
      <c r="C61" s="535">
        <v>4989.4139999999998</v>
      </c>
      <c r="D61" s="535">
        <v>22725.641</v>
      </c>
      <c r="E61" s="535">
        <v>2495.125</v>
      </c>
      <c r="F61" s="536" t="s">
        <v>119</v>
      </c>
      <c r="G61" s="537">
        <v>5808.5429999999997</v>
      </c>
      <c r="H61" s="538">
        <v>26676.036</v>
      </c>
      <c r="I61" s="539">
        <v>4246.6189999999997</v>
      </c>
      <c r="J61" s="512"/>
      <c r="K61" s="534" t="s">
        <v>120</v>
      </c>
      <c r="L61" s="535">
        <v>4478.5659999999998</v>
      </c>
      <c r="M61" s="535">
        <v>20333.419999999998</v>
      </c>
      <c r="N61" s="535">
        <v>3622.114</v>
      </c>
      <c r="O61" s="536" t="s">
        <v>120</v>
      </c>
      <c r="P61" s="537">
        <v>6104.7830000000004</v>
      </c>
      <c r="Q61" s="538">
        <v>28019.260999999999</v>
      </c>
      <c r="R61" s="539">
        <v>4574.232</v>
      </c>
    </row>
    <row r="62" spans="2:18" ht="15.75" x14ac:dyDescent="0.25">
      <c r="B62" s="534" t="s">
        <v>118</v>
      </c>
      <c r="C62" s="535">
        <v>4901.1499999999996</v>
      </c>
      <c r="D62" s="535">
        <v>22249.214</v>
      </c>
      <c r="E62" s="535">
        <v>3910.732</v>
      </c>
      <c r="F62" s="536" t="s">
        <v>70</v>
      </c>
      <c r="G62" s="537">
        <v>5363.9040000000005</v>
      </c>
      <c r="H62" s="538">
        <v>24576.925999999999</v>
      </c>
      <c r="I62" s="539">
        <v>4808.7960000000003</v>
      </c>
      <c r="J62" s="512"/>
      <c r="K62" s="534" t="s">
        <v>69</v>
      </c>
      <c r="L62" s="535">
        <v>915.81500000000005</v>
      </c>
      <c r="M62" s="535">
        <v>4152.174</v>
      </c>
      <c r="N62" s="535">
        <v>462.774</v>
      </c>
      <c r="O62" s="536" t="s">
        <v>236</v>
      </c>
      <c r="P62" s="537">
        <v>824.57399999999996</v>
      </c>
      <c r="Q62" s="538">
        <v>3823.2159999999999</v>
      </c>
      <c r="R62" s="539">
        <v>269.92500000000001</v>
      </c>
    </row>
    <row r="63" spans="2:18" ht="15.75" x14ac:dyDescent="0.25">
      <c r="B63" s="534" t="s">
        <v>128</v>
      </c>
      <c r="C63" s="535">
        <v>3212.8449999999998</v>
      </c>
      <c r="D63" s="535">
        <v>14612.482</v>
      </c>
      <c r="E63" s="535">
        <v>3482.92</v>
      </c>
      <c r="F63" s="536" t="s">
        <v>165</v>
      </c>
      <c r="G63" s="537">
        <v>4865.1319999999996</v>
      </c>
      <c r="H63" s="538">
        <v>22446.435000000001</v>
      </c>
      <c r="I63" s="539">
        <v>1523.4749999999999</v>
      </c>
      <c r="J63" s="512"/>
      <c r="K63" s="534" t="s">
        <v>118</v>
      </c>
      <c r="L63" s="535">
        <v>558.74199999999996</v>
      </c>
      <c r="M63" s="535">
        <v>2533.1880000000001</v>
      </c>
      <c r="N63" s="535">
        <v>286.53300000000002</v>
      </c>
      <c r="O63" s="536" t="s">
        <v>132</v>
      </c>
      <c r="P63" s="537">
        <v>528.678</v>
      </c>
      <c r="Q63" s="538">
        <v>2416.2109999999998</v>
      </c>
      <c r="R63" s="539">
        <v>238.63900000000001</v>
      </c>
    </row>
    <row r="64" spans="2:18" ht="15.75" x14ac:dyDescent="0.25">
      <c r="B64" s="534" t="s">
        <v>117</v>
      </c>
      <c r="C64" s="535">
        <v>3100.2809999999999</v>
      </c>
      <c r="D64" s="535">
        <v>14064.967000000001</v>
      </c>
      <c r="E64" s="535">
        <v>2356.5120000000002</v>
      </c>
      <c r="F64" s="536" t="s">
        <v>118</v>
      </c>
      <c r="G64" s="537">
        <v>4334.9589999999998</v>
      </c>
      <c r="H64" s="538">
        <v>19943.966</v>
      </c>
      <c r="I64" s="539">
        <v>4245.875</v>
      </c>
      <c r="J64" s="512"/>
      <c r="K64" s="534" t="s">
        <v>132</v>
      </c>
      <c r="L64" s="535">
        <v>512.86</v>
      </c>
      <c r="M64" s="535">
        <v>2335.7420000000002</v>
      </c>
      <c r="N64" s="535">
        <v>245.40899999999999</v>
      </c>
      <c r="O64" s="536" t="s">
        <v>69</v>
      </c>
      <c r="P64" s="537">
        <v>497.95800000000003</v>
      </c>
      <c r="Q64" s="538">
        <v>2278.538</v>
      </c>
      <c r="R64" s="539">
        <v>157.27799999999999</v>
      </c>
    </row>
    <row r="65" spans="2:18" ht="15.75" x14ac:dyDescent="0.25">
      <c r="B65" s="534" t="s">
        <v>180</v>
      </c>
      <c r="C65" s="535">
        <v>2796.8389999999999</v>
      </c>
      <c r="D65" s="535">
        <v>12714.491</v>
      </c>
      <c r="E65" s="535">
        <v>2792.8240000000001</v>
      </c>
      <c r="F65" s="536" t="s">
        <v>180</v>
      </c>
      <c r="G65" s="537">
        <v>3411.8139999999999</v>
      </c>
      <c r="H65" s="538">
        <v>15719.37</v>
      </c>
      <c r="I65" s="539">
        <v>2755.9650000000001</v>
      </c>
      <c r="J65" s="512"/>
      <c r="K65" s="534" t="s">
        <v>236</v>
      </c>
      <c r="L65" s="535">
        <v>388.17200000000003</v>
      </c>
      <c r="M65" s="535">
        <v>1749.4680000000001</v>
      </c>
      <c r="N65" s="535">
        <v>201.71199999999999</v>
      </c>
      <c r="O65" s="536" t="s">
        <v>117</v>
      </c>
      <c r="P65" s="537">
        <v>450.40499999999997</v>
      </c>
      <c r="Q65" s="538">
        <v>2063.768</v>
      </c>
      <c r="R65" s="539">
        <v>125.467</v>
      </c>
    </row>
    <row r="66" spans="2:18" ht="15.75" x14ac:dyDescent="0.25">
      <c r="B66" s="534" t="s">
        <v>136</v>
      </c>
      <c r="C66" s="535">
        <v>2788.375</v>
      </c>
      <c r="D66" s="535">
        <v>12662.805</v>
      </c>
      <c r="E66" s="535">
        <v>1639.202</v>
      </c>
      <c r="F66" s="536" t="s">
        <v>117</v>
      </c>
      <c r="G66" s="537">
        <v>3284.5070000000001</v>
      </c>
      <c r="H66" s="538">
        <v>15077.645</v>
      </c>
      <c r="I66" s="539">
        <v>1920.028</v>
      </c>
      <c r="J66" s="512"/>
      <c r="K66" s="534" t="s">
        <v>117</v>
      </c>
      <c r="L66" s="535">
        <v>348.78300000000002</v>
      </c>
      <c r="M66" s="535">
        <v>1583.84</v>
      </c>
      <c r="N66" s="535">
        <v>166.91800000000001</v>
      </c>
      <c r="O66" s="536" t="s">
        <v>72</v>
      </c>
      <c r="P66" s="537">
        <v>448.23700000000002</v>
      </c>
      <c r="Q66" s="538">
        <v>2066.232</v>
      </c>
      <c r="R66" s="539">
        <v>134.02099999999999</v>
      </c>
    </row>
    <row r="67" spans="2:18" ht="15.75" x14ac:dyDescent="0.25">
      <c r="B67" s="534" t="s">
        <v>119</v>
      </c>
      <c r="C67" s="535">
        <v>2135.134</v>
      </c>
      <c r="D67" s="535">
        <v>9700.4869999999992</v>
      </c>
      <c r="E67" s="535">
        <v>1931.692</v>
      </c>
      <c r="F67" s="536" t="s">
        <v>236</v>
      </c>
      <c r="G67" s="537">
        <v>3137.0549999999998</v>
      </c>
      <c r="H67" s="538">
        <v>14390.509</v>
      </c>
      <c r="I67" s="539">
        <v>1612.5340000000001</v>
      </c>
      <c r="J67" s="512"/>
      <c r="K67" s="534" t="s">
        <v>116</v>
      </c>
      <c r="L67" s="535">
        <v>296.56599999999997</v>
      </c>
      <c r="M67" s="535">
        <v>1341.136</v>
      </c>
      <c r="N67" s="535">
        <v>152.096</v>
      </c>
      <c r="O67" s="536" t="s">
        <v>118</v>
      </c>
      <c r="P67" s="537">
        <v>392.101</v>
      </c>
      <c r="Q67" s="538">
        <v>1790.502</v>
      </c>
      <c r="R67" s="539">
        <v>155.279</v>
      </c>
    </row>
    <row r="68" spans="2:18" ht="15.75" x14ac:dyDescent="0.25">
      <c r="B68" s="534" t="s">
        <v>163</v>
      </c>
      <c r="C68" s="535">
        <v>2071.7759999999998</v>
      </c>
      <c r="D68" s="535">
        <v>9414.5509999999995</v>
      </c>
      <c r="E68" s="535">
        <v>1012.302</v>
      </c>
      <c r="F68" s="536" t="s">
        <v>136</v>
      </c>
      <c r="G68" s="537">
        <v>2493.5129999999999</v>
      </c>
      <c r="H68" s="538">
        <v>11470.739</v>
      </c>
      <c r="I68" s="539">
        <v>2301.1959999999999</v>
      </c>
      <c r="J68" s="512"/>
      <c r="K68" s="534" t="s">
        <v>115</v>
      </c>
      <c r="L68" s="535">
        <v>284.24299999999999</v>
      </c>
      <c r="M68" s="535">
        <v>1285.566</v>
      </c>
      <c r="N68" s="535">
        <v>399.13</v>
      </c>
      <c r="O68" s="536" t="s">
        <v>127</v>
      </c>
      <c r="P68" s="537">
        <v>305.29500000000002</v>
      </c>
      <c r="Q68" s="538">
        <v>1397.472</v>
      </c>
      <c r="R68" s="539">
        <v>102</v>
      </c>
    </row>
    <row r="69" spans="2:18" ht="15.75" x14ac:dyDescent="0.25">
      <c r="B69" s="534" t="s">
        <v>236</v>
      </c>
      <c r="C69" s="535">
        <v>2016.5329999999999</v>
      </c>
      <c r="D69" s="535">
        <v>9160.0079999999998</v>
      </c>
      <c r="E69" s="535">
        <v>1305.0930000000001</v>
      </c>
      <c r="F69" s="536" t="s">
        <v>134</v>
      </c>
      <c r="G69" s="537">
        <v>1756.0340000000001</v>
      </c>
      <c r="H69" s="538">
        <v>8074.8459999999995</v>
      </c>
      <c r="I69" s="539">
        <v>1176.758</v>
      </c>
      <c r="J69" s="512"/>
      <c r="K69" s="534" t="s">
        <v>163</v>
      </c>
      <c r="L69" s="535">
        <v>145.874</v>
      </c>
      <c r="M69" s="535">
        <v>669.15499999999997</v>
      </c>
      <c r="N69" s="535">
        <v>79.34</v>
      </c>
      <c r="O69" s="536" t="s">
        <v>126</v>
      </c>
      <c r="P69" s="537">
        <v>273.35300000000001</v>
      </c>
      <c r="Q69" s="538">
        <v>1246.693</v>
      </c>
      <c r="R69" s="539">
        <v>78.527000000000001</v>
      </c>
    </row>
    <row r="70" spans="2:18" ht="15.75" x14ac:dyDescent="0.25">
      <c r="B70" s="534" t="s">
        <v>121</v>
      </c>
      <c r="C70" s="535">
        <v>1279.8209999999999</v>
      </c>
      <c r="D70" s="535">
        <v>5811.2529999999997</v>
      </c>
      <c r="E70" s="535">
        <v>1082.223</v>
      </c>
      <c r="F70" s="536" t="s">
        <v>127</v>
      </c>
      <c r="G70" s="537">
        <v>1437.33</v>
      </c>
      <c r="H70" s="538">
        <v>6598.6540000000005</v>
      </c>
      <c r="I70" s="539">
        <v>1127.0540000000001</v>
      </c>
      <c r="J70" s="512"/>
      <c r="K70" s="534" t="s">
        <v>127</v>
      </c>
      <c r="L70" s="535">
        <v>103.767</v>
      </c>
      <c r="M70" s="535">
        <v>470.72899999999998</v>
      </c>
      <c r="N70" s="535">
        <v>54.402999999999999</v>
      </c>
      <c r="O70" s="536" t="s">
        <v>163</v>
      </c>
      <c r="P70" s="537">
        <v>262.57799999999997</v>
      </c>
      <c r="Q70" s="538">
        <v>1213.8630000000001</v>
      </c>
      <c r="R70" s="539">
        <v>94.072000000000003</v>
      </c>
    </row>
    <row r="71" spans="2:18" ht="15.75" x14ac:dyDescent="0.25">
      <c r="B71" s="534" t="s">
        <v>72</v>
      </c>
      <c r="C71" s="535">
        <v>964.48800000000006</v>
      </c>
      <c r="D71" s="535">
        <v>4383.0460000000003</v>
      </c>
      <c r="E71" s="535">
        <v>881.29399999999998</v>
      </c>
      <c r="F71" s="536" t="s">
        <v>121</v>
      </c>
      <c r="G71" s="537">
        <v>1375.5239999999999</v>
      </c>
      <c r="H71" s="538">
        <v>6320.5349999999999</v>
      </c>
      <c r="I71" s="539">
        <v>986.99300000000005</v>
      </c>
      <c r="J71" s="512"/>
      <c r="K71" s="534" t="s">
        <v>180</v>
      </c>
      <c r="L71" s="535">
        <v>96.174999999999997</v>
      </c>
      <c r="M71" s="535">
        <v>434.137</v>
      </c>
      <c r="N71" s="535">
        <v>107.477</v>
      </c>
      <c r="O71" s="536" t="s">
        <v>116</v>
      </c>
      <c r="P71" s="537">
        <v>195.14099999999999</v>
      </c>
      <c r="Q71" s="538">
        <v>891.79100000000005</v>
      </c>
      <c r="R71" s="539">
        <v>57.043999999999997</v>
      </c>
    </row>
    <row r="72" spans="2:18" ht="15.75" x14ac:dyDescent="0.25">
      <c r="B72" s="534" t="s">
        <v>122</v>
      </c>
      <c r="C72" s="535">
        <v>819.11099999999999</v>
      </c>
      <c r="D72" s="535">
        <v>3720.23</v>
      </c>
      <c r="E72" s="535">
        <v>387.8</v>
      </c>
      <c r="F72" s="536" t="s">
        <v>72</v>
      </c>
      <c r="G72" s="537">
        <v>1180.7750000000001</v>
      </c>
      <c r="H72" s="538">
        <v>5420.1549999999997</v>
      </c>
      <c r="I72" s="539">
        <v>879.74800000000005</v>
      </c>
      <c r="J72" s="512"/>
      <c r="K72" s="534" t="s">
        <v>125</v>
      </c>
      <c r="L72" s="535">
        <v>64.218999999999994</v>
      </c>
      <c r="M72" s="535">
        <v>295.44600000000003</v>
      </c>
      <c r="N72" s="535">
        <v>20.209</v>
      </c>
      <c r="O72" s="536" t="s">
        <v>115</v>
      </c>
      <c r="P72" s="537">
        <v>76.706999999999994</v>
      </c>
      <c r="Q72" s="538">
        <v>352.82100000000003</v>
      </c>
      <c r="R72" s="539">
        <v>31.773</v>
      </c>
    </row>
    <row r="73" spans="2:18" ht="16.5" thickBot="1" x14ac:dyDescent="0.3">
      <c r="B73" s="540" t="s">
        <v>116</v>
      </c>
      <c r="C73" s="541">
        <v>795.78899999999999</v>
      </c>
      <c r="D73" s="541">
        <v>3614.2539999999999</v>
      </c>
      <c r="E73" s="541">
        <v>854.49599999999998</v>
      </c>
      <c r="F73" s="542" t="s">
        <v>163</v>
      </c>
      <c r="G73" s="543">
        <v>1177.058</v>
      </c>
      <c r="H73" s="544">
        <v>5404.2730000000001</v>
      </c>
      <c r="I73" s="545">
        <v>1010.401</v>
      </c>
      <c r="J73" s="512"/>
      <c r="K73" s="540" t="s">
        <v>145</v>
      </c>
      <c r="L73" s="541">
        <v>48.582000000000001</v>
      </c>
      <c r="M73" s="541">
        <v>220.745</v>
      </c>
      <c r="N73" s="541">
        <v>24.893999999999998</v>
      </c>
      <c r="O73" s="542" t="s">
        <v>176</v>
      </c>
      <c r="P73" s="543">
        <v>54.213999999999999</v>
      </c>
      <c r="Q73" s="544">
        <v>248.768</v>
      </c>
      <c r="R73" s="545">
        <v>37.872</v>
      </c>
    </row>
    <row r="74" spans="2:18" ht="15.75" x14ac:dyDescent="0.25">
      <c r="B74" s="562"/>
      <c r="C74" s="563"/>
      <c r="D74" s="563"/>
      <c r="E74" s="563"/>
      <c r="F74" s="562"/>
      <c r="G74" s="564"/>
      <c r="H74" s="564"/>
      <c r="I74" s="564"/>
      <c r="J74" s="565"/>
      <c r="K74" s="562"/>
      <c r="L74" s="563"/>
      <c r="M74" s="563"/>
      <c r="N74" s="563"/>
      <c r="O74" s="562"/>
      <c r="P74" s="564"/>
      <c r="Q74" s="564"/>
      <c r="R74" s="564"/>
    </row>
    <row r="75" spans="2:18" ht="15.75" x14ac:dyDescent="0.25">
      <c r="B75" s="562"/>
      <c r="C75" s="563"/>
      <c r="D75" s="563"/>
      <c r="E75" s="563"/>
      <c r="F75" s="562"/>
      <c r="G75" s="564"/>
      <c r="H75" s="564"/>
      <c r="I75" s="564"/>
      <c r="J75" s="565"/>
      <c r="K75" s="562"/>
      <c r="L75" s="563"/>
      <c r="M75" s="563"/>
      <c r="N75" s="563"/>
      <c r="O75" s="562"/>
      <c r="P75" s="564"/>
      <c r="Q75" s="564"/>
      <c r="R75" s="564"/>
    </row>
    <row r="76" spans="2:18" ht="15.75" x14ac:dyDescent="0.25">
      <c r="B76" s="562"/>
      <c r="C76" s="563"/>
      <c r="D76" s="563"/>
      <c r="E76" s="563"/>
      <c r="F76" s="562"/>
      <c r="G76" s="564"/>
      <c r="H76" s="564"/>
      <c r="I76" s="564"/>
      <c r="J76" s="565"/>
      <c r="K76" s="562"/>
      <c r="L76" s="563"/>
      <c r="M76" s="563"/>
      <c r="N76" s="563"/>
      <c r="O76" s="562"/>
      <c r="P76" s="564"/>
      <c r="Q76" s="564"/>
      <c r="R76" s="564"/>
    </row>
    <row r="77" spans="2:18" ht="15.75" x14ac:dyDescent="0.25">
      <c r="B77" s="566" t="s">
        <v>296</v>
      </c>
      <c r="C77" s="567"/>
      <c r="D77" s="567"/>
      <c r="E77" s="567"/>
      <c r="F77" s="566"/>
      <c r="G77" s="568"/>
      <c r="H77" s="568"/>
      <c r="I77" s="568"/>
      <c r="J77" s="512"/>
      <c r="K77" s="566" t="s">
        <v>297</v>
      </c>
      <c r="L77" s="567"/>
      <c r="M77" s="567"/>
      <c r="N77" s="567"/>
      <c r="O77" s="566"/>
      <c r="P77" s="568"/>
      <c r="Q77" s="568"/>
      <c r="R77" s="568"/>
    </row>
    <row r="78" spans="2:18" ht="16.5" thickBot="1" x14ac:dyDescent="0.3">
      <c r="B78" s="570" t="s">
        <v>186</v>
      </c>
      <c r="C78" s="571"/>
      <c r="D78" s="571"/>
      <c r="E78" s="571"/>
      <c r="F78" s="570"/>
      <c r="G78" s="569"/>
      <c r="H78" s="569"/>
      <c r="I78" s="569"/>
      <c r="J78" s="512"/>
      <c r="K78" s="570" t="s">
        <v>186</v>
      </c>
      <c r="L78" s="571"/>
      <c r="M78" s="571"/>
      <c r="N78" s="571"/>
      <c r="O78" s="570"/>
      <c r="P78" s="569"/>
      <c r="Q78" s="569"/>
      <c r="R78" s="569"/>
    </row>
    <row r="79" spans="2:18" ht="21.75" thickBot="1" x14ac:dyDescent="0.4">
      <c r="B79" s="509" t="s">
        <v>111</v>
      </c>
      <c r="C79" s="510"/>
      <c r="D79" s="510"/>
      <c r="E79" s="510"/>
      <c r="F79" s="510"/>
      <c r="G79" s="510"/>
      <c r="H79" s="510"/>
      <c r="I79" s="511"/>
      <c r="J79" s="512"/>
      <c r="K79" s="509" t="s">
        <v>112</v>
      </c>
      <c r="L79" s="510"/>
      <c r="M79" s="510"/>
      <c r="N79" s="510"/>
      <c r="O79" s="510"/>
      <c r="P79" s="510"/>
      <c r="Q79" s="510"/>
      <c r="R79" s="511"/>
    </row>
    <row r="80" spans="2:18" ht="19.5" thickBot="1" x14ac:dyDescent="0.35">
      <c r="B80" s="513" t="s">
        <v>307</v>
      </c>
      <c r="C80" s="514"/>
      <c r="D80" s="515"/>
      <c r="E80" s="516"/>
      <c r="F80" s="513" t="s">
        <v>308</v>
      </c>
      <c r="G80" s="514"/>
      <c r="H80" s="515"/>
      <c r="I80" s="516"/>
      <c r="J80" s="512"/>
      <c r="K80" s="513" t="s">
        <v>307</v>
      </c>
      <c r="L80" s="514"/>
      <c r="M80" s="515"/>
      <c r="N80" s="516"/>
      <c r="O80" s="513" t="s">
        <v>308</v>
      </c>
      <c r="P80" s="514"/>
      <c r="Q80" s="515"/>
      <c r="R80" s="516"/>
    </row>
    <row r="81" spans="2:18" ht="30.75" thickBot="1" x14ac:dyDescent="0.25">
      <c r="B81" s="517" t="s">
        <v>113</v>
      </c>
      <c r="C81" s="518" t="s">
        <v>93</v>
      </c>
      <c r="D81" s="519" t="s">
        <v>139</v>
      </c>
      <c r="E81" s="520" t="s">
        <v>114</v>
      </c>
      <c r="F81" s="517" t="s">
        <v>113</v>
      </c>
      <c r="G81" s="518" t="s">
        <v>93</v>
      </c>
      <c r="H81" s="519" t="s">
        <v>139</v>
      </c>
      <c r="I81" s="520" t="s">
        <v>114</v>
      </c>
      <c r="J81" s="512"/>
      <c r="K81" s="517" t="s">
        <v>113</v>
      </c>
      <c r="L81" s="518" t="s">
        <v>93</v>
      </c>
      <c r="M81" s="519" t="s">
        <v>139</v>
      </c>
      <c r="N81" s="520" t="s">
        <v>114</v>
      </c>
      <c r="O81" s="517" t="s">
        <v>113</v>
      </c>
      <c r="P81" s="518" t="s">
        <v>93</v>
      </c>
      <c r="Q81" s="519" t="s">
        <v>139</v>
      </c>
      <c r="R81" s="520" t="s">
        <v>114</v>
      </c>
    </row>
    <row r="82" spans="2:18" ht="16.5" thickBot="1" x14ac:dyDescent="0.3">
      <c r="B82" s="521" t="s">
        <v>106</v>
      </c>
      <c r="C82" s="522">
        <v>88748.167000000001</v>
      </c>
      <c r="D82" s="523">
        <v>403178.18099999998</v>
      </c>
      <c r="E82" s="524">
        <v>104206.423</v>
      </c>
      <c r="F82" s="525" t="s">
        <v>106</v>
      </c>
      <c r="G82" s="526">
        <v>108387.405</v>
      </c>
      <c r="H82" s="527">
        <v>497889.43900000001</v>
      </c>
      <c r="I82" s="524">
        <v>92348.036999999997</v>
      </c>
      <c r="J82" s="512"/>
      <c r="K82" s="521" t="s">
        <v>106</v>
      </c>
      <c r="L82" s="522">
        <v>26871.172999999999</v>
      </c>
      <c r="M82" s="523">
        <v>122182.552</v>
      </c>
      <c r="N82" s="524">
        <v>51478.069000000003</v>
      </c>
      <c r="O82" s="525" t="s">
        <v>106</v>
      </c>
      <c r="P82" s="526">
        <v>39817.945</v>
      </c>
      <c r="Q82" s="527">
        <v>183054.821</v>
      </c>
      <c r="R82" s="524">
        <v>52219.743000000002</v>
      </c>
    </row>
    <row r="83" spans="2:18" ht="15.75" x14ac:dyDescent="0.25">
      <c r="B83" s="528" t="s">
        <v>147</v>
      </c>
      <c r="C83" s="529">
        <v>21069.014999999999</v>
      </c>
      <c r="D83" s="529">
        <v>95683.255999999994</v>
      </c>
      <c r="E83" s="529">
        <v>25404.240000000002</v>
      </c>
      <c r="F83" s="530" t="s">
        <v>236</v>
      </c>
      <c r="G83" s="531">
        <v>28215.232</v>
      </c>
      <c r="H83" s="532">
        <v>129536.302</v>
      </c>
      <c r="I83" s="533">
        <v>26282.101999999999</v>
      </c>
      <c r="J83" s="512"/>
      <c r="K83" s="528" t="s">
        <v>70</v>
      </c>
      <c r="L83" s="529">
        <v>5108.6750000000002</v>
      </c>
      <c r="M83" s="529">
        <v>23225.603999999999</v>
      </c>
      <c r="N83" s="529">
        <v>8995.1640000000007</v>
      </c>
      <c r="O83" s="530" t="s">
        <v>70</v>
      </c>
      <c r="P83" s="531">
        <v>8922.68</v>
      </c>
      <c r="Q83" s="532">
        <v>40970.036</v>
      </c>
      <c r="R83" s="533">
        <v>10634.039000000001</v>
      </c>
    </row>
    <row r="84" spans="2:18" ht="15.75" x14ac:dyDescent="0.25">
      <c r="B84" s="534" t="s">
        <v>236</v>
      </c>
      <c r="C84" s="535">
        <v>18590.91</v>
      </c>
      <c r="D84" s="535">
        <v>84491.467000000004</v>
      </c>
      <c r="E84" s="535">
        <v>22956.485000000001</v>
      </c>
      <c r="F84" s="536" t="s">
        <v>70</v>
      </c>
      <c r="G84" s="537">
        <v>11433.278</v>
      </c>
      <c r="H84" s="538">
        <v>52557.629000000001</v>
      </c>
      <c r="I84" s="539">
        <v>14481.664000000001</v>
      </c>
      <c r="J84" s="512"/>
      <c r="K84" s="534" t="s">
        <v>69</v>
      </c>
      <c r="L84" s="535">
        <v>4123.6319999999996</v>
      </c>
      <c r="M84" s="535">
        <v>18743.432000000001</v>
      </c>
      <c r="N84" s="535">
        <v>3577.7809999999999</v>
      </c>
      <c r="O84" s="536" t="s">
        <v>236</v>
      </c>
      <c r="P84" s="537">
        <v>6019.1030000000001</v>
      </c>
      <c r="Q84" s="538">
        <v>27711.71</v>
      </c>
      <c r="R84" s="539">
        <v>2716.1590000000001</v>
      </c>
    </row>
    <row r="85" spans="2:18" ht="15.75" x14ac:dyDescent="0.25">
      <c r="B85" s="534" t="s">
        <v>70</v>
      </c>
      <c r="C85" s="535">
        <v>6384.4340000000002</v>
      </c>
      <c r="D85" s="535">
        <v>28934.918000000001</v>
      </c>
      <c r="E85" s="535">
        <v>13109.745999999999</v>
      </c>
      <c r="F85" s="536" t="s">
        <v>147</v>
      </c>
      <c r="G85" s="537">
        <v>10800.964</v>
      </c>
      <c r="H85" s="538">
        <v>49916.055999999997</v>
      </c>
      <c r="I85" s="539">
        <v>7776.6480000000001</v>
      </c>
      <c r="J85" s="512"/>
      <c r="K85" s="534" t="s">
        <v>236</v>
      </c>
      <c r="L85" s="535">
        <v>3996.9189999999999</v>
      </c>
      <c r="M85" s="535">
        <v>18219.358</v>
      </c>
      <c r="N85" s="535">
        <v>3591.143</v>
      </c>
      <c r="O85" s="536" t="s">
        <v>69</v>
      </c>
      <c r="P85" s="537">
        <v>5996.5659999999998</v>
      </c>
      <c r="Q85" s="538">
        <v>27610.661</v>
      </c>
      <c r="R85" s="539">
        <v>3015.547</v>
      </c>
    </row>
    <row r="86" spans="2:18" ht="15.75" x14ac:dyDescent="0.25">
      <c r="B86" s="534" t="s">
        <v>185</v>
      </c>
      <c r="C86" s="535">
        <v>6341.8209999999999</v>
      </c>
      <c r="D86" s="535">
        <v>28846.373</v>
      </c>
      <c r="E86" s="535">
        <v>6404</v>
      </c>
      <c r="F86" s="536" t="s">
        <v>185</v>
      </c>
      <c r="G86" s="537">
        <v>7260.01</v>
      </c>
      <c r="H86" s="538">
        <v>33296.546999999999</v>
      </c>
      <c r="I86" s="539">
        <v>5098</v>
      </c>
      <c r="J86" s="512"/>
      <c r="K86" s="534" t="s">
        <v>115</v>
      </c>
      <c r="L86" s="535">
        <v>3168.8530000000001</v>
      </c>
      <c r="M86" s="535">
        <v>14428.377</v>
      </c>
      <c r="N86" s="535">
        <v>1505.5219999999999</v>
      </c>
      <c r="O86" s="536" t="s">
        <v>121</v>
      </c>
      <c r="P86" s="537">
        <v>3132.9540000000002</v>
      </c>
      <c r="Q86" s="538">
        <v>14403.664000000001</v>
      </c>
      <c r="R86" s="539">
        <v>3948.9090000000001</v>
      </c>
    </row>
    <row r="87" spans="2:18" ht="15.75" x14ac:dyDescent="0.25">
      <c r="B87" s="534" t="s">
        <v>188</v>
      </c>
      <c r="C87" s="535">
        <v>3445.31</v>
      </c>
      <c r="D87" s="535">
        <v>15639.726000000001</v>
      </c>
      <c r="E87" s="535">
        <v>3426.1</v>
      </c>
      <c r="F87" s="536" t="s">
        <v>188</v>
      </c>
      <c r="G87" s="537">
        <v>4119.8450000000003</v>
      </c>
      <c r="H87" s="538">
        <v>18897.48</v>
      </c>
      <c r="I87" s="539">
        <v>2779.35</v>
      </c>
      <c r="J87" s="512"/>
      <c r="K87" s="534" t="s">
        <v>118</v>
      </c>
      <c r="L87" s="535">
        <v>2380.7040000000002</v>
      </c>
      <c r="M87" s="535">
        <v>10833.525</v>
      </c>
      <c r="N87" s="535">
        <v>14774.102999999999</v>
      </c>
      <c r="O87" s="536" t="s">
        <v>118</v>
      </c>
      <c r="P87" s="537">
        <v>2944.9949999999999</v>
      </c>
      <c r="Q87" s="538">
        <v>13577.422</v>
      </c>
      <c r="R87" s="539">
        <v>14486.742</v>
      </c>
    </row>
    <row r="88" spans="2:18" ht="15.75" x14ac:dyDescent="0.25">
      <c r="B88" s="534" t="s">
        <v>115</v>
      </c>
      <c r="C88" s="535">
        <v>2518.7080000000001</v>
      </c>
      <c r="D88" s="535">
        <v>11449.403</v>
      </c>
      <c r="E88" s="535">
        <v>2309.6860000000001</v>
      </c>
      <c r="F88" s="536" t="s">
        <v>187</v>
      </c>
      <c r="G88" s="537">
        <v>3870.2530000000002</v>
      </c>
      <c r="H88" s="538">
        <v>17744.525000000001</v>
      </c>
      <c r="I88" s="539">
        <v>2805.6750000000002</v>
      </c>
      <c r="J88" s="512"/>
      <c r="K88" s="534" t="s">
        <v>121</v>
      </c>
      <c r="L88" s="535">
        <v>2333.0410000000002</v>
      </c>
      <c r="M88" s="535">
        <v>10607.593999999999</v>
      </c>
      <c r="N88" s="535">
        <v>3480.2330000000002</v>
      </c>
      <c r="O88" s="536" t="s">
        <v>115</v>
      </c>
      <c r="P88" s="537">
        <v>1921.0170000000001</v>
      </c>
      <c r="Q88" s="538">
        <v>8814.8960000000006</v>
      </c>
      <c r="R88" s="539">
        <v>305.66500000000002</v>
      </c>
    </row>
    <row r="89" spans="2:18" ht="15.75" x14ac:dyDescent="0.25">
      <c r="B89" s="534" t="s">
        <v>190</v>
      </c>
      <c r="C89" s="535">
        <v>1881.8689999999999</v>
      </c>
      <c r="D89" s="535">
        <v>8542.9699999999993</v>
      </c>
      <c r="E89" s="535">
        <v>1800</v>
      </c>
      <c r="F89" s="536" t="s">
        <v>115</v>
      </c>
      <c r="G89" s="537">
        <v>3091.66</v>
      </c>
      <c r="H89" s="538">
        <v>14254.587</v>
      </c>
      <c r="I89" s="539">
        <v>2574.8870000000002</v>
      </c>
      <c r="J89" s="512"/>
      <c r="K89" s="534" t="s">
        <v>119</v>
      </c>
      <c r="L89" s="535">
        <v>1488.347</v>
      </c>
      <c r="M89" s="535">
        <v>6743.9219999999996</v>
      </c>
      <c r="N89" s="535">
        <v>7759.9920000000002</v>
      </c>
      <c r="O89" s="536" t="s">
        <v>119</v>
      </c>
      <c r="P89" s="537">
        <v>1665.11</v>
      </c>
      <c r="Q89" s="538">
        <v>7644.9049999999997</v>
      </c>
      <c r="R89" s="539">
        <v>7457.1559999999999</v>
      </c>
    </row>
    <row r="90" spans="2:18" ht="15.75" x14ac:dyDescent="0.25">
      <c r="B90" s="534" t="s">
        <v>187</v>
      </c>
      <c r="C90" s="535">
        <v>1823.059</v>
      </c>
      <c r="D90" s="535">
        <v>8266.7450000000008</v>
      </c>
      <c r="E90" s="535">
        <v>2065.5</v>
      </c>
      <c r="F90" s="536" t="s">
        <v>171</v>
      </c>
      <c r="G90" s="537">
        <v>2830.59</v>
      </c>
      <c r="H90" s="538">
        <v>13000.298000000001</v>
      </c>
      <c r="I90" s="539">
        <v>1991</v>
      </c>
      <c r="J90" s="512"/>
      <c r="K90" s="534" t="s">
        <v>116</v>
      </c>
      <c r="L90" s="535">
        <v>630.95299999999997</v>
      </c>
      <c r="M90" s="535">
        <v>2860.1489999999999</v>
      </c>
      <c r="N90" s="535">
        <v>369.81</v>
      </c>
      <c r="O90" s="536" t="s">
        <v>147</v>
      </c>
      <c r="P90" s="537">
        <v>1633.5440000000001</v>
      </c>
      <c r="Q90" s="538">
        <v>7461.2740000000003</v>
      </c>
      <c r="R90" s="539">
        <v>690.79200000000003</v>
      </c>
    </row>
    <row r="91" spans="2:18" ht="15.75" x14ac:dyDescent="0.25">
      <c r="B91" s="534" t="s">
        <v>269</v>
      </c>
      <c r="C91" s="535">
        <v>1804.932</v>
      </c>
      <c r="D91" s="535">
        <v>8255.0720000000001</v>
      </c>
      <c r="E91" s="535">
        <v>1866.575</v>
      </c>
      <c r="F91" s="536" t="s">
        <v>69</v>
      </c>
      <c r="G91" s="537">
        <v>2720.8339999999998</v>
      </c>
      <c r="H91" s="538">
        <v>12455.507</v>
      </c>
      <c r="I91" s="539">
        <v>2349.078</v>
      </c>
      <c r="J91" s="512"/>
      <c r="K91" s="534" t="s">
        <v>72</v>
      </c>
      <c r="L91" s="535">
        <v>622.94899999999996</v>
      </c>
      <c r="M91" s="535">
        <v>2822.2130000000002</v>
      </c>
      <c r="N91" s="535">
        <v>2426.2750000000001</v>
      </c>
      <c r="O91" s="536" t="s">
        <v>116</v>
      </c>
      <c r="P91" s="537">
        <v>1441.0039999999999</v>
      </c>
      <c r="Q91" s="538">
        <v>6644.4750000000004</v>
      </c>
      <c r="R91" s="539">
        <v>978.024</v>
      </c>
    </row>
    <row r="92" spans="2:18" ht="15.75" x14ac:dyDescent="0.25">
      <c r="B92" s="534" t="s">
        <v>250</v>
      </c>
      <c r="C92" s="535">
        <v>1663.28</v>
      </c>
      <c r="D92" s="535">
        <v>7559.1419999999998</v>
      </c>
      <c r="E92" s="535">
        <v>1909</v>
      </c>
      <c r="F92" s="536" t="s">
        <v>233</v>
      </c>
      <c r="G92" s="537">
        <v>2677.0390000000002</v>
      </c>
      <c r="H92" s="538">
        <v>12312.213</v>
      </c>
      <c r="I92" s="539">
        <v>1760</v>
      </c>
      <c r="J92" s="512"/>
      <c r="K92" s="534" t="s">
        <v>125</v>
      </c>
      <c r="L92" s="535">
        <v>508.839</v>
      </c>
      <c r="M92" s="535">
        <v>2310.3290000000002</v>
      </c>
      <c r="N92" s="535">
        <v>515.428</v>
      </c>
      <c r="O92" s="536" t="s">
        <v>72</v>
      </c>
      <c r="P92" s="537">
        <v>924.47299999999996</v>
      </c>
      <c r="Q92" s="538">
        <v>4238.3370000000004</v>
      </c>
      <c r="R92" s="539">
        <v>2609.212</v>
      </c>
    </row>
    <row r="93" spans="2:18" ht="15.75" x14ac:dyDescent="0.25">
      <c r="B93" s="534" t="s">
        <v>125</v>
      </c>
      <c r="C93" s="535">
        <v>1564.317</v>
      </c>
      <c r="D93" s="535">
        <v>7093.2460000000001</v>
      </c>
      <c r="E93" s="535">
        <v>1893.12</v>
      </c>
      <c r="F93" s="536" t="s">
        <v>165</v>
      </c>
      <c r="G93" s="537">
        <v>2225.252</v>
      </c>
      <c r="H93" s="538">
        <v>10179.812</v>
      </c>
      <c r="I93" s="539">
        <v>2082</v>
      </c>
      <c r="J93" s="512"/>
      <c r="K93" s="534" t="s">
        <v>248</v>
      </c>
      <c r="L93" s="535">
        <v>487.20299999999997</v>
      </c>
      <c r="M93" s="535">
        <v>2215.1329999999998</v>
      </c>
      <c r="N93" s="535">
        <v>736.76099999999997</v>
      </c>
      <c r="O93" s="536" t="s">
        <v>123</v>
      </c>
      <c r="P93" s="537">
        <v>890.60299999999995</v>
      </c>
      <c r="Q93" s="538">
        <v>4066.7689999999998</v>
      </c>
      <c r="R93" s="539">
        <v>1009.509</v>
      </c>
    </row>
    <row r="94" spans="2:18" ht="15.75" x14ac:dyDescent="0.25">
      <c r="B94" s="534" t="s">
        <v>69</v>
      </c>
      <c r="C94" s="535">
        <v>1494.673</v>
      </c>
      <c r="D94" s="535">
        <v>6806.4660000000003</v>
      </c>
      <c r="E94" s="535">
        <v>1486.154</v>
      </c>
      <c r="F94" s="536" t="s">
        <v>123</v>
      </c>
      <c r="G94" s="537">
        <v>2045.076</v>
      </c>
      <c r="H94" s="538">
        <v>9393.6200000000008</v>
      </c>
      <c r="I94" s="539">
        <v>1031.44</v>
      </c>
      <c r="J94" s="512"/>
      <c r="K94" s="534" t="s">
        <v>295</v>
      </c>
      <c r="L94" s="535">
        <v>333.51799999999997</v>
      </c>
      <c r="M94" s="535">
        <v>1527.9459999999999</v>
      </c>
      <c r="N94" s="535">
        <v>360</v>
      </c>
      <c r="O94" s="536" t="s">
        <v>180</v>
      </c>
      <c r="P94" s="537">
        <v>859.78499999999997</v>
      </c>
      <c r="Q94" s="538">
        <v>3981.1750000000002</v>
      </c>
      <c r="R94" s="539">
        <v>720</v>
      </c>
    </row>
    <row r="95" spans="2:18" ht="15.75" x14ac:dyDescent="0.25">
      <c r="B95" s="534" t="s">
        <v>233</v>
      </c>
      <c r="C95" s="535">
        <v>1477.6310000000001</v>
      </c>
      <c r="D95" s="535">
        <v>6678.9840000000004</v>
      </c>
      <c r="E95" s="535">
        <v>1135</v>
      </c>
      <c r="F95" s="536" t="s">
        <v>250</v>
      </c>
      <c r="G95" s="537">
        <v>1739.3679999999999</v>
      </c>
      <c r="H95" s="538">
        <v>8018.3159999999998</v>
      </c>
      <c r="I95" s="539">
        <v>1488</v>
      </c>
      <c r="J95" s="512"/>
      <c r="K95" s="534" t="s">
        <v>136</v>
      </c>
      <c r="L95" s="535">
        <v>329.42</v>
      </c>
      <c r="M95" s="535">
        <v>1492.7929999999999</v>
      </c>
      <c r="N95" s="535">
        <v>1782.123</v>
      </c>
      <c r="O95" s="536" t="s">
        <v>248</v>
      </c>
      <c r="P95" s="537">
        <v>701.58</v>
      </c>
      <c r="Q95" s="538">
        <v>3226.2240000000002</v>
      </c>
      <c r="R95" s="539">
        <v>656.77200000000005</v>
      </c>
    </row>
    <row r="96" spans="2:18" ht="15.75" x14ac:dyDescent="0.25">
      <c r="B96" s="534" t="s">
        <v>270</v>
      </c>
      <c r="C96" s="535">
        <v>1385.27</v>
      </c>
      <c r="D96" s="535">
        <v>6283.2629999999999</v>
      </c>
      <c r="E96" s="535">
        <v>510.95</v>
      </c>
      <c r="F96" s="536" t="s">
        <v>125</v>
      </c>
      <c r="G96" s="537">
        <v>1560.519</v>
      </c>
      <c r="H96" s="538">
        <v>7155.7430000000004</v>
      </c>
      <c r="I96" s="539">
        <v>1396.7</v>
      </c>
      <c r="J96" s="512"/>
      <c r="K96" s="534" t="s">
        <v>123</v>
      </c>
      <c r="L96" s="535">
        <v>299.75400000000002</v>
      </c>
      <c r="M96" s="535">
        <v>1355.096</v>
      </c>
      <c r="N96" s="535">
        <v>879.03499999999997</v>
      </c>
      <c r="O96" s="536" t="s">
        <v>295</v>
      </c>
      <c r="P96" s="537">
        <v>433.56599999999997</v>
      </c>
      <c r="Q96" s="538">
        <v>2016.367</v>
      </c>
      <c r="R96" s="539">
        <v>380</v>
      </c>
    </row>
    <row r="97" spans="2:18" ht="15.75" x14ac:dyDescent="0.25">
      <c r="B97" s="534" t="s">
        <v>124</v>
      </c>
      <c r="C97" s="535">
        <v>1257.22</v>
      </c>
      <c r="D97" s="535">
        <v>5715.866</v>
      </c>
      <c r="E97" s="535">
        <v>1566.252</v>
      </c>
      <c r="F97" s="536" t="s">
        <v>167</v>
      </c>
      <c r="G97" s="537">
        <v>1505.6610000000001</v>
      </c>
      <c r="H97" s="538">
        <v>6888.0950000000003</v>
      </c>
      <c r="I97" s="539">
        <v>1114.55</v>
      </c>
      <c r="J97" s="512"/>
      <c r="K97" s="534" t="s">
        <v>127</v>
      </c>
      <c r="L97" s="535">
        <v>224.227</v>
      </c>
      <c r="M97" s="535">
        <v>1015.744</v>
      </c>
      <c r="N97" s="535">
        <v>178.3</v>
      </c>
      <c r="O97" s="536" t="s">
        <v>127</v>
      </c>
      <c r="P97" s="537">
        <v>413.35899999999998</v>
      </c>
      <c r="Q97" s="538">
        <v>1886.701</v>
      </c>
      <c r="R97" s="539">
        <v>268.26600000000002</v>
      </c>
    </row>
    <row r="98" spans="2:18" ht="16.5" thickBot="1" x14ac:dyDescent="0.3">
      <c r="B98" s="540" t="s">
        <v>267</v>
      </c>
      <c r="C98" s="541">
        <v>1128.846</v>
      </c>
      <c r="D98" s="541">
        <v>5107.3190000000004</v>
      </c>
      <c r="E98" s="541">
        <v>1100</v>
      </c>
      <c r="F98" s="542" t="s">
        <v>124</v>
      </c>
      <c r="G98" s="543">
        <v>1360.835</v>
      </c>
      <c r="H98" s="544">
        <v>6255.527</v>
      </c>
      <c r="I98" s="545">
        <v>945.09100000000001</v>
      </c>
      <c r="J98" s="512"/>
      <c r="K98" s="540" t="s">
        <v>117</v>
      </c>
      <c r="L98" s="541">
        <v>220.80799999999999</v>
      </c>
      <c r="M98" s="541">
        <v>999.55100000000004</v>
      </c>
      <c r="N98" s="541">
        <v>76.78</v>
      </c>
      <c r="O98" s="542" t="s">
        <v>132</v>
      </c>
      <c r="P98" s="543">
        <v>383.93099999999998</v>
      </c>
      <c r="Q98" s="544">
        <v>1759.5039999999999</v>
      </c>
      <c r="R98" s="545">
        <v>114.08799999999999</v>
      </c>
    </row>
    <row r="99" spans="2:18" x14ac:dyDescent="0.2">
      <c r="B99" s="546"/>
      <c r="C99" s="546"/>
      <c r="D99" s="546"/>
      <c r="E99" s="546"/>
      <c r="F99" s="546"/>
      <c r="G99" s="546"/>
      <c r="H99" s="546"/>
      <c r="I99" s="546"/>
      <c r="J99" s="546"/>
      <c r="K99" s="546"/>
      <c r="L99" s="546"/>
      <c r="M99" s="546"/>
      <c r="N99" s="546"/>
      <c r="O99" s="546"/>
      <c r="P99" s="546"/>
      <c r="Q99" s="546"/>
      <c r="R99" s="546"/>
    </row>
    <row r="100" spans="2:18" x14ac:dyDescent="0.2">
      <c r="B100" s="546"/>
      <c r="C100" s="546"/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6"/>
      <c r="R100" s="546"/>
    </row>
    <row r="101" spans="2:18" ht="16.5" x14ac:dyDescent="0.25">
      <c r="B101" s="572"/>
      <c r="C101" s="572"/>
      <c r="D101" s="572"/>
      <c r="E101" s="572"/>
      <c r="F101" s="572"/>
      <c r="G101" s="572"/>
      <c r="H101" s="572"/>
      <c r="I101" s="573"/>
      <c r="J101" s="573"/>
      <c r="K101" s="572"/>
      <c r="L101" s="572"/>
      <c r="M101" s="572"/>
      <c r="N101" s="572"/>
      <c r="O101" s="572"/>
      <c r="P101" s="572"/>
      <c r="Q101" s="572"/>
      <c r="R101" s="573"/>
    </row>
    <row r="102" spans="2:18" ht="15.75" x14ac:dyDescent="0.25">
      <c r="B102" s="547" t="s">
        <v>298</v>
      </c>
      <c r="C102" s="547"/>
      <c r="D102" s="547"/>
      <c r="E102" s="547"/>
      <c r="F102" s="547"/>
      <c r="G102" s="549"/>
      <c r="H102" s="549"/>
      <c r="I102" s="549"/>
      <c r="J102" s="549"/>
      <c r="K102" s="547" t="s">
        <v>299</v>
      </c>
      <c r="L102" s="547"/>
      <c r="M102" s="547"/>
      <c r="N102" s="547"/>
      <c r="O102" s="547"/>
      <c r="P102" s="549"/>
      <c r="Q102" s="549"/>
      <c r="R102" s="549"/>
    </row>
    <row r="103" spans="2:18" ht="16.5" thickBot="1" x14ac:dyDescent="0.3">
      <c r="B103" s="550" t="s">
        <v>186</v>
      </c>
      <c r="C103" s="547"/>
      <c r="D103" s="547"/>
      <c r="E103" s="547"/>
      <c r="F103" s="547"/>
      <c r="G103" s="549"/>
      <c r="H103" s="549"/>
      <c r="I103" s="549"/>
      <c r="J103" s="549"/>
      <c r="K103" s="550" t="s">
        <v>186</v>
      </c>
      <c r="L103" s="547"/>
      <c r="M103" s="547"/>
      <c r="N103" s="547"/>
      <c r="O103" s="547"/>
      <c r="P103" s="549"/>
      <c r="Q103" s="549"/>
      <c r="R103" s="549"/>
    </row>
    <row r="104" spans="2:18" ht="16.5" thickBot="1" x14ac:dyDescent="0.3">
      <c r="B104" s="551" t="s">
        <v>111</v>
      </c>
      <c r="C104" s="552"/>
      <c r="D104" s="552"/>
      <c r="E104" s="552"/>
      <c r="F104" s="552"/>
      <c r="G104" s="552"/>
      <c r="H104" s="552"/>
      <c r="I104" s="553"/>
      <c r="J104" s="549"/>
      <c r="K104" s="551" t="s">
        <v>112</v>
      </c>
      <c r="L104" s="552"/>
      <c r="M104" s="552"/>
      <c r="N104" s="552"/>
      <c r="O104" s="552"/>
      <c r="P104" s="552"/>
      <c r="Q104" s="552"/>
      <c r="R104" s="553"/>
    </row>
    <row r="105" spans="2:18" ht="16.5" thickBot="1" x14ac:dyDescent="0.3">
      <c r="B105" s="554" t="s">
        <v>307</v>
      </c>
      <c r="C105" s="555"/>
      <c r="D105" s="556"/>
      <c r="E105" s="557"/>
      <c r="F105" s="554" t="s">
        <v>308</v>
      </c>
      <c r="G105" s="555"/>
      <c r="H105" s="556"/>
      <c r="I105" s="557"/>
      <c r="J105" s="549"/>
      <c r="K105" s="554" t="s">
        <v>307</v>
      </c>
      <c r="L105" s="555"/>
      <c r="M105" s="556"/>
      <c r="N105" s="557"/>
      <c r="O105" s="554" t="s">
        <v>308</v>
      </c>
      <c r="P105" s="555"/>
      <c r="Q105" s="556"/>
      <c r="R105" s="557"/>
    </row>
    <row r="106" spans="2:18" ht="32.25" thickBot="1" x14ac:dyDescent="0.3">
      <c r="B106" s="558" t="s">
        <v>113</v>
      </c>
      <c r="C106" s="559" t="s">
        <v>93</v>
      </c>
      <c r="D106" s="560" t="s">
        <v>139</v>
      </c>
      <c r="E106" s="561" t="s">
        <v>114</v>
      </c>
      <c r="F106" s="558" t="s">
        <v>113</v>
      </c>
      <c r="G106" s="559" t="s">
        <v>93</v>
      </c>
      <c r="H106" s="560" t="s">
        <v>139</v>
      </c>
      <c r="I106" s="561" t="s">
        <v>114</v>
      </c>
      <c r="J106" s="549"/>
      <c r="K106" s="558" t="s">
        <v>113</v>
      </c>
      <c r="L106" s="559" t="s">
        <v>93</v>
      </c>
      <c r="M106" s="560" t="s">
        <v>139</v>
      </c>
      <c r="N106" s="561" t="s">
        <v>114</v>
      </c>
      <c r="O106" s="558" t="s">
        <v>113</v>
      </c>
      <c r="P106" s="559" t="s">
        <v>93</v>
      </c>
      <c r="Q106" s="560" t="s">
        <v>139</v>
      </c>
      <c r="R106" s="561" t="s">
        <v>114</v>
      </c>
    </row>
    <row r="107" spans="2:18" ht="16.5" thickBot="1" x14ac:dyDescent="0.3">
      <c r="B107" s="521" t="s">
        <v>106</v>
      </c>
      <c r="C107" s="522">
        <v>85006.254000000001</v>
      </c>
      <c r="D107" s="523">
        <v>386468.33399999997</v>
      </c>
      <c r="E107" s="524">
        <v>22617.663</v>
      </c>
      <c r="F107" s="525" t="s">
        <v>106</v>
      </c>
      <c r="G107" s="526">
        <v>204714.28700000001</v>
      </c>
      <c r="H107" s="527">
        <v>940184.52</v>
      </c>
      <c r="I107" s="524">
        <v>34178.404000000002</v>
      </c>
      <c r="J107" s="549"/>
      <c r="K107" s="521" t="s">
        <v>106</v>
      </c>
      <c r="L107" s="522">
        <v>46536.368999999999</v>
      </c>
      <c r="M107" s="523">
        <v>211768.209</v>
      </c>
      <c r="N107" s="524">
        <v>12887.825000000001</v>
      </c>
      <c r="O107" s="525" t="s">
        <v>106</v>
      </c>
      <c r="P107" s="526">
        <v>60171.42</v>
      </c>
      <c r="Q107" s="527">
        <v>276423.59999999998</v>
      </c>
      <c r="R107" s="524">
        <v>10216.725</v>
      </c>
    </row>
    <row r="108" spans="2:18" ht="15.75" x14ac:dyDescent="0.25">
      <c r="B108" s="528" t="s">
        <v>119</v>
      </c>
      <c r="C108" s="529">
        <v>14365.950999999999</v>
      </c>
      <c r="D108" s="529">
        <v>65262.069000000003</v>
      </c>
      <c r="E108" s="529">
        <v>3896.2330000000002</v>
      </c>
      <c r="F108" s="530" t="s">
        <v>236</v>
      </c>
      <c r="G108" s="531">
        <v>31238.363000000001</v>
      </c>
      <c r="H108" s="532">
        <v>143345.337</v>
      </c>
      <c r="I108" s="533">
        <v>4990.5169999999998</v>
      </c>
      <c r="J108" s="549"/>
      <c r="K108" s="528" t="s">
        <v>236</v>
      </c>
      <c r="L108" s="529">
        <v>13333.72</v>
      </c>
      <c r="M108" s="529">
        <v>60648.425000000003</v>
      </c>
      <c r="N108" s="529">
        <v>3241.5</v>
      </c>
      <c r="O108" s="530" t="s">
        <v>70</v>
      </c>
      <c r="P108" s="531">
        <v>15871.684999999999</v>
      </c>
      <c r="Q108" s="532">
        <v>73029.861999999994</v>
      </c>
      <c r="R108" s="533">
        <v>2662.9160000000002</v>
      </c>
    </row>
    <row r="109" spans="2:18" ht="15.75" x14ac:dyDescent="0.25">
      <c r="B109" s="534" t="s">
        <v>128</v>
      </c>
      <c r="C109" s="535">
        <v>11038.825999999999</v>
      </c>
      <c r="D109" s="535">
        <v>50193.595000000001</v>
      </c>
      <c r="E109" s="535">
        <v>2867.1329999999998</v>
      </c>
      <c r="F109" s="536" t="s">
        <v>119</v>
      </c>
      <c r="G109" s="537">
        <v>28019.558000000001</v>
      </c>
      <c r="H109" s="538">
        <v>128893.391</v>
      </c>
      <c r="I109" s="539">
        <v>4510.63</v>
      </c>
      <c r="J109" s="549"/>
      <c r="K109" s="534" t="s">
        <v>70</v>
      </c>
      <c r="L109" s="535">
        <v>11637.589</v>
      </c>
      <c r="M109" s="535">
        <v>52869.436999999998</v>
      </c>
      <c r="N109" s="535">
        <v>3297.4839999999999</v>
      </c>
      <c r="O109" s="536" t="s">
        <v>236</v>
      </c>
      <c r="P109" s="537">
        <v>10982.058999999999</v>
      </c>
      <c r="Q109" s="538">
        <v>50674.195</v>
      </c>
      <c r="R109" s="539">
        <v>1746.8630000000001</v>
      </c>
    </row>
    <row r="110" spans="2:18" ht="15.75" x14ac:dyDescent="0.25">
      <c r="B110" s="534" t="s">
        <v>236</v>
      </c>
      <c r="C110" s="535">
        <v>9691.7150000000001</v>
      </c>
      <c r="D110" s="535">
        <v>44122.614000000001</v>
      </c>
      <c r="E110" s="535">
        <v>2605.4369999999999</v>
      </c>
      <c r="F110" s="536" t="s">
        <v>69</v>
      </c>
      <c r="G110" s="537">
        <v>26978.738000000001</v>
      </c>
      <c r="H110" s="538">
        <v>124298.182</v>
      </c>
      <c r="I110" s="539">
        <v>4451.5619999999999</v>
      </c>
      <c r="J110" s="549"/>
      <c r="K110" s="534" t="s">
        <v>127</v>
      </c>
      <c r="L110" s="535">
        <v>3950.636</v>
      </c>
      <c r="M110" s="535">
        <v>17934.863000000001</v>
      </c>
      <c r="N110" s="535">
        <v>1150.0409999999999</v>
      </c>
      <c r="O110" s="536" t="s">
        <v>121</v>
      </c>
      <c r="P110" s="537">
        <v>10667.964</v>
      </c>
      <c r="Q110" s="538">
        <v>48773.440000000002</v>
      </c>
      <c r="R110" s="539">
        <v>1665.4549999999999</v>
      </c>
    </row>
    <row r="111" spans="2:18" ht="15.75" x14ac:dyDescent="0.25">
      <c r="B111" s="534" t="s">
        <v>70</v>
      </c>
      <c r="C111" s="535">
        <v>6635.0020000000004</v>
      </c>
      <c r="D111" s="535">
        <v>30177.187999999998</v>
      </c>
      <c r="E111" s="535">
        <v>1893.701</v>
      </c>
      <c r="F111" s="536" t="s">
        <v>70</v>
      </c>
      <c r="G111" s="537">
        <v>20709.607</v>
      </c>
      <c r="H111" s="538">
        <v>95269.411999999997</v>
      </c>
      <c r="I111" s="539">
        <v>3595.433</v>
      </c>
      <c r="J111" s="549"/>
      <c r="K111" s="534" t="s">
        <v>116</v>
      </c>
      <c r="L111" s="535">
        <v>3080.7660000000001</v>
      </c>
      <c r="M111" s="535">
        <v>14020.073</v>
      </c>
      <c r="N111" s="535">
        <v>679.02599999999995</v>
      </c>
      <c r="O111" s="536" t="s">
        <v>127</v>
      </c>
      <c r="P111" s="537">
        <v>4918.0559999999996</v>
      </c>
      <c r="Q111" s="538">
        <v>22537.388999999999</v>
      </c>
      <c r="R111" s="539">
        <v>961.6</v>
      </c>
    </row>
    <row r="112" spans="2:18" ht="15.75" x14ac:dyDescent="0.25">
      <c r="B112" s="534" t="s">
        <v>118</v>
      </c>
      <c r="C112" s="535">
        <v>5047.5010000000002</v>
      </c>
      <c r="D112" s="535">
        <v>22903.899000000001</v>
      </c>
      <c r="E112" s="535">
        <v>1333.5630000000001</v>
      </c>
      <c r="F112" s="536" t="s">
        <v>121</v>
      </c>
      <c r="G112" s="537">
        <v>15807.206</v>
      </c>
      <c r="H112" s="538">
        <v>72602.559999999998</v>
      </c>
      <c r="I112" s="539">
        <v>2738.9929999999999</v>
      </c>
      <c r="J112" s="549"/>
      <c r="K112" s="534" t="s">
        <v>115</v>
      </c>
      <c r="L112" s="535">
        <v>2768.0079999999998</v>
      </c>
      <c r="M112" s="535">
        <v>12592.964</v>
      </c>
      <c r="N112" s="535">
        <v>693.06100000000004</v>
      </c>
      <c r="O112" s="536" t="s">
        <v>116</v>
      </c>
      <c r="P112" s="537">
        <v>4644.6210000000001</v>
      </c>
      <c r="Q112" s="538">
        <v>21224.732</v>
      </c>
      <c r="R112" s="539">
        <v>875.89499999999998</v>
      </c>
    </row>
    <row r="113" spans="2:18" ht="15.75" x14ac:dyDescent="0.25">
      <c r="B113" s="534" t="s">
        <v>72</v>
      </c>
      <c r="C113" s="535">
        <v>4823.6030000000001</v>
      </c>
      <c r="D113" s="535">
        <v>21891.538</v>
      </c>
      <c r="E113" s="535">
        <v>1276.934</v>
      </c>
      <c r="F113" s="536" t="s">
        <v>128</v>
      </c>
      <c r="G113" s="537">
        <v>13682.129000000001</v>
      </c>
      <c r="H113" s="538">
        <v>62647.044000000002</v>
      </c>
      <c r="I113" s="539">
        <v>2316.5509999999999</v>
      </c>
      <c r="J113" s="549"/>
      <c r="K113" s="534" t="s">
        <v>121</v>
      </c>
      <c r="L113" s="535">
        <v>2676.5680000000002</v>
      </c>
      <c r="M113" s="535">
        <v>12231.981</v>
      </c>
      <c r="N113" s="535">
        <v>1103.2909999999999</v>
      </c>
      <c r="O113" s="536" t="s">
        <v>125</v>
      </c>
      <c r="P113" s="537">
        <v>3774.0349999999999</v>
      </c>
      <c r="Q113" s="538">
        <v>17392.297999999999</v>
      </c>
      <c r="R113" s="539">
        <v>711.46400000000006</v>
      </c>
    </row>
    <row r="114" spans="2:18" ht="15.75" x14ac:dyDescent="0.25">
      <c r="B114" s="534" t="s">
        <v>167</v>
      </c>
      <c r="C114" s="535">
        <v>4754.7849999999999</v>
      </c>
      <c r="D114" s="535">
        <v>21610.719000000001</v>
      </c>
      <c r="E114" s="535">
        <v>1400.925</v>
      </c>
      <c r="F114" s="536" t="s">
        <v>118</v>
      </c>
      <c r="G114" s="537">
        <v>11500.147000000001</v>
      </c>
      <c r="H114" s="538">
        <v>52856.641000000003</v>
      </c>
      <c r="I114" s="539">
        <v>1886.548</v>
      </c>
      <c r="J114" s="549"/>
      <c r="K114" s="534" t="s">
        <v>69</v>
      </c>
      <c r="L114" s="535">
        <v>2600.5360000000001</v>
      </c>
      <c r="M114" s="535">
        <v>11885.172</v>
      </c>
      <c r="N114" s="535">
        <v>901.38099999999997</v>
      </c>
      <c r="O114" s="536" t="s">
        <v>69</v>
      </c>
      <c r="P114" s="537">
        <v>3424.9470000000001</v>
      </c>
      <c r="Q114" s="538">
        <v>15749.762000000001</v>
      </c>
      <c r="R114" s="539">
        <v>659.20699999999999</v>
      </c>
    </row>
    <row r="115" spans="2:18" ht="15.75" x14ac:dyDescent="0.25">
      <c r="B115" s="534" t="s">
        <v>136</v>
      </c>
      <c r="C115" s="535">
        <v>4373.9579999999996</v>
      </c>
      <c r="D115" s="535">
        <v>19844.920999999998</v>
      </c>
      <c r="E115" s="535">
        <v>1182.0830000000001</v>
      </c>
      <c r="F115" s="536" t="s">
        <v>136</v>
      </c>
      <c r="G115" s="537">
        <v>9960.3359999999993</v>
      </c>
      <c r="H115" s="538">
        <v>45579.845000000001</v>
      </c>
      <c r="I115" s="539">
        <v>1883.4469999999999</v>
      </c>
      <c r="J115" s="549"/>
      <c r="K115" s="534" t="s">
        <v>125</v>
      </c>
      <c r="L115" s="535">
        <v>1829.636</v>
      </c>
      <c r="M115" s="535">
        <v>8294.7000000000007</v>
      </c>
      <c r="N115" s="535">
        <v>566.23500000000001</v>
      </c>
      <c r="O115" s="536" t="s">
        <v>118</v>
      </c>
      <c r="P115" s="537">
        <v>1502.2860000000001</v>
      </c>
      <c r="Q115" s="538">
        <v>6896.808</v>
      </c>
      <c r="R115" s="539">
        <v>221.28800000000001</v>
      </c>
    </row>
    <row r="116" spans="2:18" ht="15.75" x14ac:dyDescent="0.25">
      <c r="B116" s="534" t="s">
        <v>115</v>
      </c>
      <c r="C116" s="535">
        <v>3909.857</v>
      </c>
      <c r="D116" s="535">
        <v>17810.444</v>
      </c>
      <c r="E116" s="535">
        <v>973.45899999999995</v>
      </c>
      <c r="F116" s="536" t="s">
        <v>72</v>
      </c>
      <c r="G116" s="537">
        <v>6953.1880000000001</v>
      </c>
      <c r="H116" s="538">
        <v>32009.308000000001</v>
      </c>
      <c r="I116" s="539">
        <v>1088.077</v>
      </c>
      <c r="J116" s="549"/>
      <c r="K116" s="534" t="s">
        <v>120</v>
      </c>
      <c r="L116" s="535">
        <v>1146.136</v>
      </c>
      <c r="M116" s="535">
        <v>5236.6390000000001</v>
      </c>
      <c r="N116" s="535">
        <v>256.53699999999998</v>
      </c>
      <c r="O116" s="536" t="s">
        <v>180</v>
      </c>
      <c r="P116" s="537">
        <v>994.37199999999996</v>
      </c>
      <c r="Q116" s="538">
        <v>4602.7929999999997</v>
      </c>
      <c r="R116" s="539">
        <v>160</v>
      </c>
    </row>
    <row r="117" spans="2:18" ht="15.75" x14ac:dyDescent="0.25">
      <c r="B117" s="534" t="s">
        <v>69</v>
      </c>
      <c r="C117" s="535">
        <v>3172.509</v>
      </c>
      <c r="D117" s="535">
        <v>14459.092000000001</v>
      </c>
      <c r="E117" s="535">
        <v>851.38199999999995</v>
      </c>
      <c r="F117" s="536" t="s">
        <v>117</v>
      </c>
      <c r="G117" s="537">
        <v>6324.5389999999998</v>
      </c>
      <c r="H117" s="538">
        <v>28877.55</v>
      </c>
      <c r="I117" s="539">
        <v>1037.8520000000001</v>
      </c>
      <c r="J117" s="549"/>
      <c r="K117" s="534" t="s">
        <v>119</v>
      </c>
      <c r="L117" s="535">
        <v>977.56799999999998</v>
      </c>
      <c r="M117" s="535">
        <v>4467.5680000000002</v>
      </c>
      <c r="N117" s="535">
        <v>317.61099999999999</v>
      </c>
      <c r="O117" s="536" t="s">
        <v>115</v>
      </c>
      <c r="P117" s="537">
        <v>969.46299999999997</v>
      </c>
      <c r="Q117" s="538">
        <v>4405.2719999999999</v>
      </c>
      <c r="R117" s="539">
        <v>160.74100000000001</v>
      </c>
    </row>
    <row r="118" spans="2:18" ht="15.75" x14ac:dyDescent="0.25">
      <c r="B118" s="534" t="s">
        <v>126</v>
      </c>
      <c r="C118" s="535">
        <v>2314.36</v>
      </c>
      <c r="D118" s="535">
        <v>10500.362999999999</v>
      </c>
      <c r="E118" s="535">
        <v>535.63300000000004</v>
      </c>
      <c r="F118" s="536" t="s">
        <v>115</v>
      </c>
      <c r="G118" s="537">
        <v>5817.1350000000002</v>
      </c>
      <c r="H118" s="538">
        <v>26681.901999999998</v>
      </c>
      <c r="I118" s="539">
        <v>968.95100000000002</v>
      </c>
      <c r="J118" s="549"/>
      <c r="K118" s="534" t="s">
        <v>118</v>
      </c>
      <c r="L118" s="535">
        <v>958.62800000000004</v>
      </c>
      <c r="M118" s="535">
        <v>4367.6769999999997</v>
      </c>
      <c r="N118" s="535">
        <v>237.17099999999999</v>
      </c>
      <c r="O118" s="536" t="s">
        <v>117</v>
      </c>
      <c r="P118" s="537">
        <v>927.53099999999995</v>
      </c>
      <c r="Q118" s="538">
        <v>4255.59</v>
      </c>
      <c r="R118" s="539">
        <v>140.52799999999999</v>
      </c>
    </row>
    <row r="119" spans="2:18" ht="15.75" x14ac:dyDescent="0.25">
      <c r="B119" s="534" t="s">
        <v>123</v>
      </c>
      <c r="C119" s="535">
        <v>2004.08</v>
      </c>
      <c r="D119" s="535">
        <v>9121.5650000000005</v>
      </c>
      <c r="E119" s="535">
        <v>473.63600000000002</v>
      </c>
      <c r="F119" s="536" t="s">
        <v>167</v>
      </c>
      <c r="G119" s="537">
        <v>5196.7089999999998</v>
      </c>
      <c r="H119" s="538">
        <v>23994.236000000001</v>
      </c>
      <c r="I119" s="539">
        <v>1080.9749999999999</v>
      </c>
      <c r="J119" s="549"/>
      <c r="K119" s="534" t="s">
        <v>117</v>
      </c>
      <c r="L119" s="535">
        <v>615.10299999999995</v>
      </c>
      <c r="M119" s="535">
        <v>2798.9110000000001</v>
      </c>
      <c r="N119" s="535">
        <v>133.054</v>
      </c>
      <c r="O119" s="536" t="s">
        <v>126</v>
      </c>
      <c r="P119" s="537">
        <v>706.18799999999999</v>
      </c>
      <c r="Q119" s="538">
        <v>3236.4450000000002</v>
      </c>
      <c r="R119" s="539">
        <v>122.89700000000001</v>
      </c>
    </row>
    <row r="120" spans="2:18" ht="15.75" x14ac:dyDescent="0.25">
      <c r="B120" s="534" t="s">
        <v>174</v>
      </c>
      <c r="C120" s="535">
        <v>1500.57</v>
      </c>
      <c r="D120" s="535">
        <v>6835.0829999999996</v>
      </c>
      <c r="E120" s="535">
        <v>372.90499999999997</v>
      </c>
      <c r="F120" s="536" t="s">
        <v>123</v>
      </c>
      <c r="G120" s="537">
        <v>3381.8240000000001</v>
      </c>
      <c r="H120" s="538">
        <v>15528.901</v>
      </c>
      <c r="I120" s="539">
        <v>535.63099999999997</v>
      </c>
      <c r="J120" s="549"/>
      <c r="K120" s="534" t="s">
        <v>268</v>
      </c>
      <c r="L120" s="535">
        <v>281.85500000000002</v>
      </c>
      <c r="M120" s="535">
        <v>1297.44</v>
      </c>
      <c r="N120" s="535">
        <v>48.996000000000002</v>
      </c>
      <c r="O120" s="536" t="s">
        <v>119</v>
      </c>
      <c r="P120" s="537">
        <v>350.96300000000002</v>
      </c>
      <c r="Q120" s="538">
        <v>1589.1220000000001</v>
      </c>
      <c r="R120" s="539">
        <v>64.022999999999996</v>
      </c>
    </row>
    <row r="121" spans="2:18" ht="15.75" x14ac:dyDescent="0.25">
      <c r="B121" s="534" t="s">
        <v>121</v>
      </c>
      <c r="C121" s="535">
        <v>1255.7670000000001</v>
      </c>
      <c r="D121" s="535">
        <v>5771.52</v>
      </c>
      <c r="E121" s="535">
        <v>302.67</v>
      </c>
      <c r="F121" s="536" t="s">
        <v>126</v>
      </c>
      <c r="G121" s="537">
        <v>2943.6889999999999</v>
      </c>
      <c r="H121" s="538">
        <v>13534.194</v>
      </c>
      <c r="I121" s="539">
        <v>413.59399999999999</v>
      </c>
      <c r="J121" s="549"/>
      <c r="K121" s="534" t="s">
        <v>126</v>
      </c>
      <c r="L121" s="535">
        <v>199.09700000000001</v>
      </c>
      <c r="M121" s="535">
        <v>913.86300000000006</v>
      </c>
      <c r="N121" s="535">
        <v>176.90199999999999</v>
      </c>
      <c r="O121" s="536" t="s">
        <v>132</v>
      </c>
      <c r="P121" s="537">
        <v>148.60900000000001</v>
      </c>
      <c r="Q121" s="538">
        <v>698.995</v>
      </c>
      <c r="R121" s="539">
        <v>22</v>
      </c>
    </row>
    <row r="122" spans="2:18" ht="15.75" x14ac:dyDescent="0.25">
      <c r="B122" s="534" t="s">
        <v>170</v>
      </c>
      <c r="C122" s="535">
        <v>1177.4839999999999</v>
      </c>
      <c r="D122" s="535">
        <v>5365.4620000000004</v>
      </c>
      <c r="E122" s="535">
        <v>320.71899999999999</v>
      </c>
      <c r="F122" s="536" t="s">
        <v>170</v>
      </c>
      <c r="G122" s="537">
        <v>1588.596</v>
      </c>
      <c r="H122" s="538">
        <v>7286.4250000000002</v>
      </c>
      <c r="I122" s="539">
        <v>316.79899999999998</v>
      </c>
      <c r="J122" s="549"/>
      <c r="K122" s="534" t="s">
        <v>128</v>
      </c>
      <c r="L122" s="535">
        <v>194.779</v>
      </c>
      <c r="M122" s="535">
        <v>901.30100000000004</v>
      </c>
      <c r="N122" s="535">
        <v>27.164999999999999</v>
      </c>
      <c r="O122" s="536" t="s">
        <v>163</v>
      </c>
      <c r="P122" s="537">
        <v>144.89099999999999</v>
      </c>
      <c r="Q122" s="538">
        <v>681.50699999999995</v>
      </c>
      <c r="R122" s="539">
        <v>21</v>
      </c>
    </row>
    <row r="123" spans="2:18" ht="16.5" thickBot="1" x14ac:dyDescent="0.3">
      <c r="B123" s="540" t="s">
        <v>180</v>
      </c>
      <c r="C123" s="541">
        <v>1157.4570000000001</v>
      </c>
      <c r="D123" s="541">
        <v>5229.4449999999997</v>
      </c>
      <c r="E123" s="541">
        <v>307.31900000000002</v>
      </c>
      <c r="F123" s="542" t="s">
        <v>120</v>
      </c>
      <c r="G123" s="543">
        <v>1508.3989999999999</v>
      </c>
      <c r="H123" s="544">
        <v>6908.5739999999996</v>
      </c>
      <c r="I123" s="545">
        <v>243.43299999999999</v>
      </c>
      <c r="J123" s="549"/>
      <c r="K123" s="540" t="s">
        <v>72</v>
      </c>
      <c r="L123" s="541">
        <v>131.54300000000001</v>
      </c>
      <c r="M123" s="541">
        <v>598.96699999999998</v>
      </c>
      <c r="N123" s="541">
        <v>27.622</v>
      </c>
      <c r="O123" s="542" t="s">
        <v>170</v>
      </c>
      <c r="P123" s="543">
        <v>136.726</v>
      </c>
      <c r="Q123" s="544">
        <v>643.10299999999995</v>
      </c>
      <c r="R123" s="545">
        <v>19.8</v>
      </c>
    </row>
    <row r="124" spans="2:18" x14ac:dyDescent="0.2">
      <c r="B124" s="546"/>
      <c r="C124" s="546"/>
      <c r="D124" s="546"/>
      <c r="E124" s="546"/>
      <c r="F124" s="546"/>
      <c r="G124" s="546"/>
      <c r="H124" s="546"/>
      <c r="I124" s="546"/>
      <c r="J124" s="546"/>
      <c r="K124" s="546"/>
      <c r="L124" s="546"/>
      <c r="M124" s="546"/>
      <c r="N124" s="546"/>
      <c r="O124" s="546"/>
      <c r="P124" s="546"/>
      <c r="Q124" s="546"/>
      <c r="R124" s="546"/>
    </row>
    <row r="125" spans="2:18" x14ac:dyDescent="0.2">
      <c r="B125" s="546"/>
      <c r="C125" s="546"/>
      <c r="D125" s="546"/>
      <c r="E125" s="546"/>
      <c r="F125" s="546"/>
      <c r="G125" s="546"/>
      <c r="H125" s="546"/>
      <c r="I125" s="546"/>
      <c r="J125" s="546"/>
      <c r="K125" s="546"/>
      <c r="L125" s="546"/>
      <c r="M125" s="546"/>
      <c r="N125" s="546"/>
      <c r="O125" s="546"/>
      <c r="P125" s="546"/>
      <c r="Q125" s="546"/>
      <c r="R125" s="546"/>
    </row>
    <row r="126" spans="2:18" x14ac:dyDescent="0.2">
      <c r="B126" s="546"/>
      <c r="C126" s="546"/>
      <c r="D126" s="546"/>
      <c r="E126" s="546"/>
      <c r="F126" s="546"/>
      <c r="G126" s="546"/>
      <c r="H126" s="546"/>
      <c r="I126" s="546"/>
      <c r="J126" s="546"/>
      <c r="K126" s="546"/>
      <c r="L126" s="546"/>
      <c r="M126" s="546"/>
      <c r="N126" s="546"/>
      <c r="O126" s="546"/>
      <c r="P126" s="546"/>
      <c r="Q126" s="546"/>
      <c r="R126" s="546"/>
    </row>
    <row r="127" spans="2:18" ht="16.5" x14ac:dyDescent="0.25">
      <c r="B127" s="572"/>
      <c r="C127" s="572"/>
      <c r="D127" s="572"/>
      <c r="E127" s="572"/>
      <c r="F127" s="572"/>
      <c r="G127" s="572"/>
      <c r="H127" s="572"/>
      <c r="I127" s="573"/>
      <c r="J127" s="573"/>
      <c r="K127" s="572"/>
      <c r="L127" s="572"/>
      <c r="M127" s="572"/>
      <c r="N127" s="572"/>
      <c r="O127" s="572"/>
      <c r="P127" s="574"/>
      <c r="Q127" s="574"/>
      <c r="R127" s="565"/>
    </row>
    <row r="128" spans="2:18" ht="15.75" x14ac:dyDescent="0.25">
      <c r="B128" s="547" t="s">
        <v>300</v>
      </c>
      <c r="C128" s="547"/>
      <c r="D128" s="547"/>
      <c r="E128" s="547"/>
      <c r="F128" s="547"/>
      <c r="G128" s="547"/>
      <c r="H128" s="547"/>
      <c r="I128" s="549"/>
      <c r="J128" s="549"/>
      <c r="K128" s="547" t="s">
        <v>301</v>
      </c>
      <c r="L128" s="547"/>
      <c r="M128" s="547"/>
      <c r="N128" s="547"/>
      <c r="O128" s="547"/>
      <c r="P128" s="547"/>
      <c r="Q128" s="547"/>
      <c r="R128" s="549"/>
    </row>
    <row r="129" spans="2:31" ht="16.5" thickBot="1" x14ac:dyDescent="0.3">
      <c r="B129" s="550" t="s">
        <v>186</v>
      </c>
      <c r="C129" s="547"/>
      <c r="D129" s="547"/>
      <c r="E129" s="547"/>
      <c r="F129" s="549"/>
      <c r="G129" s="549"/>
      <c r="H129" s="549"/>
      <c r="I129" s="549"/>
      <c r="J129" s="549"/>
      <c r="K129" s="550" t="s">
        <v>186</v>
      </c>
      <c r="L129" s="547"/>
      <c r="M129" s="547"/>
      <c r="N129" s="547"/>
      <c r="O129" s="549"/>
      <c r="P129" s="549"/>
      <c r="Q129" s="549"/>
      <c r="R129" s="549"/>
    </row>
    <row r="130" spans="2:31" ht="16.5" thickBot="1" x14ac:dyDescent="0.3">
      <c r="B130" s="551" t="s">
        <v>111</v>
      </c>
      <c r="C130" s="552"/>
      <c r="D130" s="552"/>
      <c r="E130" s="552"/>
      <c r="F130" s="552"/>
      <c r="G130" s="552"/>
      <c r="H130" s="552"/>
      <c r="I130" s="553"/>
      <c r="J130" s="549"/>
      <c r="K130" s="551" t="s">
        <v>112</v>
      </c>
      <c r="L130" s="552"/>
      <c r="M130" s="552"/>
      <c r="N130" s="552"/>
      <c r="O130" s="552"/>
      <c r="P130" s="552"/>
      <c r="Q130" s="552"/>
      <c r="R130" s="553"/>
    </row>
    <row r="131" spans="2:31" ht="16.5" thickBot="1" x14ac:dyDescent="0.3">
      <c r="B131" s="554" t="s">
        <v>307</v>
      </c>
      <c r="C131" s="555"/>
      <c r="D131" s="556"/>
      <c r="E131" s="557"/>
      <c r="F131" s="554" t="s">
        <v>308</v>
      </c>
      <c r="G131" s="555"/>
      <c r="H131" s="556"/>
      <c r="I131" s="557"/>
      <c r="J131" s="549"/>
      <c r="K131" s="554" t="s">
        <v>307</v>
      </c>
      <c r="L131" s="555"/>
      <c r="M131" s="556"/>
      <c r="N131" s="557"/>
      <c r="O131" s="554" t="s">
        <v>308</v>
      </c>
      <c r="P131" s="555"/>
      <c r="Q131" s="556"/>
      <c r="R131" s="557"/>
    </row>
    <row r="132" spans="2:31" ht="32.25" thickBot="1" x14ac:dyDescent="0.3">
      <c r="B132" s="558" t="s">
        <v>113</v>
      </c>
      <c r="C132" s="559" t="s">
        <v>93</v>
      </c>
      <c r="D132" s="560" t="s">
        <v>139</v>
      </c>
      <c r="E132" s="561" t="s">
        <v>114</v>
      </c>
      <c r="F132" s="558" t="s">
        <v>113</v>
      </c>
      <c r="G132" s="559" t="s">
        <v>93</v>
      </c>
      <c r="H132" s="560" t="s">
        <v>139</v>
      </c>
      <c r="I132" s="561" t="s">
        <v>114</v>
      </c>
      <c r="J132" s="549"/>
      <c r="K132" s="558" t="s">
        <v>113</v>
      </c>
      <c r="L132" s="559" t="s">
        <v>93</v>
      </c>
      <c r="M132" s="560" t="s">
        <v>139</v>
      </c>
      <c r="N132" s="561" t="s">
        <v>114</v>
      </c>
      <c r="O132" s="558" t="s">
        <v>113</v>
      </c>
      <c r="P132" s="559" t="s">
        <v>93</v>
      </c>
      <c r="Q132" s="560" t="s">
        <v>139</v>
      </c>
      <c r="R132" s="561" t="s">
        <v>114</v>
      </c>
    </row>
    <row r="133" spans="2:31" ht="16.5" thickBot="1" x14ac:dyDescent="0.3">
      <c r="B133" s="521" t="s">
        <v>106</v>
      </c>
      <c r="C133" s="522">
        <v>367846.83399999997</v>
      </c>
      <c r="D133" s="523">
        <v>1670604.814</v>
      </c>
      <c r="E133" s="524">
        <v>117730.31299999999</v>
      </c>
      <c r="F133" s="525" t="s">
        <v>106</v>
      </c>
      <c r="G133" s="526">
        <v>454741.63199999998</v>
      </c>
      <c r="H133" s="527">
        <v>2090194.5730000001</v>
      </c>
      <c r="I133" s="524">
        <v>119033.674</v>
      </c>
      <c r="J133" s="549"/>
      <c r="K133" s="521" t="s">
        <v>106</v>
      </c>
      <c r="L133" s="522">
        <v>163207.723</v>
      </c>
      <c r="M133" s="523">
        <v>741150.99300000002</v>
      </c>
      <c r="N133" s="524">
        <v>42562.724999999999</v>
      </c>
      <c r="O133" s="525" t="s">
        <v>106</v>
      </c>
      <c r="P133" s="526">
        <v>200136.33199999999</v>
      </c>
      <c r="Q133" s="527">
        <v>919379.70200000005</v>
      </c>
      <c r="R133" s="524">
        <v>43904.614000000001</v>
      </c>
    </row>
    <row r="134" spans="2:31" ht="15.75" x14ac:dyDescent="0.25">
      <c r="B134" s="528" t="s">
        <v>70</v>
      </c>
      <c r="C134" s="529">
        <v>38126.623</v>
      </c>
      <c r="D134" s="529">
        <v>173183.13399999999</v>
      </c>
      <c r="E134" s="529">
        <v>15696.057000000001</v>
      </c>
      <c r="F134" s="530" t="s">
        <v>70</v>
      </c>
      <c r="G134" s="531">
        <v>51173.356</v>
      </c>
      <c r="H134" s="532">
        <v>235068.39499999999</v>
      </c>
      <c r="I134" s="533">
        <v>16138.945</v>
      </c>
      <c r="J134" s="549"/>
      <c r="K134" s="528" t="s">
        <v>70</v>
      </c>
      <c r="L134" s="529">
        <v>61407.203000000001</v>
      </c>
      <c r="M134" s="529">
        <v>278714.38500000001</v>
      </c>
      <c r="N134" s="529">
        <v>19661.811000000002</v>
      </c>
      <c r="O134" s="530" t="s">
        <v>70</v>
      </c>
      <c r="P134" s="531">
        <v>73951.385999999999</v>
      </c>
      <c r="Q134" s="532">
        <v>339802.766</v>
      </c>
      <c r="R134" s="533">
        <v>18365.058000000001</v>
      </c>
    </row>
    <row r="135" spans="2:31" ht="15.75" x14ac:dyDescent="0.25">
      <c r="B135" s="534" t="s">
        <v>119</v>
      </c>
      <c r="C135" s="535">
        <v>37940.186999999998</v>
      </c>
      <c r="D135" s="535">
        <v>172256.37</v>
      </c>
      <c r="E135" s="535">
        <v>11761.342000000001</v>
      </c>
      <c r="F135" s="536" t="s">
        <v>119</v>
      </c>
      <c r="G135" s="537">
        <v>49572.665999999997</v>
      </c>
      <c r="H135" s="538">
        <v>227885.685</v>
      </c>
      <c r="I135" s="539">
        <v>11932.538</v>
      </c>
      <c r="J135" s="549"/>
      <c r="K135" s="534" t="s">
        <v>115</v>
      </c>
      <c r="L135" s="535">
        <v>19704.768</v>
      </c>
      <c r="M135" s="535">
        <v>89500.510999999999</v>
      </c>
      <c r="N135" s="535">
        <v>3076.2759999999998</v>
      </c>
      <c r="O135" s="536" t="s">
        <v>115</v>
      </c>
      <c r="P135" s="537">
        <v>27564.560000000001</v>
      </c>
      <c r="Q135" s="538">
        <v>126606.98</v>
      </c>
      <c r="R135" s="539">
        <v>4255.768</v>
      </c>
    </row>
    <row r="136" spans="2:31" ht="15.75" x14ac:dyDescent="0.25">
      <c r="B136" s="534" t="s">
        <v>180</v>
      </c>
      <c r="C136" s="535">
        <v>35051.161</v>
      </c>
      <c r="D136" s="535">
        <v>159331.37100000001</v>
      </c>
      <c r="E136" s="535">
        <v>9660.3359999999993</v>
      </c>
      <c r="F136" s="536" t="s">
        <v>115</v>
      </c>
      <c r="G136" s="537">
        <v>38418.237999999998</v>
      </c>
      <c r="H136" s="538">
        <v>176946.53700000001</v>
      </c>
      <c r="I136" s="539">
        <v>8716.0130000000008</v>
      </c>
      <c r="J136" s="549"/>
      <c r="K136" s="534" t="s">
        <v>236</v>
      </c>
      <c r="L136" s="535">
        <v>16984.505000000001</v>
      </c>
      <c r="M136" s="535">
        <v>77109.900999999998</v>
      </c>
      <c r="N136" s="535">
        <v>4661.7389999999996</v>
      </c>
      <c r="O136" s="536" t="s">
        <v>236</v>
      </c>
      <c r="P136" s="537">
        <v>17854.659</v>
      </c>
      <c r="Q136" s="538">
        <v>81908.023000000001</v>
      </c>
      <c r="R136" s="539">
        <v>3529.288</v>
      </c>
    </row>
    <row r="137" spans="2:31" ht="15.75" x14ac:dyDescent="0.25">
      <c r="B137" s="534" t="s">
        <v>115</v>
      </c>
      <c r="C137" s="535">
        <v>31052.811000000002</v>
      </c>
      <c r="D137" s="535">
        <v>141091.85500000001</v>
      </c>
      <c r="E137" s="535">
        <v>9476.1669999999995</v>
      </c>
      <c r="F137" s="536" t="s">
        <v>180</v>
      </c>
      <c r="G137" s="537">
        <v>32131.59</v>
      </c>
      <c r="H137" s="538">
        <v>148110.68</v>
      </c>
      <c r="I137" s="539">
        <v>6817.8119999999999</v>
      </c>
      <c r="J137" s="549"/>
      <c r="K137" s="534" t="s">
        <v>119</v>
      </c>
      <c r="L137" s="535">
        <v>11516.371999999999</v>
      </c>
      <c r="M137" s="535">
        <v>52350.476000000002</v>
      </c>
      <c r="N137" s="535">
        <v>3182.6480000000001</v>
      </c>
      <c r="O137" s="536" t="s">
        <v>125</v>
      </c>
      <c r="P137" s="537">
        <v>12852.57</v>
      </c>
      <c r="Q137" s="538">
        <v>59028.76</v>
      </c>
      <c r="R137" s="539">
        <v>3704.8009999999999</v>
      </c>
    </row>
    <row r="138" spans="2:31" ht="15.75" x14ac:dyDescent="0.25">
      <c r="B138" s="534" t="s">
        <v>126</v>
      </c>
      <c r="C138" s="535">
        <v>27461.294999999998</v>
      </c>
      <c r="D138" s="535">
        <v>124707.4</v>
      </c>
      <c r="E138" s="535">
        <v>7875.857</v>
      </c>
      <c r="F138" s="536" t="s">
        <v>126</v>
      </c>
      <c r="G138" s="537">
        <v>28854.857</v>
      </c>
      <c r="H138" s="538">
        <v>132581.929</v>
      </c>
      <c r="I138" s="539">
        <v>7141.07</v>
      </c>
      <c r="J138" s="549"/>
      <c r="K138" s="534" t="s">
        <v>69</v>
      </c>
      <c r="L138" s="535">
        <v>10372.379000000001</v>
      </c>
      <c r="M138" s="535">
        <v>47109.686000000002</v>
      </c>
      <c r="N138" s="535">
        <v>2422.6950000000002</v>
      </c>
      <c r="O138" s="536" t="s">
        <v>69</v>
      </c>
      <c r="P138" s="537">
        <v>12539.342000000001</v>
      </c>
      <c r="Q138" s="538">
        <v>57610.978000000003</v>
      </c>
      <c r="R138" s="539">
        <v>2652.7280000000001</v>
      </c>
    </row>
    <row r="139" spans="2:31" ht="15.75" x14ac:dyDescent="0.25">
      <c r="B139" s="534" t="s">
        <v>72</v>
      </c>
      <c r="C139" s="535">
        <v>20868.576000000001</v>
      </c>
      <c r="D139" s="535">
        <v>94803.183000000005</v>
      </c>
      <c r="E139" s="535">
        <v>6508.0559999999996</v>
      </c>
      <c r="F139" s="536" t="s">
        <v>72</v>
      </c>
      <c r="G139" s="537">
        <v>26294.636999999999</v>
      </c>
      <c r="H139" s="538">
        <v>120604.78599999999</v>
      </c>
      <c r="I139" s="539">
        <v>6133.8909999999996</v>
      </c>
      <c r="J139" s="549"/>
      <c r="K139" s="534" t="s">
        <v>125</v>
      </c>
      <c r="L139" s="535">
        <v>10206.74</v>
      </c>
      <c r="M139" s="535">
        <v>46365.497000000003</v>
      </c>
      <c r="N139" s="535">
        <v>3097.64</v>
      </c>
      <c r="O139" s="536" t="s">
        <v>119</v>
      </c>
      <c r="P139" s="537">
        <v>11840.27</v>
      </c>
      <c r="Q139" s="538">
        <v>54451.449000000001</v>
      </c>
      <c r="R139" s="539">
        <v>2779.5839999999998</v>
      </c>
    </row>
    <row r="140" spans="2:31" ht="15.75" x14ac:dyDescent="0.25">
      <c r="B140" s="534" t="s">
        <v>128</v>
      </c>
      <c r="C140" s="535">
        <v>20607.11</v>
      </c>
      <c r="D140" s="535">
        <v>93593.247000000003</v>
      </c>
      <c r="E140" s="535">
        <v>8230.2219999999998</v>
      </c>
      <c r="F140" s="536" t="s">
        <v>128</v>
      </c>
      <c r="G140" s="537">
        <v>26122.743999999999</v>
      </c>
      <c r="H140" s="538">
        <v>119981.30499999999</v>
      </c>
      <c r="I140" s="539">
        <v>8583.4979999999996</v>
      </c>
      <c r="J140" s="549"/>
      <c r="K140" s="534" t="s">
        <v>117</v>
      </c>
      <c r="L140" s="535">
        <v>4757.3469999999998</v>
      </c>
      <c r="M140" s="535">
        <v>21589.683000000001</v>
      </c>
      <c r="N140" s="535">
        <v>585.57899999999995</v>
      </c>
      <c r="O140" s="536" t="s">
        <v>145</v>
      </c>
      <c r="P140" s="537">
        <v>5223.598</v>
      </c>
      <c r="Q140" s="538">
        <v>24002.366000000002</v>
      </c>
      <c r="R140" s="539">
        <v>748.98500000000001</v>
      </c>
    </row>
    <row r="141" spans="2:31" ht="15.75" x14ac:dyDescent="0.25">
      <c r="B141" s="534" t="s">
        <v>122</v>
      </c>
      <c r="C141" s="535">
        <v>17719.552</v>
      </c>
      <c r="D141" s="535">
        <v>80304.994999999995</v>
      </c>
      <c r="E141" s="535">
        <v>5732.7460000000001</v>
      </c>
      <c r="F141" s="536" t="s">
        <v>117</v>
      </c>
      <c r="G141" s="537">
        <v>20394.435000000001</v>
      </c>
      <c r="H141" s="538">
        <v>93907.120999999999</v>
      </c>
      <c r="I141" s="539">
        <v>4628.9390000000003</v>
      </c>
      <c r="J141" s="549"/>
      <c r="K141" s="534" t="s">
        <v>173</v>
      </c>
      <c r="L141" s="535">
        <v>4029.0010000000002</v>
      </c>
      <c r="M141" s="535">
        <v>18339.482</v>
      </c>
      <c r="N141" s="535">
        <v>553.71</v>
      </c>
      <c r="O141" s="536" t="s">
        <v>118</v>
      </c>
      <c r="P141" s="537">
        <v>5213.1289999999999</v>
      </c>
      <c r="Q141" s="538">
        <v>23977.059000000001</v>
      </c>
      <c r="R141" s="539">
        <v>861.35900000000004</v>
      </c>
      <c r="AE141" s="28">
        <v>0</v>
      </c>
    </row>
    <row r="142" spans="2:31" ht="15.75" x14ac:dyDescent="0.25">
      <c r="B142" s="534" t="s">
        <v>118</v>
      </c>
      <c r="C142" s="535">
        <v>11387.773999999999</v>
      </c>
      <c r="D142" s="535">
        <v>51729.273999999998</v>
      </c>
      <c r="E142" s="535">
        <v>3773.0039999999999</v>
      </c>
      <c r="F142" s="536" t="s">
        <v>122</v>
      </c>
      <c r="G142" s="537">
        <v>16586.194</v>
      </c>
      <c r="H142" s="538">
        <v>76010.880999999994</v>
      </c>
      <c r="I142" s="539">
        <v>4826.5940000000001</v>
      </c>
      <c r="J142" s="549"/>
      <c r="K142" s="534" t="s">
        <v>118</v>
      </c>
      <c r="L142" s="535">
        <v>4006.6219999999998</v>
      </c>
      <c r="M142" s="535">
        <v>18197.613000000001</v>
      </c>
      <c r="N142" s="535">
        <v>697.79700000000003</v>
      </c>
      <c r="O142" s="536" t="s">
        <v>163</v>
      </c>
      <c r="P142" s="537">
        <v>5140.4369999999999</v>
      </c>
      <c r="Q142" s="538">
        <v>23619.272000000001</v>
      </c>
      <c r="R142" s="539">
        <v>1162.682</v>
      </c>
    </row>
    <row r="143" spans="2:31" ht="15.75" x14ac:dyDescent="0.25">
      <c r="B143" s="534" t="s">
        <v>123</v>
      </c>
      <c r="C143" s="535">
        <v>10985.866</v>
      </c>
      <c r="D143" s="535">
        <v>49846.019</v>
      </c>
      <c r="E143" s="535">
        <v>3347.4630000000002</v>
      </c>
      <c r="F143" s="536" t="s">
        <v>123</v>
      </c>
      <c r="G143" s="537">
        <v>15897.393</v>
      </c>
      <c r="H143" s="538">
        <v>73076.13</v>
      </c>
      <c r="I143" s="539">
        <v>3779.5729999999999</v>
      </c>
      <c r="J143" s="549"/>
      <c r="K143" s="534" t="s">
        <v>145</v>
      </c>
      <c r="L143" s="535">
        <v>3768.91</v>
      </c>
      <c r="M143" s="535">
        <v>17115.431</v>
      </c>
      <c r="N143" s="535">
        <v>655.92200000000003</v>
      </c>
      <c r="O143" s="536" t="s">
        <v>117</v>
      </c>
      <c r="P143" s="537">
        <v>4673.4359999999997</v>
      </c>
      <c r="Q143" s="538">
        <v>21398.67</v>
      </c>
      <c r="R143" s="539">
        <v>492.03100000000001</v>
      </c>
    </row>
    <row r="144" spans="2:31" ht="15.75" x14ac:dyDescent="0.25">
      <c r="B144" s="534" t="s">
        <v>121</v>
      </c>
      <c r="C144" s="535">
        <v>9000.5290000000005</v>
      </c>
      <c r="D144" s="535">
        <v>40894.572</v>
      </c>
      <c r="E144" s="535">
        <v>2538.5070000000001</v>
      </c>
      <c r="F144" s="536" t="s">
        <v>118</v>
      </c>
      <c r="G144" s="537">
        <v>14862.478999999999</v>
      </c>
      <c r="H144" s="538">
        <v>68272.955000000002</v>
      </c>
      <c r="I144" s="539">
        <v>4158.5020000000004</v>
      </c>
      <c r="J144" s="549"/>
      <c r="K144" s="534" t="s">
        <v>126</v>
      </c>
      <c r="L144" s="535">
        <v>3211.3339999999998</v>
      </c>
      <c r="M144" s="535">
        <v>14616.805</v>
      </c>
      <c r="N144" s="535">
        <v>783.46799999999996</v>
      </c>
      <c r="O144" s="536" t="s">
        <v>173</v>
      </c>
      <c r="P144" s="537">
        <v>4370.3540000000003</v>
      </c>
      <c r="Q144" s="538">
        <v>20063.275000000001</v>
      </c>
      <c r="R144" s="539">
        <v>594.01400000000001</v>
      </c>
    </row>
    <row r="145" spans="1:18" ht="15.75" x14ac:dyDescent="0.25">
      <c r="B145" s="534" t="s">
        <v>125</v>
      </c>
      <c r="C145" s="535">
        <v>8058.9849999999997</v>
      </c>
      <c r="D145" s="535">
        <v>36610.930999999997</v>
      </c>
      <c r="E145" s="535">
        <v>1882.799</v>
      </c>
      <c r="F145" s="536" t="s">
        <v>236</v>
      </c>
      <c r="G145" s="537">
        <v>14317.284</v>
      </c>
      <c r="H145" s="538">
        <v>65930.850000000006</v>
      </c>
      <c r="I145" s="539">
        <v>4224.5709999999999</v>
      </c>
      <c r="J145" s="549"/>
      <c r="K145" s="534" t="s">
        <v>116</v>
      </c>
      <c r="L145" s="535">
        <v>2468.8229999999999</v>
      </c>
      <c r="M145" s="535">
        <v>11225.427</v>
      </c>
      <c r="N145" s="535">
        <v>574.89200000000005</v>
      </c>
      <c r="O145" s="536" t="s">
        <v>116</v>
      </c>
      <c r="P145" s="537">
        <v>4071.5529999999999</v>
      </c>
      <c r="Q145" s="538">
        <v>18567.505000000001</v>
      </c>
      <c r="R145" s="539">
        <v>867.41</v>
      </c>
    </row>
    <row r="146" spans="1:18" ht="15.75" x14ac:dyDescent="0.25">
      <c r="B146" s="534" t="s">
        <v>117</v>
      </c>
      <c r="C146" s="535">
        <v>7843.7560000000003</v>
      </c>
      <c r="D146" s="535">
        <v>35616.504000000001</v>
      </c>
      <c r="E146" s="535">
        <v>2365.59</v>
      </c>
      <c r="F146" s="536" t="s">
        <v>136</v>
      </c>
      <c r="G146" s="537">
        <v>12090.841</v>
      </c>
      <c r="H146" s="538">
        <v>55563.493000000002</v>
      </c>
      <c r="I146" s="539">
        <v>3067.317</v>
      </c>
      <c r="J146" s="549"/>
      <c r="K146" s="534" t="s">
        <v>123</v>
      </c>
      <c r="L146" s="535">
        <v>1970.6410000000001</v>
      </c>
      <c r="M146" s="535">
        <v>8934.4150000000009</v>
      </c>
      <c r="N146" s="535">
        <v>321.346</v>
      </c>
      <c r="O146" s="536" t="s">
        <v>121</v>
      </c>
      <c r="P146" s="537">
        <v>2860.306</v>
      </c>
      <c r="Q146" s="538">
        <v>13250.493</v>
      </c>
      <c r="R146" s="539">
        <v>667.95399999999995</v>
      </c>
    </row>
    <row r="147" spans="1:18" ht="15.75" x14ac:dyDescent="0.25">
      <c r="B147" s="534" t="s">
        <v>136</v>
      </c>
      <c r="C147" s="535">
        <v>7657.241</v>
      </c>
      <c r="D147" s="535">
        <v>34762.502</v>
      </c>
      <c r="E147" s="535">
        <v>2325.027</v>
      </c>
      <c r="F147" s="536" t="s">
        <v>125</v>
      </c>
      <c r="G147" s="537">
        <v>10801.031000000001</v>
      </c>
      <c r="H147" s="538">
        <v>49659.192000000003</v>
      </c>
      <c r="I147" s="539">
        <v>2309.002</v>
      </c>
      <c r="J147" s="549"/>
      <c r="K147" s="534" t="s">
        <v>163</v>
      </c>
      <c r="L147" s="535">
        <v>1796.95</v>
      </c>
      <c r="M147" s="535">
        <v>8161.9340000000002</v>
      </c>
      <c r="N147" s="535">
        <v>562.53800000000001</v>
      </c>
      <c r="O147" s="536" t="s">
        <v>126</v>
      </c>
      <c r="P147" s="537">
        <v>2501.2719999999999</v>
      </c>
      <c r="Q147" s="538">
        <v>11448.821</v>
      </c>
      <c r="R147" s="539">
        <v>491.82299999999998</v>
      </c>
    </row>
    <row r="148" spans="1:18" ht="15.75" x14ac:dyDescent="0.25">
      <c r="B148" s="534" t="s">
        <v>124</v>
      </c>
      <c r="C148" s="535">
        <v>7140.38</v>
      </c>
      <c r="D148" s="535">
        <v>32447.782999999999</v>
      </c>
      <c r="E148" s="535">
        <v>2313.317</v>
      </c>
      <c r="F148" s="536" t="s">
        <v>121</v>
      </c>
      <c r="G148" s="537">
        <v>10114.853999999999</v>
      </c>
      <c r="H148" s="538">
        <v>46591.277999999998</v>
      </c>
      <c r="I148" s="539">
        <v>2469.8809999999999</v>
      </c>
      <c r="J148" s="549"/>
      <c r="K148" s="534" t="s">
        <v>121</v>
      </c>
      <c r="L148" s="535">
        <v>1724.1780000000001</v>
      </c>
      <c r="M148" s="535">
        <v>7815.2280000000001</v>
      </c>
      <c r="N148" s="535">
        <v>482.31</v>
      </c>
      <c r="O148" s="536" t="s">
        <v>134</v>
      </c>
      <c r="P148" s="537">
        <v>2011.079</v>
      </c>
      <c r="Q148" s="538">
        <v>9260.1720000000005</v>
      </c>
      <c r="R148" s="539">
        <v>1200.9269999999999</v>
      </c>
    </row>
    <row r="149" spans="1:18" ht="16.5" thickBot="1" x14ac:dyDescent="0.3">
      <c r="B149" s="540" t="s">
        <v>184</v>
      </c>
      <c r="C149" s="541">
        <v>6532.5309999999999</v>
      </c>
      <c r="D149" s="541">
        <v>29681.876</v>
      </c>
      <c r="E149" s="541">
        <v>2185.3960000000002</v>
      </c>
      <c r="F149" s="542" t="s">
        <v>124</v>
      </c>
      <c r="G149" s="543">
        <v>9877.2520000000004</v>
      </c>
      <c r="H149" s="544">
        <v>45412.383000000002</v>
      </c>
      <c r="I149" s="545">
        <v>2643.12</v>
      </c>
      <c r="J149" s="549"/>
      <c r="K149" s="540" t="s">
        <v>72</v>
      </c>
      <c r="L149" s="541">
        <v>1306.7529999999999</v>
      </c>
      <c r="M149" s="541">
        <v>5948.3530000000001</v>
      </c>
      <c r="N149" s="541">
        <v>267.88600000000002</v>
      </c>
      <c r="O149" s="542" t="s">
        <v>123</v>
      </c>
      <c r="P149" s="543">
        <v>1805.046</v>
      </c>
      <c r="Q149" s="544">
        <v>8312.69</v>
      </c>
      <c r="R149" s="545">
        <v>302.02699999999999</v>
      </c>
    </row>
    <row r="151" spans="1:18" ht="15" x14ac:dyDescent="0.2">
      <c r="A151" s="473"/>
      <c r="B151" s="474" t="s">
        <v>302</v>
      </c>
      <c r="C151" s="473"/>
      <c r="D151" s="47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49" sqref="L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55" t="s">
        <v>0</v>
      </c>
      <c r="F5" s="756"/>
      <c r="G5" s="761" t="s">
        <v>1</v>
      </c>
      <c r="H5" s="762"/>
      <c r="I5" s="762"/>
      <c r="J5" s="762"/>
      <c r="K5" s="763"/>
    </row>
    <row r="6" spans="2:15" ht="16.5" customHeight="1" thickBot="1" x14ac:dyDescent="0.3">
      <c r="B6" s="17"/>
      <c r="C6" s="48"/>
      <c r="D6" s="48"/>
      <c r="E6" s="757"/>
      <c r="F6" s="758"/>
      <c r="G6" s="730" t="s">
        <v>19</v>
      </c>
      <c r="H6" s="731"/>
      <c r="I6" s="764" t="s">
        <v>243</v>
      </c>
      <c r="J6" s="766" t="s">
        <v>313</v>
      </c>
      <c r="K6" s="767"/>
    </row>
    <row r="7" spans="2:15" ht="39.75" customHeight="1" thickBot="1" x14ac:dyDescent="0.3">
      <c r="B7" s="17"/>
      <c r="C7" s="48"/>
      <c r="D7" s="48"/>
      <c r="E7" s="759"/>
      <c r="F7" s="760"/>
      <c r="G7" s="115" t="s">
        <v>313</v>
      </c>
      <c r="H7" s="116" t="s">
        <v>303</v>
      </c>
      <c r="I7" s="765"/>
      <c r="J7" s="117" t="s">
        <v>244</v>
      </c>
      <c r="K7" s="735" t="s">
        <v>245</v>
      </c>
    </row>
    <row r="8" spans="2:15" ht="47.25" customHeight="1" thickBot="1" x14ac:dyDescent="0.3">
      <c r="B8" s="17"/>
      <c r="C8" s="48"/>
      <c r="D8" s="48"/>
      <c r="E8" s="768" t="s">
        <v>169</v>
      </c>
      <c r="F8" s="769"/>
      <c r="G8" s="118">
        <v>228.71</v>
      </c>
      <c r="H8" s="119">
        <v>216.37</v>
      </c>
      <c r="I8" s="120">
        <v>5.7031936035494768</v>
      </c>
      <c r="J8" s="121">
        <v>3.3</v>
      </c>
      <c r="K8" s="122">
        <v>3.97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5" t="s">
        <v>0</v>
      </c>
      <c r="C14" s="773"/>
      <c r="D14" s="627" t="s">
        <v>7</v>
      </c>
      <c r="E14" s="627"/>
      <c r="F14" s="627"/>
      <c r="G14" s="628"/>
      <c r="H14" s="628"/>
      <c r="I14" s="628"/>
      <c r="J14" s="628"/>
      <c r="K14" s="628"/>
      <c r="L14" s="628"/>
      <c r="M14" s="628"/>
      <c r="N14" s="628"/>
      <c r="O14" s="629"/>
    </row>
    <row r="15" spans="2:15" ht="15" customHeight="1" thickBot="1" x14ac:dyDescent="0.3">
      <c r="B15" s="757"/>
      <c r="C15" s="774"/>
      <c r="D15" s="626" t="s">
        <v>8</v>
      </c>
      <c r="E15" s="627"/>
      <c r="F15" s="627"/>
      <c r="G15" s="626" t="s">
        <v>9</v>
      </c>
      <c r="H15" s="627"/>
      <c r="I15" s="627"/>
      <c r="J15" s="626" t="s">
        <v>10</v>
      </c>
      <c r="K15" s="628"/>
      <c r="L15" s="628"/>
      <c r="M15" s="626" t="s">
        <v>11</v>
      </c>
      <c r="N15" s="628"/>
      <c r="O15" s="629"/>
    </row>
    <row r="16" spans="2:15" ht="31.5" customHeight="1" thickBot="1" x14ac:dyDescent="0.3">
      <c r="B16" s="757"/>
      <c r="C16" s="774"/>
      <c r="D16" s="123" t="s">
        <v>19</v>
      </c>
      <c r="E16" s="703"/>
      <c r="F16" s="736" t="s">
        <v>131</v>
      </c>
      <c r="G16" s="123" t="s">
        <v>19</v>
      </c>
      <c r="H16" s="703"/>
      <c r="I16" s="736" t="s">
        <v>131</v>
      </c>
      <c r="J16" s="123" t="s">
        <v>19</v>
      </c>
      <c r="K16" s="703"/>
      <c r="L16" s="736" t="s">
        <v>131</v>
      </c>
      <c r="M16" s="123" t="s">
        <v>19</v>
      </c>
      <c r="N16" s="703"/>
      <c r="O16" s="737" t="s">
        <v>131</v>
      </c>
    </row>
    <row r="17" spans="2:17" ht="19.5" customHeight="1" thickBot="1" x14ac:dyDescent="0.25">
      <c r="B17" s="775"/>
      <c r="C17" s="776"/>
      <c r="D17" s="124" t="s">
        <v>313</v>
      </c>
      <c r="E17" s="124" t="s">
        <v>303</v>
      </c>
      <c r="F17" s="125" t="s">
        <v>12</v>
      </c>
      <c r="G17" s="124" t="s">
        <v>313</v>
      </c>
      <c r="H17" s="124" t="s">
        <v>303</v>
      </c>
      <c r="I17" s="125" t="s">
        <v>12</v>
      </c>
      <c r="J17" s="124" t="s">
        <v>313</v>
      </c>
      <c r="K17" s="124" t="s">
        <v>303</v>
      </c>
      <c r="L17" s="125" t="s">
        <v>12</v>
      </c>
      <c r="M17" s="124" t="s">
        <v>313</v>
      </c>
      <c r="N17" s="124" t="s">
        <v>303</v>
      </c>
      <c r="O17" s="126" t="s">
        <v>12</v>
      </c>
    </row>
    <row r="18" spans="2:17" ht="47.25" customHeight="1" thickBot="1" x14ac:dyDescent="0.25">
      <c r="B18" s="777" t="s">
        <v>172</v>
      </c>
      <c r="C18" s="778"/>
      <c r="D18" s="127">
        <v>233.61</v>
      </c>
      <c r="E18" s="128">
        <v>217.54</v>
      </c>
      <c r="F18" s="129">
        <v>7.3871471913211462</v>
      </c>
      <c r="G18" s="130">
        <v>220.3</v>
      </c>
      <c r="H18" s="131">
        <v>212.77</v>
      </c>
      <c r="I18" s="129">
        <v>3.5390327583775907</v>
      </c>
      <c r="J18" s="130">
        <v>231.36</v>
      </c>
      <c r="K18" s="131">
        <v>222.73</v>
      </c>
      <c r="L18" s="129">
        <v>3.8746464329008323</v>
      </c>
      <c r="M18" s="130">
        <v>213.51</v>
      </c>
      <c r="N18" s="131">
        <v>208.84</v>
      </c>
      <c r="O18" s="132">
        <v>2.2361616548553855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70" t="s">
        <v>314</v>
      </c>
      <c r="K23" s="770" t="s">
        <v>315</v>
      </c>
      <c r="L23" s="770" t="s">
        <v>316</v>
      </c>
      <c r="M23" s="76" t="s">
        <v>266</v>
      </c>
      <c r="N23" s="77"/>
    </row>
    <row r="24" spans="2:17" ht="19.5" customHeight="1" thickBot="1" x14ac:dyDescent="0.25">
      <c r="I24" s="78"/>
      <c r="J24" s="771"/>
      <c r="K24" s="772"/>
      <c r="L24" s="771"/>
      <c r="M24" s="134" t="s">
        <v>265</v>
      </c>
      <c r="N24" s="135" t="s">
        <v>242</v>
      </c>
    </row>
    <row r="25" spans="2:17" ht="52.5" customHeight="1" thickBot="1" x14ac:dyDescent="0.3">
      <c r="I25" s="79" t="s">
        <v>129</v>
      </c>
      <c r="J25" s="133">
        <v>228.71</v>
      </c>
      <c r="K25" s="80">
        <v>149.44999999999999</v>
      </c>
      <c r="L25" s="81">
        <v>131.71</v>
      </c>
      <c r="M25" s="136">
        <v>53.034459685513568</v>
      </c>
      <c r="N25" s="137">
        <v>73.646647938653103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31" priority="9" operator="lessThan">
      <formula>0</formula>
    </cfRule>
    <cfRule type="cellIs" dxfId="130" priority="10" operator="greaterThan">
      <formula>0</formula>
    </cfRule>
  </conditionalFormatting>
  <conditionalFormatting sqref="I8">
    <cfRule type="cellIs" dxfId="129" priority="3" stopIfTrue="1" operator="lessThan">
      <formula>0</formula>
    </cfRule>
    <cfRule type="cellIs" dxfId="128" priority="4" stopIfTrue="1" operator="greaterThan">
      <formula>0</formula>
    </cfRule>
  </conditionalFormatting>
  <conditionalFormatting sqref="F18 I18 L18 O18">
    <cfRule type="cellIs" dxfId="127" priority="1" stopIfTrue="1" operator="lessThan">
      <formula>0</formula>
    </cfRule>
    <cfRule type="cellIs" dxfId="126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C22" sqref="AC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2" t="s">
        <v>222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2:25" ht="18.75" x14ac:dyDescent="0.3"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5" spans="2:25" ht="13.5" thickBot="1" x14ac:dyDescent="0.25"/>
    <row r="6" spans="2:25" ht="20.100000000000001" customHeight="1" thickBot="1" x14ac:dyDescent="0.3">
      <c r="D6" s="138" t="s">
        <v>196</v>
      </c>
      <c r="E6" s="139" t="s">
        <v>60</v>
      </c>
      <c r="F6" s="140" t="s">
        <v>61</v>
      </c>
      <c r="G6" s="140" t="s">
        <v>62</v>
      </c>
      <c r="H6" s="140" t="s">
        <v>63</v>
      </c>
      <c r="I6" s="141" t="s">
        <v>64</v>
      </c>
      <c r="J6" s="140" t="s">
        <v>65</v>
      </c>
      <c r="K6" s="140" t="s">
        <v>66</v>
      </c>
      <c r="L6" s="140" t="s">
        <v>67</v>
      </c>
      <c r="M6" s="140" t="s">
        <v>68</v>
      </c>
      <c r="N6" s="142" t="s">
        <v>47</v>
      </c>
      <c r="O6" s="142" t="s">
        <v>58</v>
      </c>
      <c r="P6" s="142" t="s">
        <v>59</v>
      </c>
      <c r="Q6" s="142" t="s">
        <v>60</v>
      </c>
      <c r="R6" s="142" t="s">
        <v>61</v>
      </c>
      <c r="S6" s="142" t="s">
        <v>62</v>
      </c>
      <c r="T6" s="142" t="s">
        <v>63</v>
      </c>
      <c r="U6" s="142" t="s">
        <v>64</v>
      </c>
      <c r="V6" s="142" t="s">
        <v>65</v>
      </c>
      <c r="W6" s="142" t="s">
        <v>66</v>
      </c>
      <c r="X6" s="142" t="s">
        <v>67</v>
      </c>
      <c r="Y6" s="143" t="s">
        <v>68</v>
      </c>
    </row>
    <row r="7" spans="2:25" ht="20.100000000000001" customHeight="1" x14ac:dyDescent="0.25">
      <c r="D7" s="144">
        <v>2004</v>
      </c>
      <c r="E7" s="145"/>
      <c r="F7" s="146"/>
      <c r="G7" s="146"/>
      <c r="H7" s="146"/>
      <c r="I7" s="147"/>
      <c r="J7" s="146"/>
      <c r="K7" s="146"/>
      <c r="L7" s="146"/>
      <c r="M7" s="146"/>
      <c r="N7" s="148"/>
      <c r="O7" s="148"/>
      <c r="P7" s="148"/>
      <c r="Q7" s="148">
        <v>91.28</v>
      </c>
      <c r="R7" s="148">
        <v>92.56</v>
      </c>
      <c r="S7" s="148">
        <v>95.02</v>
      </c>
      <c r="T7" s="148">
        <v>98.22</v>
      </c>
      <c r="U7" s="148">
        <v>98.784999999999997</v>
      </c>
      <c r="V7" s="148">
        <v>99.84</v>
      </c>
      <c r="W7" s="148">
        <v>101.28100000000001</v>
      </c>
      <c r="X7" s="148">
        <v>105.122</v>
      </c>
      <c r="Y7" s="149">
        <v>105.57</v>
      </c>
    </row>
    <row r="8" spans="2:25" ht="20.100000000000001" customHeight="1" x14ac:dyDescent="0.25">
      <c r="D8" s="150">
        <v>2005</v>
      </c>
      <c r="E8" s="151">
        <v>91.28</v>
      </c>
      <c r="F8" s="152">
        <v>92.56</v>
      </c>
      <c r="G8" s="152">
        <v>95.02</v>
      </c>
      <c r="H8" s="152">
        <v>98.22</v>
      </c>
      <c r="I8" s="152">
        <v>98.784999999999997</v>
      </c>
      <c r="J8" s="152">
        <v>99.84</v>
      </c>
      <c r="K8" s="152">
        <v>101.28100000000001</v>
      </c>
      <c r="L8" s="152">
        <v>105.122</v>
      </c>
      <c r="M8" s="152">
        <v>105.57</v>
      </c>
      <c r="N8" s="153">
        <v>104.43</v>
      </c>
      <c r="O8" s="153">
        <v>104.352</v>
      </c>
      <c r="P8" s="153">
        <v>101.8</v>
      </c>
      <c r="Q8" s="153">
        <v>99.44</v>
      </c>
      <c r="R8" s="153">
        <v>99.09</v>
      </c>
      <c r="S8" s="153">
        <v>97.32</v>
      </c>
      <c r="T8" s="153">
        <v>96.46</v>
      </c>
      <c r="U8" s="153">
        <v>96.4</v>
      </c>
      <c r="V8" s="153">
        <v>97.92</v>
      </c>
      <c r="W8" s="153">
        <v>99.135999999999996</v>
      </c>
      <c r="X8" s="153">
        <v>100.962</v>
      </c>
      <c r="Y8" s="154">
        <v>103.75</v>
      </c>
    </row>
    <row r="9" spans="2:25" ht="20.100000000000001" customHeight="1" x14ac:dyDescent="0.25">
      <c r="D9" s="150">
        <v>2006</v>
      </c>
      <c r="E9" s="151">
        <v>64.67</v>
      </c>
      <c r="F9" s="152">
        <v>66.5</v>
      </c>
      <c r="G9" s="152">
        <v>63.96</v>
      </c>
      <c r="H9" s="152">
        <v>62.7</v>
      </c>
      <c r="I9" s="152">
        <v>68.103999999999999</v>
      </c>
      <c r="J9" s="152">
        <v>63.75</v>
      </c>
      <c r="K9" s="152">
        <v>66.798000000000002</v>
      </c>
      <c r="L9" s="152">
        <v>66.757999999999996</v>
      </c>
      <c r="M9" s="152">
        <v>74.313000000000002</v>
      </c>
      <c r="N9" s="153">
        <v>101.77</v>
      </c>
      <c r="O9" s="153">
        <v>100.21</v>
      </c>
      <c r="P9" s="153">
        <v>100.21</v>
      </c>
      <c r="Q9" s="153">
        <v>98.7</v>
      </c>
      <c r="R9" s="153">
        <v>97.05</v>
      </c>
      <c r="S9" s="153">
        <v>96.44</v>
      </c>
      <c r="T9" s="153">
        <v>95.77</v>
      </c>
      <c r="U9" s="153">
        <v>96</v>
      </c>
      <c r="V9" s="153">
        <v>97.58</v>
      </c>
      <c r="W9" s="153">
        <v>99.47</v>
      </c>
      <c r="X9" s="153">
        <v>102.05</v>
      </c>
      <c r="Y9" s="154">
        <v>102.24</v>
      </c>
    </row>
    <row r="10" spans="2:25" ht="20.100000000000001" customHeight="1" x14ac:dyDescent="0.25">
      <c r="D10" s="150">
        <v>2007</v>
      </c>
      <c r="E10" s="151">
        <v>64.67</v>
      </c>
      <c r="F10" s="152">
        <v>66.5</v>
      </c>
      <c r="G10" s="152">
        <v>63.96</v>
      </c>
      <c r="H10" s="152">
        <v>62.7</v>
      </c>
      <c r="I10" s="152">
        <v>68.103999999999999</v>
      </c>
      <c r="J10" s="152">
        <v>63.75</v>
      </c>
      <c r="K10" s="152">
        <v>66.798000000000002</v>
      </c>
      <c r="L10" s="152">
        <v>66.757999999999996</v>
      </c>
      <c r="M10" s="152">
        <v>74.313000000000002</v>
      </c>
      <c r="N10" s="153">
        <v>102.64</v>
      </c>
      <c r="O10" s="153">
        <v>103.3</v>
      </c>
      <c r="P10" s="153">
        <v>103.5</v>
      </c>
      <c r="Q10" s="153">
        <v>102.91</v>
      </c>
      <c r="R10" s="153">
        <v>103.07</v>
      </c>
      <c r="S10" s="153">
        <v>102.94</v>
      </c>
      <c r="T10" s="153">
        <v>105.84</v>
      </c>
      <c r="U10" s="153">
        <v>109.87</v>
      </c>
      <c r="V10" s="153">
        <v>117.15</v>
      </c>
      <c r="W10" s="153">
        <v>124.18</v>
      </c>
      <c r="X10" s="153">
        <v>130.59</v>
      </c>
      <c r="Y10" s="154">
        <v>132.29</v>
      </c>
    </row>
    <row r="11" spans="2:25" ht="20.100000000000001" customHeight="1" x14ac:dyDescent="0.25">
      <c r="D11" s="155">
        <v>2008</v>
      </c>
      <c r="E11" s="156"/>
      <c r="F11" s="157"/>
      <c r="G11" s="157"/>
      <c r="H11" s="157"/>
      <c r="I11" s="157"/>
      <c r="J11" s="157"/>
      <c r="K11" s="157"/>
      <c r="L11" s="157"/>
      <c r="M11" s="157"/>
      <c r="N11" s="158">
        <v>123.69</v>
      </c>
      <c r="O11" s="157">
        <v>121.17</v>
      </c>
      <c r="P11" s="157">
        <v>117.54</v>
      </c>
      <c r="Q11" s="157">
        <v>111.68</v>
      </c>
      <c r="R11" s="157">
        <v>107.23</v>
      </c>
      <c r="S11" s="157">
        <v>103.71</v>
      </c>
      <c r="T11" s="157">
        <v>101.61</v>
      </c>
      <c r="U11" s="157">
        <v>99.71</v>
      </c>
      <c r="V11" s="157">
        <v>99.33</v>
      </c>
      <c r="W11" s="157">
        <v>97.15</v>
      </c>
      <c r="X11" s="157">
        <v>95.98</v>
      </c>
      <c r="Y11" s="159">
        <v>96.03</v>
      </c>
    </row>
    <row r="12" spans="2:25" ht="20.100000000000001" customHeight="1" x14ac:dyDescent="0.25">
      <c r="D12" s="155">
        <v>2009</v>
      </c>
      <c r="E12" s="156"/>
      <c r="F12" s="157"/>
      <c r="G12" s="157"/>
      <c r="H12" s="157"/>
      <c r="I12" s="157"/>
      <c r="J12" s="157"/>
      <c r="K12" s="157"/>
      <c r="L12" s="157"/>
      <c r="M12" s="157"/>
      <c r="N12" s="158">
        <v>93.98</v>
      </c>
      <c r="O12" s="157">
        <v>94.05</v>
      </c>
      <c r="P12" s="157">
        <v>94.53</v>
      </c>
      <c r="Q12" s="157">
        <v>93.42</v>
      </c>
      <c r="R12" s="157">
        <v>92.71</v>
      </c>
      <c r="S12" s="157">
        <v>92.6</v>
      </c>
      <c r="T12" s="157">
        <v>91.95</v>
      </c>
      <c r="U12" s="157">
        <v>92.77</v>
      </c>
      <c r="V12" s="157">
        <v>94.42</v>
      </c>
      <c r="W12" s="157">
        <v>97.77</v>
      </c>
      <c r="X12" s="157">
        <v>105.25</v>
      </c>
      <c r="Y12" s="159">
        <v>106.66</v>
      </c>
    </row>
    <row r="13" spans="2:25" ht="20.100000000000001" customHeight="1" x14ac:dyDescent="0.25">
      <c r="D13" s="155">
        <v>2010</v>
      </c>
      <c r="E13" s="156"/>
      <c r="F13" s="157"/>
      <c r="G13" s="157"/>
      <c r="H13" s="157"/>
      <c r="I13" s="157"/>
      <c r="J13" s="157"/>
      <c r="K13" s="157"/>
      <c r="L13" s="157"/>
      <c r="M13" s="157"/>
      <c r="N13" s="158">
        <v>106.09</v>
      </c>
      <c r="O13" s="158">
        <v>106.88</v>
      </c>
      <c r="P13" s="158">
        <v>104.79</v>
      </c>
      <c r="Q13" s="158">
        <v>104.21</v>
      </c>
      <c r="R13" s="158">
        <v>104.54</v>
      </c>
      <c r="S13" s="157">
        <v>105.18</v>
      </c>
      <c r="T13" s="157">
        <v>105.54</v>
      </c>
      <c r="U13" s="157">
        <v>108.53</v>
      </c>
      <c r="V13" s="157">
        <v>111.57</v>
      </c>
      <c r="W13" s="157">
        <v>114.33</v>
      </c>
      <c r="X13" s="157">
        <v>118.87</v>
      </c>
      <c r="Y13" s="159">
        <v>119.09</v>
      </c>
    </row>
    <row r="14" spans="2:25" ht="20.100000000000001" customHeight="1" x14ac:dyDescent="0.25">
      <c r="D14" s="155">
        <v>2011</v>
      </c>
      <c r="E14" s="156"/>
      <c r="F14" s="157"/>
      <c r="G14" s="157"/>
      <c r="H14" s="157"/>
      <c r="I14" s="157"/>
      <c r="J14" s="157"/>
      <c r="K14" s="157"/>
      <c r="L14" s="157"/>
      <c r="M14" s="157"/>
      <c r="N14" s="158">
        <v>116.95</v>
      </c>
      <c r="O14" s="157">
        <v>118.78</v>
      </c>
      <c r="P14" s="157">
        <v>121.59</v>
      </c>
      <c r="Q14" s="157">
        <v>120.08</v>
      </c>
      <c r="R14" s="157">
        <v>119.14</v>
      </c>
      <c r="S14" s="157">
        <v>118.62</v>
      </c>
      <c r="T14" s="157">
        <v>120.06</v>
      </c>
      <c r="U14" s="157">
        <v>119.99</v>
      </c>
      <c r="V14" s="157">
        <v>121.1</v>
      </c>
      <c r="W14" s="157">
        <v>123.43</v>
      </c>
      <c r="X14" s="157">
        <v>127.94</v>
      </c>
      <c r="Y14" s="159">
        <v>128.66999999999999</v>
      </c>
    </row>
    <row r="15" spans="2:25" ht="20.100000000000001" customHeight="1" x14ac:dyDescent="0.25">
      <c r="D15" s="155">
        <v>2012</v>
      </c>
      <c r="E15" s="156"/>
      <c r="F15" s="157"/>
      <c r="G15" s="157"/>
      <c r="H15" s="157"/>
      <c r="I15" s="157"/>
      <c r="J15" s="157"/>
      <c r="K15" s="157"/>
      <c r="L15" s="157"/>
      <c r="M15" s="157"/>
      <c r="N15" s="158">
        <v>126.31</v>
      </c>
      <c r="O15" s="160">
        <v>127.07</v>
      </c>
      <c r="P15" s="160">
        <v>125.05</v>
      </c>
      <c r="Q15" s="160">
        <v>120.27</v>
      </c>
      <c r="R15" s="160">
        <v>117.49</v>
      </c>
      <c r="S15" s="160">
        <v>115.56</v>
      </c>
      <c r="T15" s="160">
        <v>114.52</v>
      </c>
      <c r="U15" s="160">
        <v>115.33</v>
      </c>
      <c r="V15" s="160">
        <v>116.24</v>
      </c>
      <c r="W15" s="160">
        <v>118.85</v>
      </c>
      <c r="X15" s="160">
        <v>122.94</v>
      </c>
      <c r="Y15" s="161">
        <v>123.24</v>
      </c>
    </row>
    <row r="16" spans="2:25" ht="20.100000000000001" customHeight="1" x14ac:dyDescent="0.25">
      <c r="D16" s="155">
        <v>2013</v>
      </c>
      <c r="E16" s="156"/>
      <c r="F16" s="157"/>
      <c r="G16" s="157"/>
      <c r="H16" s="157"/>
      <c r="I16" s="157"/>
      <c r="J16" s="157"/>
      <c r="K16" s="157"/>
      <c r="L16" s="157"/>
      <c r="M16" s="157"/>
      <c r="N16" s="158">
        <v>122.98</v>
      </c>
      <c r="O16" s="160">
        <v>123.61</v>
      </c>
      <c r="P16" s="160">
        <v>124.81</v>
      </c>
      <c r="Q16" s="160">
        <v>125.21</v>
      </c>
      <c r="R16" s="160">
        <v>125.23</v>
      </c>
      <c r="S16" s="160">
        <v>126.36</v>
      </c>
      <c r="T16" s="160">
        <v>129.22</v>
      </c>
      <c r="U16" s="160">
        <v>131.80000000000001</v>
      </c>
      <c r="V16" s="160">
        <v>138.4</v>
      </c>
      <c r="W16" s="160">
        <v>142.83000000000001</v>
      </c>
      <c r="X16" s="160">
        <v>153.07</v>
      </c>
      <c r="Y16" s="161">
        <v>155.26</v>
      </c>
    </row>
    <row r="17" spans="4:25" ht="20.100000000000001" customHeight="1" x14ac:dyDescent="0.25">
      <c r="D17" s="155">
        <v>2014</v>
      </c>
      <c r="E17" s="156"/>
      <c r="F17" s="157"/>
      <c r="G17" s="157"/>
      <c r="H17" s="157"/>
      <c r="I17" s="157"/>
      <c r="J17" s="157"/>
      <c r="K17" s="157"/>
      <c r="L17" s="157"/>
      <c r="M17" s="157"/>
      <c r="N17" s="158">
        <v>149.49</v>
      </c>
      <c r="O17" s="160">
        <v>148.83000000000001</v>
      </c>
      <c r="P17" s="160">
        <v>147.58000000000001</v>
      </c>
      <c r="Q17" s="160">
        <v>141.59</v>
      </c>
      <c r="R17" s="160">
        <v>137.78</v>
      </c>
      <c r="S17" s="160">
        <v>134.12</v>
      </c>
      <c r="T17" s="160">
        <v>132.77000000000001</v>
      </c>
      <c r="U17" s="160">
        <v>126.48</v>
      </c>
      <c r="V17" s="160">
        <v>124.64</v>
      </c>
      <c r="W17" s="160">
        <v>124.63</v>
      </c>
      <c r="X17" s="160">
        <v>124.76</v>
      </c>
      <c r="Y17" s="161">
        <v>126.57</v>
      </c>
    </row>
    <row r="18" spans="4:25" ht="20.100000000000001" customHeight="1" x14ac:dyDescent="0.25">
      <c r="D18" s="155">
        <v>2015</v>
      </c>
      <c r="E18" s="156"/>
      <c r="F18" s="157"/>
      <c r="G18" s="157"/>
      <c r="H18" s="157"/>
      <c r="I18" s="157"/>
      <c r="J18" s="157"/>
      <c r="K18" s="157"/>
      <c r="L18" s="157"/>
      <c r="M18" s="157"/>
      <c r="N18" s="158">
        <v>122.15</v>
      </c>
      <c r="O18" s="160">
        <v>121.55</v>
      </c>
      <c r="P18" s="160">
        <v>122.06</v>
      </c>
      <c r="Q18" s="160">
        <v>118.17</v>
      </c>
      <c r="R18" s="160">
        <v>115.01</v>
      </c>
      <c r="S18" s="160">
        <v>112.17</v>
      </c>
      <c r="T18" s="160">
        <v>111.99</v>
      </c>
      <c r="U18" s="160">
        <v>111.26</v>
      </c>
      <c r="V18" s="160">
        <v>111.98</v>
      </c>
      <c r="W18" s="160">
        <v>116.01</v>
      </c>
      <c r="X18" s="160">
        <v>116.49</v>
      </c>
      <c r="Y18" s="161">
        <v>117.52</v>
      </c>
    </row>
    <row r="19" spans="4:25" ht="20.100000000000001" customHeight="1" x14ac:dyDescent="0.25">
      <c r="D19" s="155">
        <v>2016</v>
      </c>
      <c r="E19" s="156"/>
      <c r="F19" s="157"/>
      <c r="G19" s="157"/>
      <c r="H19" s="157"/>
      <c r="I19" s="157"/>
      <c r="J19" s="157"/>
      <c r="K19" s="157"/>
      <c r="L19" s="157"/>
      <c r="M19" s="157"/>
      <c r="N19" s="158">
        <v>114.76</v>
      </c>
      <c r="O19" s="160">
        <v>112.6</v>
      </c>
      <c r="P19" s="160">
        <v>110.45</v>
      </c>
      <c r="Q19" s="160">
        <v>105.16</v>
      </c>
      <c r="R19" s="160">
        <v>102.76</v>
      </c>
      <c r="S19" s="160">
        <v>101.75</v>
      </c>
      <c r="T19" s="160">
        <v>102.42</v>
      </c>
      <c r="U19" s="160">
        <v>107.26</v>
      </c>
      <c r="V19" s="160">
        <v>114.21</v>
      </c>
      <c r="W19" s="160">
        <v>121.95</v>
      </c>
      <c r="X19" s="162">
        <v>129.99700000000001</v>
      </c>
      <c r="Y19" s="161">
        <v>136.07</v>
      </c>
    </row>
    <row r="20" spans="4:25" ht="20.100000000000001" customHeight="1" x14ac:dyDescent="0.25">
      <c r="D20" s="155">
        <v>2017</v>
      </c>
      <c r="E20" s="156"/>
      <c r="F20" s="157"/>
      <c r="G20" s="157"/>
      <c r="H20" s="157"/>
      <c r="I20" s="157"/>
      <c r="J20" s="157"/>
      <c r="K20" s="157"/>
      <c r="L20" s="157"/>
      <c r="M20" s="157"/>
      <c r="N20" s="158">
        <v>132.02000000000001</v>
      </c>
      <c r="O20" s="160">
        <v>131.69999999999999</v>
      </c>
      <c r="P20" s="160">
        <v>131.03</v>
      </c>
      <c r="Q20" s="160">
        <v>129.94999999999999</v>
      </c>
      <c r="R20" s="160">
        <v>130.1</v>
      </c>
      <c r="S20" s="160">
        <v>131.53</v>
      </c>
      <c r="T20" s="160">
        <v>133.83000000000001</v>
      </c>
      <c r="U20" s="160">
        <v>138.97</v>
      </c>
      <c r="V20" s="160">
        <v>143.80000000000001</v>
      </c>
      <c r="W20" s="160">
        <v>146.97</v>
      </c>
      <c r="X20" s="160">
        <v>151.4</v>
      </c>
      <c r="Y20" s="161">
        <v>151.58000000000001</v>
      </c>
    </row>
    <row r="21" spans="4:25" ht="20.100000000000001" customHeight="1" x14ac:dyDescent="0.25">
      <c r="D21" s="155">
        <v>2018</v>
      </c>
      <c r="E21" s="156"/>
      <c r="F21" s="157"/>
      <c r="G21" s="157"/>
      <c r="H21" s="157"/>
      <c r="I21" s="157"/>
      <c r="J21" s="157"/>
      <c r="K21" s="157"/>
      <c r="L21" s="157"/>
      <c r="M21" s="157"/>
      <c r="N21" s="158">
        <v>141.66999999999999</v>
      </c>
      <c r="O21" s="160">
        <v>137.26</v>
      </c>
      <c r="P21" s="160">
        <v>136.38</v>
      </c>
      <c r="Q21" s="160">
        <v>133.995</v>
      </c>
      <c r="R21" s="160">
        <v>131.33000000000001</v>
      </c>
      <c r="S21" s="160">
        <v>130.77000000000001</v>
      </c>
      <c r="T21" s="160">
        <v>131.53</v>
      </c>
      <c r="U21" s="160">
        <v>131.63</v>
      </c>
      <c r="V21" s="160">
        <v>135.85</v>
      </c>
      <c r="W21" s="160">
        <v>140.12</v>
      </c>
      <c r="X21" s="160">
        <v>141.41</v>
      </c>
      <c r="Y21" s="161">
        <v>142.44999999999999</v>
      </c>
    </row>
    <row r="22" spans="4:25" ht="20.100000000000001" customHeight="1" x14ac:dyDescent="0.25">
      <c r="D22" s="155">
        <v>2019</v>
      </c>
      <c r="E22" s="156"/>
      <c r="F22" s="157"/>
      <c r="G22" s="157"/>
      <c r="H22" s="157"/>
      <c r="I22" s="157"/>
      <c r="J22" s="157"/>
      <c r="K22" s="157"/>
      <c r="L22" s="157"/>
      <c r="M22" s="157"/>
      <c r="N22" s="158">
        <v>139.47</v>
      </c>
      <c r="O22" s="160">
        <v>139.1</v>
      </c>
      <c r="P22" s="160">
        <v>139.24</v>
      </c>
      <c r="Q22" s="160">
        <v>136.16</v>
      </c>
      <c r="R22" s="160">
        <v>135.25</v>
      </c>
      <c r="S22" s="160">
        <v>132.31</v>
      </c>
      <c r="T22" s="160">
        <v>131.05000000000001</v>
      </c>
      <c r="U22" s="160">
        <v>130.74</v>
      </c>
      <c r="V22" s="162">
        <v>132.375</v>
      </c>
      <c r="W22" s="160">
        <v>135.26</v>
      </c>
      <c r="X22" s="160">
        <v>140.62</v>
      </c>
      <c r="Y22" s="161">
        <v>142.47</v>
      </c>
    </row>
    <row r="23" spans="4:25" ht="20.100000000000001" customHeight="1" x14ac:dyDescent="0.25">
      <c r="D23" s="155">
        <v>2020</v>
      </c>
      <c r="E23" s="156"/>
      <c r="F23" s="157"/>
      <c r="G23" s="157"/>
      <c r="H23" s="157"/>
      <c r="I23" s="157"/>
      <c r="J23" s="157"/>
      <c r="K23" s="157"/>
      <c r="L23" s="157"/>
      <c r="M23" s="157"/>
      <c r="N23" s="158">
        <v>139.18</v>
      </c>
      <c r="O23" s="160">
        <v>139.15</v>
      </c>
      <c r="P23" s="160">
        <v>137.97999999999999</v>
      </c>
      <c r="Q23" s="160">
        <v>134.30000000000001</v>
      </c>
      <c r="R23" s="157">
        <v>133.1</v>
      </c>
      <c r="S23" s="157">
        <v>131.71</v>
      </c>
      <c r="T23" s="157">
        <v>132.88999999999999</v>
      </c>
      <c r="U23" s="157">
        <v>135.47</v>
      </c>
      <c r="V23" s="157">
        <v>140.26</v>
      </c>
      <c r="W23" s="157">
        <v>147.52000000000001</v>
      </c>
      <c r="X23" s="157">
        <v>155.43</v>
      </c>
      <c r="Y23" s="159">
        <v>155.24</v>
      </c>
    </row>
    <row r="24" spans="4:25" ht="20.100000000000001" customHeight="1" x14ac:dyDescent="0.25">
      <c r="D24" s="163">
        <v>2021</v>
      </c>
      <c r="E24" s="164"/>
      <c r="F24" s="165"/>
      <c r="G24" s="165"/>
      <c r="H24" s="165"/>
      <c r="I24" s="165"/>
      <c r="J24" s="165"/>
      <c r="K24" s="165"/>
      <c r="L24" s="165"/>
      <c r="M24" s="165"/>
      <c r="N24" s="166">
        <v>149.29</v>
      </c>
      <c r="O24" s="167">
        <v>148.44999999999999</v>
      </c>
      <c r="P24" s="167">
        <v>150.97</v>
      </c>
      <c r="Q24" s="167">
        <v>151.197</v>
      </c>
      <c r="R24" s="165">
        <v>151.05000000000001</v>
      </c>
      <c r="S24" s="165">
        <v>149.44999999999999</v>
      </c>
      <c r="T24" s="165">
        <v>148.99</v>
      </c>
      <c r="U24" s="165">
        <v>152.65</v>
      </c>
      <c r="V24" s="165">
        <v>157.47999999999999</v>
      </c>
      <c r="W24" s="165">
        <v>165.78</v>
      </c>
      <c r="X24" s="165">
        <v>177.44</v>
      </c>
      <c r="Y24" s="168">
        <v>185.49</v>
      </c>
    </row>
    <row r="25" spans="4:25" ht="20.100000000000001" customHeight="1" thickBot="1" x14ac:dyDescent="0.3">
      <c r="D25" s="169">
        <v>2022</v>
      </c>
      <c r="E25" s="170"/>
      <c r="F25" s="171"/>
      <c r="G25" s="171"/>
      <c r="H25" s="171"/>
      <c r="I25" s="171"/>
      <c r="J25" s="171"/>
      <c r="K25" s="171"/>
      <c r="L25" s="171"/>
      <c r="M25" s="171"/>
      <c r="N25" s="172">
        <v>182.61</v>
      </c>
      <c r="O25" s="173">
        <v>184.7</v>
      </c>
      <c r="P25" s="173">
        <v>197.16</v>
      </c>
      <c r="Q25" s="174">
        <v>209.9</v>
      </c>
      <c r="R25" s="173">
        <v>216.37</v>
      </c>
      <c r="S25" s="173">
        <v>228.71</v>
      </c>
      <c r="T25" s="173"/>
      <c r="U25" s="173"/>
      <c r="V25" s="173"/>
      <c r="W25" s="171"/>
      <c r="X25" s="171"/>
      <c r="Y25" s="1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8" sqref="R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6" t="s">
        <v>261</v>
      </c>
      <c r="D3" s="180"/>
      <c r="E3" s="180"/>
      <c r="F3" s="180"/>
      <c r="G3" s="180"/>
      <c r="H3" s="180"/>
      <c r="I3" s="180"/>
      <c r="J3" s="180"/>
      <c r="K3" s="180"/>
      <c r="L3" s="180"/>
    </row>
    <row r="4" spans="3:12" x14ac:dyDescent="0.2"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10" spans="3:12" ht="13.5" thickBot="1" x14ac:dyDescent="0.25"/>
    <row r="11" spans="3:12" ht="16.5" thickBot="1" x14ac:dyDescent="0.25">
      <c r="H11" s="755" t="s">
        <v>0</v>
      </c>
      <c r="I11" s="773"/>
      <c r="J11" s="761" t="s">
        <v>1</v>
      </c>
      <c r="K11" s="762"/>
      <c r="L11" s="763"/>
    </row>
    <row r="12" spans="3:12" ht="24" customHeight="1" thickBot="1" x14ac:dyDescent="0.25">
      <c r="H12" s="757"/>
      <c r="I12" s="774"/>
      <c r="J12" s="730" t="s">
        <v>19</v>
      </c>
      <c r="K12" s="731"/>
      <c r="L12" s="779" t="s">
        <v>243</v>
      </c>
    </row>
    <row r="13" spans="3:12" ht="39.75" customHeight="1" thickBot="1" x14ac:dyDescent="0.25">
      <c r="H13" s="775"/>
      <c r="I13" s="776"/>
      <c r="J13" s="115" t="s">
        <v>313</v>
      </c>
      <c r="K13" s="116" t="s">
        <v>303</v>
      </c>
      <c r="L13" s="780"/>
    </row>
    <row r="14" spans="3:12" ht="54" customHeight="1" thickBot="1" x14ac:dyDescent="0.25">
      <c r="H14" s="781" t="s">
        <v>260</v>
      </c>
      <c r="I14" s="782"/>
      <c r="J14" s="118">
        <v>267.58999999999997</v>
      </c>
      <c r="K14" s="119">
        <v>253.21</v>
      </c>
      <c r="L14" s="120">
        <v>5.679080605031384</v>
      </c>
    </row>
  </sheetData>
  <mergeCells count="4">
    <mergeCell ref="H11:I13"/>
    <mergeCell ref="J11:L11"/>
    <mergeCell ref="L12:L13"/>
    <mergeCell ref="H14:I14"/>
  </mergeCells>
  <conditionalFormatting sqref="L14">
    <cfRule type="cellIs" dxfId="125" priority="1" operator="lessThan">
      <formula>0</formula>
    </cfRule>
    <cfRule type="cellIs" dxfId="124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B59" sqref="AB5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4" t="s">
        <v>323</v>
      </c>
      <c r="D1" s="185"/>
      <c r="E1" s="185"/>
      <c r="F1" s="185"/>
      <c r="G1" s="185"/>
      <c r="H1" s="185"/>
      <c r="I1" s="185"/>
      <c r="J1" s="179"/>
    </row>
    <row r="2" spans="3:19" ht="21" x14ac:dyDescent="0.35">
      <c r="C2" s="184" t="s">
        <v>16</v>
      </c>
      <c r="D2" s="185"/>
      <c r="E2" s="185"/>
      <c r="F2" s="184"/>
      <c r="G2" s="185"/>
      <c r="H2" s="185"/>
      <c r="I2" s="185"/>
      <c r="J2" s="179"/>
    </row>
    <row r="3" spans="3:19" ht="21" x14ac:dyDescent="0.35">
      <c r="C3" s="185" t="s">
        <v>274</v>
      </c>
      <c r="D3" s="184"/>
      <c r="E3" s="185"/>
      <c r="F3" s="185"/>
      <c r="G3" s="185"/>
      <c r="H3" s="185"/>
      <c r="I3" s="185"/>
      <c r="J3" s="179"/>
    </row>
    <row r="4" spans="3:19" ht="16.5" thickBot="1" x14ac:dyDescent="0.3">
      <c r="C4" s="179"/>
      <c r="D4" s="179"/>
      <c r="E4" s="179"/>
      <c r="F4" s="179"/>
      <c r="G4" s="179"/>
      <c r="H4" s="179"/>
      <c r="I4" s="179"/>
      <c r="J4" s="179"/>
      <c r="K4" s="19"/>
    </row>
    <row r="5" spans="3:19" ht="15" customHeight="1" thickBot="1" x14ac:dyDescent="0.3">
      <c r="C5" s="783" t="s">
        <v>0</v>
      </c>
      <c r="D5" s="755" t="s">
        <v>33</v>
      </c>
      <c r="E5" s="605" t="s">
        <v>1</v>
      </c>
      <c r="F5" s="606"/>
      <c r="G5" s="607"/>
      <c r="H5" s="626"/>
      <c r="I5" s="627"/>
      <c r="J5" s="627"/>
      <c r="K5" s="628"/>
      <c r="L5" s="628"/>
      <c r="M5" s="628"/>
      <c r="N5" s="628"/>
      <c r="O5" s="628"/>
      <c r="P5" s="628"/>
      <c r="Q5" s="628"/>
      <c r="R5" s="628"/>
      <c r="S5" s="629"/>
    </row>
    <row r="6" spans="3:19" ht="15" customHeight="1" thickBot="1" x14ac:dyDescent="0.3">
      <c r="C6" s="784"/>
      <c r="D6" s="757"/>
      <c r="E6" s="234"/>
      <c r="F6" s="608"/>
      <c r="G6" s="235"/>
      <c r="H6" s="626" t="s">
        <v>8</v>
      </c>
      <c r="I6" s="627"/>
      <c r="J6" s="630"/>
      <c r="K6" s="626" t="s">
        <v>9</v>
      </c>
      <c r="L6" s="627"/>
      <c r="M6" s="631"/>
      <c r="N6" s="626" t="s">
        <v>10</v>
      </c>
      <c r="O6" s="628"/>
      <c r="P6" s="629"/>
      <c r="Q6" s="626" t="s">
        <v>11</v>
      </c>
      <c r="R6" s="628"/>
      <c r="S6" s="629"/>
    </row>
    <row r="7" spans="3:19" ht="32.25" customHeight="1" thickBot="1" x14ac:dyDescent="0.3">
      <c r="C7" s="784"/>
      <c r="D7" s="784"/>
      <c r="E7" s="236" t="s">
        <v>19</v>
      </c>
      <c r="F7" s="609"/>
      <c r="G7" s="610" t="s">
        <v>237</v>
      </c>
      <c r="H7" s="632" t="s">
        <v>19</v>
      </c>
      <c r="I7" s="633"/>
      <c r="J7" s="610" t="s">
        <v>237</v>
      </c>
      <c r="K7" s="632" t="s">
        <v>19</v>
      </c>
      <c r="L7" s="633"/>
      <c r="M7" s="634" t="s">
        <v>237</v>
      </c>
      <c r="N7" s="632" t="s">
        <v>19</v>
      </c>
      <c r="O7" s="633"/>
      <c r="P7" s="635" t="s">
        <v>237</v>
      </c>
      <c r="Q7" s="632" t="s">
        <v>19</v>
      </c>
      <c r="R7" s="633"/>
      <c r="S7" s="634" t="s">
        <v>237</v>
      </c>
    </row>
    <row r="8" spans="3:19" ht="30" customHeight="1" thickBot="1" x14ac:dyDescent="0.25">
      <c r="C8" s="785"/>
      <c r="D8" s="785"/>
      <c r="E8" s="732" t="s">
        <v>324</v>
      </c>
      <c r="F8" s="611" t="s">
        <v>318</v>
      </c>
      <c r="G8" s="362" t="s">
        <v>12</v>
      </c>
      <c r="H8" s="818" t="s">
        <v>324</v>
      </c>
      <c r="I8" s="819" t="s">
        <v>318</v>
      </c>
      <c r="J8" s="820" t="s">
        <v>12</v>
      </c>
      <c r="K8" s="818" t="s">
        <v>324</v>
      </c>
      <c r="L8" s="819" t="s">
        <v>318</v>
      </c>
      <c r="M8" s="821" t="s">
        <v>12</v>
      </c>
      <c r="N8" s="818" t="s">
        <v>324</v>
      </c>
      <c r="O8" s="819" t="s">
        <v>318</v>
      </c>
      <c r="P8" s="821" t="s">
        <v>12</v>
      </c>
      <c r="Q8" s="818" t="s">
        <v>324</v>
      </c>
      <c r="R8" s="819" t="s">
        <v>318</v>
      </c>
      <c r="S8" s="821" t="s">
        <v>12</v>
      </c>
    </row>
    <row r="9" spans="3:19" ht="24" customHeight="1" x14ac:dyDescent="0.2">
      <c r="C9" s="790" t="s">
        <v>31</v>
      </c>
      <c r="D9" s="612" t="s">
        <v>225</v>
      </c>
      <c r="E9" s="738">
        <v>3240.395</v>
      </c>
      <c r="F9" s="614">
        <v>3246.06</v>
      </c>
      <c r="G9" s="615">
        <v>-0.17451926335311005</v>
      </c>
      <c r="H9" s="636">
        <v>3248.53</v>
      </c>
      <c r="I9" s="637">
        <v>3232.7469999999998</v>
      </c>
      <c r="J9" s="638">
        <v>0.4882225549973554</v>
      </c>
      <c r="K9" s="639">
        <v>3285.0909999999999</v>
      </c>
      <c r="L9" s="640">
        <v>3300.2539999999999</v>
      </c>
      <c r="M9" s="641">
        <v>-0.45944948479723108</v>
      </c>
      <c r="N9" s="636">
        <v>3230.6489999999999</v>
      </c>
      <c r="O9" s="640">
        <v>3265.4989999999998</v>
      </c>
      <c r="P9" s="642">
        <v>-1.0672182107543109</v>
      </c>
      <c r="Q9" s="636">
        <v>3197.9349999999999</v>
      </c>
      <c r="R9" s="640">
        <v>3254.8270000000002</v>
      </c>
      <c r="S9" s="641">
        <v>-1.7479270019574091</v>
      </c>
    </row>
    <row r="10" spans="3:19" ht="27" customHeight="1" x14ac:dyDescent="0.2">
      <c r="C10" s="791"/>
      <c r="D10" s="230" t="s">
        <v>226</v>
      </c>
      <c r="E10" s="739">
        <v>3265.6179999999999</v>
      </c>
      <c r="F10" s="188">
        <v>3310.5430000000001</v>
      </c>
      <c r="G10" s="189">
        <v>-1.3570281370760078</v>
      </c>
      <c r="H10" s="199">
        <v>3274.7269999999999</v>
      </c>
      <c r="I10" s="575">
        <v>3321.3209999999999</v>
      </c>
      <c r="J10" s="576">
        <v>-1.4028755425928434</v>
      </c>
      <c r="K10" s="577">
        <v>3282.2359999999999</v>
      </c>
      <c r="L10" s="200">
        <v>3276.9380000000001</v>
      </c>
      <c r="M10" s="202">
        <v>0.16167532007013177</v>
      </c>
      <c r="N10" s="199">
        <v>3210.3330000000001</v>
      </c>
      <c r="O10" s="200">
        <v>3278.8</v>
      </c>
      <c r="P10" s="201">
        <v>-2.0881725021349307</v>
      </c>
      <c r="Q10" s="199">
        <v>3227.4679999999998</v>
      </c>
      <c r="R10" s="200">
        <v>3218.623</v>
      </c>
      <c r="S10" s="202">
        <v>0.2748069593736141</v>
      </c>
    </row>
    <row r="11" spans="3:19" ht="30" customHeight="1" thickBot="1" x14ac:dyDescent="0.25">
      <c r="C11" s="231" t="s">
        <v>227</v>
      </c>
      <c r="D11" s="232" t="s">
        <v>225</v>
      </c>
      <c r="E11" s="740" t="s">
        <v>20</v>
      </c>
      <c r="F11" s="191" t="s">
        <v>20</v>
      </c>
      <c r="G11" s="363" t="s">
        <v>275</v>
      </c>
      <c r="H11" s="203" t="s">
        <v>20</v>
      </c>
      <c r="I11" s="578" t="s">
        <v>20</v>
      </c>
      <c r="J11" s="579" t="s">
        <v>275</v>
      </c>
      <c r="K11" s="580" t="s">
        <v>20</v>
      </c>
      <c r="L11" s="204" t="s">
        <v>20</v>
      </c>
      <c r="M11" s="206" t="s">
        <v>275</v>
      </c>
      <c r="N11" s="203" t="s">
        <v>20</v>
      </c>
      <c r="O11" s="204" t="s">
        <v>20</v>
      </c>
      <c r="P11" s="205" t="s">
        <v>275</v>
      </c>
      <c r="Q11" s="203" t="s">
        <v>20</v>
      </c>
      <c r="R11" s="204" t="s">
        <v>20</v>
      </c>
      <c r="S11" s="206" t="s">
        <v>275</v>
      </c>
    </row>
    <row r="12" spans="3:19" ht="24.75" customHeight="1" thickBot="1" x14ac:dyDescent="0.25">
      <c r="C12" s="616" t="s">
        <v>32</v>
      </c>
      <c r="D12" s="617" t="s">
        <v>17</v>
      </c>
      <c r="E12" s="741">
        <v>3261.6257888211803</v>
      </c>
      <c r="F12" s="618">
        <v>3300.7577990673635</v>
      </c>
      <c r="G12" s="364">
        <v>-1.1855462481142978</v>
      </c>
      <c r="H12" s="207">
        <v>3271.3754389259457</v>
      </c>
      <c r="I12" s="643">
        <v>3312.0193191959452</v>
      </c>
      <c r="J12" s="644">
        <v>-1.2271631398535008</v>
      </c>
      <c r="K12" s="207">
        <v>3282.3325181343189</v>
      </c>
      <c r="L12" s="643">
        <v>3277.2000851544576</v>
      </c>
      <c r="M12" s="645">
        <v>0.1566103028957837</v>
      </c>
      <c r="N12" s="207">
        <v>3218.0214919549944</v>
      </c>
      <c r="O12" s="643">
        <v>3268.9636637809726</v>
      </c>
      <c r="P12" s="644">
        <v>-1.5583584605237586</v>
      </c>
      <c r="Q12" s="207">
        <v>3223.5112568594013</v>
      </c>
      <c r="R12" s="643">
        <v>3226.5844537315188</v>
      </c>
      <c r="S12" s="645">
        <v>-9.5246131511089099E-2</v>
      </c>
    </row>
    <row r="13" spans="3:19" ht="20.25" customHeight="1" x14ac:dyDescent="0.2">
      <c r="C13" s="790" t="s">
        <v>21</v>
      </c>
      <c r="D13" s="619" t="s">
        <v>22</v>
      </c>
      <c r="E13" s="738">
        <v>2366.6390000000001</v>
      </c>
      <c r="F13" s="614">
        <v>2365.6190000000001</v>
      </c>
      <c r="G13" s="194">
        <v>4.3117678713266237E-2</v>
      </c>
      <c r="H13" s="646">
        <v>2353.855</v>
      </c>
      <c r="I13" s="647">
        <v>2354.14</v>
      </c>
      <c r="J13" s="648">
        <v>-1.2106331823929525E-2</v>
      </c>
      <c r="K13" s="613">
        <v>2387.8780000000002</v>
      </c>
      <c r="L13" s="649">
        <v>2359.2080000000001</v>
      </c>
      <c r="M13" s="650">
        <v>1.2152383342206399</v>
      </c>
      <c r="N13" s="636" t="s">
        <v>20</v>
      </c>
      <c r="O13" s="640" t="s">
        <v>85</v>
      </c>
      <c r="P13" s="642" t="s">
        <v>275</v>
      </c>
      <c r="Q13" s="636" t="s">
        <v>85</v>
      </c>
      <c r="R13" s="640" t="s">
        <v>85</v>
      </c>
      <c r="S13" s="745" t="s">
        <v>275</v>
      </c>
    </row>
    <row r="14" spans="3:19" ht="20.25" customHeight="1" thickBot="1" x14ac:dyDescent="0.25">
      <c r="C14" s="791"/>
      <c r="D14" s="604" t="s">
        <v>23</v>
      </c>
      <c r="E14" s="740">
        <v>1874.9770000000001</v>
      </c>
      <c r="F14" s="191">
        <v>1878.5989999999999</v>
      </c>
      <c r="G14" s="192">
        <v>-0.1928032539142118</v>
      </c>
      <c r="H14" s="208">
        <v>1894.0820000000001</v>
      </c>
      <c r="I14" s="209">
        <v>1892.7670000000001</v>
      </c>
      <c r="J14" s="210">
        <v>6.94750066965482E-2</v>
      </c>
      <c r="K14" s="208">
        <v>1783.7639999999999</v>
      </c>
      <c r="L14" s="209">
        <v>1839.6559999999999</v>
      </c>
      <c r="M14" s="211">
        <v>-3.0381767026009241</v>
      </c>
      <c r="N14" s="203">
        <v>1825.47</v>
      </c>
      <c r="O14" s="204">
        <v>1806.8240000000001</v>
      </c>
      <c r="P14" s="205">
        <v>1.0319765511195311</v>
      </c>
      <c r="Q14" s="203">
        <v>1794.7449999999999</v>
      </c>
      <c r="R14" s="204">
        <v>1840.452</v>
      </c>
      <c r="S14" s="206">
        <v>-2.4834660181303345</v>
      </c>
    </row>
    <row r="15" spans="3:19" ht="20.25" customHeight="1" thickBot="1" x14ac:dyDescent="0.25">
      <c r="C15" s="792"/>
      <c r="D15" s="616" t="s">
        <v>17</v>
      </c>
      <c r="E15" s="741">
        <v>1943.0092936705084</v>
      </c>
      <c r="F15" s="618">
        <v>1930.0825165239191</v>
      </c>
      <c r="G15" s="364">
        <v>0.66975256425152441</v>
      </c>
      <c r="H15" s="212">
        <v>1950.3747856973034</v>
      </c>
      <c r="I15" s="651">
        <v>1936.4260410376758</v>
      </c>
      <c r="J15" s="652">
        <v>0.72033449065542043</v>
      </c>
      <c r="K15" s="212">
        <v>1901.6473705017736</v>
      </c>
      <c r="L15" s="651">
        <v>2009.4480000000001</v>
      </c>
      <c r="M15" s="653">
        <v>-5.3646886855607363</v>
      </c>
      <c r="N15" s="207">
        <v>1825.47</v>
      </c>
      <c r="O15" s="643">
        <v>1835.0502209685003</v>
      </c>
      <c r="P15" s="644">
        <v>-0.52206859839748876</v>
      </c>
      <c r="Q15" s="207">
        <v>2068.5254094488191</v>
      </c>
      <c r="R15" s="643">
        <v>1857.0804617071603</v>
      </c>
      <c r="S15" s="746">
        <v>11.385879723664939</v>
      </c>
    </row>
    <row r="16" spans="3:19" ht="18.75" customHeight="1" x14ac:dyDescent="0.2">
      <c r="C16" s="790" t="s">
        <v>24</v>
      </c>
      <c r="D16" s="620" t="s">
        <v>25</v>
      </c>
      <c r="E16" s="742" t="s">
        <v>85</v>
      </c>
      <c r="F16" s="193" t="s">
        <v>85</v>
      </c>
      <c r="G16" s="194" t="s">
        <v>275</v>
      </c>
      <c r="H16" s="636" t="s">
        <v>20</v>
      </c>
      <c r="I16" s="640" t="s">
        <v>20</v>
      </c>
      <c r="J16" s="642" t="s">
        <v>275</v>
      </c>
      <c r="K16" s="636" t="s">
        <v>20</v>
      </c>
      <c r="L16" s="640" t="s">
        <v>20</v>
      </c>
      <c r="M16" s="641" t="s">
        <v>275</v>
      </c>
      <c r="N16" s="636" t="s">
        <v>20</v>
      </c>
      <c r="O16" s="640" t="s">
        <v>20</v>
      </c>
      <c r="P16" s="642" t="s">
        <v>275</v>
      </c>
      <c r="Q16" s="654" t="s">
        <v>85</v>
      </c>
      <c r="R16" s="655" t="s">
        <v>85</v>
      </c>
      <c r="S16" s="656" t="s">
        <v>275</v>
      </c>
    </row>
    <row r="17" spans="3:19" ht="18" customHeight="1" thickBot="1" x14ac:dyDescent="0.25">
      <c r="C17" s="791"/>
      <c r="D17" s="604" t="s">
        <v>26</v>
      </c>
      <c r="E17" s="743">
        <v>724.03700000000003</v>
      </c>
      <c r="F17" s="196">
        <v>748.06500000000005</v>
      </c>
      <c r="G17" s="192">
        <v>-3.2120203458255654</v>
      </c>
      <c r="H17" s="213" t="s">
        <v>85</v>
      </c>
      <c r="I17" s="214" t="s">
        <v>85</v>
      </c>
      <c r="J17" s="215" t="s">
        <v>275</v>
      </c>
      <c r="K17" s="213" t="s">
        <v>20</v>
      </c>
      <c r="L17" s="214" t="s">
        <v>20</v>
      </c>
      <c r="M17" s="216" t="s">
        <v>275</v>
      </c>
      <c r="N17" s="213" t="s">
        <v>20</v>
      </c>
      <c r="O17" s="214" t="s">
        <v>20</v>
      </c>
      <c r="P17" s="215" t="s">
        <v>275</v>
      </c>
      <c r="Q17" s="217" t="s">
        <v>85</v>
      </c>
      <c r="R17" s="218" t="s">
        <v>85</v>
      </c>
      <c r="S17" s="206" t="s">
        <v>275</v>
      </c>
    </row>
    <row r="18" spans="3:19" ht="18.75" customHeight="1" thickBot="1" x14ac:dyDescent="0.25">
      <c r="C18" s="792" t="s">
        <v>18</v>
      </c>
      <c r="D18" s="616" t="s">
        <v>17</v>
      </c>
      <c r="E18" s="741">
        <v>878.19943973799127</v>
      </c>
      <c r="F18" s="618">
        <v>871.1081839484475</v>
      </c>
      <c r="G18" s="364">
        <v>0.81404995616060349</v>
      </c>
      <c r="H18" s="219" t="s">
        <v>85</v>
      </c>
      <c r="I18" s="657" t="s">
        <v>85</v>
      </c>
      <c r="J18" s="658" t="s">
        <v>275</v>
      </c>
      <c r="K18" s="207" t="s">
        <v>20</v>
      </c>
      <c r="L18" s="643" t="s">
        <v>20</v>
      </c>
      <c r="M18" s="645" t="s">
        <v>275</v>
      </c>
      <c r="N18" s="207" t="s">
        <v>20</v>
      </c>
      <c r="O18" s="643" t="s">
        <v>20</v>
      </c>
      <c r="P18" s="644" t="s">
        <v>275</v>
      </c>
      <c r="Q18" s="220" t="s">
        <v>85</v>
      </c>
      <c r="R18" s="659" t="s">
        <v>85</v>
      </c>
      <c r="S18" s="660" t="s">
        <v>275</v>
      </c>
    </row>
    <row r="19" spans="3:19" ht="18.75" customHeight="1" x14ac:dyDescent="0.2">
      <c r="C19" s="793" t="s">
        <v>30</v>
      </c>
      <c r="D19" s="794"/>
      <c r="E19" s="742" t="s">
        <v>85</v>
      </c>
      <c r="F19" s="193" t="s">
        <v>85</v>
      </c>
      <c r="G19" s="365" t="s">
        <v>275</v>
      </c>
      <c r="H19" s="636" t="s">
        <v>85</v>
      </c>
      <c r="I19" s="640" t="s">
        <v>85</v>
      </c>
      <c r="J19" s="642" t="s">
        <v>275</v>
      </c>
      <c r="K19" s="221" t="s">
        <v>20</v>
      </c>
      <c r="L19" s="222" t="s">
        <v>20</v>
      </c>
      <c r="M19" s="223" t="s">
        <v>275</v>
      </c>
      <c r="N19" s="221" t="s">
        <v>20</v>
      </c>
      <c r="O19" s="222" t="s">
        <v>20</v>
      </c>
      <c r="P19" s="224" t="s">
        <v>275</v>
      </c>
      <c r="Q19" s="221" t="s">
        <v>20</v>
      </c>
      <c r="R19" s="222" t="s">
        <v>20</v>
      </c>
      <c r="S19" s="223" t="s">
        <v>275</v>
      </c>
    </row>
    <row r="20" spans="3:19" ht="20.25" customHeight="1" x14ac:dyDescent="0.2">
      <c r="C20" s="786" t="s">
        <v>27</v>
      </c>
      <c r="D20" s="787"/>
      <c r="E20" s="739">
        <v>588.04100000000005</v>
      </c>
      <c r="F20" s="188">
        <v>605.50800000000004</v>
      </c>
      <c r="G20" s="189">
        <v>-2.8846852560164331</v>
      </c>
      <c r="H20" s="199">
        <v>653.39099999999996</v>
      </c>
      <c r="I20" s="200">
        <v>663.14700000000005</v>
      </c>
      <c r="J20" s="201">
        <v>-1.471167026315445</v>
      </c>
      <c r="K20" s="199">
        <v>508.19400000000002</v>
      </c>
      <c r="L20" s="200">
        <v>531.07100000000003</v>
      </c>
      <c r="M20" s="202">
        <v>-4.3077102684951747</v>
      </c>
      <c r="N20" s="199">
        <v>474.875</v>
      </c>
      <c r="O20" s="200" t="s">
        <v>85</v>
      </c>
      <c r="P20" s="201" t="s">
        <v>275</v>
      </c>
      <c r="Q20" s="199" t="s">
        <v>85</v>
      </c>
      <c r="R20" s="200" t="s">
        <v>85</v>
      </c>
      <c r="S20" s="202" t="s">
        <v>275</v>
      </c>
    </row>
    <row r="21" spans="3:19" ht="18" customHeight="1" x14ac:dyDescent="0.2">
      <c r="C21" s="786" t="s">
        <v>28</v>
      </c>
      <c r="D21" s="787"/>
      <c r="E21" s="739" t="s">
        <v>85</v>
      </c>
      <c r="F21" s="188" t="s">
        <v>85</v>
      </c>
      <c r="G21" s="366" t="s">
        <v>275</v>
      </c>
      <c r="H21" s="199" t="s">
        <v>85</v>
      </c>
      <c r="I21" s="200" t="s">
        <v>85</v>
      </c>
      <c r="J21" s="201" t="s">
        <v>275</v>
      </c>
      <c r="K21" s="199" t="s">
        <v>20</v>
      </c>
      <c r="L21" s="200" t="s">
        <v>20</v>
      </c>
      <c r="M21" s="202" t="s">
        <v>275</v>
      </c>
      <c r="N21" s="199" t="s">
        <v>20</v>
      </c>
      <c r="O21" s="200" t="s">
        <v>20</v>
      </c>
      <c r="P21" s="201" t="s">
        <v>275</v>
      </c>
      <c r="Q21" s="199" t="s">
        <v>20</v>
      </c>
      <c r="R21" s="200" t="s">
        <v>20</v>
      </c>
      <c r="S21" s="202" t="s">
        <v>275</v>
      </c>
    </row>
    <row r="22" spans="3:19" ht="21" customHeight="1" thickBot="1" x14ac:dyDescent="0.25">
      <c r="C22" s="788" t="s">
        <v>29</v>
      </c>
      <c r="D22" s="789"/>
      <c r="E22" s="744" t="s">
        <v>20</v>
      </c>
      <c r="F22" s="198" t="s">
        <v>20</v>
      </c>
      <c r="G22" s="367" t="s">
        <v>275</v>
      </c>
      <c r="H22" s="225" t="s">
        <v>20</v>
      </c>
      <c r="I22" s="226" t="s">
        <v>20</v>
      </c>
      <c r="J22" s="227" t="s">
        <v>275</v>
      </c>
      <c r="K22" s="225" t="s">
        <v>20</v>
      </c>
      <c r="L22" s="226" t="s">
        <v>20</v>
      </c>
      <c r="M22" s="228" t="s">
        <v>275</v>
      </c>
      <c r="N22" s="225" t="s">
        <v>20</v>
      </c>
      <c r="O22" s="226" t="s">
        <v>20</v>
      </c>
      <c r="P22" s="227" t="s">
        <v>275</v>
      </c>
      <c r="Q22" s="225" t="s">
        <v>20</v>
      </c>
      <c r="R22" s="226" t="s">
        <v>20</v>
      </c>
      <c r="S22" s="228" t="s">
        <v>275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cellIs" dxfId="123" priority="11" stopIfTrue="1" operator="lessThan">
      <formula>0</formula>
    </cfRule>
    <cfRule type="cellIs" dxfId="122" priority="12" stopIfTrue="1" operator="greaterThan">
      <formula>0</formula>
    </cfRule>
    <cfRule type="cellIs" dxfId="121" priority="13" stopIfTrue="1" operator="lessThan">
      <formula>0</formula>
    </cfRule>
  </conditionalFormatting>
  <conditionalFormatting sqref="G9">
    <cfRule type="cellIs" dxfId="120" priority="10" stopIfTrue="1" operator="lessThan">
      <formula>0</formula>
    </cfRule>
  </conditionalFormatting>
  <conditionalFormatting sqref="G9:G22">
    <cfRule type="cellIs" dxfId="117" priority="7" operator="greaterThan">
      <formula>0</formula>
    </cfRule>
    <cfRule type="cellIs" dxfId="116" priority="6" operator="lessThan">
      <formula>0</formula>
    </cfRule>
    <cfRule type="beginsWith" dxfId="115" priority="5" operator="beginsWith" text="*">
      <formula>LEFT(G9,LEN("*"))="*"</formula>
    </cfRule>
  </conditionalFormatting>
  <conditionalFormatting sqref="M9:M22 P9:P22 S9:S22 J9:J22">
    <cfRule type="cellIs" dxfId="67" priority="2" operator="lessThan">
      <formula>0</formula>
    </cfRule>
    <cfRule type="cellIs" dxfId="66" priority="3" operator="greaterThan">
      <formula>0</formula>
    </cfRule>
  </conditionalFormatting>
  <conditionalFormatting sqref="J9:J22 M9:M22 P9:P22 S9:S22">
    <cfRule type="beginsWith" dxfId="64" priority="1" stopIfTrue="1" operator="beginsWith" text="*">
      <formula>LEFT(J9,LEN("*"))="*"</formula>
    </cfRule>
    <cfRule type="expression" dxfId="65" priority="4" stopIfTrue="1">
      <formula>LEFT(J9,LEN("*"))="*"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6" sqref="S5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2" t="s">
        <v>325</v>
      </c>
      <c r="C1" s="180"/>
      <c r="D1" s="180"/>
      <c r="E1" s="180"/>
      <c r="F1" s="180"/>
      <c r="G1" s="180"/>
      <c r="H1" s="180"/>
      <c r="I1" s="180"/>
    </row>
    <row r="2" spans="2:18" ht="18.75" x14ac:dyDescent="0.3">
      <c r="B2" s="182" t="s">
        <v>16</v>
      </c>
      <c r="C2" s="180"/>
      <c r="D2" s="180"/>
      <c r="E2" s="182"/>
      <c r="F2" s="180"/>
      <c r="G2" s="180"/>
      <c r="H2" s="180"/>
      <c r="I2" s="180"/>
    </row>
    <row r="3" spans="2:18" ht="15.75" thickBot="1" x14ac:dyDescent="0.3">
      <c r="B3" s="181" t="s">
        <v>273</v>
      </c>
      <c r="C3" s="177"/>
      <c r="D3" s="180"/>
      <c r="E3" s="180"/>
      <c r="F3" s="180"/>
      <c r="G3" s="180"/>
      <c r="H3" s="180"/>
      <c r="I3" s="180"/>
    </row>
    <row r="4" spans="2:18" ht="15" customHeight="1" thickBot="1" x14ac:dyDescent="0.3">
      <c r="B4" s="621"/>
      <c r="C4" s="622"/>
      <c r="D4" s="661" t="s">
        <v>1</v>
      </c>
      <c r="E4" s="631"/>
      <c r="F4" s="662"/>
      <c r="G4" s="626" t="s">
        <v>7</v>
      </c>
      <c r="H4" s="627"/>
      <c r="I4" s="627"/>
      <c r="J4" s="628"/>
      <c r="K4" s="628"/>
      <c r="L4" s="628"/>
      <c r="M4" s="628"/>
      <c r="N4" s="628"/>
      <c r="O4" s="628"/>
      <c r="P4" s="628"/>
      <c r="Q4" s="628"/>
      <c r="R4" s="629"/>
    </row>
    <row r="5" spans="2:18" ht="15" customHeight="1" thickBot="1" x14ac:dyDescent="0.3">
      <c r="B5" s="601"/>
      <c r="C5" s="624" t="s">
        <v>33</v>
      </c>
      <c r="D5" s="663"/>
      <c r="E5" s="664"/>
      <c r="F5" s="665"/>
      <c r="G5" s="626" t="s">
        <v>8</v>
      </c>
      <c r="H5" s="627"/>
      <c r="I5" s="630"/>
      <c r="J5" s="626" t="s">
        <v>9</v>
      </c>
      <c r="K5" s="627"/>
      <c r="L5" s="630"/>
      <c r="M5" s="626" t="s">
        <v>10</v>
      </c>
      <c r="N5" s="628"/>
      <c r="O5" s="629"/>
      <c r="P5" s="626" t="s">
        <v>11</v>
      </c>
      <c r="Q5" s="628"/>
      <c r="R5" s="629"/>
    </row>
    <row r="6" spans="2:18" ht="31.5" customHeight="1" thickBot="1" x14ac:dyDescent="0.3">
      <c r="B6" s="666" t="s">
        <v>0</v>
      </c>
      <c r="C6" s="623" t="s">
        <v>309</v>
      </c>
      <c r="D6" s="632" t="s">
        <v>19</v>
      </c>
      <c r="E6" s="667"/>
      <c r="F6" s="668" t="s">
        <v>310</v>
      </c>
      <c r="G6" s="679" t="s">
        <v>19</v>
      </c>
      <c r="H6" s="680"/>
      <c r="I6" s="610" t="s">
        <v>237</v>
      </c>
      <c r="J6" s="681" t="s">
        <v>19</v>
      </c>
      <c r="K6" s="680"/>
      <c r="L6" s="610" t="s">
        <v>237</v>
      </c>
      <c r="M6" s="681" t="s">
        <v>19</v>
      </c>
      <c r="N6" s="680"/>
      <c r="O6" s="610" t="s">
        <v>237</v>
      </c>
      <c r="P6" s="681" t="s">
        <v>19</v>
      </c>
      <c r="Q6" s="680"/>
      <c r="R6" s="610" t="s">
        <v>237</v>
      </c>
    </row>
    <row r="7" spans="2:18" ht="41.25" customHeight="1" thickBot="1" x14ac:dyDescent="0.25">
      <c r="B7" s="602"/>
      <c r="C7" s="603"/>
      <c r="D7" s="233" t="s">
        <v>324</v>
      </c>
      <c r="E7" s="669" t="s">
        <v>318</v>
      </c>
      <c r="F7" s="753" t="s">
        <v>12</v>
      </c>
      <c r="G7" s="368" t="s">
        <v>324</v>
      </c>
      <c r="H7" s="369" t="s">
        <v>318</v>
      </c>
      <c r="I7" s="752" t="s">
        <v>12</v>
      </c>
      <c r="J7" s="682" t="s">
        <v>324</v>
      </c>
      <c r="K7" s="369" t="s">
        <v>318</v>
      </c>
      <c r="L7" s="752" t="s">
        <v>12</v>
      </c>
      <c r="M7" s="682" t="s">
        <v>324</v>
      </c>
      <c r="N7" s="369" t="s">
        <v>318</v>
      </c>
      <c r="O7" s="752" t="s">
        <v>12</v>
      </c>
      <c r="P7" s="682" t="s">
        <v>324</v>
      </c>
      <c r="Q7" s="369" t="s">
        <v>318</v>
      </c>
      <c r="R7" s="752" t="s">
        <v>12</v>
      </c>
    </row>
    <row r="8" spans="2:18" ht="27" customHeight="1" x14ac:dyDescent="0.2">
      <c r="B8" s="790" t="s">
        <v>48</v>
      </c>
      <c r="C8" s="619" t="s">
        <v>229</v>
      </c>
      <c r="D8" s="670">
        <v>2345.2530000000002</v>
      </c>
      <c r="E8" s="671">
        <v>2361.2190000000001</v>
      </c>
      <c r="F8" s="672">
        <v>-0.67617616155044891</v>
      </c>
      <c r="G8" s="683">
        <v>2388.5709999999999</v>
      </c>
      <c r="H8" s="640">
        <v>2389.415</v>
      </c>
      <c r="I8" s="223">
        <v>-3.5322453403868768E-2</v>
      </c>
      <c r="J8" s="683">
        <v>2483.364</v>
      </c>
      <c r="K8" s="640">
        <v>2460.0450000000001</v>
      </c>
      <c r="L8" s="224">
        <v>0.94790948946055709</v>
      </c>
      <c r="M8" s="683" t="s">
        <v>20</v>
      </c>
      <c r="N8" s="640" t="s">
        <v>85</v>
      </c>
      <c r="O8" s="223" t="s">
        <v>275</v>
      </c>
      <c r="P8" s="684">
        <v>2243.2280000000001</v>
      </c>
      <c r="Q8" s="640">
        <v>2266.924</v>
      </c>
      <c r="R8" s="223">
        <v>-1.0452930931958864</v>
      </c>
    </row>
    <row r="9" spans="2:18" ht="23.25" customHeight="1" x14ac:dyDescent="0.2">
      <c r="B9" s="791"/>
      <c r="C9" s="673" t="s">
        <v>230</v>
      </c>
      <c r="D9" s="237">
        <v>2482.1999999999998</v>
      </c>
      <c r="E9" s="581">
        <v>2424.1390000000001</v>
      </c>
      <c r="F9" s="582">
        <v>2.3951184317400815</v>
      </c>
      <c r="G9" s="238">
        <v>2501.8580000000002</v>
      </c>
      <c r="H9" s="200">
        <v>2451.904</v>
      </c>
      <c r="I9" s="202">
        <v>2.0373554592675807</v>
      </c>
      <c r="J9" s="238">
        <v>2483.7600000000002</v>
      </c>
      <c r="K9" s="200">
        <v>2456.2730000000001</v>
      </c>
      <c r="L9" s="201">
        <v>1.1190531345660715</v>
      </c>
      <c r="M9" s="238">
        <v>2331.7579999999998</v>
      </c>
      <c r="N9" s="200">
        <v>2321.9960000000001</v>
      </c>
      <c r="O9" s="202">
        <v>0.42041416092016159</v>
      </c>
      <c r="P9" s="241">
        <v>2291.6149999999998</v>
      </c>
      <c r="Q9" s="200">
        <v>2341.2249999999999</v>
      </c>
      <c r="R9" s="202">
        <v>-2.1189761770013615</v>
      </c>
    </row>
    <row r="10" spans="2:18" ht="27" customHeight="1" x14ac:dyDescent="0.2">
      <c r="B10" s="791"/>
      <c r="C10" s="673" t="s">
        <v>231</v>
      </c>
      <c r="D10" s="237">
        <v>2630.2109999999998</v>
      </c>
      <c r="E10" s="583">
        <v>2678.18</v>
      </c>
      <c r="F10" s="582">
        <v>-1.7911044067239712</v>
      </c>
      <c r="G10" s="238" t="s">
        <v>85</v>
      </c>
      <c r="H10" s="200" t="s">
        <v>85</v>
      </c>
      <c r="I10" s="202" t="s">
        <v>275</v>
      </c>
      <c r="J10" s="238" t="s">
        <v>85</v>
      </c>
      <c r="K10" s="200" t="s">
        <v>85</v>
      </c>
      <c r="L10" s="201" t="s">
        <v>275</v>
      </c>
      <c r="M10" s="238" t="s">
        <v>20</v>
      </c>
      <c r="N10" s="200" t="s">
        <v>20</v>
      </c>
      <c r="O10" s="202" t="s">
        <v>275</v>
      </c>
      <c r="P10" s="241" t="s">
        <v>20</v>
      </c>
      <c r="Q10" s="200" t="s">
        <v>20</v>
      </c>
      <c r="R10" s="202" t="s">
        <v>275</v>
      </c>
    </row>
    <row r="11" spans="2:18" ht="27.75" customHeight="1" x14ac:dyDescent="0.2">
      <c r="B11" s="791"/>
      <c r="C11" s="673" t="s">
        <v>232</v>
      </c>
      <c r="D11" s="237">
        <v>2649.145</v>
      </c>
      <c r="E11" s="583">
        <v>2566.0140000000001</v>
      </c>
      <c r="F11" s="582">
        <v>3.2396939377571536</v>
      </c>
      <c r="G11" s="238">
        <v>2688.2489999999998</v>
      </c>
      <c r="H11" s="200">
        <v>2469.877</v>
      </c>
      <c r="I11" s="202">
        <v>8.8414119407565579</v>
      </c>
      <c r="J11" s="238" t="s">
        <v>85</v>
      </c>
      <c r="K11" s="200" t="s">
        <v>85</v>
      </c>
      <c r="L11" s="201" t="s">
        <v>275</v>
      </c>
      <c r="M11" s="238">
        <v>2630.3829999999998</v>
      </c>
      <c r="N11" s="200">
        <v>2651.759</v>
      </c>
      <c r="O11" s="202">
        <v>-0.80610643727428488</v>
      </c>
      <c r="P11" s="241" t="s">
        <v>20</v>
      </c>
      <c r="Q11" s="200" t="s">
        <v>20</v>
      </c>
      <c r="R11" s="202" t="s">
        <v>275</v>
      </c>
    </row>
    <row r="12" spans="2:18" ht="31.5" x14ac:dyDescent="0.2">
      <c r="B12" s="791"/>
      <c r="C12" s="673" t="s">
        <v>49</v>
      </c>
      <c r="D12" s="237">
        <v>2441.0949999999998</v>
      </c>
      <c r="E12" s="583">
        <v>2364.9520000000002</v>
      </c>
      <c r="F12" s="584">
        <v>3.2196425128289947</v>
      </c>
      <c r="G12" s="238">
        <v>2379.4490000000001</v>
      </c>
      <c r="H12" s="200">
        <v>2305.145</v>
      </c>
      <c r="I12" s="202">
        <v>3.2233980942630547</v>
      </c>
      <c r="J12" s="238">
        <v>2530.5590000000002</v>
      </c>
      <c r="K12" s="200">
        <v>2519.0729999999999</v>
      </c>
      <c r="L12" s="201">
        <v>0.45596137944395942</v>
      </c>
      <c r="M12" s="238">
        <v>2436.223</v>
      </c>
      <c r="N12" s="200">
        <v>2365.2600000000002</v>
      </c>
      <c r="O12" s="202">
        <v>3.0002198489806506</v>
      </c>
      <c r="P12" s="241" t="s">
        <v>85</v>
      </c>
      <c r="Q12" s="200" t="s">
        <v>85</v>
      </c>
      <c r="R12" s="202" t="s">
        <v>275</v>
      </c>
    </row>
    <row r="13" spans="2:18" ht="23.25" customHeight="1" x14ac:dyDescent="0.2">
      <c r="B13" s="791"/>
      <c r="C13" s="673" t="s">
        <v>50</v>
      </c>
      <c r="D13" s="238" t="s">
        <v>85</v>
      </c>
      <c r="E13" s="200" t="s">
        <v>85</v>
      </c>
      <c r="F13" s="585" t="s">
        <v>275</v>
      </c>
      <c r="G13" s="238" t="s">
        <v>85</v>
      </c>
      <c r="H13" s="200" t="s">
        <v>85</v>
      </c>
      <c r="I13" s="202" t="s">
        <v>275</v>
      </c>
      <c r="J13" s="238" t="s">
        <v>20</v>
      </c>
      <c r="K13" s="200" t="s">
        <v>20</v>
      </c>
      <c r="L13" s="201" t="s">
        <v>275</v>
      </c>
      <c r="M13" s="238" t="s">
        <v>20</v>
      </c>
      <c r="N13" s="200" t="s">
        <v>20</v>
      </c>
      <c r="O13" s="202" t="s">
        <v>275</v>
      </c>
      <c r="P13" s="241" t="s">
        <v>20</v>
      </c>
      <c r="Q13" s="200" t="s">
        <v>20</v>
      </c>
      <c r="R13" s="202" t="s">
        <v>275</v>
      </c>
    </row>
    <row r="14" spans="2:18" ht="16.5" thickBot="1" x14ac:dyDescent="0.25">
      <c r="B14" s="792"/>
      <c r="C14" s="674" t="s">
        <v>51</v>
      </c>
      <c r="D14" s="244" t="s">
        <v>85</v>
      </c>
      <c r="E14" s="226" t="s">
        <v>85</v>
      </c>
      <c r="F14" s="586" t="s">
        <v>275</v>
      </c>
      <c r="G14" s="242" t="s">
        <v>20</v>
      </c>
      <c r="H14" s="204" t="s">
        <v>20</v>
      </c>
      <c r="I14" s="206" t="s">
        <v>275</v>
      </c>
      <c r="J14" s="242" t="s">
        <v>20</v>
      </c>
      <c r="K14" s="204" t="s">
        <v>20</v>
      </c>
      <c r="L14" s="205" t="s">
        <v>275</v>
      </c>
      <c r="M14" s="242" t="s">
        <v>85</v>
      </c>
      <c r="N14" s="204" t="s">
        <v>85</v>
      </c>
      <c r="O14" s="206" t="s">
        <v>275</v>
      </c>
      <c r="P14" s="243" t="s">
        <v>20</v>
      </c>
      <c r="Q14" s="204" t="s">
        <v>20</v>
      </c>
      <c r="R14" s="206" t="s">
        <v>275</v>
      </c>
    </row>
    <row r="15" spans="2:18" ht="15.75" customHeight="1" x14ac:dyDescent="0.2">
      <c r="B15" s="795" t="s">
        <v>52</v>
      </c>
      <c r="C15" s="796"/>
      <c r="D15" s="250">
        <v>2338.9659999999999</v>
      </c>
      <c r="E15" s="587">
        <v>2310.2260000000001</v>
      </c>
      <c r="F15" s="584">
        <v>1.2440341334570635</v>
      </c>
      <c r="G15" s="683">
        <v>2342.6460000000002</v>
      </c>
      <c r="H15" s="640">
        <v>2313.5920000000001</v>
      </c>
      <c r="I15" s="641">
        <v>1.2557961818678525</v>
      </c>
      <c r="J15" s="683">
        <v>2178.7710000000002</v>
      </c>
      <c r="K15" s="640">
        <v>2182.0749999999998</v>
      </c>
      <c r="L15" s="642">
        <v>-0.15141551046593874</v>
      </c>
      <c r="M15" s="683">
        <v>2390.3029999999999</v>
      </c>
      <c r="N15" s="640">
        <v>2309.52</v>
      </c>
      <c r="O15" s="641">
        <v>3.4978263881672342</v>
      </c>
      <c r="P15" s="684" t="s">
        <v>20</v>
      </c>
      <c r="Q15" s="640" t="s">
        <v>20</v>
      </c>
      <c r="R15" s="641" t="s">
        <v>275</v>
      </c>
    </row>
    <row r="16" spans="2:18" ht="15.75" x14ac:dyDescent="0.2">
      <c r="B16" s="797" t="s">
        <v>53</v>
      </c>
      <c r="C16" s="798"/>
      <c r="D16" s="237">
        <v>1510.3019999999999</v>
      </c>
      <c r="E16" s="583">
        <v>1562.18</v>
      </c>
      <c r="F16" s="582">
        <v>-3.3208721146090818</v>
      </c>
      <c r="G16" s="238" t="s">
        <v>85</v>
      </c>
      <c r="H16" s="200" t="s">
        <v>85</v>
      </c>
      <c r="I16" s="202" t="s">
        <v>275</v>
      </c>
      <c r="J16" s="238" t="s">
        <v>85</v>
      </c>
      <c r="K16" s="200" t="s">
        <v>85</v>
      </c>
      <c r="L16" s="201" t="s">
        <v>275</v>
      </c>
      <c r="M16" s="238" t="s">
        <v>85</v>
      </c>
      <c r="N16" s="200" t="s">
        <v>85</v>
      </c>
      <c r="O16" s="202" t="s">
        <v>275</v>
      </c>
      <c r="P16" s="241" t="s">
        <v>20</v>
      </c>
      <c r="Q16" s="200" t="s">
        <v>20</v>
      </c>
      <c r="R16" s="202" t="s">
        <v>275</v>
      </c>
    </row>
    <row r="17" spans="2:18" ht="15" customHeight="1" thickBot="1" x14ac:dyDescent="0.25">
      <c r="B17" s="799" t="s">
        <v>54</v>
      </c>
      <c r="C17" s="800"/>
      <c r="D17" s="588">
        <v>2603.6729999999998</v>
      </c>
      <c r="E17" s="589">
        <v>2638.8890000000001</v>
      </c>
      <c r="F17" s="590">
        <v>-1.3345009964420764</v>
      </c>
      <c r="G17" s="244">
        <v>2253.6979999999999</v>
      </c>
      <c r="H17" s="226">
        <v>2255.0479999999998</v>
      </c>
      <c r="I17" s="228">
        <v>-5.9865688003089473E-2</v>
      </c>
      <c r="J17" s="244" t="s">
        <v>20</v>
      </c>
      <c r="K17" s="226" t="s">
        <v>20</v>
      </c>
      <c r="L17" s="227" t="s">
        <v>275</v>
      </c>
      <c r="M17" s="244" t="s">
        <v>20</v>
      </c>
      <c r="N17" s="226" t="s">
        <v>20</v>
      </c>
      <c r="O17" s="228" t="s">
        <v>275</v>
      </c>
      <c r="P17" s="245">
        <v>3134.0709999999999</v>
      </c>
      <c r="Q17" s="226">
        <v>3055.806</v>
      </c>
      <c r="R17" s="228">
        <v>2.5611900755479855</v>
      </c>
    </row>
    <row r="18" spans="2:18" ht="15.75" customHeight="1" x14ac:dyDescent="0.2">
      <c r="B18" s="790" t="s">
        <v>55</v>
      </c>
      <c r="C18" s="625" t="s">
        <v>46</v>
      </c>
      <c r="D18" s="675">
        <v>1272.799</v>
      </c>
      <c r="E18" s="676">
        <v>1232.087</v>
      </c>
      <c r="F18" s="677">
        <v>3.3043121143230949</v>
      </c>
      <c r="G18" s="675">
        <v>1227.44</v>
      </c>
      <c r="H18" s="676">
        <v>1237.402</v>
      </c>
      <c r="I18" s="677">
        <v>-0.80507385635387607</v>
      </c>
      <c r="J18" s="675">
        <v>1266.5239999999999</v>
      </c>
      <c r="K18" s="676">
        <v>1221.2349999999999</v>
      </c>
      <c r="L18" s="685">
        <v>3.7084590598860983</v>
      </c>
      <c r="M18" s="675">
        <v>1451.24</v>
      </c>
      <c r="N18" s="676">
        <v>1426.453</v>
      </c>
      <c r="O18" s="677">
        <v>1.7376667860770763</v>
      </c>
      <c r="P18" s="675">
        <v>1191.261</v>
      </c>
      <c r="Q18" s="676">
        <v>1102.8900000000001</v>
      </c>
      <c r="R18" s="677">
        <v>8.0126757881565585</v>
      </c>
    </row>
    <row r="19" spans="2:18" ht="37.5" customHeight="1" thickBot="1" x14ac:dyDescent="0.25">
      <c r="B19" s="792"/>
      <c r="C19" s="678" t="s">
        <v>56</v>
      </c>
      <c r="D19" s="240">
        <v>905.60599999999999</v>
      </c>
      <c r="E19" s="591">
        <v>897.59799999999996</v>
      </c>
      <c r="F19" s="592">
        <v>0.89215885062132927</v>
      </c>
      <c r="G19" s="246" t="s">
        <v>85</v>
      </c>
      <c r="H19" s="247" t="s">
        <v>85</v>
      </c>
      <c r="I19" s="248" t="s">
        <v>275</v>
      </c>
      <c r="J19" s="246" t="s">
        <v>85</v>
      </c>
      <c r="K19" s="247" t="s">
        <v>85</v>
      </c>
      <c r="L19" s="248" t="s">
        <v>275</v>
      </c>
      <c r="M19" s="246" t="s">
        <v>85</v>
      </c>
      <c r="N19" s="247" t="s">
        <v>85</v>
      </c>
      <c r="O19" s="248" t="s">
        <v>275</v>
      </c>
      <c r="P19" s="246" t="s">
        <v>85</v>
      </c>
      <c r="Q19" s="247" t="s">
        <v>85</v>
      </c>
      <c r="R19" s="248" t="s">
        <v>275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63" priority="27" stopIfTrue="1" operator="lessThan">
      <formula>0</formula>
    </cfRule>
    <cfRule type="cellIs" dxfId="62" priority="28" stopIfTrue="1" operator="greaterThan">
      <formula>0</formula>
    </cfRule>
  </conditionalFormatting>
  <conditionalFormatting sqref="I8:I19 L8:L18 O8:O18 R8:R18">
    <cfRule type="cellIs" dxfId="61" priority="12" stopIfTrue="1" operator="lessThan">
      <formula>0</formula>
    </cfRule>
    <cfRule type="cellIs" dxfId="60" priority="13" stopIfTrue="1" operator="greaterThan">
      <formula>0</formula>
    </cfRule>
    <cfRule type="expression" dxfId="59" priority="14" stopIfTrue="1">
      <formula>LEFT(I8,LEN("*"))="*"</formula>
    </cfRule>
  </conditionalFormatting>
  <conditionalFormatting sqref="I11">
    <cfRule type="cellIs" dxfId="58" priority="10" stopIfTrue="1" operator="lessThan">
      <formula>0</formula>
    </cfRule>
  </conditionalFormatting>
  <conditionalFormatting sqref="I8:I19">
    <cfRule type="cellIs" dxfId="57" priority="11" stopIfTrue="1" operator="lessThan">
      <formula>0</formula>
    </cfRule>
  </conditionalFormatting>
  <conditionalFormatting sqref="L8:L18">
    <cfRule type="cellIs" dxfId="56" priority="9" stopIfTrue="1" operator="lessThan">
      <formula>0</formula>
    </cfRule>
  </conditionalFormatting>
  <conditionalFormatting sqref="O8:O18">
    <cfRule type="cellIs" dxfId="55" priority="8" stopIfTrue="1" operator="lessThan">
      <formula>0</formula>
    </cfRule>
  </conditionalFormatting>
  <conditionalFormatting sqref="R8:R18">
    <cfRule type="cellIs" dxfId="54" priority="7" stopIfTrue="1" operator="lessThan">
      <formula>0</formula>
    </cfRule>
  </conditionalFormatting>
  <conditionalFormatting sqref="L19">
    <cfRule type="cellIs" dxfId="53" priority="15" stopIfTrue="1" operator="lessThan">
      <formula>0</formula>
    </cfRule>
    <cfRule type="cellIs" dxfId="52" priority="16" stopIfTrue="1" operator="greaterThan">
      <formula>0</formula>
    </cfRule>
    <cfRule type="expression" dxfId="51" priority="17" stopIfTrue="1">
      <formula>LEFT(L19,LEN("*"))="*"</formula>
    </cfRule>
  </conditionalFormatting>
  <conditionalFormatting sqref="L19">
    <cfRule type="cellIs" dxfId="50" priority="6" stopIfTrue="1" operator="lessThan">
      <formula>0</formula>
    </cfRule>
  </conditionalFormatting>
  <conditionalFormatting sqref="O19">
    <cfRule type="cellIs" dxfId="49" priority="18" stopIfTrue="1" operator="lessThan">
      <formula>0</formula>
    </cfRule>
    <cfRule type="cellIs" dxfId="48" priority="19" stopIfTrue="1" operator="greaterThan">
      <formula>0</formula>
    </cfRule>
    <cfRule type="expression" dxfId="47" priority="20" stopIfTrue="1">
      <formula>LEFT(O19,LEN("*"))="*"</formula>
    </cfRule>
  </conditionalFormatting>
  <conditionalFormatting sqref="O19">
    <cfRule type="cellIs" dxfId="46" priority="5" stopIfTrue="1" operator="lessThan">
      <formula>0</formula>
    </cfRule>
  </conditionalFormatting>
  <conditionalFormatting sqref="R19">
    <cfRule type="cellIs" dxfId="45" priority="21" stopIfTrue="1" operator="lessThan">
      <formula>0</formula>
    </cfRule>
    <cfRule type="cellIs" dxfId="44" priority="22" stopIfTrue="1" operator="greaterThan">
      <formula>0</formula>
    </cfRule>
    <cfRule type="expression" dxfId="43" priority="23" stopIfTrue="1">
      <formula>LEFT(R19,LEN("*"))="*"</formula>
    </cfRule>
  </conditionalFormatting>
  <conditionalFormatting sqref="R19">
    <cfRule type="cellIs" dxfId="42" priority="4" stopIfTrue="1" operator="lessThan">
      <formula>0</formula>
    </cfRule>
  </conditionalFormatting>
  <conditionalFormatting sqref="I8:I19 L8:L19 O8:O19 R8:R19">
    <cfRule type="beginsWith" dxfId="41" priority="1" stopIfTrue="1" operator="beginsWith" text="*">
      <formula>LEFT(I8,LEN("*"))="*"</formula>
    </cfRule>
    <cfRule type="cellIs" dxfId="40" priority="2" stopIfTrue="1" operator="lessThan">
      <formula>0</formula>
    </cfRule>
    <cfRule type="cellIs" dxfId="39" priority="3" stopIfTrue="1" operator="greaterThan">
      <formula>0</formula>
    </cfRule>
    <cfRule type="cellIs" dxfId="38" priority="24" stopIfTrue="1" operator="lessThan">
      <formula>0</formula>
    </cfRule>
    <cfRule type="cellIs" dxfId="37" priority="25" stopIfTrue="1" operator="greaterThan">
      <formula>0</formula>
    </cfRule>
    <cfRule type="cellIs" dxfId="36" priority="26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5" sqref="W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2" t="s">
        <v>325</v>
      </c>
      <c r="D1" s="180"/>
      <c r="E1" s="180"/>
      <c r="F1" s="180"/>
      <c r="G1" s="180"/>
      <c r="H1" s="180"/>
      <c r="I1" s="180"/>
      <c r="J1" s="180"/>
      <c r="K1" s="180"/>
    </row>
    <row r="2" spans="3:19" ht="18.75" x14ac:dyDescent="0.3">
      <c r="C2" s="182" t="s">
        <v>16</v>
      </c>
      <c r="D2" s="180"/>
      <c r="E2" s="180"/>
      <c r="F2" s="182"/>
      <c r="G2" s="180"/>
      <c r="H2" s="180"/>
      <c r="I2" s="180"/>
      <c r="J2" s="180"/>
      <c r="K2" s="180"/>
    </row>
    <row r="3" spans="3:19" ht="15.75" x14ac:dyDescent="0.25">
      <c r="C3" s="179" t="s">
        <v>272</v>
      </c>
      <c r="D3" s="177"/>
      <c r="E3" s="180"/>
      <c r="F3" s="180"/>
      <c r="G3" s="180"/>
      <c r="H3" s="180"/>
      <c r="I3" s="180"/>
      <c r="J3" s="180"/>
      <c r="K3" s="180"/>
    </row>
    <row r="4" spans="3:19" x14ac:dyDescent="0.2">
      <c r="C4" s="180"/>
      <c r="D4" s="180"/>
      <c r="E4" s="180"/>
      <c r="F4" s="180"/>
      <c r="G4" s="180"/>
      <c r="H4" s="180"/>
      <c r="I4" s="180"/>
      <c r="J4" s="180"/>
      <c r="K4" s="180"/>
    </row>
    <row r="5" spans="3:19" ht="13.5" thickBot="1" x14ac:dyDescent="0.25">
      <c r="C5" s="180"/>
      <c r="D5" s="180"/>
      <c r="E5" s="180"/>
      <c r="F5" s="180"/>
      <c r="G5" s="180"/>
      <c r="H5" s="180"/>
      <c r="I5" s="180"/>
      <c r="J5" s="180"/>
      <c r="K5" s="180"/>
    </row>
    <row r="6" spans="3:19" ht="16.5" thickBot="1" x14ac:dyDescent="0.3">
      <c r="C6" s="621"/>
      <c r="D6" s="622"/>
      <c r="E6" s="661" t="s">
        <v>1</v>
      </c>
      <c r="F6" s="631"/>
      <c r="G6" s="662"/>
      <c r="H6" s="627" t="s">
        <v>7</v>
      </c>
      <c r="I6" s="627"/>
      <c r="J6" s="627"/>
      <c r="K6" s="628"/>
      <c r="L6" s="628"/>
      <c r="M6" s="628"/>
      <c r="N6" s="628"/>
      <c r="O6" s="628"/>
      <c r="P6" s="628"/>
      <c r="Q6" s="628"/>
      <c r="R6" s="628"/>
      <c r="S6" s="629"/>
    </row>
    <row r="7" spans="3:19" ht="16.5" thickBot="1" x14ac:dyDescent="0.3">
      <c r="C7" s="601"/>
      <c r="D7" s="624" t="s">
        <v>34</v>
      </c>
      <c r="E7" s="663"/>
      <c r="F7" s="664"/>
      <c r="G7" s="665"/>
      <c r="H7" s="626" t="s">
        <v>8</v>
      </c>
      <c r="I7" s="627"/>
      <c r="J7" s="627"/>
      <c r="K7" s="626" t="s">
        <v>9</v>
      </c>
      <c r="L7" s="627"/>
      <c r="M7" s="627"/>
      <c r="N7" s="626" t="s">
        <v>10</v>
      </c>
      <c r="O7" s="628"/>
      <c r="P7" s="628"/>
      <c r="Q7" s="626" t="s">
        <v>11</v>
      </c>
      <c r="R7" s="628"/>
      <c r="S7" s="629"/>
    </row>
    <row r="8" spans="3:19" ht="33.75" customHeight="1" thickBot="1" x14ac:dyDescent="0.3">
      <c r="C8" s="686" t="s">
        <v>0</v>
      </c>
      <c r="D8" s="624" t="s">
        <v>35</v>
      </c>
      <c r="E8" s="123" t="s">
        <v>19</v>
      </c>
      <c r="F8" s="687"/>
      <c r="G8" s="688" t="s">
        <v>311</v>
      </c>
      <c r="H8" s="123" t="s">
        <v>19</v>
      </c>
      <c r="I8" s="703"/>
      <c r="J8" s="704" t="s">
        <v>237</v>
      </c>
      <c r="K8" s="123" t="s">
        <v>19</v>
      </c>
      <c r="L8" s="703"/>
      <c r="M8" s="704" t="s">
        <v>237</v>
      </c>
      <c r="N8" s="123" t="s">
        <v>19</v>
      </c>
      <c r="O8" s="703"/>
      <c r="P8" s="704" t="s">
        <v>237</v>
      </c>
      <c r="Q8" s="123" t="s">
        <v>19</v>
      </c>
      <c r="R8" s="703"/>
      <c r="S8" s="704" t="s">
        <v>237</v>
      </c>
    </row>
    <row r="9" spans="3:19" ht="30" customHeight="1" thickBot="1" x14ac:dyDescent="0.25">
      <c r="C9" s="602"/>
      <c r="D9" s="603"/>
      <c r="E9" s="186" t="s">
        <v>324</v>
      </c>
      <c r="F9" s="186" t="s">
        <v>318</v>
      </c>
      <c r="G9" s="752" t="s">
        <v>12</v>
      </c>
      <c r="H9" s="186" t="s">
        <v>324</v>
      </c>
      <c r="I9" s="186" t="s">
        <v>318</v>
      </c>
      <c r="J9" s="260" t="s">
        <v>12</v>
      </c>
      <c r="K9" s="233" t="s">
        <v>324</v>
      </c>
      <c r="L9" s="669" t="s">
        <v>318</v>
      </c>
      <c r="M9" s="260" t="s">
        <v>12</v>
      </c>
      <c r="N9" s="233" t="s">
        <v>324</v>
      </c>
      <c r="O9" s="669" t="s">
        <v>318</v>
      </c>
      <c r="P9" s="260" t="s">
        <v>12</v>
      </c>
      <c r="Q9" s="233" t="s">
        <v>324</v>
      </c>
      <c r="R9" s="669" t="s">
        <v>318</v>
      </c>
      <c r="S9" s="251" t="s">
        <v>12</v>
      </c>
    </row>
    <row r="10" spans="3:19" ht="17.25" customHeight="1" x14ac:dyDescent="0.2">
      <c r="C10" s="790" t="s">
        <v>75</v>
      </c>
      <c r="D10" s="689" t="s">
        <v>36</v>
      </c>
      <c r="E10" s="690" t="s">
        <v>20</v>
      </c>
      <c r="F10" s="691" t="s">
        <v>20</v>
      </c>
      <c r="G10" s="692" t="s">
        <v>275</v>
      </c>
      <c r="H10" s="690" t="s">
        <v>20</v>
      </c>
      <c r="I10" s="705" t="s">
        <v>20</v>
      </c>
      <c r="J10" s="706" t="s">
        <v>275</v>
      </c>
      <c r="K10" s="690" t="s">
        <v>20</v>
      </c>
      <c r="L10" s="705" t="s">
        <v>20</v>
      </c>
      <c r="M10" s="706" t="s">
        <v>275</v>
      </c>
      <c r="N10" s="690" t="s">
        <v>20</v>
      </c>
      <c r="O10" s="705" t="s">
        <v>20</v>
      </c>
      <c r="P10" s="707" t="s">
        <v>275</v>
      </c>
      <c r="Q10" s="690" t="s">
        <v>20</v>
      </c>
      <c r="R10" s="705" t="s">
        <v>20</v>
      </c>
      <c r="S10" s="707" t="s">
        <v>275</v>
      </c>
    </row>
    <row r="11" spans="3:19" ht="15" customHeight="1" x14ac:dyDescent="0.2">
      <c r="C11" s="791"/>
      <c r="D11" s="693" t="s">
        <v>37</v>
      </c>
      <c r="E11" s="252" t="s">
        <v>85</v>
      </c>
      <c r="F11" s="370" t="s">
        <v>85</v>
      </c>
      <c r="G11" s="189" t="s">
        <v>275</v>
      </c>
      <c r="H11" s="252" t="s">
        <v>20</v>
      </c>
      <c r="I11" s="253" t="s">
        <v>20</v>
      </c>
      <c r="J11" s="593" t="s">
        <v>275</v>
      </c>
      <c r="K11" s="252" t="s">
        <v>20</v>
      </c>
      <c r="L11" s="253" t="s">
        <v>20</v>
      </c>
      <c r="M11" s="593" t="s">
        <v>275</v>
      </c>
      <c r="N11" s="252" t="s">
        <v>85</v>
      </c>
      <c r="O11" s="253" t="s">
        <v>85</v>
      </c>
      <c r="P11" s="594" t="s">
        <v>275</v>
      </c>
      <c r="Q11" s="252" t="s">
        <v>20</v>
      </c>
      <c r="R11" s="253" t="s">
        <v>20</v>
      </c>
      <c r="S11" s="594" t="s">
        <v>275</v>
      </c>
    </row>
    <row r="12" spans="3:19" ht="15" customHeight="1" x14ac:dyDescent="0.2">
      <c r="C12" s="791"/>
      <c r="D12" s="693" t="s">
        <v>38</v>
      </c>
      <c r="E12" s="254">
        <v>285.86700000000002</v>
      </c>
      <c r="F12" s="371">
        <v>283.41000000000003</v>
      </c>
      <c r="G12" s="366">
        <v>0.86694188631311286</v>
      </c>
      <c r="H12" s="199">
        <v>288.61700000000002</v>
      </c>
      <c r="I12" s="239">
        <v>287.08</v>
      </c>
      <c r="J12" s="263">
        <v>0.53539083182389391</v>
      </c>
      <c r="K12" s="199">
        <v>281.77300000000002</v>
      </c>
      <c r="L12" s="239">
        <v>271.654</v>
      </c>
      <c r="M12" s="261">
        <v>3.7249589551414775</v>
      </c>
      <c r="N12" s="187">
        <v>271.85300000000001</v>
      </c>
      <c r="O12" s="255">
        <v>266.25200000000001</v>
      </c>
      <c r="P12" s="261">
        <v>2.103646169794029</v>
      </c>
      <c r="Q12" s="187">
        <v>275.87400000000002</v>
      </c>
      <c r="R12" s="255">
        <v>272.62799999999999</v>
      </c>
      <c r="S12" s="262">
        <v>1.1906333905541755</v>
      </c>
    </row>
    <row r="13" spans="3:19" ht="15" customHeight="1" x14ac:dyDescent="0.2">
      <c r="C13" s="791"/>
      <c r="D13" s="694" t="s">
        <v>39</v>
      </c>
      <c r="E13" s="254">
        <v>302.81299999999999</v>
      </c>
      <c r="F13" s="371">
        <v>302.90199999999999</v>
      </c>
      <c r="G13" s="366">
        <v>-2.9382440525317969E-2</v>
      </c>
      <c r="H13" s="199">
        <v>302.25200000000001</v>
      </c>
      <c r="I13" s="239">
        <v>302.99599999999998</v>
      </c>
      <c r="J13" s="263">
        <v>-0.24554779601049898</v>
      </c>
      <c r="K13" s="199">
        <v>299.34699999999998</v>
      </c>
      <c r="L13" s="239">
        <v>290.35599999999999</v>
      </c>
      <c r="M13" s="261">
        <v>3.0965435534309558</v>
      </c>
      <c r="N13" s="187">
        <v>375.25400000000002</v>
      </c>
      <c r="O13" s="255">
        <v>373.63900000000001</v>
      </c>
      <c r="P13" s="261">
        <v>0.43223539298628055</v>
      </c>
      <c r="Q13" s="187">
        <v>300.55200000000002</v>
      </c>
      <c r="R13" s="255">
        <v>280.99299999999999</v>
      </c>
      <c r="S13" s="262">
        <v>6.9606716181541985</v>
      </c>
    </row>
    <row r="14" spans="3:19" ht="15" customHeight="1" thickBot="1" x14ac:dyDescent="0.25">
      <c r="C14" s="791"/>
      <c r="D14" s="695" t="s">
        <v>40</v>
      </c>
      <c r="E14" s="190">
        <v>346.93900000000002</v>
      </c>
      <c r="F14" s="191">
        <v>343.34300000000002</v>
      </c>
      <c r="G14" s="367">
        <v>1.0473491523054217</v>
      </c>
      <c r="H14" s="203" t="s">
        <v>85</v>
      </c>
      <c r="I14" s="249" t="s">
        <v>85</v>
      </c>
      <c r="J14" s="264" t="s">
        <v>275</v>
      </c>
      <c r="K14" s="203" t="s">
        <v>20</v>
      </c>
      <c r="L14" s="249" t="s">
        <v>20</v>
      </c>
      <c r="M14" s="595" t="s">
        <v>275</v>
      </c>
      <c r="N14" s="190" t="s">
        <v>85</v>
      </c>
      <c r="O14" s="257" t="s">
        <v>85</v>
      </c>
      <c r="P14" s="265" t="s">
        <v>275</v>
      </c>
      <c r="Q14" s="190" t="s">
        <v>20</v>
      </c>
      <c r="R14" s="257" t="s">
        <v>20</v>
      </c>
      <c r="S14" s="596" t="s">
        <v>275</v>
      </c>
    </row>
    <row r="15" spans="3:19" ht="15" customHeight="1" thickBot="1" x14ac:dyDescent="0.25">
      <c r="C15" s="801"/>
      <c r="D15" s="696" t="s">
        <v>17</v>
      </c>
      <c r="E15" s="256">
        <v>293.66203701867283</v>
      </c>
      <c r="F15" s="697">
        <v>292.95067337511858</v>
      </c>
      <c r="G15" s="372">
        <v>0.24282710647446121</v>
      </c>
      <c r="H15" s="219">
        <v>296.10586849133955</v>
      </c>
      <c r="I15" s="708">
        <v>296.14093980264533</v>
      </c>
      <c r="J15" s="266">
        <v>-1.1842777067283325E-2</v>
      </c>
      <c r="K15" s="219">
        <v>288.23460980154664</v>
      </c>
      <c r="L15" s="708">
        <v>278.98370907924664</v>
      </c>
      <c r="M15" s="267">
        <v>3.3159286443038298</v>
      </c>
      <c r="N15" s="268">
        <v>275.61969710908932</v>
      </c>
      <c r="O15" s="709">
        <v>270.77685596150985</v>
      </c>
      <c r="P15" s="278">
        <v>1.7884989211440798</v>
      </c>
      <c r="Q15" s="268">
        <v>278.23798865847152</v>
      </c>
      <c r="R15" s="709">
        <v>273.62418579377453</v>
      </c>
      <c r="S15" s="266">
        <v>1.6861824006209489</v>
      </c>
    </row>
    <row r="16" spans="3:19" ht="15.75" customHeight="1" x14ac:dyDescent="0.2">
      <c r="C16" s="790" t="s">
        <v>18</v>
      </c>
      <c r="D16" s="689" t="s">
        <v>36</v>
      </c>
      <c r="E16" s="259">
        <v>277.36099999999999</v>
      </c>
      <c r="F16" s="373">
        <v>271.39</v>
      </c>
      <c r="G16" s="365">
        <v>2.2001547588341515</v>
      </c>
      <c r="H16" s="654">
        <v>286.46100000000001</v>
      </c>
      <c r="I16" s="710">
        <v>281.07499999999999</v>
      </c>
      <c r="J16" s="711">
        <v>1.916214533487512</v>
      </c>
      <c r="K16" s="654">
        <v>263.91300000000001</v>
      </c>
      <c r="L16" s="710">
        <v>265.32100000000003</v>
      </c>
      <c r="M16" s="711">
        <v>-0.53067793352204129</v>
      </c>
      <c r="N16" s="712" t="s">
        <v>20</v>
      </c>
      <c r="O16" s="713" t="s">
        <v>20</v>
      </c>
      <c r="P16" s="714" t="s">
        <v>275</v>
      </c>
      <c r="Q16" s="712" t="s">
        <v>20</v>
      </c>
      <c r="R16" s="713" t="s">
        <v>20</v>
      </c>
      <c r="S16" s="707" t="s">
        <v>275</v>
      </c>
    </row>
    <row r="17" spans="3:19" ht="15" customHeight="1" x14ac:dyDescent="0.2">
      <c r="C17" s="791"/>
      <c r="D17" s="698" t="s">
        <v>37</v>
      </c>
      <c r="E17" s="254">
        <v>286.815</v>
      </c>
      <c r="F17" s="371">
        <v>294.666</v>
      </c>
      <c r="G17" s="366">
        <v>-2.6643725438292845</v>
      </c>
      <c r="H17" s="199">
        <v>284.37700000000001</v>
      </c>
      <c r="I17" s="239">
        <v>297.06799999999998</v>
      </c>
      <c r="J17" s="261">
        <v>-4.2720858523974226</v>
      </c>
      <c r="K17" s="199">
        <v>289.71600000000001</v>
      </c>
      <c r="L17" s="239">
        <v>289.52300000000002</v>
      </c>
      <c r="M17" s="261">
        <v>6.6661370599221337E-2</v>
      </c>
      <c r="N17" s="187" t="s">
        <v>20</v>
      </c>
      <c r="O17" s="255" t="s">
        <v>20</v>
      </c>
      <c r="P17" s="715" t="s">
        <v>275</v>
      </c>
      <c r="Q17" s="187" t="s">
        <v>20</v>
      </c>
      <c r="R17" s="255" t="s">
        <v>20</v>
      </c>
      <c r="S17" s="594" t="s">
        <v>275</v>
      </c>
    </row>
    <row r="18" spans="3:19" ht="15" customHeight="1" x14ac:dyDescent="0.2">
      <c r="C18" s="791"/>
      <c r="D18" s="698" t="s">
        <v>38</v>
      </c>
      <c r="E18" s="254">
        <v>296.37900000000002</v>
      </c>
      <c r="F18" s="371">
        <v>289.69099999999997</v>
      </c>
      <c r="G18" s="366">
        <v>2.30866682085396</v>
      </c>
      <c r="H18" s="199">
        <v>297.55500000000001</v>
      </c>
      <c r="I18" s="239">
        <v>286.97500000000002</v>
      </c>
      <c r="J18" s="261">
        <v>3.6867322937538054</v>
      </c>
      <c r="K18" s="199">
        <v>303.13499999999999</v>
      </c>
      <c r="L18" s="239">
        <v>310.03100000000001</v>
      </c>
      <c r="M18" s="261">
        <v>-2.2242936996622964</v>
      </c>
      <c r="N18" s="187" t="s">
        <v>85</v>
      </c>
      <c r="O18" s="255" t="s">
        <v>85</v>
      </c>
      <c r="P18" s="274" t="s">
        <v>275</v>
      </c>
      <c r="Q18" s="187" t="s">
        <v>20</v>
      </c>
      <c r="R18" s="255" t="s">
        <v>20</v>
      </c>
      <c r="S18" s="594" t="s">
        <v>275</v>
      </c>
    </row>
    <row r="19" spans="3:19" ht="15" customHeight="1" x14ac:dyDescent="0.2">
      <c r="C19" s="791"/>
      <c r="D19" s="698" t="s">
        <v>39</v>
      </c>
      <c r="E19" s="254">
        <v>311.29500000000002</v>
      </c>
      <c r="F19" s="371">
        <v>307.74</v>
      </c>
      <c r="G19" s="366">
        <v>1.1551959446285847</v>
      </c>
      <c r="H19" s="199">
        <v>312.26</v>
      </c>
      <c r="I19" s="239">
        <v>308.84300000000002</v>
      </c>
      <c r="J19" s="261">
        <v>1.1063873877665911</v>
      </c>
      <c r="K19" s="199">
        <v>309.38299999999998</v>
      </c>
      <c r="L19" s="239">
        <v>305.57799999999997</v>
      </c>
      <c r="M19" s="261">
        <v>1.245181263049044</v>
      </c>
      <c r="N19" s="187" t="s">
        <v>20</v>
      </c>
      <c r="O19" s="255" t="s">
        <v>20</v>
      </c>
      <c r="P19" s="715" t="s">
        <v>20</v>
      </c>
      <c r="Q19" s="269" t="s">
        <v>85</v>
      </c>
      <c r="R19" s="270" t="s">
        <v>85</v>
      </c>
      <c r="S19" s="597" t="s">
        <v>275</v>
      </c>
    </row>
    <row r="20" spans="3:19" ht="15" customHeight="1" thickBot="1" x14ac:dyDescent="0.25">
      <c r="C20" s="791"/>
      <c r="D20" s="698" t="s">
        <v>40</v>
      </c>
      <c r="E20" s="208">
        <v>339.09899999999999</v>
      </c>
      <c r="F20" s="374">
        <v>326.464</v>
      </c>
      <c r="G20" s="363">
        <v>3.8702582826896661</v>
      </c>
      <c r="H20" s="203">
        <v>341.10599999999999</v>
      </c>
      <c r="I20" s="249">
        <v>326.97399999999999</v>
      </c>
      <c r="J20" s="265">
        <v>4.322056187953784</v>
      </c>
      <c r="K20" s="190">
        <v>317.49</v>
      </c>
      <c r="L20" s="257">
        <v>311.11</v>
      </c>
      <c r="M20" s="265">
        <v>2.0507216097200334</v>
      </c>
      <c r="N20" s="190" t="s">
        <v>85</v>
      </c>
      <c r="O20" s="257" t="s">
        <v>85</v>
      </c>
      <c r="P20" s="272" t="s">
        <v>275</v>
      </c>
      <c r="Q20" s="197" t="s">
        <v>20</v>
      </c>
      <c r="R20" s="271" t="s">
        <v>20</v>
      </c>
      <c r="S20" s="598" t="s">
        <v>275</v>
      </c>
    </row>
    <row r="21" spans="3:19" ht="15" customHeight="1" thickBot="1" x14ac:dyDescent="0.25">
      <c r="C21" s="801"/>
      <c r="D21" s="699" t="s">
        <v>17</v>
      </c>
      <c r="E21" s="256">
        <v>304.27290966765923</v>
      </c>
      <c r="F21" s="697">
        <v>302.62183242339017</v>
      </c>
      <c r="G21" s="372">
        <v>0.5455909215297734</v>
      </c>
      <c r="H21" s="219">
        <v>305.52989674929103</v>
      </c>
      <c r="I21" s="708">
        <v>303.20921440181496</v>
      </c>
      <c r="J21" s="267">
        <v>0.76537329251500941</v>
      </c>
      <c r="K21" s="268">
        <v>302.60173460422902</v>
      </c>
      <c r="L21" s="709">
        <v>302.14479939054462</v>
      </c>
      <c r="M21" s="266">
        <v>0.1512305406566937</v>
      </c>
      <c r="N21" s="268" t="s">
        <v>85</v>
      </c>
      <c r="O21" s="709" t="s">
        <v>85</v>
      </c>
      <c r="P21" s="278" t="s">
        <v>275</v>
      </c>
      <c r="Q21" s="268" t="s">
        <v>85</v>
      </c>
      <c r="R21" s="709" t="s">
        <v>85</v>
      </c>
      <c r="S21" s="599" t="s">
        <v>275</v>
      </c>
    </row>
    <row r="22" spans="3:19" ht="15.75" customHeight="1" x14ac:dyDescent="0.2">
      <c r="C22" s="790" t="s">
        <v>41</v>
      </c>
      <c r="D22" s="700" t="s">
        <v>36</v>
      </c>
      <c r="E22" s="195" t="s">
        <v>85</v>
      </c>
      <c r="F22" s="196" t="s">
        <v>85</v>
      </c>
      <c r="G22" s="365" t="s">
        <v>275</v>
      </c>
      <c r="H22" s="654" t="s">
        <v>85</v>
      </c>
      <c r="I22" s="710" t="s">
        <v>85</v>
      </c>
      <c r="J22" s="716" t="s">
        <v>275</v>
      </c>
      <c r="K22" s="636" t="s">
        <v>20</v>
      </c>
      <c r="L22" s="717" t="s">
        <v>20</v>
      </c>
      <c r="M22" s="718" t="s">
        <v>275</v>
      </c>
      <c r="N22" s="712" t="s">
        <v>20</v>
      </c>
      <c r="O22" s="713" t="s">
        <v>20</v>
      </c>
      <c r="P22" s="714" t="s">
        <v>275</v>
      </c>
      <c r="Q22" s="712" t="s">
        <v>20</v>
      </c>
      <c r="R22" s="713" t="s">
        <v>20</v>
      </c>
      <c r="S22" s="707" t="s">
        <v>275</v>
      </c>
    </row>
    <row r="23" spans="3:19" ht="15" customHeight="1" x14ac:dyDescent="0.2">
      <c r="C23" s="791"/>
      <c r="D23" s="698" t="s">
        <v>37</v>
      </c>
      <c r="E23" s="208">
        <v>638.11500000000001</v>
      </c>
      <c r="F23" s="374">
        <v>639.99199999999996</v>
      </c>
      <c r="G23" s="366">
        <v>-0.29328491606144341</v>
      </c>
      <c r="H23" s="203">
        <v>610.85900000000004</v>
      </c>
      <c r="I23" s="249">
        <v>613.00099999999998</v>
      </c>
      <c r="J23" s="272">
        <v>-0.34942846749025519</v>
      </c>
      <c r="K23" s="199" t="s">
        <v>85</v>
      </c>
      <c r="L23" s="273" t="s">
        <v>85</v>
      </c>
      <c r="M23" s="274" t="s">
        <v>275</v>
      </c>
      <c r="N23" s="190">
        <v>483.77100000000002</v>
      </c>
      <c r="O23" s="257">
        <v>448.03500000000003</v>
      </c>
      <c r="P23" s="272">
        <v>7.9761625765844153</v>
      </c>
      <c r="Q23" s="187" t="s">
        <v>85</v>
      </c>
      <c r="R23" s="275" t="s">
        <v>85</v>
      </c>
      <c r="S23" s="262" t="s">
        <v>275</v>
      </c>
    </row>
    <row r="24" spans="3:19" ht="15" customHeight="1" x14ac:dyDescent="0.2">
      <c r="C24" s="791"/>
      <c r="D24" s="698" t="s">
        <v>38</v>
      </c>
      <c r="E24" s="208">
        <v>543.36900000000003</v>
      </c>
      <c r="F24" s="374">
        <v>546.6</v>
      </c>
      <c r="G24" s="366">
        <v>-0.59110867178924165</v>
      </c>
      <c r="H24" s="203">
        <v>617.32100000000003</v>
      </c>
      <c r="I24" s="249">
        <v>609.404</v>
      </c>
      <c r="J24" s="272">
        <v>1.2991381743474002</v>
      </c>
      <c r="K24" s="199">
        <v>374.32499999999999</v>
      </c>
      <c r="L24" s="273">
        <v>360.25200000000001</v>
      </c>
      <c r="M24" s="274">
        <v>3.9064321641517545</v>
      </c>
      <c r="N24" s="187">
        <v>538.12900000000002</v>
      </c>
      <c r="O24" s="275">
        <v>567.82600000000002</v>
      </c>
      <c r="P24" s="274">
        <v>-5.2299472021358655</v>
      </c>
      <c r="Q24" s="187" t="s">
        <v>85</v>
      </c>
      <c r="R24" s="275" t="s">
        <v>85</v>
      </c>
      <c r="S24" s="262" t="s">
        <v>275</v>
      </c>
    </row>
    <row r="25" spans="3:19" ht="15" customHeight="1" x14ac:dyDescent="0.2">
      <c r="C25" s="791"/>
      <c r="D25" s="698" t="s">
        <v>39</v>
      </c>
      <c r="E25" s="208">
        <v>570.91800000000001</v>
      </c>
      <c r="F25" s="374">
        <v>566.94500000000005</v>
      </c>
      <c r="G25" s="366">
        <v>0.7007734436320906</v>
      </c>
      <c r="H25" s="203" t="s">
        <v>85</v>
      </c>
      <c r="I25" s="249" t="s">
        <v>85</v>
      </c>
      <c r="J25" s="272" t="s">
        <v>275</v>
      </c>
      <c r="K25" s="199" t="s">
        <v>85</v>
      </c>
      <c r="L25" s="273" t="s">
        <v>85</v>
      </c>
      <c r="M25" s="274" t="s">
        <v>275</v>
      </c>
      <c r="N25" s="213" t="s">
        <v>85</v>
      </c>
      <c r="O25" s="276" t="s">
        <v>85</v>
      </c>
      <c r="P25" s="719" t="s">
        <v>275</v>
      </c>
      <c r="Q25" s="187" t="s">
        <v>85</v>
      </c>
      <c r="R25" s="275" t="s">
        <v>85</v>
      </c>
      <c r="S25" s="262" t="s">
        <v>275</v>
      </c>
    </row>
    <row r="26" spans="3:19" ht="15" customHeight="1" thickBot="1" x14ac:dyDescent="0.25">
      <c r="C26" s="791"/>
      <c r="D26" s="698" t="s">
        <v>40</v>
      </c>
      <c r="E26" s="208">
        <v>547.58299999999997</v>
      </c>
      <c r="F26" s="374">
        <v>543.85199999999998</v>
      </c>
      <c r="G26" s="363">
        <v>0.6860322293565152</v>
      </c>
      <c r="H26" s="203">
        <v>540.77</v>
      </c>
      <c r="I26" s="249">
        <v>540.553</v>
      </c>
      <c r="J26" s="272">
        <v>4.0144074679075784E-2</v>
      </c>
      <c r="K26" s="190">
        <v>549.90800000000002</v>
      </c>
      <c r="L26" s="257">
        <v>543.11099999999999</v>
      </c>
      <c r="M26" s="272">
        <v>1.2514937093890615</v>
      </c>
      <c r="N26" s="197">
        <v>641.10599999999999</v>
      </c>
      <c r="O26" s="271">
        <v>639.13199999999995</v>
      </c>
      <c r="P26" s="720">
        <v>0.30885638647416286</v>
      </c>
      <c r="Q26" s="190" t="s">
        <v>20</v>
      </c>
      <c r="R26" s="257" t="s">
        <v>20</v>
      </c>
      <c r="S26" s="596" t="s">
        <v>275</v>
      </c>
    </row>
    <row r="27" spans="3:19" ht="15" customHeight="1" thickBot="1" x14ac:dyDescent="0.25">
      <c r="C27" s="792"/>
      <c r="D27" s="696" t="s">
        <v>17</v>
      </c>
      <c r="E27" s="256">
        <v>563.53178003156415</v>
      </c>
      <c r="F27" s="697">
        <v>561.19184125960476</v>
      </c>
      <c r="G27" s="372">
        <v>0.41695880088123927</v>
      </c>
      <c r="H27" s="219">
        <v>560.49564047619037</v>
      </c>
      <c r="I27" s="708">
        <v>550.87601593275247</v>
      </c>
      <c r="J27" s="278">
        <v>1.7462413075199505</v>
      </c>
      <c r="K27" s="219">
        <v>549.57372272845021</v>
      </c>
      <c r="L27" s="708">
        <v>541.46781600380382</v>
      </c>
      <c r="M27" s="266">
        <v>1.4970246587267975</v>
      </c>
      <c r="N27" s="721">
        <v>558.28005538683612</v>
      </c>
      <c r="O27" s="709">
        <v>578.52228009041244</v>
      </c>
      <c r="P27" s="278">
        <v>-3.4989533506666026</v>
      </c>
      <c r="Q27" s="822">
        <v>572.74218215435428</v>
      </c>
      <c r="R27" s="281">
        <v>573.37359259383857</v>
      </c>
      <c r="S27" s="823">
        <v>-0.1101219950901292</v>
      </c>
    </row>
    <row r="28" spans="3:19" ht="15.75" customHeight="1" x14ac:dyDescent="0.2">
      <c r="C28" s="790" t="s">
        <v>42</v>
      </c>
      <c r="D28" s="689" t="s">
        <v>36</v>
      </c>
      <c r="E28" s="195">
        <v>391</v>
      </c>
      <c r="F28" s="196">
        <v>385</v>
      </c>
      <c r="G28" s="701">
        <v>1.5584415584415585</v>
      </c>
      <c r="H28" s="654" t="s">
        <v>85</v>
      </c>
      <c r="I28" s="710" t="s">
        <v>85</v>
      </c>
      <c r="J28" s="711" t="s">
        <v>275</v>
      </c>
      <c r="K28" s="654" t="s">
        <v>20</v>
      </c>
      <c r="L28" s="710" t="s">
        <v>20</v>
      </c>
      <c r="M28" s="706" t="s">
        <v>275</v>
      </c>
      <c r="N28" s="712" t="s">
        <v>20</v>
      </c>
      <c r="O28" s="713" t="s">
        <v>20</v>
      </c>
      <c r="P28" s="714" t="s">
        <v>275</v>
      </c>
      <c r="Q28" s="195" t="s">
        <v>20</v>
      </c>
      <c r="R28" s="280" t="s">
        <v>20</v>
      </c>
      <c r="S28" s="722" t="s">
        <v>275</v>
      </c>
    </row>
    <row r="29" spans="3:19" ht="15" customHeight="1" x14ac:dyDescent="0.2">
      <c r="C29" s="791"/>
      <c r="D29" s="698" t="s">
        <v>37</v>
      </c>
      <c r="E29" s="208">
        <v>380.79199999999997</v>
      </c>
      <c r="F29" s="374">
        <v>384.93700000000001</v>
      </c>
      <c r="G29" s="366">
        <v>-1.0767995801910542</v>
      </c>
      <c r="H29" s="203">
        <v>382.87200000000001</v>
      </c>
      <c r="I29" s="249">
        <v>392.98700000000002</v>
      </c>
      <c r="J29" s="265">
        <v>-2.5738764895530917</v>
      </c>
      <c r="K29" s="203">
        <v>366.86399999999998</v>
      </c>
      <c r="L29" s="249">
        <v>363.95600000000002</v>
      </c>
      <c r="M29" s="265">
        <v>0.79899768103835578</v>
      </c>
      <c r="N29" s="190">
        <v>441.49599999999998</v>
      </c>
      <c r="O29" s="257">
        <v>452.25400000000002</v>
      </c>
      <c r="P29" s="272">
        <v>-2.3787517633896078</v>
      </c>
      <c r="Q29" s="723">
        <v>426.72800000000001</v>
      </c>
      <c r="R29" s="257">
        <v>448.04700000000003</v>
      </c>
      <c r="S29" s="724">
        <v>-4.7582061703348115</v>
      </c>
    </row>
    <row r="30" spans="3:19" ht="15" customHeight="1" x14ac:dyDescent="0.2">
      <c r="C30" s="791"/>
      <c r="D30" s="698" t="s">
        <v>38</v>
      </c>
      <c r="E30" s="208">
        <v>379.39299999999997</v>
      </c>
      <c r="F30" s="374">
        <v>376.21300000000002</v>
      </c>
      <c r="G30" s="363">
        <v>0.84526584674106153</v>
      </c>
      <c r="H30" s="203">
        <v>411.78899999999999</v>
      </c>
      <c r="I30" s="249">
        <v>410.34500000000003</v>
      </c>
      <c r="J30" s="265">
        <v>0.35189901180712813</v>
      </c>
      <c r="K30" s="203">
        <v>281.37299999999999</v>
      </c>
      <c r="L30" s="249">
        <v>283.85300000000001</v>
      </c>
      <c r="M30" s="265">
        <v>-0.87369166434739742</v>
      </c>
      <c r="N30" s="190">
        <v>409.93200000000002</v>
      </c>
      <c r="O30" s="257">
        <v>408.05200000000002</v>
      </c>
      <c r="P30" s="272">
        <v>0.46072559379686784</v>
      </c>
      <c r="Q30" s="190">
        <v>397.69200000000001</v>
      </c>
      <c r="R30" s="257">
        <v>392.89699999999999</v>
      </c>
      <c r="S30" s="258">
        <v>1.2204216372229912</v>
      </c>
    </row>
    <row r="31" spans="3:19" ht="15" customHeight="1" x14ac:dyDescent="0.2">
      <c r="C31" s="791"/>
      <c r="D31" s="698" t="s">
        <v>39</v>
      </c>
      <c r="E31" s="190" t="s">
        <v>85</v>
      </c>
      <c r="F31" s="191" t="s">
        <v>85</v>
      </c>
      <c r="G31" s="189" t="s">
        <v>275</v>
      </c>
      <c r="H31" s="203" t="s">
        <v>20</v>
      </c>
      <c r="I31" s="249" t="s">
        <v>20</v>
      </c>
      <c r="J31" s="600" t="s">
        <v>275</v>
      </c>
      <c r="K31" s="203" t="s">
        <v>20</v>
      </c>
      <c r="L31" s="249" t="s">
        <v>20</v>
      </c>
      <c r="M31" s="600" t="s">
        <v>275</v>
      </c>
      <c r="N31" s="190" t="s">
        <v>85</v>
      </c>
      <c r="O31" s="257" t="s">
        <v>85</v>
      </c>
      <c r="P31" s="725" t="s">
        <v>275</v>
      </c>
      <c r="Q31" s="190" t="s">
        <v>20</v>
      </c>
      <c r="R31" s="257" t="s">
        <v>20</v>
      </c>
      <c r="S31" s="596" t="s">
        <v>275</v>
      </c>
    </row>
    <row r="32" spans="3:19" ht="15" customHeight="1" thickBot="1" x14ac:dyDescent="0.25">
      <c r="C32" s="791"/>
      <c r="D32" s="698" t="s">
        <v>40</v>
      </c>
      <c r="E32" s="190" t="s">
        <v>20</v>
      </c>
      <c r="F32" s="191" t="s">
        <v>20</v>
      </c>
      <c r="G32" s="375" t="s">
        <v>275</v>
      </c>
      <c r="H32" s="203" t="s">
        <v>20</v>
      </c>
      <c r="I32" s="249" t="s">
        <v>20</v>
      </c>
      <c r="J32" s="600" t="s">
        <v>275</v>
      </c>
      <c r="K32" s="203" t="s">
        <v>20</v>
      </c>
      <c r="L32" s="249" t="s">
        <v>20</v>
      </c>
      <c r="M32" s="600" t="s">
        <v>275</v>
      </c>
      <c r="N32" s="190" t="s">
        <v>20</v>
      </c>
      <c r="O32" s="257" t="s">
        <v>20</v>
      </c>
      <c r="P32" s="725" t="s">
        <v>275</v>
      </c>
      <c r="Q32" s="190" t="s">
        <v>20</v>
      </c>
      <c r="R32" s="257" t="s">
        <v>20</v>
      </c>
      <c r="S32" s="596" t="s">
        <v>275</v>
      </c>
    </row>
    <row r="33" spans="3:19" ht="15" customHeight="1" thickBot="1" x14ac:dyDescent="0.25">
      <c r="C33" s="792"/>
      <c r="D33" s="696" t="s">
        <v>17</v>
      </c>
      <c r="E33" s="256">
        <v>381.73619702956552</v>
      </c>
      <c r="F33" s="697">
        <v>380.67242116219478</v>
      </c>
      <c r="G33" s="372">
        <v>0.27944652888775701</v>
      </c>
      <c r="H33" s="219">
        <v>394.86839928909234</v>
      </c>
      <c r="I33" s="708">
        <v>400.87152227709339</v>
      </c>
      <c r="J33" s="267">
        <v>-1.4975179463737336</v>
      </c>
      <c r="K33" s="219">
        <v>332.86598092693322</v>
      </c>
      <c r="L33" s="708">
        <v>329.91200866636586</v>
      </c>
      <c r="M33" s="267">
        <v>0.89538185424303673</v>
      </c>
      <c r="N33" s="268">
        <v>416.09018253382891</v>
      </c>
      <c r="O33" s="709">
        <v>414.64729417900065</v>
      </c>
      <c r="P33" s="278">
        <v>0.34797968661176637</v>
      </c>
      <c r="Q33" s="268">
        <v>417.34201851971767</v>
      </c>
      <c r="R33" s="709">
        <v>430.80684453610121</v>
      </c>
      <c r="S33" s="266">
        <v>-3.1254902718369415</v>
      </c>
    </row>
    <row r="34" spans="3:19" ht="15.75" customHeight="1" x14ac:dyDescent="0.2">
      <c r="C34" s="790" t="s">
        <v>43</v>
      </c>
      <c r="D34" s="702" t="s">
        <v>44</v>
      </c>
      <c r="E34" s="376">
        <v>826.83199999999999</v>
      </c>
      <c r="F34" s="377">
        <v>822.15800000000002</v>
      </c>
      <c r="G34" s="365">
        <v>0.56850386422074317</v>
      </c>
      <c r="H34" s="636">
        <v>848.06600000000003</v>
      </c>
      <c r="I34" s="726">
        <v>847.35299999999995</v>
      </c>
      <c r="J34" s="727">
        <v>8.4144388466209377E-2</v>
      </c>
      <c r="K34" s="636">
        <v>741.38400000000001</v>
      </c>
      <c r="L34" s="726">
        <v>737.36500000000001</v>
      </c>
      <c r="M34" s="727">
        <v>0.54504892420985607</v>
      </c>
      <c r="N34" s="613">
        <v>909.17399999999998</v>
      </c>
      <c r="O34" s="728">
        <v>901.46299999999997</v>
      </c>
      <c r="P34" s="729">
        <v>0.85538729820303361</v>
      </c>
      <c r="Q34" s="187">
        <v>773.84199999999998</v>
      </c>
      <c r="R34" s="275">
        <v>756.96</v>
      </c>
      <c r="S34" s="262">
        <v>2.2302367364193545</v>
      </c>
    </row>
    <row r="35" spans="3:19" ht="15.75" customHeight="1" thickBot="1" x14ac:dyDescent="0.25">
      <c r="C35" s="791"/>
      <c r="D35" s="689" t="s">
        <v>45</v>
      </c>
      <c r="E35" s="259">
        <v>1272.47</v>
      </c>
      <c r="F35" s="373">
        <v>1249.3330000000001</v>
      </c>
      <c r="G35" s="363">
        <v>1.8519481995592804</v>
      </c>
      <c r="H35" s="213">
        <v>1335.3889999999999</v>
      </c>
      <c r="I35" s="276">
        <v>1320.14</v>
      </c>
      <c r="J35" s="279">
        <v>1.1551047616161767</v>
      </c>
      <c r="K35" s="213">
        <v>1217.568</v>
      </c>
      <c r="L35" s="276">
        <v>1191.403</v>
      </c>
      <c r="M35" s="279">
        <v>2.1961502531049497</v>
      </c>
      <c r="N35" s="195">
        <v>1253.6369999999999</v>
      </c>
      <c r="O35" s="280">
        <v>1286.991</v>
      </c>
      <c r="P35" s="719">
        <v>-2.5916265148707365</v>
      </c>
      <c r="Q35" s="195">
        <v>1230.8</v>
      </c>
      <c r="R35" s="280">
        <v>1201.423</v>
      </c>
      <c r="S35" s="277">
        <v>2.4451837529329765</v>
      </c>
    </row>
    <row r="36" spans="3:19" ht="15" customHeight="1" thickBot="1" x14ac:dyDescent="0.25">
      <c r="C36" s="792"/>
      <c r="D36" s="696" t="s">
        <v>17</v>
      </c>
      <c r="E36" s="256">
        <v>938.11364016788309</v>
      </c>
      <c r="F36" s="697">
        <v>923.88411240425023</v>
      </c>
      <c r="G36" s="372">
        <v>1.5401853514509465</v>
      </c>
      <c r="H36" s="219">
        <v>935.04853889135416</v>
      </c>
      <c r="I36" s="708">
        <v>923.02882939013341</v>
      </c>
      <c r="J36" s="267">
        <v>1.3022030426896252</v>
      </c>
      <c r="K36" s="219">
        <v>976.54227996762052</v>
      </c>
      <c r="L36" s="708">
        <v>959.23927521417556</v>
      </c>
      <c r="M36" s="267">
        <v>1.8038257190398712</v>
      </c>
      <c r="N36" s="268">
        <v>978.98792570960711</v>
      </c>
      <c r="O36" s="709">
        <v>977.73090335657525</v>
      </c>
      <c r="P36" s="278">
        <v>0.12856526767400595</v>
      </c>
      <c r="Q36" s="268">
        <v>914.11268647226609</v>
      </c>
      <c r="R36" s="281">
        <v>893.0850418470352</v>
      </c>
      <c r="S36" s="266">
        <v>2.3544952204935083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beginsWith" dxfId="35" priority="16" stopIfTrue="1" operator="beginsWith" text="*">
      <formula>LEFT(G10,LEN("*"))="*"</formula>
    </cfRule>
    <cfRule type="cellIs" dxfId="34" priority="19" stopIfTrue="1" operator="lessThan">
      <formula>0</formula>
    </cfRule>
    <cfRule type="cellIs" dxfId="33" priority="20" stopIfTrue="1" operator="greaterThan">
      <formula>0</formula>
    </cfRule>
    <cfRule type="cellIs" dxfId="32" priority="21" stopIfTrue="1" operator="lessThan">
      <formula>0</formula>
    </cfRule>
  </conditionalFormatting>
  <conditionalFormatting sqref="G12:G30 G33:G36">
    <cfRule type="cellIs" dxfId="31" priority="17" stopIfTrue="1" operator="lessThan">
      <formula>0</formula>
    </cfRule>
    <cfRule type="cellIs" dxfId="30" priority="18" stopIfTrue="1" operator="greaterThan">
      <formula>0</formula>
    </cfRule>
  </conditionalFormatting>
  <conditionalFormatting sqref="J10:J36 M10:M36 S10:S36">
    <cfRule type="cellIs" dxfId="29" priority="9" stopIfTrue="1" operator="greaterThan">
      <formula>0</formula>
    </cfRule>
  </conditionalFormatting>
  <conditionalFormatting sqref="P12:P36">
    <cfRule type="cellIs" dxfId="28" priority="7" stopIfTrue="1" operator="lessThan">
      <formula>0</formula>
    </cfRule>
    <cfRule type="cellIs" dxfId="27" priority="8" stopIfTrue="1" operator="greaterThan">
      <formula>0</formula>
    </cfRule>
  </conditionalFormatting>
  <conditionalFormatting sqref="P10:P11">
    <cfRule type="cellIs" dxfId="26" priority="5" stopIfTrue="1" operator="lessThan">
      <formula>0</formula>
    </cfRule>
    <cfRule type="cellIs" dxfId="25" priority="6" stopIfTrue="1" operator="greaterThan">
      <formula>0</formula>
    </cfRule>
  </conditionalFormatting>
  <conditionalFormatting sqref="H10:S36">
    <cfRule type="cellIs" dxfId="24" priority="4" stopIfTrue="1" operator="lessThan">
      <formula>0</formula>
    </cfRule>
  </conditionalFormatting>
  <conditionalFormatting sqref="J10:J36 P10:P36 M10:M36 S10:S36">
    <cfRule type="cellIs" dxfId="23" priority="11" stopIfTrue="1" operator="lessThan">
      <formula>0</formula>
    </cfRule>
    <cfRule type="cellIs" dxfId="22" priority="12" stopIfTrue="1" operator="greaterThan">
      <formula>0</formula>
    </cfRule>
    <cfRule type="cellIs" dxfId="21" priority="13" stopIfTrue="1" operator="lessThan">
      <formula>0</formula>
    </cfRule>
  </conditionalFormatting>
  <conditionalFormatting sqref="S23:S24">
    <cfRule type="cellIs" dxfId="20" priority="10" stopIfTrue="1" operator="greaterThan">
      <formula>0</formula>
    </cfRule>
  </conditionalFormatting>
  <conditionalFormatting sqref="M20">
    <cfRule type="cellIs" dxfId="19" priority="2" stopIfTrue="1" operator="lessThan">
      <formula>0</formula>
    </cfRule>
    <cfRule type="cellIs" dxfId="18" priority="3" stopIfTrue="1" operator="greaterThan">
      <formula>0</formula>
    </cfRule>
  </conditionalFormatting>
  <conditionalFormatting sqref="J10:J36 M10:M36 P10:P36 S10:S36">
    <cfRule type="cellIs" dxfId="16" priority="14" stopIfTrue="1" operator="lessThan">
      <formula>0</formula>
    </cfRule>
    <cfRule type="cellIs" dxfId="15" priority="1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stopIfTrue="1" operator="beginsWith" id="{B35B6937-51F0-4C5E-9103-D42731F6524A}">
            <xm:f>LEFT(J10,LEN("*"))="*"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J10:J36 M10:M36 P10:P36 S10:S36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topLeftCell="A4" workbookViewId="0">
      <selection activeCell="T31" sqref="T3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82" t="s">
        <v>312</v>
      </c>
      <c r="D2" s="183"/>
      <c r="E2" s="183"/>
      <c r="F2" s="183"/>
      <c r="G2" s="183"/>
      <c r="H2" s="183"/>
      <c r="I2" s="183"/>
      <c r="J2" s="183"/>
      <c r="K2" s="183"/>
      <c r="L2" s="183"/>
      <c r="M2" s="43"/>
    </row>
    <row r="3" spans="3:13" ht="18.75" x14ac:dyDescent="0.3">
      <c r="C3" s="182" t="s">
        <v>16</v>
      </c>
      <c r="D3" s="183"/>
      <c r="E3" s="183"/>
      <c r="F3" s="182"/>
      <c r="G3" s="183"/>
      <c r="H3" s="183"/>
      <c r="I3" s="183"/>
      <c r="J3" s="183"/>
      <c r="K3" s="183"/>
      <c r="L3" s="183"/>
      <c r="M3" s="43"/>
    </row>
    <row r="4" spans="3:13" ht="18.75" x14ac:dyDescent="0.3">
      <c r="C4" s="183" t="s">
        <v>276</v>
      </c>
      <c r="D4" s="182"/>
      <c r="E4" s="183"/>
      <c r="F4" s="183"/>
      <c r="G4" s="183"/>
      <c r="H4" s="183"/>
      <c r="I4" s="183"/>
      <c r="J4" s="183"/>
      <c r="K4" s="183"/>
      <c r="L4" s="183"/>
      <c r="M4" s="43"/>
    </row>
    <row r="5" spans="3:13" x14ac:dyDescent="0.2"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7" spans="3:13" ht="13.5" thickBot="1" x14ac:dyDescent="0.25"/>
    <row r="8" spans="3:13" ht="18.75" customHeight="1" thickBot="1" x14ac:dyDescent="0.25">
      <c r="I8" s="755" t="s">
        <v>0</v>
      </c>
      <c r="J8" s="773"/>
      <c r="K8" s="761" t="s">
        <v>1</v>
      </c>
      <c r="L8" s="762"/>
      <c r="M8" s="763"/>
    </row>
    <row r="9" spans="3:13" ht="28.5" customHeight="1" thickBot="1" x14ac:dyDescent="0.25">
      <c r="I9" s="757"/>
      <c r="J9" s="774"/>
      <c r="K9" s="730" t="s">
        <v>19</v>
      </c>
      <c r="L9" s="731"/>
      <c r="M9" s="779" t="s">
        <v>258</v>
      </c>
    </row>
    <row r="10" spans="3:13" ht="27" customHeight="1" thickBot="1" x14ac:dyDescent="0.25">
      <c r="I10" s="775"/>
      <c r="J10" s="776"/>
      <c r="K10" s="186">
        <v>44780</v>
      </c>
      <c r="L10" s="475">
        <v>44773</v>
      </c>
      <c r="M10" s="780"/>
    </row>
    <row r="11" spans="3:13" ht="54.75" customHeight="1" thickBot="1" x14ac:dyDescent="0.25">
      <c r="I11" s="781" t="s">
        <v>259</v>
      </c>
      <c r="J11" s="802"/>
      <c r="K11" s="118">
        <v>1634.07</v>
      </c>
      <c r="L11" s="282">
        <v>1682.73</v>
      </c>
      <c r="M11" s="283">
        <v>-2.8917295109732448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3" priority="3" operator="lessThan">
      <formula>0</formula>
    </cfRule>
    <cfRule type="cellIs" dxfId="14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T20" sqref="T2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81" t="s">
        <v>285</v>
      </c>
      <c r="D3" s="378"/>
      <c r="E3" s="379"/>
      <c r="F3" s="378"/>
      <c r="G3" s="378"/>
      <c r="H3" s="378"/>
      <c r="I3" s="378"/>
      <c r="J3" s="378"/>
      <c r="K3" s="378"/>
      <c r="L3" s="378"/>
      <c r="M3" s="378"/>
    </row>
    <row r="4" spans="3:13" ht="21" x14ac:dyDescent="0.35">
      <c r="C4" s="380" t="s">
        <v>286</v>
      </c>
      <c r="D4" s="378"/>
      <c r="E4" s="379"/>
      <c r="F4" s="378"/>
      <c r="G4" s="378"/>
      <c r="H4" s="378"/>
      <c r="I4" s="378"/>
      <c r="J4" s="378"/>
      <c r="K4" s="378"/>
      <c r="L4" s="378"/>
      <c r="M4" s="378"/>
    </row>
    <row r="6" spans="3:13" ht="13.5" thickBot="1" x14ac:dyDescent="0.25"/>
    <row r="7" spans="3:13" ht="12.75" customHeight="1" thickBot="1" x14ac:dyDescent="0.25">
      <c r="I7" s="755" t="s">
        <v>0</v>
      </c>
      <c r="J7" s="773"/>
      <c r="K7" s="761" t="s">
        <v>1</v>
      </c>
      <c r="L7" s="762"/>
      <c r="M7" s="763"/>
    </row>
    <row r="8" spans="3:13" ht="24.75" customHeight="1" thickBot="1" x14ac:dyDescent="0.25">
      <c r="I8" s="757"/>
      <c r="J8" s="774"/>
      <c r="K8" s="730" t="s">
        <v>19</v>
      </c>
      <c r="L8" s="731"/>
      <c r="M8" s="779" t="s">
        <v>258</v>
      </c>
    </row>
    <row r="9" spans="3:13" ht="29.25" customHeight="1" thickBot="1" x14ac:dyDescent="0.25">
      <c r="I9" s="775"/>
      <c r="J9" s="776"/>
      <c r="K9" s="186">
        <v>44780</v>
      </c>
      <c r="L9" s="186">
        <v>44773</v>
      </c>
      <c r="M9" s="780"/>
    </row>
    <row r="10" spans="3:13" ht="57" customHeight="1" thickBot="1" x14ac:dyDescent="0.25">
      <c r="I10" s="781" t="s">
        <v>284</v>
      </c>
      <c r="J10" s="802"/>
      <c r="K10" s="118">
        <v>3271.12</v>
      </c>
      <c r="L10" s="118">
        <v>3302.16</v>
      </c>
      <c r="M10" s="283">
        <v>-0.93999079390459472</v>
      </c>
    </row>
  </sheetData>
  <mergeCells count="4">
    <mergeCell ref="I7:J9"/>
    <mergeCell ref="K7:M7"/>
    <mergeCell ref="M8:M9"/>
    <mergeCell ref="I10:J10"/>
  </mergeCells>
  <conditionalFormatting sqref="M10">
    <cfRule type="cellIs" dxfId="8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2022-08-11T11:04:09Z</dcterms:modified>
</cp:coreProperties>
</file>