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sieci handlowe" sheetId="24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<sst xmlns="http://schemas.openxmlformats.org/spreadsheetml/2006/main" count="1754" uniqueCount="328">
  <si>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</si>
  <si>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</si>
  <si>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</si>
  <si>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</si>
  <si>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</si>
  <si>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</si>
  <si>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</si>
  <si>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</si>
  <si>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</si>
  <si>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</si>
  <si>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</si>
  <si>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</si>
  <si>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</si>
  <si>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</si>
  <si>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</si>
  <si>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</si>
  <si>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</si>
  <si>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</si>
  <si>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</si>
  <si>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</si>
  <si>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</si>
  <si>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</si>
  <si>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</si>
  <si>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</si>
  <si>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</si>
  <si>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</si>
  <si>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</si>
  <si>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</si>
  <si>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</si>
  <si>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</si>
  <si>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</si>
  <si>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</si>
  <si>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</si>
  <si>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</si>
  <si>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</si>
  <si>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</si>
  <si>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</si>
  <si>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</si>
  <si>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</si>
  <si>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</si>
  <si>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</si>
  <si>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</si>
  <si>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</si>
  <si>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</si>
  <si>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</si>
  <si>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</si>
  <si>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</si>
  <si>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</si>
  <si>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</si>
  <si>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</si>
  <si>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</si>
  <si>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</si>
  <si>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</si>
  <si>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</si>
  <si>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</si>
  <si>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</si>
  <si>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</si>
  <si>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</si>
  <si>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</si>
  <si>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</si>
  <si>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</si>
  <si>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</si>
  <si>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</si>
  <si>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</si>
  <si>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</si>
  <si>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</si>
  <si>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</si>
  <si>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</si>
  <si>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</si>
  <si>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</si>
  <si>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</si>
  <si>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</si>
  <si>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</si>
  <si>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</si>
  <si>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</si>
  <si>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</si>
  <si>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</si>
  <si>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</si>
  <si>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</si>
  <si>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</si>
  <si>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</si>
  <si>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</si>
  <si>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</si>
  <si>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</si>
  <si>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</si>
  <si>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</si>
  <si>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</si>
  <si>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</si>
  <si>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</si>
  <si>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</si>
  <si>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</si>
  <si>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</si>
  <si>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</si>
  <si>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</si>
  <si>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</si>
  <si>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</si>
  <si>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</si>
  <si>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</si>
  <si>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</si>
  <si>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</si>
  <si>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</si>
  <si>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</si>
  <si>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</si>
  <si>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</si>
  <si>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</si>
  <si>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</si>
  <si>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</si>
  <si>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</si>
  <si>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</si>
  <si>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</si>
  <si>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</si>
  <si>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</si>
  <si>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</si>
  <si>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</si>
  <si>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</si>
  <si>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</si>
  <si>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</si>
  <si>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</si>
  <si>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</si>
  <si>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</si>
  <si>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</si>
  <si>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</si>
  <si>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</si>
  <si>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</si>
  <si>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</si>
  <si>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</si>
  <si>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</si>
  <si>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</si>
  <si>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</si>
  <si>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</si>
  <si>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</si>
  <si>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</si>
  <si>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</si>
  <si>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</si>
  <si>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</si>
  <si>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</si>
  <si>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</si>
  <si>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</si>
  <si>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</si>
  <si>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</si>
  <si>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</si>
  <si>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</si>
  <si>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</si>
  <si>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</si>
  <si>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</si>
  <si>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</si>
  <si>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</si>
  <si>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</si>
  <si>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</si>
  <si>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</si>
  <si>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</si>
  <si>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</si>
  <si>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</si>
  <si>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</si>
  <si>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</si>
  <si>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</si>
  <si>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</si>
  <si>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</si>
  <si>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</si>
  <si>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</si>
  <si>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</si>
  <si>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</si>
  <si>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</si>
  <si>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</si>
  <si>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</si>
  <si>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</si>
  <si>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</si>
  <si>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</si>
  <si>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</si>
  <si>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</si>
  <si>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</si>
  <si>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</si>
  <si>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</si>
  <si>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</si>
  <si>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</si>
  <si>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</si>
  <si>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</si>
  <si>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</si>
  <si>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</si>
  <si>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</si>
  <si>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</si>
  <si>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</si>
  <si>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</si>
  <si>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</si>
  <si>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</si>
  <si>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</si>
  <si>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</si>
  <si>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</si>
  <si>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</si>
  <si>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</si>
  <si>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</si>
  <si>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</si>
  <si>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</si>
  <si>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</si>
  <si>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</si>
  <si>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</si>
  <si>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</si>
  <si>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</si>
  <si>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</si>
  <si>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</si>
  <si>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</si>
  <si>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</si>
  <si>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</si>
  <si>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</si>
  <si>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</si>
  <si>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</si>
  <si>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</si>
  <si>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</si>
  <si>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</si>
  <si>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</si>
  <si>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</si>
  <si>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</si>
  <si>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</si>
  <si>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</si>
  <si>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</si>
  <si>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</si>
  <si>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</si>
  <si>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</si>
  <si>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</si>
  <si>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</si>
  <si>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</si>
  <si>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</si>
  <si>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</si>
  <si>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</si>
  <si>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</si>
  <si>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</si>
  <si>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</si>
  <si>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</si>
  <si>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</si>
  <si>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</si>
  <si>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</si>
  <si>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</si>
  <si>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</si>
  <si>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</si>
  <si>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</si>
  <si>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</si>
  <si>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</si>
  <si>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</si>
  <si>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</si>
  <si>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</si>
  <si>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</si>
  <si>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</si>
  <si>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</si>
  <si>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</si>
  <si>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</si>
  <si>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</si>
  <si>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</si>
  <si>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</si>
  <si>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</si>
  <si>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</si>
  <si>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</si>
  <si>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</si>
  <si>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</si>
  <si>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</si>
  <si>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</si>
  <si>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</si>
  <si>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</si>
  <si>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</si>
  <si>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</si>
  <si>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</si>
  <si>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</si>
  <si>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</si>
  <si>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</si>
  <si>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</si>
  <si>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</si>
  <si>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</si>
  <si>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</si>
  <si>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</si>
  <si>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</si>
  <si>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</si>
  <si>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</si>
  <si>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</si>
  <si>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</si>
  <si>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</si>
  <si>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</si>
  <si>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Ministerstwo Rolnictwa i Rozwoju Wsi, Departament Rynków Rolnych.</t>
  </si>
  <si>
    <t>Japonia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</si>
  <si>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</si>
  <si>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</si>
  <si>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</si>
  <si>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</si>
  <si>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</si>
  <si>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</si>
  <si>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</si>
  <si>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</si>
  <si>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</si>
  <si>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</si>
  <si>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</si>
  <si>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</si>
  <si>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</si>
  <si>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</si>
  <si>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</si>
  <si>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</si>
  <si>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</si>
  <si>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</si>
  <si>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Myanmar (Birma)</t>
  </si>
  <si>
    <t>Egipt</t>
  </si>
  <si>
    <t>Turcja</t>
  </si>
  <si>
    <t>Wietnam</t>
  </si>
  <si>
    <t>Singapur</t>
  </si>
  <si>
    <t>India</t>
  </si>
  <si>
    <t>Azerbejdżan</t>
  </si>
  <si>
    <t>Stany Zjednoczone Ameryki</t>
  </si>
  <si>
    <t>marzec</t>
  </si>
  <si>
    <t>III-2022</t>
  </si>
  <si>
    <t>III-2021</t>
  </si>
  <si>
    <t>I-22</t>
  </si>
  <si>
    <t>OKRES: I.2017 - IV.2022   (ceny bez VAT)</t>
  </si>
  <si>
    <t>Handel zagraniczny produktami mlecznymi w okresie  I-III  2022r. - dane wstępne</t>
  </si>
  <si>
    <t>I-III 2021r.</t>
  </si>
  <si>
    <t>I-III 2022r*.</t>
  </si>
  <si>
    <t>I-III 2021r</t>
  </si>
  <si>
    <t>I-III 2022r</t>
  </si>
  <si>
    <t>Kolumbia</t>
  </si>
  <si>
    <t>15.05.2022</t>
  </si>
  <si>
    <t>NR 20 / 2022</t>
  </si>
  <si>
    <t xml:space="preserve"> 26 maja 2022r.</t>
  </si>
  <si>
    <t>Notowania z okresu:  16-22.05.2022r.</t>
  </si>
  <si>
    <t>kwiecień</t>
  </si>
  <si>
    <t>kwiecień 2022</t>
  </si>
  <si>
    <t>kwiecień 2021</t>
  </si>
  <si>
    <t>kwiecień 2020</t>
  </si>
  <si>
    <t>Ceny sprzedaży NETTO (bez VAT) wybranych produktów mleczarskich za okres: 16-22.05.2022r.</t>
  </si>
  <si>
    <t>22.05.2022</t>
  </si>
  <si>
    <t>Ceny sprzedaży NETTO (bez VAT) wybranych preparatów mlekopodobnych za okres: 16-22.05.2022r.</t>
  </si>
  <si>
    <t>Ceny zakupu NETTO (bez VAT) płacone przez podmioty handlu detalicznego, wybranych produktów mleczarskich za okres: 16-22.05.2022r.</t>
  </si>
  <si>
    <t>Aktualna       16-22.05</t>
  </si>
  <si>
    <r>
      <t>Mleko surowe</t>
    </r>
    <r>
      <rPr>
        <b/>
        <sz val="11"/>
        <rFont val="Times New Roman"/>
        <family val="1"/>
        <charset val="238"/>
      </rPr>
      <t xml:space="preserve"> skup    kwiecień 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</si>
</sst>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i/>
      <sz val="11"/>
      <name val="Times New Roman CE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3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4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6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7" fillId="0" borderId="0" xfId="0" applyFont="1"/>
    <xf numFmtId="0" fontId="98" fillId="0" borderId="0" xfId="0" applyFont="1"/>
    <xf numFmtId="0" fontId="85" fillId="0" borderId="0" xfId="51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14" fontId="10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3" fillId="0" borderId="0" xfId="0" applyNumberFormat="1" applyFont="1" applyBorder="1" applyAlignment="1">
      <alignment horizontal="centerContinuous"/>
    </xf>
    <xf numFmtId="170" fontId="103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4" fillId="0" borderId="25" xfId="0" applyFont="1" applyBorder="1" applyAlignment="1">
      <alignment horizontal="left" indent="1"/>
    </xf>
    <xf numFmtId="0" fontId="104" fillId="0" borderId="27" xfId="0" applyFont="1" applyBorder="1" applyAlignment="1">
      <alignment horizontal="left" indent="1"/>
    </xf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5" fillId="24" borderId="17" xfId="0" applyNumberFormat="1" applyFont="1" applyFill="1" applyBorder="1" applyAlignment="1">
      <alignment horizontal="right" vertical="center" wrapText="1"/>
    </xf>
    <xf numFmtId="3" fontId="105" fillId="0" borderId="58" xfId="0" applyNumberFormat="1" applyFont="1" applyBorder="1" applyAlignment="1">
      <alignment horizontal="right" vertical="center" wrapText="1"/>
    </xf>
    <xf numFmtId="164" fontId="105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5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3" fillId="0" borderId="112" xfId="0" applyNumberFormat="1" applyFont="1" applyBorder="1" applyAlignment="1">
      <alignment horizontal="centerContinuous"/>
    </xf>
    <xf numFmtId="170" fontId="103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09" fillId="0" borderId="0" xfId="0" applyFont="1"/>
    <xf numFmtId="0" fontId="110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164" fontId="8" fillId="24" borderId="136" xfId="0" applyNumberFormat="1" applyFont="1" applyFill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2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1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5" fillId="24" borderId="144" xfId="0" applyNumberFormat="1" applyFont="1" applyFill="1" applyBorder="1" applyAlignment="1">
      <alignment horizontal="right" vertical="center" wrapText="1"/>
    </xf>
    <xf numFmtId="0" fontId="103" fillId="27" borderId="146" xfId="0" applyFont="1" applyFill="1" applyBorder="1" applyAlignment="1">
      <alignment horizontal="center"/>
    </xf>
    <xf numFmtId="0" fontId="103" fillId="27" borderId="149" xfId="0" applyFont="1" applyFill="1" applyBorder="1" applyAlignment="1">
      <alignment horizontal="center" vertical="center"/>
    </xf>
    <xf numFmtId="0" fontId="103" fillId="27" borderId="150" xfId="0" applyFont="1" applyFill="1" applyBorder="1" applyAlignment="1">
      <alignment horizontal="center" vertical="center"/>
    </xf>
    <xf numFmtId="0" fontId="103" fillId="27" borderId="147" xfId="0" applyFont="1" applyFill="1" applyBorder="1" applyAlignment="1">
      <alignment horizontal="center" vertical="center"/>
    </xf>
    <xf numFmtId="0" fontId="103" fillId="0" borderId="127" xfId="0" applyFont="1" applyBorder="1" applyAlignment="1">
      <alignment horizontal="centerContinuous"/>
    </xf>
    <xf numFmtId="2" fontId="0" fillId="0" borderId="151" xfId="0" applyNumberFormat="1" applyBorder="1"/>
    <xf numFmtId="2" fontId="0" fillId="0" borderId="148" xfId="0" applyNumberFormat="1" applyBorder="1"/>
    <xf numFmtId="0" fontId="104" fillId="0" borderId="127" xfId="0" applyFont="1" applyBorder="1" applyAlignment="1">
      <alignment horizontal="centerContinuous"/>
    </xf>
    <xf numFmtId="0" fontId="104" fillId="0" borderId="128" xfId="0" applyFont="1" applyBorder="1" applyAlignment="1">
      <alignment horizontal="centerContinuous"/>
    </xf>
    <xf numFmtId="0" fontId="80" fillId="0" borderId="155" xfId="0" applyFont="1" applyBorder="1" applyAlignment="1">
      <alignment horizontal="centerContinuous" vertical="center" wrapText="1"/>
    </xf>
    <xf numFmtId="0" fontId="80" fillId="0" borderId="156" xfId="0" applyFont="1" applyBorder="1" applyAlignment="1">
      <alignment horizontal="centerContinuous" vertical="center" wrapText="1"/>
    </xf>
    <xf numFmtId="0" fontId="7" fillId="0" borderId="157" xfId="0" applyFont="1" applyBorder="1" applyAlignment="1">
      <alignment horizontal="centerContinuous"/>
    </xf>
    <xf numFmtId="0" fontId="7" fillId="0" borderId="158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37" fillId="0" borderId="152" xfId="0" applyFont="1" applyBorder="1" applyAlignment="1">
      <alignment horizontal="center"/>
    </xf>
    <xf numFmtId="0" fontId="116" fillId="0" borderId="149" xfId="0" applyFont="1" applyBorder="1" applyAlignment="1">
      <alignment horizontal="center"/>
    </xf>
    <xf numFmtId="0" fontId="116" fillId="0" borderId="150" xfId="0" applyFont="1" applyBorder="1" applyAlignment="1">
      <alignment horizontal="center"/>
    </xf>
    <xf numFmtId="0" fontId="117" fillId="0" borderId="150" xfId="0" applyFont="1" applyBorder="1" applyAlignment="1">
      <alignment horizontal="center"/>
    </xf>
    <xf numFmtId="0" fontId="29" fillId="0" borderId="150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6" fillId="0" borderId="161" xfId="0" applyFont="1" applyBorder="1" applyAlignment="1">
      <alignment horizontal="center"/>
    </xf>
    <xf numFmtId="0" fontId="116" fillId="0" borderId="74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2" xfId="0" applyFont="1" applyBorder="1" applyAlignment="1">
      <alignment horizontal="center"/>
    </xf>
    <xf numFmtId="2" fontId="116" fillId="0" borderId="35" xfId="0" applyNumberFormat="1" applyFont="1" applyBorder="1"/>
    <xf numFmtId="2" fontId="116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2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3" xfId="0" applyBorder="1"/>
    <xf numFmtId="164" fontId="111" fillId="0" borderId="143" xfId="0" applyNumberFormat="1" applyFont="1" applyBorder="1" applyAlignment="1">
      <alignment horizontal="center" vertical="center" wrapText="1"/>
    </xf>
    <xf numFmtId="0" fontId="118" fillId="0" borderId="0" xfId="0" applyFont="1"/>
    <xf numFmtId="0" fontId="8" fillId="0" borderId="165" xfId="0" applyFont="1" applyFill="1" applyBorder="1" applyAlignment="1">
      <alignment horizontal="center" wrapText="1"/>
    </xf>
    <xf numFmtId="0" fontId="7" fillId="0" borderId="154" xfId="0" applyFont="1" applyFill="1" applyBorder="1" applyAlignment="1">
      <alignment horizontal="centerContinuous"/>
    </xf>
    <xf numFmtId="0" fontId="7" fillId="0" borderId="160" xfId="0" applyFont="1" applyFill="1" applyBorder="1" applyAlignment="1">
      <alignment horizontal="centerContinuous"/>
    </xf>
    <xf numFmtId="0" fontId="8" fillId="0" borderId="166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3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2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3" xfId="0" applyFont="1" applyBorder="1" applyAlignment="1">
      <alignment vertical="center" wrapText="1"/>
    </xf>
    <xf numFmtId="0" fontId="28" fillId="0" borderId="163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3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5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4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4" fillId="0" borderId="153" xfId="0" applyFont="1" applyBorder="1" applyAlignment="1">
      <alignment horizontal="left" indent="1"/>
    </xf>
    <xf numFmtId="0" fontId="104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67" xfId="0" applyBorder="1"/>
    <xf numFmtId="0" fontId="0" fillId="0" borderId="168" xfId="0" applyBorder="1"/>
    <xf numFmtId="0" fontId="119" fillId="0" borderId="127" xfId="0" applyFont="1" applyBorder="1"/>
    <xf numFmtId="0" fontId="0" fillId="0" borderId="164" xfId="0" applyBorder="1"/>
    <xf numFmtId="0" fontId="79" fillId="0" borderId="135" xfId="0" applyFont="1" applyBorder="1" applyAlignment="1">
      <alignment horizontal="center"/>
    </xf>
    <xf numFmtId="0" fontId="0" fillId="0" borderId="163" xfId="0" applyBorder="1" applyAlignment="1">
      <alignment horizontal="center"/>
    </xf>
    <xf numFmtId="0" fontId="120" fillId="0" borderId="127" xfId="0" applyFont="1" applyBorder="1"/>
    <xf numFmtId="0" fontId="120" fillId="0" borderId="31" xfId="0" applyFont="1" applyBorder="1"/>
    <xf numFmtId="0" fontId="20" fillId="0" borderId="155" xfId="0" applyFont="1" applyBorder="1" applyAlignment="1">
      <alignment horizontal="centerContinuous"/>
    </xf>
    <xf numFmtId="0" fontId="20" fillId="0" borderId="157" xfId="0" applyFont="1" applyBorder="1" applyAlignment="1">
      <alignment horizontal="centerContinuous"/>
    </xf>
    <xf numFmtId="0" fontId="20" fillId="0" borderId="158" xfId="0" applyFont="1" applyBorder="1" applyAlignment="1">
      <alignment horizontal="centerContinuous"/>
    </xf>
    <xf numFmtId="0" fontId="20" fillId="0" borderId="159" xfId="0" applyFont="1" applyBorder="1" applyAlignment="1">
      <alignment horizontal="centerContinuous"/>
    </xf>
    <xf numFmtId="0" fontId="81" fillId="0" borderId="136" xfId="0" applyFont="1" applyBorder="1" applyAlignment="1">
      <alignment horizontal="centerContinuous" vertical="center" wrapText="1"/>
    </xf>
    <xf numFmtId="0" fontId="81" fillId="0" borderId="149" xfId="0" applyFont="1" applyBorder="1" applyAlignment="1">
      <alignment horizontal="centerContinuous" vertical="center" wrapText="1"/>
    </xf>
    <xf numFmtId="0" fontId="81" fillId="0" borderId="158" xfId="0" applyFont="1" applyBorder="1" applyAlignment="1">
      <alignment horizontal="center" wrapText="1"/>
    </xf>
    <xf numFmtId="0" fontId="81" fillId="0" borderId="159" xfId="0" applyFont="1" applyBorder="1" applyAlignment="1">
      <alignment horizontal="center" wrapText="1"/>
    </xf>
    <xf numFmtId="0" fontId="14" fillId="24" borderId="13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164" fontId="121" fillId="0" borderId="137" xfId="0" applyNumberFormat="1" applyFont="1" applyBorder="1" applyAlignment="1">
      <alignment horizontal="right" vertical="center" wrapText="1"/>
    </xf>
    <xf numFmtId="0" fontId="18" fillId="0" borderId="169" xfId="0" applyFont="1" applyBorder="1" applyAlignment="1">
      <alignment horizontal="center" vertical="center" wrapText="1"/>
    </xf>
    <xf numFmtId="3" fontId="8" fillId="29" borderId="170" xfId="0" applyNumberFormat="1" applyFont="1" applyFill="1" applyBorder="1" applyAlignment="1">
      <alignment horizontal="right" vertical="center" wrapText="1"/>
    </xf>
    <xf numFmtId="3" fontId="8" fillId="0" borderId="170" xfId="0" applyNumberFormat="1" applyFont="1" applyFill="1" applyBorder="1" applyAlignment="1">
      <alignment horizontal="right" vertical="center" wrapText="1"/>
    </xf>
    <xf numFmtId="1" fontId="8" fillId="24" borderId="169" xfId="0" applyNumberFormat="1" applyFont="1" applyFill="1" applyBorder="1" applyAlignment="1">
      <alignment horizontal="right" vertical="center" wrapText="1"/>
    </xf>
    <xf numFmtId="165" fontId="8" fillId="0" borderId="142" xfId="0" applyNumberFormat="1" applyFont="1" applyBorder="1" applyAlignment="1">
      <alignment horizontal="center" vertical="center" wrapText="1"/>
    </xf>
    <xf numFmtId="168" fontId="2" fillId="0" borderId="142" xfId="0" applyNumberFormat="1" applyFont="1" applyBorder="1" applyAlignment="1">
      <alignment horizontal="center" vertical="center" wrapText="1"/>
    </xf>
    <xf numFmtId="0" fontId="26" fillId="30" borderId="173" xfId="0" applyFont="1" applyFill="1" applyBorder="1" applyAlignment="1" applyProtection="1">
      <alignment horizontal="center" vertical="top" wrapText="1"/>
      <protection locked="0"/>
    </xf>
    <xf numFmtId="0" fontId="3" fillId="0" borderId="173" xfId="0" applyFont="1" applyFill="1" applyBorder="1" applyAlignment="1" applyProtection="1">
      <alignment horizontal="center" vertical="top" wrapText="1"/>
      <protection locked="0"/>
    </xf>
    <xf numFmtId="0" fontId="3" fillId="31" borderId="173" xfId="0" applyFont="1" applyFill="1" applyBorder="1" applyAlignment="1" applyProtection="1">
      <alignment horizontal="center" vertical="top" wrapText="1"/>
      <protection locked="0"/>
    </xf>
    <xf numFmtId="0" fontId="3" fillId="0" borderId="174" xfId="0" applyFont="1" applyFill="1" applyBorder="1" applyAlignment="1" applyProtection="1">
      <alignment horizontal="center" vertical="top" wrapText="1"/>
      <protection locked="0"/>
    </xf>
    <xf numFmtId="0" fontId="3" fillId="0" borderId="175" xfId="0" applyFont="1" applyFill="1" applyBorder="1" applyAlignment="1" applyProtection="1">
      <alignment horizontal="center" vertical="top" wrapText="1"/>
      <protection locked="0"/>
    </xf>
    <xf numFmtId="0" fontId="50" fillId="0" borderId="175" xfId="0" applyFont="1" applyFill="1" applyBorder="1" applyAlignment="1" applyProtection="1">
      <alignment horizontal="center" vertical="center" wrapText="1"/>
      <protection locked="0"/>
    </xf>
    <xf numFmtId="165" fontId="50" fillId="30" borderId="17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3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5" xfId="0" applyNumberFormat="1" applyFont="1" applyFill="1" applyBorder="1" applyAlignment="1" applyProtection="1">
      <alignment horizontal="center" vertical="center" wrapText="1"/>
    </xf>
    <xf numFmtId="165" fontId="3" fillId="0" borderId="173" xfId="0" applyNumberFormat="1" applyFont="1" applyFill="1" applyBorder="1" applyAlignment="1" applyProtection="1">
      <alignment horizontal="right" vertical="center" wrapText="1"/>
    </xf>
    <xf numFmtId="165" fontId="3" fillId="31" borderId="173" xfId="0" applyNumberFormat="1" applyFont="1" applyFill="1" applyBorder="1" applyAlignment="1" applyProtection="1">
      <alignment horizontal="right" vertical="center" wrapText="1"/>
    </xf>
    <xf numFmtId="1" fontId="3" fillId="31" borderId="173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3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5" xfId="0" applyNumberFormat="1" applyFont="1" applyFill="1" applyBorder="1" applyAlignment="1" applyProtection="1">
      <alignment horizontal="right" vertical="center" wrapText="1"/>
    </xf>
    <xf numFmtId="1" fontId="50" fillId="30" borderId="173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73" xfId="0" applyNumberFormat="1" applyFont="1" applyFill="1" applyBorder="1" applyAlignment="1" applyProtection="1">
      <alignment horizontal="right" vertical="center" wrapText="1"/>
      <protection locked="0"/>
    </xf>
    <xf numFmtId="1" fontId="107" fillId="32" borderId="173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5" xfId="0" applyNumberFormat="1" applyFont="1" applyFill="1" applyBorder="1" applyAlignment="1">
      <alignment horizontal="right" vertical="center" wrapText="1"/>
    </xf>
    <xf numFmtId="1" fontId="43" fillId="0" borderId="175" xfId="0" applyNumberFormat="1" applyFont="1" applyFill="1" applyBorder="1" applyAlignment="1">
      <alignment horizontal="right" vertical="center" wrapText="1"/>
    </xf>
    <xf numFmtId="1" fontId="108" fillId="32" borderId="175" xfId="0" applyNumberFormat="1" applyFont="1" applyFill="1" applyBorder="1" applyAlignment="1">
      <alignment horizontal="right" vertical="center" wrapText="1"/>
    </xf>
    <xf numFmtId="0" fontId="0" fillId="0" borderId="176" xfId="0" applyBorder="1"/>
    <xf numFmtId="0" fontId="79" fillId="0" borderId="176" xfId="0" applyFont="1" applyBorder="1"/>
    <xf numFmtId="0" fontId="79" fillId="0" borderId="177" xfId="0" applyFont="1" applyBorder="1"/>
    <xf numFmtId="0" fontId="0" fillId="0" borderId="178" xfId="0" applyBorder="1"/>
    <xf numFmtId="0" fontId="0" fillId="0" borderId="179" xfId="0" applyBorder="1"/>
    <xf numFmtId="0" fontId="83" fillId="0" borderId="176" xfId="0" applyFont="1" applyBorder="1"/>
    <xf numFmtId="0" fontId="83" fillId="0" borderId="177" xfId="0" applyFont="1" applyBorder="1"/>
    <xf numFmtId="166" fontId="80" fillId="0" borderId="180" xfId="0" applyNumberFormat="1" applyFont="1" applyBorder="1" applyAlignment="1">
      <alignment horizontal="centerContinuous" vertical="center" wrapText="1"/>
    </xf>
    <xf numFmtId="0" fontId="3" fillId="0" borderId="177" xfId="0" applyFont="1" applyBorder="1" applyAlignment="1">
      <alignment horizontal="center" vertical="center" wrapText="1"/>
    </xf>
    <xf numFmtId="0" fontId="8" fillId="0" borderId="178" xfId="0" applyFont="1" applyFill="1" applyBorder="1" applyAlignment="1">
      <alignment horizontal="center" wrapText="1"/>
    </xf>
    <xf numFmtId="14" fontId="9" fillId="0" borderId="176" xfId="0" applyNumberFormat="1" applyFont="1" applyBorder="1" applyAlignment="1">
      <alignment horizontal="center" vertical="center" wrapText="1"/>
    </xf>
    <xf numFmtId="0" fontId="18" fillId="0" borderId="176" xfId="0" applyFont="1" applyBorder="1" applyAlignment="1">
      <alignment horizontal="left" vertical="center"/>
    </xf>
    <xf numFmtId="1" fontId="8" fillId="24" borderId="176" xfId="0" applyNumberFormat="1" applyFont="1" applyFill="1" applyBorder="1" applyAlignment="1">
      <alignment horizontal="right" vertical="center" wrapText="1"/>
    </xf>
    <xf numFmtId="165" fontId="8" fillId="0" borderId="177" xfId="0" applyNumberFormat="1" applyFont="1" applyBorder="1" applyAlignment="1">
      <alignment vertical="center" wrapText="1"/>
    </xf>
    <xf numFmtId="0" fontId="18" fillId="0" borderId="176" xfId="0" applyFont="1" applyBorder="1" applyAlignment="1">
      <alignment vertical="center" wrapText="1"/>
    </xf>
    <xf numFmtId="0" fontId="3" fillId="0" borderId="176" xfId="0" applyFont="1" applyBorder="1" applyAlignment="1">
      <alignment horizontal="center" vertical="center" wrapText="1"/>
    </xf>
    <xf numFmtId="0" fontId="81" fillId="0" borderId="178" xfId="0" applyFont="1" applyBorder="1" applyAlignment="1">
      <alignment horizontal="center" wrapText="1"/>
    </xf>
    <xf numFmtId="0" fontId="81" fillId="0" borderId="179" xfId="0" applyFont="1" applyBorder="1" applyAlignment="1">
      <alignment horizontal="center" wrapText="1"/>
    </xf>
    <xf numFmtId="14" fontId="31" fillId="0" borderId="176" xfId="0" applyNumberFormat="1" applyFont="1" applyFill="1" applyBorder="1" applyAlignment="1">
      <alignment horizontal="center" vertical="center"/>
    </xf>
    <xf numFmtId="3" fontId="8" fillId="29" borderId="176" xfId="0" applyNumberFormat="1" applyFont="1" applyFill="1" applyBorder="1" applyAlignment="1">
      <alignment horizontal="right" vertical="center" wrapText="1"/>
    </xf>
    <xf numFmtId="3" fontId="8" fillId="0" borderId="176" xfId="0" applyNumberFormat="1" applyFont="1" applyFill="1" applyBorder="1" applyAlignment="1">
      <alignment horizontal="right" vertical="center" wrapText="1"/>
    </xf>
    <xf numFmtId="165" fontId="93" fillId="0" borderId="176" xfId="0" applyNumberFormat="1" applyFont="1" applyBorder="1" applyAlignment="1">
      <alignment horizontal="right" vertical="center" wrapText="1"/>
    </xf>
    <xf numFmtId="1" fontId="8" fillId="29" borderId="176" xfId="0" applyNumberFormat="1" applyFont="1" applyFill="1" applyBorder="1" applyAlignment="1">
      <alignment horizontal="right" vertical="center" wrapText="1"/>
    </xf>
    <xf numFmtId="1" fontId="8" fillId="0" borderId="176" xfId="0" applyNumberFormat="1" applyFont="1" applyBorder="1" applyAlignment="1">
      <alignment horizontal="right" vertical="center" wrapText="1"/>
    </xf>
    <xf numFmtId="165" fontId="93" fillId="0" borderId="177" xfId="0" applyNumberFormat="1" applyFont="1" applyBorder="1" applyAlignment="1">
      <alignment horizontal="right" vertical="center" wrapText="1"/>
    </xf>
    <xf numFmtId="1" fontId="8" fillId="0" borderId="176" xfId="0" applyNumberFormat="1" applyFont="1" applyFill="1" applyBorder="1" applyAlignment="1">
      <alignment horizontal="right" vertical="center" wrapText="1"/>
    </xf>
    <xf numFmtId="0" fontId="18" fillId="0" borderId="176" xfId="0" applyFont="1" applyBorder="1" applyAlignment="1">
      <alignment horizontal="center" vertical="center" wrapText="1"/>
    </xf>
    <xf numFmtId="0" fontId="84" fillId="0" borderId="176" xfId="0" applyFont="1" applyBorder="1" applyAlignment="1">
      <alignment horizontal="center" wrapText="1"/>
    </xf>
    <xf numFmtId="2" fontId="8" fillId="0" borderId="176" xfId="0" applyNumberFormat="1" applyFont="1" applyBorder="1" applyAlignment="1">
      <alignment horizontal="center" vertical="center" wrapText="1"/>
    </xf>
    <xf numFmtId="49" fontId="115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5" fillId="24" borderId="143" xfId="49" applyNumberFormat="1" applyFont="1" applyFill="1" applyBorder="1" applyAlignment="1">
      <alignment horizontal="center" vertical="center" wrapText="1"/>
    </xf>
    <xf numFmtId="0" fontId="20" fillId="0" borderId="154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1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6" fillId="0" borderId="169" xfId="0" applyFont="1" applyBorder="1" applyAlignment="1">
      <alignment vertical="center" wrapText="1"/>
    </xf>
    <xf numFmtId="0" fontId="80" fillId="0" borderId="154" xfId="0" applyFont="1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80" fillId="0" borderId="169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43" xfId="0" applyBorder="1" applyAlignment="1">
      <alignment horizontal="center" vertical="center" wrapText="1"/>
    </xf>
    <xf numFmtId="171" fontId="29" fillId="0" borderId="169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0" fontId="6" fillId="0" borderId="165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4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5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17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177" xfId="0" applyBorder="1" applyAlignment="1">
      <alignment horizontal="center" vertical="center"/>
    </xf>
    <xf numFmtId="0" fontId="80" fillId="0" borderId="178" xfId="0" applyFont="1" applyBorder="1" applyAlignment="1">
      <alignment horizontal="center" vertical="center" wrapText="1"/>
    </xf>
    <xf numFmtId="0" fontId="3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9" fillId="0" borderId="178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78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/>
    </xf>
    <xf numFmtId="0" fontId="9" fillId="0" borderId="172" xfId="0" applyFont="1" applyBorder="1" applyAlignment="1">
      <alignment horizontal="center" vertical="center"/>
    </xf>
    <xf numFmtId="0" fontId="9" fillId="0" borderId="179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171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8" fillId="0" borderId="169" xfId="0" applyFont="1" applyFill="1" applyBorder="1" applyAlignment="1">
      <alignment horizontal="center" vertical="center" wrapText="1"/>
    </xf>
    <xf numFmtId="0" fontId="8" fillId="0" borderId="177" xfId="0" applyFont="1" applyFill="1" applyBorder="1" applyAlignment="1">
      <alignment horizontal="center" vertical="center" wrapText="1"/>
    </xf>
    <xf numFmtId="0" fontId="18" fillId="0" borderId="178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7" fillId="0" borderId="176" xfId="0" applyFont="1" applyBorder="1" applyAlignment="1">
      <alignment horizontal="center" vertical="center"/>
    </xf>
    <xf numFmtId="0" fontId="30" fillId="0" borderId="176" xfId="0" applyFont="1" applyBorder="1" applyAlignment="1">
      <alignment horizontal="center" vertical="center"/>
    </xf>
    <xf numFmtId="0" fontId="18" fillId="0" borderId="176" xfId="0" applyFont="1" applyBorder="1" applyAlignment="1">
      <alignment horizontal="center" vertical="center" wrapText="1"/>
    </xf>
    <xf numFmtId="0" fontId="8" fillId="0" borderId="176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171" fontId="29" fillId="0" borderId="177" xfId="0" applyNumberFormat="1" applyFont="1" applyBorder="1" applyAlignment="1">
      <alignment horizontal="center" vertical="center"/>
    </xf>
    <xf numFmtId="16" fontId="26" fillId="24" borderId="180" xfId="0" applyNumberFormat="1" applyFont="1" applyFill="1" applyBorder="1" applyAlignment="1">
      <alignment horizontal="center" vertical="center" wrapText="1"/>
    </xf>
    <xf numFmtId="0" fontId="26" fillId="0" borderId="176" xfId="0" applyFont="1" applyBorder="1" applyAlignment="1">
      <alignment horizontal="center" vertical="center"/>
    </xf>
    <xf numFmtId="0" fontId="26" fillId="0" borderId="177" xfId="0" applyFont="1" applyBorder="1" applyAlignment="1">
      <alignment horizontal="center" vertical="center"/>
    </xf>
    <xf numFmtId="0" fontId="17" fillId="0" borderId="179" xfId="0" applyFont="1" applyBorder="1" applyAlignment="1">
      <alignment horizontal="center" vertical="center"/>
    </xf>
    <xf numFmtId="0" fontId="0" fillId="0" borderId="177" xfId="0" applyBorder="1" applyAlignment="1">
      <alignment vertical="center" wrapText="1"/>
    </xf>
    <xf numFmtId="164" fontId="8" fillId="24" borderId="176" xfId="0" applyNumberFormat="1" applyFont="1" applyFill="1" applyBorder="1" applyAlignment="1">
      <alignment horizontal="right" vertical="center" wrapText="1"/>
    </xf>
    <xf numFmtId="164" fontId="121" fillId="0" borderId="180" xfId="0" applyNumberFormat="1" applyFont="1" applyBorder="1" applyAlignment="1">
      <alignment horizontal="right" vertical="center" wrapText="1"/>
    </xf>
    <xf numFmtId="16" fontId="26" fillId="0" borderId="180" xfId="0" applyNumberFormat="1" applyFont="1" applyFill="1" applyBorder="1" applyAlignment="1">
      <alignment horizontal="center" vertical="center" wrapText="1"/>
    </xf>
    <xf numFmtId="0" fontId="51" fillId="0" borderId="171" xfId="0" applyFont="1" applyBorder="1" applyAlignment="1">
      <alignment horizontal="center" vertical="center" wrapText="1"/>
    </xf>
    <xf numFmtId="164" fontId="105" fillId="0" borderId="145" xfId="0" applyNumberFormat="1" applyFont="1" applyFill="1" applyBorder="1" applyAlignment="1">
      <alignment horizontal="right" vertical="center" wrapText="1"/>
    </xf>
    <xf numFmtId="0" fontId="50" fillId="0" borderId="181" xfId="0" applyFont="1" applyFill="1" applyBorder="1" applyAlignment="1" applyProtection="1">
      <alignment horizontal="center" vertical="center" wrapText="1"/>
      <protection locked="0"/>
    </xf>
    <xf numFmtId="0" fontId="50" fillId="0" borderId="182" xfId="0" applyFont="1" applyFill="1" applyBorder="1" applyAlignment="1" applyProtection="1">
      <alignment horizontal="center" vertical="top" wrapText="1"/>
      <protection locked="0"/>
    </xf>
    <xf numFmtId="0" fontId="50" fillId="0" borderId="181" xfId="0" applyFont="1" applyFill="1" applyBorder="1" applyAlignment="1" applyProtection="1">
      <alignment horizontal="center" vertical="top" wrapText="1"/>
      <protection locked="0"/>
    </xf>
    <xf numFmtId="1" fontId="105" fillId="30" borderId="183" xfId="0" applyNumberFormat="1" applyFont="1" applyFill="1" applyBorder="1" applyAlignment="1">
      <alignment horizontal="right" vertical="center" wrapText="1"/>
    </xf>
    <xf numFmtId="1" fontId="105" fillId="0" borderId="183" xfId="0" applyNumberFormat="1" applyFont="1" applyFill="1" applyBorder="1" applyAlignment="1">
      <alignment horizontal="right" vertical="center" wrapText="1"/>
    </xf>
    <xf numFmtId="1" fontId="106" fillId="32" borderId="183" xfId="0" applyNumberFormat="1" applyFont="1" applyFill="1" applyBorder="1" applyAlignment="1">
      <alignment horizontal="right" vertical="center" wrapText="1"/>
    </xf>
    <xf numFmtId="1" fontId="43" fillId="30" borderId="181" xfId="0" applyNumberFormat="1" applyFont="1" applyFill="1" applyBorder="1" applyAlignment="1">
      <alignment horizontal="right" vertical="center" wrapText="1"/>
    </xf>
    <xf numFmtId="1" fontId="43" fillId="0" borderId="181" xfId="0" applyNumberFormat="1" applyFont="1" applyFill="1" applyBorder="1" applyAlignment="1">
      <alignment horizontal="right" vertical="center" wrapText="1"/>
    </xf>
    <xf numFmtId="1" fontId="108" fillId="32" borderId="181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357187</xdr:colOff>
      <xdr:row>32</xdr:row>
      <xdr:rowOff>83343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38750" cy="30837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7</xdr:col>
      <xdr:colOff>345281</xdr:colOff>
      <xdr:row>54</xdr:row>
      <xdr:rowOff>130969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5226844" cy="3298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17</xdr:row>
      <xdr:rowOff>0</xdr:rowOff>
    </xdr:from>
    <xdr:to>
      <xdr:col>13</xdr:col>
      <xdr:colOff>289813</xdr:colOff>
      <xdr:row>36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3819525"/>
          <a:ext cx="5623813" cy="3171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343640</xdr:colOff>
      <xdr:row>51</xdr:row>
      <xdr:rowOff>130451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394440</xdr:colOff>
      <xdr:row>51</xdr:row>
      <xdr:rowOff>130451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6200" y="62738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16</xdr:col>
      <xdr:colOff>375136</xdr:colOff>
      <xdr:row>84</xdr:row>
      <xdr:rowOff>64937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95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21</xdr:row>
      <xdr:rowOff>11906</xdr:rowOff>
    </xdr:from>
    <xdr:to>
      <xdr:col>10</xdr:col>
      <xdr:colOff>599768</xdr:colOff>
      <xdr:row>49</xdr:row>
      <xdr:rowOff>2404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8813" y="5929312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24</xdr:col>
      <xdr:colOff>117422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6188" y="5917406"/>
          <a:ext cx="8535140" cy="46577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276226</xdr:colOff>
      <xdr:row>12</xdr:row>
      <xdr:rowOff>161924</xdr:rowOff>
    </xdr:from>
    <xdr:to>
      <xdr:col>14</xdr:col>
      <xdr:colOff>495301</xdr:colOff>
      <xdr:row>35</xdr:row>
      <xdr:rowOff>148191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6" y="3295649"/>
          <a:ext cx="6000750" cy="37105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38</xdr:row>
      <xdr:rowOff>52916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7994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1</xdr:rowOff>
    </xdr:from>
    <xdr:to>
      <xdr:col>22</xdr:col>
      <xdr:colOff>503894</xdr:colOff>
      <xdr:row>45</xdr:row>
      <xdr:rowOff>23814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369345"/>
          <a:ext cx="12291081" cy="552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18</xdr:col>
      <xdr:colOff>43204</xdr:colOff>
      <xdr:row>22</xdr:row>
      <xdr:rowOff>135561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619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0</xdr:rowOff>
    </xdr:from>
    <xdr:to>
      <xdr:col>9</xdr:col>
      <xdr:colOff>285751</xdr:colOff>
      <xdr:row>40</xdr:row>
      <xdr:rowOff>133350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5"/>
          <a:ext cx="5162550" cy="2886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9</xdr:col>
      <xdr:colOff>266700</xdr:colOff>
      <xdr:row>58</xdr:row>
      <xdr:rowOff>128252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00850"/>
          <a:ext cx="5143500" cy="2719052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22</xdr:row>
      <xdr:rowOff>161924</xdr:rowOff>
    </xdr:from>
    <xdr:to>
      <xdr:col>17</xdr:col>
      <xdr:colOff>552450</xdr:colOff>
      <xdr:row>40</xdr:row>
      <xdr:rowOff>95249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9" y="3724274"/>
          <a:ext cx="4819651" cy="2847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536864</xdr:colOff>
      <xdr:row>58</xdr:row>
      <xdr:rowOff>152401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04064" cy="27432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19050</xdr:colOff>
      <xdr:row>40</xdr:row>
      <xdr:rowOff>76200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86250" cy="28289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47625</xdr:colOff>
      <xdr:row>59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14825" cy="27527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60</xdr:row>
      <xdr:rowOff>47626</xdr:rowOff>
    </xdr:from>
    <xdr:to>
      <xdr:col>18</xdr:col>
      <xdr:colOff>190500</xdr:colOff>
      <xdr:row>79</xdr:row>
      <xdr:rowOff>2907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9763126"/>
          <a:ext cx="5676900" cy="3031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5" y="2352675"/>
          <a:ext cx="629602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13</xdr:row>
      <xdr:rowOff>19050</xdr:rowOff>
    </xdr:from>
    <xdr:to>
      <xdr:col>12</xdr:col>
      <xdr:colOff>483596</xdr:colOff>
      <xdr:row>30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71700" y="2200275"/>
          <a:ext cx="5627096" cy="28670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63</xdr:row>
      <xdr:rowOff>0</xdr:rowOff>
    </xdr:from>
    <xdr:to>
      <xdr:col>9</xdr:col>
      <xdr:colOff>428625</xdr:colOff>
      <xdr:row>81</xdr:row>
      <xdr:rowOff>102371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" y="10353675"/>
          <a:ext cx="5343525" cy="303607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19050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6351" cy="31146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342901</xdr:colOff>
      <xdr:row>46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39090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33</xdr:row>
      <xdr:rowOff>19050</xdr:rowOff>
    </xdr:from>
    <xdr:to>
      <xdr:col>12</xdr:col>
      <xdr:colOff>438150</xdr:colOff>
      <xdr:row>46</xdr:row>
      <xdr:rowOff>95250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29075" y="5476875"/>
          <a:ext cx="3724275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133350</xdr:rowOff>
    </xdr:from>
    <xdr:to>
      <xdr:col>6</xdr:col>
      <xdr:colOff>352425</xdr:colOff>
      <xdr:row>62</xdr:row>
      <xdr:rowOff>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24775"/>
          <a:ext cx="3400425" cy="2466975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46</xdr:row>
      <xdr:rowOff>142875</xdr:rowOff>
    </xdr:from>
    <xdr:to>
      <xdr:col>12</xdr:col>
      <xdr:colOff>447675</xdr:colOff>
      <xdr:row>61</xdr:row>
      <xdr:rowOff>152400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19550" y="7734300"/>
          <a:ext cx="3743325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L19" sqref="L19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3" t="s">
        <v>274</v>
      </c>
      <c r="C3" s="102"/>
    </row>
    <row r="4" spans="2:25" x14ac:dyDescent="0.2">
      <c r="B4" s="173" t="s">
        <v>259</v>
      </c>
      <c r="C4" s="173"/>
      <c r="D4" s="173"/>
      <c r="E4" s="17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315</v>
      </c>
      <c r="D9" s="1" t="s">
        <v>22</v>
      </c>
    </row>
    <row r="10" spans="2:25" x14ac:dyDescent="0.2">
      <c r="B10" s="1" t="s">
        <v>316</v>
      </c>
    </row>
    <row r="11" spans="2:25" x14ac:dyDescent="0.2">
      <c r="B11" s="1"/>
    </row>
    <row r="12" spans="2:25" x14ac:dyDescent="0.2">
      <c r="B12" s="29" t="s">
        <v>317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102"/>
      <c r="N14" s="102"/>
      <c r="O14" s="102"/>
      <c r="T14" s="375"/>
      <c r="U14" s="375"/>
      <c r="V14" s="102"/>
      <c r="W14" s="102"/>
      <c r="X14" s="102"/>
      <c r="Y14" s="102"/>
    </row>
    <row r="15" spans="2:25" ht="15" x14ac:dyDescent="0.2"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5"/>
      <c r="U15" s="375"/>
      <c r="V15" s="102"/>
      <c r="W15" s="102"/>
      <c r="X15" s="102"/>
      <c r="Y15" s="102"/>
    </row>
    <row r="16" spans="2:25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275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244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1" sqref="L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07" t="s">
        <v>83</v>
      </c>
      <c r="C5" s="707" t="s">
        <v>1</v>
      </c>
      <c r="D5" s="707"/>
      <c r="E5" s="707"/>
      <c r="F5" s="707"/>
      <c r="G5" s="707"/>
      <c r="H5" s="707"/>
    </row>
    <row r="6" spans="1:8" ht="13.5" customHeight="1" thickBot="1" x14ac:dyDescent="0.25">
      <c r="B6" s="707"/>
      <c r="C6" s="707"/>
      <c r="D6" s="707"/>
      <c r="E6" s="707"/>
      <c r="F6" s="707"/>
      <c r="G6" s="707"/>
      <c r="H6" s="707"/>
    </row>
    <row r="7" spans="1:8" ht="23.25" customHeight="1" thickBot="1" x14ac:dyDescent="0.25">
      <c r="B7" s="707"/>
      <c r="C7" s="708" t="s">
        <v>84</v>
      </c>
      <c r="D7" s="708"/>
      <c r="E7" s="610" t="s">
        <v>193</v>
      </c>
      <c r="F7" s="710" t="s">
        <v>85</v>
      </c>
      <c r="G7" s="710"/>
      <c r="H7" s="611" t="s">
        <v>263</v>
      </c>
    </row>
    <row r="8" spans="1:8" ht="15.75" thickBot="1" x14ac:dyDescent="0.25">
      <c r="B8" s="707"/>
      <c r="C8" s="401">
        <v>44703</v>
      </c>
      <c r="D8" s="399">
        <v>44696</v>
      </c>
      <c r="E8" s="400" t="s">
        <v>14</v>
      </c>
      <c r="F8" s="401">
        <v>44703</v>
      </c>
      <c r="G8" s="612">
        <v>44696</v>
      </c>
      <c r="H8" s="142" t="s">
        <v>14</v>
      </c>
    </row>
    <row r="9" spans="1:8" ht="27.75" customHeight="1" thickBot="1" x14ac:dyDescent="0.25">
      <c r="B9" s="620" t="s">
        <v>86</v>
      </c>
      <c r="C9" s="613">
        <v>3142.86</v>
      </c>
      <c r="D9" s="614">
        <v>3112.43</v>
      </c>
      <c r="E9" s="615">
        <v>0.97769267099983914</v>
      </c>
      <c r="F9" s="616">
        <v>676.1892467565998</v>
      </c>
      <c r="G9" s="617">
        <v>665.37614639673347</v>
      </c>
      <c r="H9" s="618">
        <v>1.6251109118388753</v>
      </c>
    </row>
    <row r="10" spans="1:8" ht="33.75" customHeight="1" thickBot="1" x14ac:dyDescent="0.25">
      <c r="B10" s="620" t="s">
        <v>151</v>
      </c>
      <c r="C10" s="402">
        <v>3222.7</v>
      </c>
      <c r="D10" s="403">
        <v>3233.54</v>
      </c>
      <c r="E10" s="615">
        <v>-0.33523630448363545</v>
      </c>
      <c r="F10" s="616">
        <v>693.36689687815999</v>
      </c>
      <c r="G10" s="617">
        <v>691.26707569959603</v>
      </c>
      <c r="H10" s="618">
        <v>0.30376409529396947</v>
      </c>
    </row>
    <row r="11" spans="1:8" ht="28.5" customHeight="1" thickBot="1" x14ac:dyDescent="0.25">
      <c r="B11" s="565" t="s">
        <v>87</v>
      </c>
      <c r="C11" s="613">
        <v>1872.39</v>
      </c>
      <c r="D11" s="614">
        <v>1812.91</v>
      </c>
      <c r="E11" s="615">
        <v>3.2809130072645645</v>
      </c>
      <c r="F11" s="616">
        <v>402.8464467824179</v>
      </c>
      <c r="G11" s="617">
        <v>387.56440130833533</v>
      </c>
      <c r="H11" s="618">
        <v>3.9430983399129578</v>
      </c>
    </row>
    <row r="12" spans="1:8" ht="22.5" customHeight="1" thickBot="1" x14ac:dyDescent="0.25">
      <c r="B12" s="565" t="s">
        <v>88</v>
      </c>
      <c r="C12" s="566">
        <v>2231.77</v>
      </c>
      <c r="D12" s="567">
        <v>2248.5100000000002</v>
      </c>
      <c r="E12" s="615">
        <v>-0.74449301982202598</v>
      </c>
      <c r="F12" s="616">
        <v>480.1673874222767</v>
      </c>
      <c r="G12" s="617">
        <v>480.68708980909429</v>
      </c>
      <c r="H12" s="618">
        <v>-0.10811656851944691</v>
      </c>
    </row>
    <row r="13" spans="1:8" ht="23.25" customHeight="1" thickBot="1" x14ac:dyDescent="0.25">
      <c r="B13" s="565" t="s">
        <v>89</v>
      </c>
      <c r="C13" s="616">
        <v>2275.29</v>
      </c>
      <c r="D13" s="619">
        <v>2230.1999999999998</v>
      </c>
      <c r="E13" s="615">
        <v>2.0217917675544861</v>
      </c>
      <c r="F13" s="616">
        <v>489.53075582521137</v>
      </c>
      <c r="G13" s="617">
        <v>476.77277294396816</v>
      </c>
      <c r="H13" s="618">
        <v>2.6759042473137549</v>
      </c>
    </row>
    <row r="14" spans="1:8" ht="34.5" customHeight="1" thickBot="1" x14ac:dyDescent="0.25">
      <c r="B14" s="565" t="s">
        <v>90</v>
      </c>
      <c r="C14" s="418">
        <v>2295.37</v>
      </c>
      <c r="D14" s="419">
        <v>2211.23</v>
      </c>
      <c r="E14" s="615">
        <v>3.8051220361518192</v>
      </c>
      <c r="F14" s="616">
        <v>493.85098646700658</v>
      </c>
      <c r="G14" s="617">
        <v>472.71736109626528</v>
      </c>
      <c r="H14" s="618">
        <v>4.4706683337652153</v>
      </c>
    </row>
    <row r="15" spans="1:8" ht="30.75" customHeight="1" thickBot="1" x14ac:dyDescent="0.25">
      <c r="B15" s="709" t="s">
        <v>91</v>
      </c>
      <c r="C15" s="709"/>
      <c r="D15" s="709"/>
      <c r="E15" s="709"/>
      <c r="F15" s="570">
        <v>4.6478999999999999</v>
      </c>
      <c r="G15" s="570">
        <v>4.6776999999999997</v>
      </c>
      <c r="H15" s="621" t="s">
        <v>264</v>
      </c>
    </row>
    <row r="16" spans="1:8" ht="19.5" thickBot="1" x14ac:dyDescent="0.25">
      <c r="B16" s="709"/>
      <c r="C16" s="709"/>
      <c r="D16" s="709"/>
      <c r="E16" s="709"/>
      <c r="F16" s="570">
        <v>4.6478999999999999</v>
      </c>
      <c r="G16" s="570">
        <v>4.6776999999999997</v>
      </c>
      <c r="H16" s="622">
        <v>-0.63706522436239665</v>
      </c>
    </row>
    <row r="19" spans="2:4" x14ac:dyDescent="0.2">
      <c r="B19" s="408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6" sqref="Q16"/>
    </sheetView>
  </sheetViews>
  <sheetFormatPr defaultRowHeight="12.75" x14ac:dyDescent="0.2"/>
  <cols>
    <col min="1" max="1" width="9.140625" style="143"/>
    <col min="2" max="2" width="23.28515625" style="143" customWidth="1"/>
    <col min="3" max="3" width="10.7109375" style="143" customWidth="1"/>
    <col min="4" max="4" width="10.28515625" style="143" customWidth="1"/>
    <col min="5" max="16384" width="9.140625" style="143"/>
  </cols>
  <sheetData>
    <row r="2" spans="2:13" ht="15.75" x14ac:dyDescent="0.25">
      <c r="B2" s="58" t="s">
        <v>172</v>
      </c>
      <c r="G2" s="144"/>
    </row>
    <row r="5" spans="2:13" ht="13.5" thickBot="1" x14ac:dyDescent="0.25"/>
    <row r="6" spans="2:13" ht="22.5" customHeight="1" thickBot="1" x14ac:dyDescent="0.25">
      <c r="B6" s="724" t="s">
        <v>83</v>
      </c>
      <c r="C6" s="725" t="s">
        <v>159</v>
      </c>
      <c r="D6" s="725"/>
      <c r="E6" s="725"/>
      <c r="F6" s="725"/>
      <c r="G6" s="725"/>
      <c r="H6" s="725"/>
      <c r="I6" s="726" t="s">
        <v>160</v>
      </c>
      <c r="J6" s="726"/>
      <c r="K6" s="726"/>
      <c r="L6" s="726"/>
      <c r="M6" s="726"/>
    </row>
    <row r="7" spans="2:13" ht="38.25" customHeight="1" thickBot="1" x14ac:dyDescent="0.25">
      <c r="B7" s="724"/>
      <c r="C7" s="571" t="s">
        <v>326</v>
      </c>
      <c r="D7" s="572" t="s">
        <v>284</v>
      </c>
      <c r="E7" s="572" t="s">
        <v>161</v>
      </c>
      <c r="F7" s="573" t="s">
        <v>162</v>
      </c>
      <c r="G7" s="572" t="s">
        <v>163</v>
      </c>
      <c r="H7" s="574" t="s">
        <v>164</v>
      </c>
      <c r="I7" s="575" t="s">
        <v>266</v>
      </c>
      <c r="J7" s="572" t="s">
        <v>165</v>
      </c>
      <c r="K7" s="573" t="s">
        <v>162</v>
      </c>
      <c r="L7" s="572" t="s">
        <v>166</v>
      </c>
      <c r="M7" s="572" t="s">
        <v>167</v>
      </c>
    </row>
    <row r="8" spans="2:13" ht="30" customHeight="1" thickBot="1" x14ac:dyDescent="0.25">
      <c r="B8" s="576" t="s">
        <v>327</v>
      </c>
      <c r="C8" s="577">
        <v>209.9</v>
      </c>
      <c r="D8" s="578"/>
      <c r="E8" s="578">
        <v>197.16</v>
      </c>
      <c r="F8" s="579">
        <v>149.30000000000001</v>
      </c>
      <c r="G8" s="578">
        <v>151.19999999999999</v>
      </c>
      <c r="H8" s="580">
        <v>134.30000000000001</v>
      </c>
      <c r="I8" s="581"/>
      <c r="J8" s="582">
        <v>106.46175694867114</v>
      </c>
      <c r="K8" s="583">
        <v>140.58941728064298</v>
      </c>
      <c r="L8" s="582">
        <v>138.82275132275134</v>
      </c>
      <c r="M8" s="582">
        <v>156.29188384214444</v>
      </c>
    </row>
    <row r="9" spans="2:13" ht="30" customHeight="1" thickBot="1" x14ac:dyDescent="0.25">
      <c r="B9" s="576" t="s">
        <v>168</v>
      </c>
      <c r="C9" s="727">
        <v>1872.39</v>
      </c>
      <c r="D9" s="728">
        <v>1810.92</v>
      </c>
      <c r="E9" s="729">
        <v>1809.91</v>
      </c>
      <c r="F9" s="584">
        <v>1404.66</v>
      </c>
      <c r="G9" s="585">
        <v>1117.75</v>
      </c>
      <c r="H9" s="586">
        <v>833.29</v>
      </c>
      <c r="I9" s="587">
        <v>103.39440726260685</v>
      </c>
      <c r="J9" s="582">
        <v>103.45210535330486</v>
      </c>
      <c r="K9" s="583">
        <v>133.29844944684123</v>
      </c>
      <c r="L9" s="582">
        <v>167.5142026392306</v>
      </c>
      <c r="M9" s="582">
        <v>224.69848432118471</v>
      </c>
    </row>
    <row r="10" spans="2:13" ht="30" customHeight="1" thickBot="1" x14ac:dyDescent="0.25">
      <c r="B10" s="576" t="s">
        <v>169</v>
      </c>
      <c r="C10" s="727">
        <v>2231.77</v>
      </c>
      <c r="D10" s="728">
        <v>2275.12</v>
      </c>
      <c r="E10" s="729">
        <v>2231.86</v>
      </c>
      <c r="F10" s="584">
        <v>1747.7860000000001</v>
      </c>
      <c r="G10" s="585">
        <v>1388.82</v>
      </c>
      <c r="H10" s="586">
        <v>1184.4000000000001</v>
      </c>
      <c r="I10" s="587">
        <v>98.094605998804468</v>
      </c>
      <c r="J10" s="582">
        <v>99.995967489000193</v>
      </c>
      <c r="K10" s="583">
        <v>127.69126197371989</v>
      </c>
      <c r="L10" s="582">
        <v>160.69541049236042</v>
      </c>
      <c r="M10" s="582">
        <v>188.43042890915231</v>
      </c>
    </row>
    <row r="11" spans="2:13" ht="30" customHeight="1" thickBot="1" x14ac:dyDescent="0.25">
      <c r="B11" s="576" t="s">
        <v>170</v>
      </c>
      <c r="C11" s="588">
        <v>3142.86</v>
      </c>
      <c r="D11" s="589">
        <v>3099.06</v>
      </c>
      <c r="E11" s="590">
        <v>3125.32</v>
      </c>
      <c r="F11" s="584">
        <v>2624.3310000000001</v>
      </c>
      <c r="G11" s="585">
        <v>1757.07</v>
      </c>
      <c r="H11" s="586">
        <v>1242.1099999999999</v>
      </c>
      <c r="I11" s="587">
        <v>101.41333178447658</v>
      </c>
      <c r="J11" s="582">
        <v>100.56122253081284</v>
      </c>
      <c r="K11" s="583">
        <v>119.75852131457502</v>
      </c>
      <c r="L11" s="582">
        <v>178.86936775427276</v>
      </c>
      <c r="M11" s="582">
        <v>253.02589947750201</v>
      </c>
    </row>
    <row r="12" spans="2:13" ht="30" customHeight="1" thickBot="1" x14ac:dyDescent="0.25">
      <c r="B12" s="576" t="s">
        <v>171</v>
      </c>
      <c r="C12" s="588">
        <v>3222.7</v>
      </c>
      <c r="D12" s="589">
        <v>3287.47</v>
      </c>
      <c r="E12" s="590">
        <v>3243.22</v>
      </c>
      <c r="F12" s="584">
        <v>2682.5450000000001</v>
      </c>
      <c r="G12" s="585">
        <v>1830.05</v>
      </c>
      <c r="H12" s="586">
        <v>1486.84</v>
      </c>
      <c r="I12" s="587">
        <v>98.029791906846299</v>
      </c>
      <c r="J12" s="582">
        <v>99.367295465617516</v>
      </c>
      <c r="K12" s="583">
        <v>120.13591570691266</v>
      </c>
      <c r="L12" s="582">
        <v>176.09901368815059</v>
      </c>
      <c r="M12" s="582">
        <v>216.74827150197737</v>
      </c>
    </row>
    <row r="13" spans="2:13" ht="30" customHeight="1" thickBot="1" x14ac:dyDescent="0.25">
      <c r="B13" s="576" t="s">
        <v>89</v>
      </c>
      <c r="C13" s="730">
        <v>2275.29</v>
      </c>
      <c r="D13" s="731">
        <v>2180.5500000000002</v>
      </c>
      <c r="E13" s="732">
        <v>2091.79</v>
      </c>
      <c r="F13" s="584">
        <v>1981.3720000000001</v>
      </c>
      <c r="G13" s="585">
        <v>1462.31</v>
      </c>
      <c r="H13" s="586">
        <v>1384.89</v>
      </c>
      <c r="I13" s="587">
        <v>104.34477540070165</v>
      </c>
      <c r="J13" s="582">
        <v>108.77239111000627</v>
      </c>
      <c r="K13" s="583">
        <v>114.83406447653444</v>
      </c>
      <c r="L13" s="582">
        <v>155.59559874445227</v>
      </c>
      <c r="M13" s="582">
        <v>164.29391504018369</v>
      </c>
    </row>
    <row r="14" spans="2:13" ht="30" customHeight="1" thickBot="1" x14ac:dyDescent="0.25">
      <c r="B14" s="576" t="s">
        <v>90</v>
      </c>
      <c r="C14" s="591">
        <v>2295.37</v>
      </c>
      <c r="D14" s="592">
        <v>2160.11</v>
      </c>
      <c r="E14" s="593">
        <v>2081.2800000000002</v>
      </c>
      <c r="F14" s="584">
        <v>1991.29</v>
      </c>
      <c r="G14" s="585">
        <v>1496.75</v>
      </c>
      <c r="H14" s="586">
        <v>1387.87</v>
      </c>
      <c r="I14" s="587">
        <v>106.26171815324219</v>
      </c>
      <c r="J14" s="582">
        <v>110.28645833333333</v>
      </c>
      <c r="K14" s="583">
        <v>115.27050304074244</v>
      </c>
      <c r="L14" s="582">
        <v>153.35694003674629</v>
      </c>
      <c r="M14" s="582">
        <v>165.38796861377509</v>
      </c>
    </row>
    <row r="16" spans="2:13" x14ac:dyDescent="0.2">
      <c r="B16"/>
      <c r="C16"/>
      <c r="D16"/>
    </row>
    <row r="17" spans="2:3" x14ac:dyDescent="0.2">
      <c r="B17" s="162"/>
      <c r="C17" s="162"/>
    </row>
    <row r="18" spans="2:3" x14ac:dyDescent="0.2">
      <c r="B18" s="408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E15" sqref="E1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09" t="s">
        <v>289</v>
      </c>
    </row>
    <row r="4" spans="1:18" ht="18.75" x14ac:dyDescent="0.3">
      <c r="A4" s="409" t="s">
        <v>291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Q8" sqref="Q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7" t="s">
        <v>215</v>
      </c>
    </row>
    <row r="5" spans="3:15" ht="15.75" x14ac:dyDescent="0.25">
      <c r="C5" s="258" t="s">
        <v>216</v>
      </c>
    </row>
    <row r="6" spans="3:15" ht="15.75" x14ac:dyDescent="0.25">
      <c r="C6" s="258" t="s">
        <v>274</v>
      </c>
    </row>
    <row r="7" spans="3:15" ht="18.75" x14ac:dyDescent="0.3">
      <c r="C7" s="259" t="s">
        <v>243</v>
      </c>
    </row>
    <row r="8" spans="3:15" ht="18.75" x14ac:dyDescent="0.3">
      <c r="C8" s="259" t="s">
        <v>217</v>
      </c>
    </row>
    <row r="9" spans="3:15" ht="15" x14ac:dyDescent="0.25">
      <c r="C9" s="260"/>
    </row>
    <row r="10" spans="3:15" ht="15" x14ac:dyDescent="0.25">
      <c r="C10" s="261" t="s">
        <v>218</v>
      </c>
    </row>
    <row r="12" spans="3:15" ht="15" x14ac:dyDescent="0.25">
      <c r="C12" s="262" t="s">
        <v>307</v>
      </c>
    </row>
    <row r="13" spans="3:15" ht="16.5" thickBot="1" x14ac:dyDescent="0.3">
      <c r="E13" s="263" t="s">
        <v>219</v>
      </c>
      <c r="G13" s="264"/>
      <c r="H13" s="265"/>
    </row>
    <row r="14" spans="3:15" ht="15.75" thickBot="1" x14ac:dyDescent="0.3">
      <c r="C14" s="442" t="s">
        <v>220</v>
      </c>
      <c r="D14" s="443" t="s">
        <v>221</v>
      </c>
      <c r="E14" s="444" t="s">
        <v>222</v>
      </c>
      <c r="F14" s="444" t="s">
        <v>223</v>
      </c>
      <c r="G14" s="444" t="s">
        <v>224</v>
      </c>
      <c r="H14" s="444" t="s">
        <v>225</v>
      </c>
      <c r="I14" s="444" t="s">
        <v>226</v>
      </c>
      <c r="J14" s="444" t="s">
        <v>227</v>
      </c>
      <c r="K14" s="444" t="s">
        <v>228</v>
      </c>
      <c r="L14" s="444" t="s">
        <v>229</v>
      </c>
      <c r="M14" s="444" t="s">
        <v>230</v>
      </c>
      <c r="N14" s="444" t="s">
        <v>231</v>
      </c>
      <c r="O14" s="445" t="s">
        <v>232</v>
      </c>
    </row>
    <row r="15" spans="3:15" ht="15.75" thickBot="1" x14ac:dyDescent="0.3">
      <c r="C15" s="446" t="s">
        <v>233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7"/>
    </row>
    <row r="16" spans="3:15" ht="15.75" x14ac:dyDescent="0.25">
      <c r="C16" s="534" t="s">
        <v>234</v>
      </c>
      <c r="D16" s="447">
        <v>410.55031969879741</v>
      </c>
      <c r="E16" s="447">
        <v>405.92528932823404</v>
      </c>
      <c r="F16" s="447">
        <v>415.06587182503171</v>
      </c>
      <c r="G16" s="447">
        <v>415.78302153853031</v>
      </c>
      <c r="H16" s="447">
        <v>418.52051394641336</v>
      </c>
      <c r="I16" s="447">
        <v>420.92412497491244</v>
      </c>
      <c r="J16" s="447">
        <v>422.19084679763165</v>
      </c>
      <c r="K16" s="447">
        <v>425.93323237306373</v>
      </c>
      <c r="L16" s="447">
        <v>435.7515632080013</v>
      </c>
      <c r="M16" s="447">
        <v>429.60671679837998</v>
      </c>
      <c r="N16" s="447">
        <v>433.91962032017744</v>
      </c>
      <c r="O16" s="448">
        <v>445.27368131830997</v>
      </c>
    </row>
    <row r="17" spans="3:15" ht="15.75" x14ac:dyDescent="0.25">
      <c r="C17" s="273" t="s">
        <v>235</v>
      </c>
      <c r="D17" s="268">
        <v>430.47673989241491</v>
      </c>
      <c r="E17" s="268">
        <v>434.31869010571103</v>
      </c>
      <c r="F17" s="268">
        <v>424.76270764279673</v>
      </c>
      <c r="G17" s="268">
        <v>442.42112445636445</v>
      </c>
      <c r="H17" s="268">
        <v>438.71382021325684</v>
      </c>
      <c r="I17" s="268">
        <v>440.11127284111825</v>
      </c>
      <c r="J17" s="268">
        <v>443.65889578942466</v>
      </c>
      <c r="K17" s="268">
        <v>454.58917507394762</v>
      </c>
      <c r="L17" s="268">
        <v>438.99378313760712</v>
      </c>
      <c r="M17" s="268">
        <v>441.27738992724386</v>
      </c>
      <c r="N17" s="268">
        <v>438.65388942660439</v>
      </c>
      <c r="O17" s="269">
        <v>432.96931457738259</v>
      </c>
    </row>
    <row r="18" spans="3:15" ht="15.75" x14ac:dyDescent="0.25">
      <c r="C18" s="273" t="s">
        <v>236</v>
      </c>
      <c r="D18" s="268">
        <v>420.13210152512676</v>
      </c>
      <c r="E18" s="268">
        <v>425.96761396416781</v>
      </c>
      <c r="F18" s="268">
        <v>426.30105521121209</v>
      </c>
      <c r="G18" s="268">
        <v>430.27096185971311</v>
      </c>
      <c r="H18" s="268">
        <v>439.25979933305257</v>
      </c>
      <c r="I18" s="268">
        <v>429.11427739320129</v>
      </c>
      <c r="J18" s="268">
        <v>439.39069368261534</v>
      </c>
      <c r="K18" s="268">
        <v>447.05</v>
      </c>
      <c r="L18" s="369">
        <v>423.88</v>
      </c>
      <c r="M18" s="268">
        <v>432.85</v>
      </c>
      <c r="N18" s="268">
        <v>449.35</v>
      </c>
      <c r="O18" s="269">
        <v>454.03</v>
      </c>
    </row>
    <row r="19" spans="3:15" ht="15.75" x14ac:dyDescent="0.25">
      <c r="C19" s="273">
        <v>2020</v>
      </c>
      <c r="D19" s="268">
        <v>467.76</v>
      </c>
      <c r="E19" s="268">
        <v>465.46</v>
      </c>
      <c r="F19" s="268">
        <v>435.28</v>
      </c>
      <c r="G19" s="268">
        <v>414.51</v>
      </c>
      <c r="H19" s="268">
        <v>432.06</v>
      </c>
      <c r="I19" s="268">
        <v>423.48</v>
      </c>
      <c r="J19" s="268">
        <v>418.96</v>
      </c>
      <c r="K19" s="268">
        <v>416.49</v>
      </c>
      <c r="L19" s="369">
        <v>413.32</v>
      </c>
      <c r="M19" s="268">
        <v>413.92</v>
      </c>
      <c r="N19" s="268">
        <v>403.31</v>
      </c>
      <c r="O19" s="269">
        <v>417.51</v>
      </c>
    </row>
    <row r="20" spans="3:15" ht="15.75" x14ac:dyDescent="0.25">
      <c r="C20" s="530">
        <v>2021</v>
      </c>
      <c r="D20" s="531">
        <v>427.49</v>
      </c>
      <c r="E20" s="531">
        <v>428.45</v>
      </c>
      <c r="F20" s="531">
        <v>437.05</v>
      </c>
      <c r="G20" s="531">
        <v>436.97</v>
      </c>
      <c r="H20" s="531">
        <v>446.78</v>
      </c>
      <c r="I20" s="531">
        <v>444.59</v>
      </c>
      <c r="J20" s="531">
        <v>431.7</v>
      </c>
      <c r="K20" s="531">
        <v>422.06</v>
      </c>
      <c r="L20" s="532">
        <v>428.97</v>
      </c>
      <c r="M20" s="531">
        <v>444.62</v>
      </c>
      <c r="N20" s="531">
        <v>456.91</v>
      </c>
      <c r="O20" s="533">
        <v>480.64</v>
      </c>
    </row>
    <row r="21" spans="3:15" ht="16.5" thickBot="1" x14ac:dyDescent="0.3">
      <c r="C21" s="274">
        <v>2022</v>
      </c>
      <c r="D21" s="270">
        <v>489.4</v>
      </c>
      <c r="E21" s="270">
        <v>490.89</v>
      </c>
      <c r="F21" s="270">
        <v>497.85</v>
      </c>
      <c r="G21" s="270">
        <v>508.46</v>
      </c>
      <c r="H21" s="270"/>
      <c r="I21" s="270"/>
      <c r="J21" s="270"/>
      <c r="K21" s="270"/>
      <c r="L21" s="271"/>
      <c r="M21" s="270"/>
      <c r="N21" s="270"/>
      <c r="O21" s="272"/>
    </row>
    <row r="22" spans="3:15" ht="16.5" thickBot="1" x14ac:dyDescent="0.3">
      <c r="C22" s="449" t="s">
        <v>237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/>
    </row>
    <row r="23" spans="3:15" ht="15.75" x14ac:dyDescent="0.25">
      <c r="C23" s="534" t="s">
        <v>234</v>
      </c>
      <c r="D23" s="447">
        <v>264.22742766883761</v>
      </c>
      <c r="E23" s="447">
        <v>261.62567290497998</v>
      </c>
      <c r="F23" s="447">
        <v>261.28898624261666</v>
      </c>
      <c r="G23" s="447">
        <v>265.38613274501455</v>
      </c>
      <c r="H23" s="447">
        <v>265.71767956715814</v>
      </c>
      <c r="I23" s="447">
        <v>265.33812232275858</v>
      </c>
      <c r="J23" s="447">
        <v>266.42231622832736</v>
      </c>
      <c r="K23" s="447">
        <v>263.11677423325443</v>
      </c>
      <c r="L23" s="447">
        <v>264.59488373323165</v>
      </c>
      <c r="M23" s="447">
        <v>266.93771630917144</v>
      </c>
      <c r="N23" s="447">
        <v>269.68730506228809</v>
      </c>
      <c r="O23" s="448">
        <v>268.29357100115919</v>
      </c>
    </row>
    <row r="24" spans="3:15" ht="15.75" x14ac:dyDescent="0.25">
      <c r="C24" s="273" t="s">
        <v>235</v>
      </c>
      <c r="D24" s="268">
        <v>268.85859894219772</v>
      </c>
      <c r="E24" s="268">
        <v>270.3032014665207</v>
      </c>
      <c r="F24" s="268">
        <v>269.71744215436058</v>
      </c>
      <c r="G24" s="268">
        <v>270.19519274180578</v>
      </c>
      <c r="H24" s="268">
        <v>267.62641594088478</v>
      </c>
      <c r="I24" s="268">
        <v>266.47931675608049</v>
      </c>
      <c r="J24" s="268">
        <v>267.46056337523163</v>
      </c>
      <c r="K24" s="268">
        <v>269.23633277556166</v>
      </c>
      <c r="L24" s="268">
        <v>270.87046599314772</v>
      </c>
      <c r="M24" s="268">
        <v>272.08234522250251</v>
      </c>
      <c r="N24" s="268">
        <v>276.03606759499712</v>
      </c>
      <c r="O24" s="269">
        <v>274.17552913068732</v>
      </c>
    </row>
    <row r="25" spans="3:15" ht="15.75" x14ac:dyDescent="0.25">
      <c r="C25" s="273" t="s">
        <v>236</v>
      </c>
      <c r="D25" s="268">
        <v>275.78930697349125</v>
      </c>
      <c r="E25" s="268">
        <v>274.1046753603286</v>
      </c>
      <c r="F25" s="268">
        <v>279.53787847007874</v>
      </c>
      <c r="G25" s="268">
        <v>277.14036033174909</v>
      </c>
      <c r="H25" s="268">
        <v>275.2848814044396</v>
      </c>
      <c r="I25" s="268">
        <v>275.38057847125026</v>
      </c>
      <c r="J25" s="268">
        <v>272.13539581574298</v>
      </c>
      <c r="K25" s="268">
        <v>279.41000000000003</v>
      </c>
      <c r="L25" s="268">
        <v>272.36</v>
      </c>
      <c r="M25" s="268">
        <v>273.02999999999997</v>
      </c>
      <c r="N25" s="268">
        <v>280.95999999999998</v>
      </c>
      <c r="O25" s="269">
        <v>276.52999999999997</v>
      </c>
    </row>
    <row r="26" spans="3:15" ht="15.75" x14ac:dyDescent="0.25">
      <c r="C26" s="273">
        <v>2020</v>
      </c>
      <c r="D26" s="268">
        <v>275.81</v>
      </c>
      <c r="E26" s="268">
        <v>275.02</v>
      </c>
      <c r="F26" s="268">
        <v>279.36</v>
      </c>
      <c r="G26" s="268">
        <v>276.27</v>
      </c>
      <c r="H26" s="268">
        <v>277.87</v>
      </c>
      <c r="I26" s="268">
        <v>276.22000000000003</v>
      </c>
      <c r="J26" s="268">
        <v>274.87</v>
      </c>
      <c r="K26" s="268">
        <v>274.04000000000002</v>
      </c>
      <c r="L26" s="268">
        <v>272.89999999999998</v>
      </c>
      <c r="M26" s="268">
        <v>277.8</v>
      </c>
      <c r="N26" s="268">
        <v>281.54000000000002</v>
      </c>
      <c r="O26" s="269">
        <v>275.39</v>
      </c>
    </row>
    <row r="27" spans="3:15" ht="15.75" x14ac:dyDescent="0.25">
      <c r="C27" s="530">
        <v>2021</v>
      </c>
      <c r="D27" s="531">
        <v>279.97000000000003</v>
      </c>
      <c r="E27" s="531">
        <v>281.91000000000003</v>
      </c>
      <c r="F27" s="531">
        <v>279.83</v>
      </c>
      <c r="G27" s="531">
        <v>283.86</v>
      </c>
      <c r="H27" s="531">
        <v>286.25</v>
      </c>
      <c r="I27" s="531">
        <v>286.75</v>
      </c>
      <c r="J27" s="531">
        <v>285.8</v>
      </c>
      <c r="K27" s="531">
        <v>287.93</v>
      </c>
      <c r="L27" s="531">
        <v>287.61</v>
      </c>
      <c r="M27" s="531">
        <v>305.56</v>
      </c>
      <c r="N27" s="531">
        <v>316.67</v>
      </c>
      <c r="O27" s="533">
        <v>314.86</v>
      </c>
    </row>
    <row r="28" spans="3:15" ht="16.5" thickBot="1" x14ac:dyDescent="0.3">
      <c r="C28" s="274">
        <v>2022</v>
      </c>
      <c r="D28" s="270">
        <v>318.68</v>
      </c>
      <c r="E28" s="270">
        <v>314.89999999999998</v>
      </c>
      <c r="F28" s="270">
        <v>319.58999999999997</v>
      </c>
      <c r="G28" s="270">
        <v>338.14</v>
      </c>
      <c r="H28" s="270"/>
      <c r="I28" s="270"/>
      <c r="J28" s="270"/>
      <c r="K28" s="270"/>
      <c r="L28" s="270"/>
      <c r="M28" s="270"/>
      <c r="N28" s="270"/>
      <c r="O28" s="272"/>
    </row>
    <row r="29" spans="3:15" ht="16.5" thickBot="1" x14ac:dyDescent="0.3">
      <c r="C29" s="449" t="s">
        <v>238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7"/>
    </row>
    <row r="30" spans="3:15" ht="15.75" x14ac:dyDescent="0.25">
      <c r="C30" s="534" t="s">
        <v>234</v>
      </c>
      <c r="D30" s="447">
        <v>193.30284025213072</v>
      </c>
      <c r="E30" s="447">
        <v>191.2687581090714</v>
      </c>
      <c r="F30" s="447">
        <v>191.31561937634595</v>
      </c>
      <c r="G30" s="447">
        <v>191.49550049668539</v>
      </c>
      <c r="H30" s="447">
        <v>191.57102023627996</v>
      </c>
      <c r="I30" s="447">
        <v>192.43881971648969</v>
      </c>
      <c r="J30" s="447">
        <v>193.8248127220584</v>
      </c>
      <c r="K30" s="447">
        <v>193.56522855967538</v>
      </c>
      <c r="L30" s="447">
        <v>196.58869687496284</v>
      </c>
      <c r="M30" s="447">
        <v>199.76489920472477</v>
      </c>
      <c r="N30" s="447">
        <v>198.3893113076804</v>
      </c>
      <c r="O30" s="448">
        <v>197.67041596404326</v>
      </c>
    </row>
    <row r="31" spans="3:15" ht="15.75" x14ac:dyDescent="0.25">
      <c r="C31" s="273" t="s">
        <v>235</v>
      </c>
      <c r="D31" s="268">
        <v>193.75098783518038</v>
      </c>
      <c r="E31" s="268">
        <v>191.19468977405847</v>
      </c>
      <c r="F31" s="268">
        <v>190.60503492712346</v>
      </c>
      <c r="G31" s="268">
        <v>189.42223428075786</v>
      </c>
      <c r="H31" s="268">
        <v>185.25437800957252</v>
      </c>
      <c r="I31" s="268">
        <v>185.66839797997162</v>
      </c>
      <c r="J31" s="268">
        <v>185.57986872090791</v>
      </c>
      <c r="K31" s="268">
        <v>185.31188244297863</v>
      </c>
      <c r="L31" s="268">
        <v>188.25464393272142</v>
      </c>
      <c r="M31" s="268">
        <v>190.17470442587663</v>
      </c>
      <c r="N31" s="268">
        <v>189.17402883303177</v>
      </c>
      <c r="O31" s="269">
        <v>188.60104796424042</v>
      </c>
    </row>
    <row r="32" spans="3:15" ht="15.75" x14ac:dyDescent="0.25">
      <c r="C32" s="273" t="s">
        <v>236</v>
      </c>
      <c r="D32" s="268">
        <v>188.51265670531021</v>
      </c>
      <c r="E32" s="268">
        <v>188.9030714067259</v>
      </c>
      <c r="F32" s="268">
        <v>188.55538851404037</v>
      </c>
      <c r="G32" s="268">
        <v>187.90929469010396</v>
      </c>
      <c r="H32" s="268">
        <v>189.52578250042413</v>
      </c>
      <c r="I32" s="268">
        <v>188.95285758845154</v>
      </c>
      <c r="J32" s="268">
        <v>189.88146101817767</v>
      </c>
      <c r="K32" s="268">
        <v>189.91</v>
      </c>
      <c r="L32" s="268">
        <v>191.32</v>
      </c>
      <c r="M32" s="268">
        <v>193.38</v>
      </c>
      <c r="N32" s="268">
        <v>196.65</v>
      </c>
      <c r="O32" s="269">
        <v>201.65</v>
      </c>
    </row>
    <row r="33" spans="3:15" ht="15.75" x14ac:dyDescent="0.25">
      <c r="C33" s="273">
        <v>2020</v>
      </c>
      <c r="D33" s="268">
        <v>203.95</v>
      </c>
      <c r="E33" s="268">
        <v>204.01</v>
      </c>
      <c r="F33" s="268">
        <v>208.37</v>
      </c>
      <c r="G33" s="268">
        <v>210.62</v>
      </c>
      <c r="H33" s="268">
        <v>207.99600000000001</v>
      </c>
      <c r="I33" s="268">
        <v>206.56</v>
      </c>
      <c r="J33" s="268">
        <v>207.25</v>
      </c>
      <c r="K33" s="268">
        <v>206.09</v>
      </c>
      <c r="L33" s="268">
        <v>208.38</v>
      </c>
      <c r="M33" s="268">
        <v>206.45</v>
      </c>
      <c r="N33" s="268">
        <v>212.4</v>
      </c>
      <c r="O33" s="269">
        <v>212.38</v>
      </c>
    </row>
    <row r="34" spans="3:15" ht="15.75" x14ac:dyDescent="0.25">
      <c r="C34" s="530">
        <v>2021</v>
      </c>
      <c r="D34" s="531">
        <v>211.59</v>
      </c>
      <c r="E34" s="531">
        <v>214.01</v>
      </c>
      <c r="F34" s="531">
        <v>215.36</v>
      </c>
      <c r="G34" s="531">
        <v>216.57</v>
      </c>
      <c r="H34" s="531">
        <v>218.11</v>
      </c>
      <c r="I34" s="531">
        <v>218.58</v>
      </c>
      <c r="J34" s="531">
        <v>216.96</v>
      </c>
      <c r="K34" s="531">
        <v>218.99</v>
      </c>
      <c r="L34" s="531">
        <v>222.98</v>
      </c>
      <c r="M34" s="531">
        <v>233.92</v>
      </c>
      <c r="N34" s="531">
        <v>245.63</v>
      </c>
      <c r="O34" s="533">
        <v>254.36</v>
      </c>
    </row>
    <row r="35" spans="3:15" ht="16.5" thickBot="1" x14ac:dyDescent="0.3">
      <c r="C35" s="274">
        <v>2022</v>
      </c>
      <c r="D35" s="270">
        <v>256.31</v>
      </c>
      <c r="E35" s="270">
        <v>258.08</v>
      </c>
      <c r="F35" s="270">
        <v>266.60000000000002</v>
      </c>
      <c r="G35" s="270">
        <v>286.42</v>
      </c>
      <c r="H35" s="270"/>
      <c r="I35" s="270"/>
      <c r="J35" s="270"/>
      <c r="K35" s="270"/>
      <c r="L35" s="270"/>
      <c r="M35" s="270"/>
      <c r="N35" s="270"/>
      <c r="O35" s="272"/>
    </row>
    <row r="36" spans="3:15" ht="16.5" thickBot="1" x14ac:dyDescent="0.3">
      <c r="C36" s="449" t="s">
        <v>239</v>
      </c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7"/>
    </row>
    <row r="37" spans="3:15" ht="15.75" x14ac:dyDescent="0.25">
      <c r="C37" s="534" t="s">
        <v>234</v>
      </c>
      <c r="D37" s="447">
        <v>620.52584524708288</v>
      </c>
      <c r="E37" s="447">
        <v>610.98846942632053</v>
      </c>
      <c r="F37" s="447">
        <v>613.48284188853813</v>
      </c>
      <c r="G37" s="447">
        <v>613.72476430462393</v>
      </c>
      <c r="H37" s="447">
        <v>606.72034722305284</v>
      </c>
      <c r="I37" s="447">
        <v>601.6106220020215</v>
      </c>
      <c r="J37" s="447">
        <v>617.94396754570255</v>
      </c>
      <c r="K37" s="447">
        <v>637.27880462292717</v>
      </c>
      <c r="L37" s="447">
        <v>678.50605906520252</v>
      </c>
      <c r="M37" s="447">
        <v>691.78485236566894</v>
      </c>
      <c r="N37" s="447">
        <v>699.93533272826176</v>
      </c>
      <c r="O37" s="448">
        <v>707.76936754012718</v>
      </c>
    </row>
    <row r="38" spans="3:15" ht="15.75" x14ac:dyDescent="0.25">
      <c r="C38" s="273" t="s">
        <v>235</v>
      </c>
      <c r="D38" s="268">
        <v>693.59473269323564</v>
      </c>
      <c r="E38" s="268">
        <v>675.99452876056159</v>
      </c>
      <c r="F38" s="268">
        <v>692.84041344814841</v>
      </c>
      <c r="G38" s="268">
        <v>686.21997775755028</v>
      </c>
      <c r="H38" s="268">
        <v>674.8464758009153</v>
      </c>
      <c r="I38" s="268">
        <v>675.83558814176456</v>
      </c>
      <c r="J38" s="268">
        <v>670.36666604428126</v>
      </c>
      <c r="K38" s="268">
        <v>679.13478468613857</v>
      </c>
      <c r="L38" s="268">
        <v>679.48913195885189</v>
      </c>
      <c r="M38" s="268">
        <v>683.30685175304302</v>
      </c>
      <c r="N38" s="268">
        <v>694.81644019086241</v>
      </c>
      <c r="O38" s="269">
        <v>698.72596905238629</v>
      </c>
    </row>
    <row r="39" spans="3:15" ht="15.75" x14ac:dyDescent="0.25">
      <c r="C39" s="273" t="s">
        <v>236</v>
      </c>
      <c r="D39" s="268">
        <v>672.166966006964</v>
      </c>
      <c r="E39" s="268">
        <v>664.31951179811972</v>
      </c>
      <c r="F39" s="268">
        <v>668.69821690266849</v>
      </c>
      <c r="G39" s="268">
        <v>683.29560596332999</v>
      </c>
      <c r="H39" s="268">
        <v>675.44964853925399</v>
      </c>
      <c r="I39" s="268">
        <v>661.87817139602919</v>
      </c>
      <c r="J39" s="268">
        <v>677.09800581977072</v>
      </c>
      <c r="K39" s="268">
        <v>683.9</v>
      </c>
      <c r="L39" s="268">
        <v>683.06</v>
      </c>
      <c r="M39" s="268">
        <v>696.78</v>
      </c>
      <c r="N39" s="268">
        <v>704.11</v>
      </c>
      <c r="O39" s="269">
        <v>710.06</v>
      </c>
    </row>
    <row r="40" spans="3:15" ht="15.75" x14ac:dyDescent="0.25">
      <c r="C40" s="273">
        <v>2020</v>
      </c>
      <c r="D40" s="268">
        <v>720.2</v>
      </c>
      <c r="E40" s="268">
        <v>710.55</v>
      </c>
      <c r="F40" s="268">
        <v>710.16</v>
      </c>
      <c r="G40" s="268">
        <v>704.52</v>
      </c>
      <c r="H40" s="268">
        <v>693.33</v>
      </c>
      <c r="I40" s="268">
        <v>687.52</v>
      </c>
      <c r="J40" s="268">
        <v>686.08</v>
      </c>
      <c r="K40" s="268">
        <v>682.48</v>
      </c>
      <c r="L40" s="268">
        <v>689</v>
      </c>
      <c r="M40" s="268">
        <v>695.07</v>
      </c>
      <c r="N40" s="268">
        <v>691.68</v>
      </c>
      <c r="O40" s="269">
        <v>708.89</v>
      </c>
    </row>
    <row r="41" spans="3:15" ht="15.75" x14ac:dyDescent="0.25">
      <c r="C41" s="535">
        <v>2021</v>
      </c>
      <c r="D41" s="536">
        <v>700.68</v>
      </c>
      <c r="E41" s="536">
        <v>710.46</v>
      </c>
      <c r="F41" s="536">
        <v>730.62</v>
      </c>
      <c r="G41" s="536">
        <v>732.15</v>
      </c>
      <c r="H41" s="536">
        <v>732.66</v>
      </c>
      <c r="I41" s="536">
        <v>727.41</v>
      </c>
      <c r="J41" s="536">
        <v>717.49</v>
      </c>
      <c r="K41" s="536">
        <v>731.05</v>
      </c>
      <c r="L41" s="536">
        <v>757.18</v>
      </c>
      <c r="M41" s="536">
        <v>804.61</v>
      </c>
      <c r="N41" s="536">
        <v>852.9</v>
      </c>
      <c r="O41" s="537">
        <v>858.46</v>
      </c>
    </row>
    <row r="42" spans="3:15" ht="16.5" thickBot="1" x14ac:dyDescent="0.3">
      <c r="C42" s="274">
        <v>2022</v>
      </c>
      <c r="D42" s="270">
        <v>904.83</v>
      </c>
      <c r="E42" s="270">
        <v>873.53</v>
      </c>
      <c r="F42" s="270">
        <v>923.05</v>
      </c>
      <c r="G42" s="270">
        <v>958.09</v>
      </c>
      <c r="H42" s="270"/>
      <c r="I42" s="270"/>
      <c r="J42" s="270"/>
      <c r="K42" s="270"/>
      <c r="L42" s="270"/>
      <c r="M42" s="270"/>
      <c r="N42" s="270"/>
      <c r="O42" s="272"/>
    </row>
    <row r="43" spans="3:15" ht="16.5" thickBot="1" x14ac:dyDescent="0.3">
      <c r="C43" s="450" t="s">
        <v>240</v>
      </c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1"/>
    </row>
    <row r="44" spans="3:15" ht="15.75" x14ac:dyDescent="0.25">
      <c r="C44" s="534" t="s">
        <v>234</v>
      </c>
      <c r="D44" s="447">
        <v>1926.1421840678215</v>
      </c>
      <c r="E44" s="447">
        <v>1773.7868616139083</v>
      </c>
      <c r="F44" s="447">
        <v>1808.8957992992707</v>
      </c>
      <c r="G44" s="447">
        <v>1844.6568611737403</v>
      </c>
      <c r="H44" s="447">
        <v>1922.2571546908466</v>
      </c>
      <c r="I44" s="447">
        <v>2078.5897925711802</v>
      </c>
      <c r="J44" s="447">
        <v>2325.7723170645709</v>
      </c>
      <c r="K44" s="447">
        <v>2537.6579416257568</v>
      </c>
      <c r="L44" s="447">
        <v>2703.9535927296647</v>
      </c>
      <c r="M44" s="447">
        <v>2585.3186243813607</v>
      </c>
      <c r="N44" s="447">
        <v>2366.8805661333772</v>
      </c>
      <c r="O44" s="448">
        <v>2262.8675436432918</v>
      </c>
    </row>
    <row r="45" spans="3:15" ht="15.75" x14ac:dyDescent="0.25">
      <c r="C45" s="273" t="s">
        <v>235</v>
      </c>
      <c r="D45" s="268">
        <v>1873.2002679661653</v>
      </c>
      <c r="E45" s="268">
        <v>1893.8193326719352</v>
      </c>
      <c r="F45" s="268">
        <v>2057.5096533110031</v>
      </c>
      <c r="G45" s="268">
        <v>2090.6877083454083</v>
      </c>
      <c r="H45" s="268">
        <v>2302.9194307484054</v>
      </c>
      <c r="I45" s="268">
        <v>2520.0592002636727</v>
      </c>
      <c r="J45" s="268">
        <v>2428.1960288736755</v>
      </c>
      <c r="K45" s="268">
        <v>2411.222343978005</v>
      </c>
      <c r="L45" s="268">
        <v>2458.9426482206609</v>
      </c>
      <c r="M45" s="268">
        <v>2271.8586469632287</v>
      </c>
      <c r="N45" s="268">
        <v>2164.5188294690201</v>
      </c>
      <c r="O45" s="269">
        <v>2144.3544219826263</v>
      </c>
    </row>
    <row r="46" spans="3:15" ht="15.75" x14ac:dyDescent="0.25">
      <c r="C46" s="273" t="s">
        <v>236</v>
      </c>
      <c r="D46" s="268">
        <v>2017.0063645368093</v>
      </c>
      <c r="E46" s="268">
        <v>1948.9945487324933</v>
      </c>
      <c r="F46" s="268">
        <v>1864.3118390555649</v>
      </c>
      <c r="G46" s="268">
        <v>1858.8882047137197</v>
      </c>
      <c r="H46" s="268">
        <v>1845.0357399097443</v>
      </c>
      <c r="I46" s="268">
        <v>1739.4288046926354</v>
      </c>
      <c r="J46" s="268">
        <v>1705.2552965441059</v>
      </c>
      <c r="K46" s="268">
        <v>1658.81</v>
      </c>
      <c r="L46" s="268">
        <v>1789.98</v>
      </c>
      <c r="M46" s="268">
        <v>1827.38</v>
      </c>
      <c r="N46" s="268">
        <v>1841.81</v>
      </c>
      <c r="O46" s="269">
        <v>1858.58</v>
      </c>
    </row>
    <row r="47" spans="3:15" ht="15.75" x14ac:dyDescent="0.25">
      <c r="C47" s="273">
        <v>2020</v>
      </c>
      <c r="D47" s="268">
        <v>1741.92</v>
      </c>
      <c r="E47" s="268">
        <v>1687.33</v>
      </c>
      <c r="F47" s="268">
        <v>1656.44</v>
      </c>
      <c r="G47" s="268">
        <v>1578.74</v>
      </c>
      <c r="H47" s="268">
        <v>1458.48</v>
      </c>
      <c r="I47" s="268">
        <v>1545.67</v>
      </c>
      <c r="J47" s="268">
        <v>1651.52</v>
      </c>
      <c r="K47" s="268">
        <v>1665.62</v>
      </c>
      <c r="L47" s="268">
        <v>1742.79</v>
      </c>
      <c r="M47" s="268">
        <v>1765.78</v>
      </c>
      <c r="N47" s="268">
        <v>1744.65</v>
      </c>
      <c r="O47" s="269">
        <v>1664.57</v>
      </c>
    </row>
    <row r="48" spans="3:15" ht="15.75" x14ac:dyDescent="0.25">
      <c r="C48" s="273">
        <v>2021</v>
      </c>
      <c r="D48" s="268">
        <v>1636.89</v>
      </c>
      <c r="E48" s="268">
        <v>1663.75</v>
      </c>
      <c r="F48" s="268">
        <v>1786.7</v>
      </c>
      <c r="G48" s="268">
        <v>1830.38</v>
      </c>
      <c r="H48" s="268">
        <v>1831.64</v>
      </c>
      <c r="I48" s="268">
        <v>1858.3</v>
      </c>
      <c r="J48" s="268">
        <v>1861.2</v>
      </c>
      <c r="K48" s="268">
        <v>1864.77</v>
      </c>
      <c r="L48" s="268">
        <v>2046.24</v>
      </c>
      <c r="M48" s="268">
        <v>2350.4</v>
      </c>
      <c r="N48" s="268">
        <v>2655.04</v>
      </c>
      <c r="O48" s="269">
        <v>2701.83</v>
      </c>
    </row>
    <row r="49" spans="3:15" ht="16.5" thickBot="1" x14ac:dyDescent="0.3">
      <c r="C49" s="274">
        <v>2022</v>
      </c>
      <c r="D49" s="270">
        <v>2628.29</v>
      </c>
      <c r="E49" s="270">
        <v>2596.54</v>
      </c>
      <c r="F49" s="270">
        <v>2814.08</v>
      </c>
      <c r="G49" s="270">
        <v>3239.28</v>
      </c>
      <c r="H49" s="270"/>
      <c r="I49" s="270"/>
      <c r="J49" s="270"/>
      <c r="K49" s="270"/>
      <c r="L49" s="270"/>
      <c r="M49" s="270"/>
      <c r="N49" s="270"/>
      <c r="O49" s="272"/>
    </row>
    <row r="50" spans="3:15" ht="16.5" thickBot="1" x14ac:dyDescent="0.3">
      <c r="C50" s="450" t="s">
        <v>241</v>
      </c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1"/>
    </row>
    <row r="51" spans="3:15" ht="15.75" x14ac:dyDescent="0.25">
      <c r="C51" s="534" t="s">
        <v>234</v>
      </c>
      <c r="D51" s="447">
        <v>1452.5251642694029</v>
      </c>
      <c r="E51" s="447">
        <v>1376.6544964519305</v>
      </c>
      <c r="F51" s="447">
        <v>1342.4452040065605</v>
      </c>
      <c r="G51" s="447">
        <v>1321.3071438891709</v>
      </c>
      <c r="H51" s="447">
        <v>1332.4732010931732</v>
      </c>
      <c r="I51" s="447">
        <v>1416.8343946849866</v>
      </c>
      <c r="J51" s="447">
        <v>1429.7900427036757</v>
      </c>
      <c r="K51" s="447">
        <v>1455.3007570329535</v>
      </c>
      <c r="L51" s="447">
        <v>1460.934465025194</v>
      </c>
      <c r="M51" s="447">
        <v>1477.8137838684058</v>
      </c>
      <c r="N51" s="447">
        <v>1411.6336555187961</v>
      </c>
      <c r="O51" s="448">
        <v>1359.7079885396727</v>
      </c>
    </row>
    <row r="52" spans="3:15" ht="15.75" x14ac:dyDescent="0.25">
      <c r="C52" s="273" t="s">
        <v>235</v>
      </c>
      <c r="D52" s="268">
        <v>1247.7930053069374</v>
      </c>
      <c r="E52" s="268">
        <v>1219.5883260832732</v>
      </c>
      <c r="F52" s="268">
        <v>1221.3431610182636</v>
      </c>
      <c r="G52" s="268">
        <v>1183.3869429217527</v>
      </c>
      <c r="H52" s="268">
        <v>1198.2849917896754</v>
      </c>
      <c r="I52" s="268">
        <v>1239.5740232840269</v>
      </c>
      <c r="J52" s="268">
        <v>1271.60648473885</v>
      </c>
      <c r="K52" s="268">
        <v>1283.813012150076</v>
      </c>
      <c r="L52" s="268">
        <v>1311.0179147942529</v>
      </c>
      <c r="M52" s="268">
        <v>1341.4216259397981</v>
      </c>
      <c r="N52" s="268">
        <v>1329.2819200190711</v>
      </c>
      <c r="O52" s="269">
        <v>1328.1587453006657</v>
      </c>
    </row>
    <row r="53" spans="3:15" ht="15.75" x14ac:dyDescent="0.25">
      <c r="C53" s="273" t="s">
        <v>236</v>
      </c>
      <c r="D53" s="268">
        <v>1344.3309050466173</v>
      </c>
      <c r="E53" s="268">
        <v>1317.692895014957</v>
      </c>
      <c r="F53" s="268">
        <v>1323.903921956658</v>
      </c>
      <c r="G53" s="268">
        <v>1309.8906834494144</v>
      </c>
      <c r="H53" s="268">
        <v>1289.6288116279882</v>
      </c>
      <c r="I53" s="268">
        <v>1304.6791289590351</v>
      </c>
      <c r="J53" s="268">
        <v>1294.5048403940486</v>
      </c>
      <c r="K53" s="268">
        <v>1307.96</v>
      </c>
      <c r="L53" s="268">
        <v>1349.14</v>
      </c>
      <c r="M53" s="268">
        <v>1364.95</v>
      </c>
      <c r="N53" s="268">
        <v>1368.4</v>
      </c>
      <c r="O53" s="269">
        <v>1403.88</v>
      </c>
    </row>
    <row r="54" spans="3:15" ht="15.75" x14ac:dyDescent="0.25">
      <c r="C54" s="273">
        <v>2020</v>
      </c>
      <c r="D54" s="268">
        <v>1446.09</v>
      </c>
      <c r="E54" s="268">
        <v>1443.02</v>
      </c>
      <c r="F54" s="268">
        <v>1411.23</v>
      </c>
      <c r="G54" s="268">
        <v>1400.29</v>
      </c>
      <c r="H54" s="268">
        <v>1346.93</v>
      </c>
      <c r="I54" s="268">
        <v>1297.48</v>
      </c>
      <c r="J54" s="268">
        <v>1318.72</v>
      </c>
      <c r="K54" s="268">
        <v>1329.85</v>
      </c>
      <c r="L54" s="268">
        <v>1349.52</v>
      </c>
      <c r="M54" s="268">
        <v>1399.34</v>
      </c>
      <c r="N54" s="268">
        <v>1444.52</v>
      </c>
      <c r="O54" s="269">
        <v>1434.49</v>
      </c>
    </row>
    <row r="55" spans="3:15" ht="15.75" x14ac:dyDescent="0.25">
      <c r="C55" s="535">
        <v>2021</v>
      </c>
      <c r="D55" s="536">
        <v>1457.28</v>
      </c>
      <c r="E55" s="536">
        <v>1437.07</v>
      </c>
      <c r="F55" s="536">
        <v>1458.06</v>
      </c>
      <c r="G55" s="536">
        <v>1465.56</v>
      </c>
      <c r="H55" s="536">
        <v>1491.31</v>
      </c>
      <c r="I55" s="536">
        <v>1471.19</v>
      </c>
      <c r="J55" s="536">
        <v>1462.25</v>
      </c>
      <c r="K55" s="536">
        <v>1490.44</v>
      </c>
      <c r="L55" s="536">
        <v>1513.06</v>
      </c>
      <c r="M55" s="536">
        <v>1625.23</v>
      </c>
      <c r="N55" s="536">
        <v>1803.29</v>
      </c>
      <c r="O55" s="537">
        <v>1958.94</v>
      </c>
    </row>
    <row r="56" spans="3:15" ht="16.5" thickBot="1" x14ac:dyDescent="0.3">
      <c r="C56" s="274">
        <v>2022</v>
      </c>
      <c r="D56" s="270">
        <v>2039.72</v>
      </c>
      <c r="E56" s="270">
        <v>2035.72</v>
      </c>
      <c r="F56" s="270">
        <v>2046.66</v>
      </c>
      <c r="G56" s="270">
        <v>2089.08</v>
      </c>
      <c r="H56" s="270"/>
      <c r="I56" s="270"/>
      <c r="J56" s="270"/>
      <c r="K56" s="270"/>
      <c r="L56" s="270"/>
      <c r="M56" s="270"/>
      <c r="N56" s="270"/>
      <c r="O56" s="272"/>
    </row>
    <row r="57" spans="3:15" ht="16.5" thickBot="1" x14ac:dyDescent="0.3">
      <c r="C57" s="450" t="s">
        <v>242</v>
      </c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1"/>
    </row>
    <row r="58" spans="3:15" ht="15.75" x14ac:dyDescent="0.25">
      <c r="C58" s="534" t="s">
        <v>234</v>
      </c>
      <c r="D58" s="447">
        <v>1462.9299066481419</v>
      </c>
      <c r="E58" s="447">
        <v>1397.9329390309356</v>
      </c>
      <c r="F58" s="447">
        <v>1352.4593399176847</v>
      </c>
      <c r="G58" s="447">
        <v>1324.3285390454434</v>
      </c>
      <c r="H58" s="447">
        <v>1346.8945966895908</v>
      </c>
      <c r="I58" s="447">
        <v>1422.0022440548378</v>
      </c>
      <c r="J58" s="447">
        <v>1439.7446104090284</v>
      </c>
      <c r="K58" s="447">
        <v>1469.5305118007066</v>
      </c>
      <c r="L58" s="447">
        <v>1464.5198361234318</v>
      </c>
      <c r="M58" s="447">
        <v>1456.1117051037911</v>
      </c>
      <c r="N58" s="447">
        <v>1435.8943068806354</v>
      </c>
      <c r="O58" s="448">
        <v>1347.9728359574115</v>
      </c>
    </row>
    <row r="59" spans="3:15" ht="15.75" x14ac:dyDescent="0.25">
      <c r="C59" s="273" t="s">
        <v>235</v>
      </c>
      <c r="D59" s="268">
        <v>1217.2306317725502</v>
      </c>
      <c r="E59" s="268">
        <v>1219.9225640939258</v>
      </c>
      <c r="F59" s="268">
        <v>1228.6060793307527</v>
      </c>
      <c r="G59" s="268">
        <v>1190.0364269225856</v>
      </c>
      <c r="H59" s="268">
        <v>1216.8533835665212</v>
      </c>
      <c r="I59" s="268">
        <v>1268.6557166616051</v>
      </c>
      <c r="J59" s="268">
        <v>1280.8972883133727</v>
      </c>
      <c r="K59" s="268">
        <v>1270.5273567969125</v>
      </c>
      <c r="L59" s="268">
        <v>1318.4848992078084</v>
      </c>
      <c r="M59" s="268">
        <v>1326.2464158541839</v>
      </c>
      <c r="N59" s="268">
        <v>1338.5909965628271</v>
      </c>
      <c r="O59" s="269">
        <v>1331.7075587041454</v>
      </c>
    </row>
    <row r="60" spans="3:15" ht="15.75" x14ac:dyDescent="0.25">
      <c r="C60" s="273" t="s">
        <v>236</v>
      </c>
      <c r="D60" s="268">
        <v>1324.8807237906556</v>
      </c>
      <c r="E60" s="268">
        <v>1306.1704820536852</v>
      </c>
      <c r="F60" s="268">
        <v>1289.846128057527</v>
      </c>
      <c r="G60" s="268">
        <v>1271.913502123914</v>
      </c>
      <c r="H60" s="268">
        <v>1265.3591520232299</v>
      </c>
      <c r="I60" s="268">
        <v>1264.5344761789461</v>
      </c>
      <c r="J60" s="268">
        <v>1256.1351766957246</v>
      </c>
      <c r="K60" s="268">
        <v>1279.8800000000001</v>
      </c>
      <c r="L60" s="268">
        <v>1283.6500000000001</v>
      </c>
      <c r="M60" s="268">
        <v>1335.83</v>
      </c>
      <c r="N60" s="268">
        <v>1324.27</v>
      </c>
      <c r="O60" s="269">
        <v>1366.15</v>
      </c>
    </row>
    <row r="61" spans="3:15" ht="15.75" x14ac:dyDescent="0.25">
      <c r="C61" s="273">
        <v>2020</v>
      </c>
      <c r="D61" s="268">
        <v>1395.59</v>
      </c>
      <c r="E61" s="268">
        <v>1401.12</v>
      </c>
      <c r="F61" s="268">
        <v>1394.67</v>
      </c>
      <c r="G61" s="268">
        <v>1378.29</v>
      </c>
      <c r="H61" s="268">
        <v>1335.39</v>
      </c>
      <c r="I61" s="268">
        <v>1322.8</v>
      </c>
      <c r="J61" s="268">
        <v>1312.57</v>
      </c>
      <c r="K61" s="268">
        <v>1298.02</v>
      </c>
      <c r="L61" s="268">
        <v>1324.41</v>
      </c>
      <c r="M61" s="268">
        <v>1370.11</v>
      </c>
      <c r="N61" s="268">
        <v>1345.94</v>
      </c>
      <c r="O61" s="269">
        <v>1394.49</v>
      </c>
    </row>
    <row r="62" spans="3:15" ht="15.75" x14ac:dyDescent="0.25">
      <c r="C62" s="530">
        <v>2021</v>
      </c>
      <c r="D62" s="531">
        <v>1383.2</v>
      </c>
      <c r="E62" s="531">
        <v>1364.26</v>
      </c>
      <c r="F62" s="531">
        <v>1419.52</v>
      </c>
      <c r="G62" s="531">
        <v>1441.54</v>
      </c>
      <c r="H62" s="531">
        <v>1436.41</v>
      </c>
      <c r="I62" s="531">
        <v>1450.93</v>
      </c>
      <c r="J62" s="531">
        <v>1475.09</v>
      </c>
      <c r="K62" s="531">
        <v>1470.13</v>
      </c>
      <c r="L62" s="531">
        <v>1505.17</v>
      </c>
      <c r="M62" s="531">
        <v>1643.42</v>
      </c>
      <c r="N62" s="531">
        <v>1751.99</v>
      </c>
      <c r="O62" s="533">
        <v>1872.92</v>
      </c>
    </row>
    <row r="63" spans="3:15" ht="16.5" thickBot="1" x14ac:dyDescent="0.3">
      <c r="C63" s="274">
        <v>2022</v>
      </c>
      <c r="D63" s="270">
        <v>1972.42</v>
      </c>
      <c r="E63" s="270">
        <v>2016.59</v>
      </c>
      <c r="F63" s="270">
        <v>2010.58</v>
      </c>
      <c r="G63" s="270">
        <v>2107.86</v>
      </c>
      <c r="H63" s="270"/>
      <c r="I63" s="270"/>
      <c r="J63" s="270"/>
      <c r="K63" s="270"/>
      <c r="L63" s="270"/>
      <c r="M63" s="270"/>
      <c r="N63" s="270"/>
      <c r="O63" s="2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4" sqref="V74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61"/>
    </row>
    <row r="3" spans="2:210" x14ac:dyDescent="0.2">
      <c r="B3" s="24" t="s">
        <v>81</v>
      </c>
    </row>
    <row r="5" spans="2:210" x14ac:dyDescent="0.2">
      <c r="B5" t="s">
        <v>115</v>
      </c>
    </row>
    <row r="6" spans="2:210" x14ac:dyDescent="0.2">
      <c r="K6" s="247"/>
      <c r="BL6" s="62"/>
      <c r="BZ6" s="31"/>
    </row>
    <row r="7" spans="2:210" ht="13.5" thickBot="1" x14ac:dyDescent="0.25"/>
    <row r="8" spans="2:210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213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260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  <c r="GY8" s="601" t="s">
        <v>306</v>
      </c>
      <c r="GZ8" s="601" t="s">
        <v>65</v>
      </c>
      <c r="HA8" s="601" t="s">
        <v>66</v>
      </c>
      <c r="HB8" s="601" t="s">
        <v>67</v>
      </c>
    </row>
    <row r="9" spans="2:210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  <c r="GY9" s="55">
        <v>40.729999999999997</v>
      </c>
      <c r="GZ9" s="55">
        <v>41.18</v>
      </c>
      <c r="HA9" s="55">
        <v>40.94</v>
      </c>
      <c r="HB9" s="55"/>
    </row>
    <row r="10" spans="2:210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  <c r="GY10" s="55">
        <v>43.02</v>
      </c>
      <c r="GZ10" s="55">
        <v>44.25</v>
      </c>
      <c r="HA10" s="55">
        <v>46.01</v>
      </c>
      <c r="HB10" s="55"/>
    </row>
    <row r="11" spans="2:210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  <c r="GY11" s="55">
        <v>40.090000000000003</v>
      </c>
      <c r="GZ11" s="55">
        <v>40.619999999999997</v>
      </c>
      <c r="HA11" s="55">
        <v>41.44</v>
      </c>
      <c r="HB11" s="55"/>
    </row>
    <row r="12" spans="2:210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  <c r="GY12" s="56">
        <v>37.18</v>
      </c>
      <c r="GZ12" s="56">
        <v>38.1</v>
      </c>
      <c r="HA12" s="56">
        <v>38.83</v>
      </c>
      <c r="HB12" s="56"/>
    </row>
    <row r="13" spans="2:210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  <c r="GY13" s="57">
        <v>39.82</v>
      </c>
      <c r="GZ13" s="57">
        <v>40.909999999999997</v>
      </c>
      <c r="HA13" s="57">
        <v>40.630000000000003</v>
      </c>
      <c r="HB13" s="57"/>
    </row>
    <row r="14" spans="2:210" ht="13.5" thickBot="1" x14ac:dyDescent="0.25"/>
    <row r="15" spans="2:210" ht="13.5" thickBot="1" x14ac:dyDescent="0.25">
      <c r="B15" s="30"/>
      <c r="C15" t="s">
        <v>94</v>
      </c>
      <c r="CF15" s="594"/>
      <c r="CG15" s="595" t="s">
        <v>304</v>
      </c>
      <c r="CH15" s="596" t="s">
        <v>305</v>
      </c>
    </row>
    <row r="16" spans="2:210" x14ac:dyDescent="0.2">
      <c r="CF16" s="597" t="s">
        <v>185</v>
      </c>
      <c r="CG16" s="597">
        <v>63.54</v>
      </c>
      <c r="CH16" s="598">
        <v>48.88</v>
      </c>
    </row>
    <row r="17" spans="3:86" x14ac:dyDescent="0.2">
      <c r="Z17" s="31"/>
      <c r="CF17" s="404" t="s">
        <v>183</v>
      </c>
      <c r="CG17" s="404">
        <v>58.32</v>
      </c>
      <c r="CH17" s="160">
        <v>58.17</v>
      </c>
    </row>
    <row r="18" spans="3:86" x14ac:dyDescent="0.2">
      <c r="CF18" s="404" t="s">
        <v>126</v>
      </c>
      <c r="CG18" s="404">
        <v>48.95</v>
      </c>
      <c r="CH18" s="160">
        <v>31.66</v>
      </c>
    </row>
    <row r="19" spans="3:86" x14ac:dyDescent="0.2">
      <c r="CF19" s="404" t="s">
        <v>131</v>
      </c>
      <c r="CG19" s="404">
        <v>47.68</v>
      </c>
      <c r="CH19" s="160">
        <v>31.9</v>
      </c>
    </row>
    <row r="20" spans="3:86" x14ac:dyDescent="0.2">
      <c r="CF20" s="404" t="s">
        <v>128</v>
      </c>
      <c r="CG20" s="404">
        <v>47.62</v>
      </c>
      <c r="CH20" s="160">
        <v>31.09</v>
      </c>
    </row>
    <row r="21" spans="3:86" x14ac:dyDescent="0.2">
      <c r="CF21" s="404" t="s">
        <v>155</v>
      </c>
      <c r="CG21" s="404">
        <v>46.79</v>
      </c>
      <c r="CH21" s="160">
        <v>38.770000000000003</v>
      </c>
    </row>
    <row r="22" spans="3:86" x14ac:dyDescent="0.2">
      <c r="CF22" s="404" t="s">
        <v>247</v>
      </c>
      <c r="CG22" s="404">
        <v>46.5</v>
      </c>
      <c r="CH22" s="160">
        <v>36.25</v>
      </c>
    </row>
    <row r="23" spans="3:86" x14ac:dyDescent="0.2">
      <c r="CF23" s="404" t="s">
        <v>135</v>
      </c>
      <c r="CG23" s="404">
        <v>46.23</v>
      </c>
      <c r="CH23" s="160">
        <v>35.74</v>
      </c>
    </row>
    <row r="24" spans="3:86" x14ac:dyDescent="0.2">
      <c r="CF24" s="404" t="s">
        <v>77</v>
      </c>
      <c r="CG24" s="404">
        <v>46.01</v>
      </c>
      <c r="CH24" s="160">
        <v>34.880000000000003</v>
      </c>
    </row>
    <row r="25" spans="3:86" x14ac:dyDescent="0.2">
      <c r="CF25" s="404" t="s">
        <v>144</v>
      </c>
      <c r="CG25" s="404">
        <v>44.71</v>
      </c>
      <c r="CH25" s="160">
        <v>34.9</v>
      </c>
    </row>
    <row r="26" spans="3:86" x14ac:dyDescent="0.2">
      <c r="CF26" s="404" t="s">
        <v>130</v>
      </c>
      <c r="CG26" s="404">
        <v>44.26</v>
      </c>
      <c r="CH26" s="160">
        <v>37.200000000000003</v>
      </c>
    </row>
    <row r="27" spans="3:86" x14ac:dyDescent="0.2">
      <c r="CF27" s="404" t="s">
        <v>137</v>
      </c>
      <c r="CG27" s="404">
        <v>43.93</v>
      </c>
      <c r="CH27" s="160">
        <v>38.979999999999997</v>
      </c>
    </row>
    <row r="28" spans="3:86" x14ac:dyDescent="0.2">
      <c r="CF28" s="404" t="s">
        <v>146</v>
      </c>
      <c r="CG28" s="404">
        <v>43.44</v>
      </c>
      <c r="CH28" s="160">
        <v>30.72</v>
      </c>
    </row>
    <row r="29" spans="3:86" x14ac:dyDescent="0.2">
      <c r="CF29" s="551" t="s">
        <v>78</v>
      </c>
      <c r="CG29" s="551">
        <v>41.44</v>
      </c>
      <c r="CH29" s="552">
        <v>31.17</v>
      </c>
    </row>
    <row r="30" spans="3:86" x14ac:dyDescent="0.2">
      <c r="CF30" s="404" t="s">
        <v>173</v>
      </c>
      <c r="CG30" s="404">
        <v>41.21</v>
      </c>
      <c r="CH30" s="160">
        <v>31.42</v>
      </c>
    </row>
    <row r="31" spans="3:86" x14ac:dyDescent="0.2">
      <c r="CF31" s="404" t="s">
        <v>76</v>
      </c>
      <c r="CG31" s="404">
        <v>40.94</v>
      </c>
      <c r="CH31" s="160">
        <v>36.14</v>
      </c>
    </row>
    <row r="32" spans="3:86" ht="14.25" x14ac:dyDescent="0.2">
      <c r="C32" s="24" t="s">
        <v>245</v>
      </c>
      <c r="CF32" s="404" t="s">
        <v>138</v>
      </c>
      <c r="CG32" s="404">
        <v>40.74</v>
      </c>
      <c r="CH32" s="160">
        <v>32.33</v>
      </c>
    </row>
    <row r="33" spans="84:86" x14ac:dyDescent="0.2">
      <c r="CF33" s="404" t="s">
        <v>80</v>
      </c>
      <c r="CG33" s="404">
        <v>40.630000000000003</v>
      </c>
      <c r="CH33" s="160">
        <v>32.43</v>
      </c>
    </row>
    <row r="34" spans="84:86" x14ac:dyDescent="0.2">
      <c r="CF34" s="404" t="s">
        <v>125</v>
      </c>
      <c r="CG34" s="404">
        <v>40.56</v>
      </c>
      <c r="CH34" s="160">
        <v>36.61</v>
      </c>
    </row>
    <row r="35" spans="84:86" x14ac:dyDescent="0.2">
      <c r="CF35" s="404" t="s">
        <v>79</v>
      </c>
      <c r="CG35" s="404">
        <v>38.83</v>
      </c>
      <c r="CH35" s="160">
        <v>33.21</v>
      </c>
    </row>
    <row r="36" spans="84:86" x14ac:dyDescent="0.2">
      <c r="CF36" s="404" t="s">
        <v>134</v>
      </c>
      <c r="CG36" s="404">
        <v>38.57</v>
      </c>
      <c r="CH36" s="160">
        <v>32</v>
      </c>
    </row>
    <row r="37" spans="84:86" x14ac:dyDescent="0.2">
      <c r="CF37" s="404" t="s">
        <v>186</v>
      </c>
      <c r="CG37" s="404">
        <v>38.159999999999997</v>
      </c>
      <c r="CH37" s="160">
        <v>32.630000000000003</v>
      </c>
    </row>
    <row r="38" spans="84:86" x14ac:dyDescent="0.2">
      <c r="CF38" s="404" t="s">
        <v>180</v>
      </c>
      <c r="CG38" s="404">
        <v>37.659999999999997</v>
      </c>
      <c r="CH38" s="160">
        <v>33.29</v>
      </c>
    </row>
    <row r="39" spans="84:86" x14ac:dyDescent="0.2">
      <c r="CF39" s="404" t="s">
        <v>127</v>
      </c>
      <c r="CG39" s="404">
        <v>37.18</v>
      </c>
      <c r="CH39" s="160">
        <v>32.33</v>
      </c>
    </row>
    <row r="40" spans="84:86" x14ac:dyDescent="0.2">
      <c r="CF40" s="404" t="s">
        <v>187</v>
      </c>
      <c r="CG40" s="404">
        <v>37.020000000000003</v>
      </c>
      <c r="CH40" s="160">
        <v>31.08</v>
      </c>
    </row>
    <row r="41" spans="84:86" ht="13.5" thickBot="1" x14ac:dyDescent="0.25">
      <c r="CF41" s="404" t="s">
        <v>142</v>
      </c>
      <c r="CG41" s="404">
        <v>34.159999999999997</v>
      </c>
      <c r="CH41" s="160">
        <v>30.4</v>
      </c>
    </row>
    <row r="42" spans="84:86" ht="13.5" thickBot="1" x14ac:dyDescent="0.25">
      <c r="CF42" s="599" t="s">
        <v>188</v>
      </c>
      <c r="CG42" s="599">
        <v>43.48</v>
      </c>
      <c r="CH42" s="600">
        <v>34.619999999999997</v>
      </c>
    </row>
    <row r="43" spans="84:86" x14ac:dyDescent="0.2">
      <c r="CF43" s="120"/>
      <c r="CG43" s="120"/>
      <c r="CH43" s="120"/>
    </row>
    <row r="44" spans="84:86" x14ac:dyDescent="0.2">
      <c r="CF44" s="405"/>
      <c r="CG44" s="405"/>
      <c r="CH44" s="405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491"/>
      <c r="CG47" s="549" t="s">
        <v>292</v>
      </c>
      <c r="CH47" s="550" t="s">
        <v>267</v>
      </c>
    </row>
    <row r="48" spans="84:86" x14ac:dyDescent="0.2">
      <c r="CF48" s="545" t="s">
        <v>183</v>
      </c>
      <c r="CG48" s="546">
        <v>57.72</v>
      </c>
      <c r="CH48" s="546">
        <v>57.86</v>
      </c>
    </row>
    <row r="49" spans="2:86" x14ac:dyDescent="0.2">
      <c r="B49" s="29"/>
      <c r="C49" s="29"/>
      <c r="D49" s="29"/>
      <c r="E49" s="29"/>
      <c r="CF49" s="404" t="s">
        <v>126</v>
      </c>
      <c r="CG49" s="160">
        <v>40.33</v>
      </c>
      <c r="CH49" s="160">
        <v>34.39</v>
      </c>
    </row>
    <row r="50" spans="2:86" x14ac:dyDescent="0.2">
      <c r="CF50" s="404" t="s">
        <v>130</v>
      </c>
      <c r="CG50" s="160">
        <v>39.71</v>
      </c>
      <c r="CH50" s="160">
        <v>37.81</v>
      </c>
    </row>
    <row r="51" spans="2:86" x14ac:dyDescent="0.2">
      <c r="CF51" s="404" t="s">
        <v>155</v>
      </c>
      <c r="CG51" s="160">
        <v>39.47</v>
      </c>
      <c r="CH51" s="160">
        <v>38.65</v>
      </c>
    </row>
    <row r="52" spans="2:86" x14ac:dyDescent="0.2">
      <c r="CF52" s="404" t="s">
        <v>137</v>
      </c>
      <c r="CG52" s="160">
        <v>39.24</v>
      </c>
      <c r="CH52" s="160">
        <v>38.81</v>
      </c>
    </row>
    <row r="53" spans="2:86" x14ac:dyDescent="0.2">
      <c r="CF53" s="404" t="s">
        <v>144</v>
      </c>
      <c r="CG53" s="160">
        <v>39.06</v>
      </c>
      <c r="CH53" s="160">
        <v>35.31</v>
      </c>
    </row>
    <row r="54" spans="2:86" x14ac:dyDescent="0.2">
      <c r="CF54" s="404" t="s">
        <v>135</v>
      </c>
      <c r="CG54" s="160">
        <v>37.85</v>
      </c>
      <c r="CH54" s="160">
        <v>34.159999999999997</v>
      </c>
    </row>
    <row r="55" spans="2:86" x14ac:dyDescent="0.2">
      <c r="CF55" s="404" t="s">
        <v>247</v>
      </c>
      <c r="CG55" s="160">
        <v>37.81</v>
      </c>
      <c r="CH55" s="160">
        <v>34.33</v>
      </c>
    </row>
    <row r="56" spans="2:86" x14ac:dyDescent="0.2">
      <c r="CF56" s="404" t="s">
        <v>76</v>
      </c>
      <c r="CG56" s="160">
        <v>37.369999999999997</v>
      </c>
      <c r="CH56" s="160">
        <v>36.19</v>
      </c>
    </row>
    <row r="57" spans="2:86" x14ac:dyDescent="0.2">
      <c r="CF57" s="404" t="s">
        <v>77</v>
      </c>
      <c r="CG57" s="160">
        <v>37.17</v>
      </c>
      <c r="CH57" s="160">
        <v>33.74</v>
      </c>
    </row>
    <row r="58" spans="2:86" x14ac:dyDescent="0.2">
      <c r="CF58" s="404" t="s">
        <v>125</v>
      </c>
      <c r="CG58" s="160">
        <v>36.96</v>
      </c>
      <c r="CH58" s="160">
        <v>35.78</v>
      </c>
    </row>
    <row r="59" spans="2:86" x14ac:dyDescent="0.2">
      <c r="CF59" s="404" t="s">
        <v>131</v>
      </c>
      <c r="CG59" s="160">
        <v>36.54</v>
      </c>
      <c r="CH59" s="160">
        <v>31.34</v>
      </c>
    </row>
    <row r="60" spans="2:86" x14ac:dyDescent="0.2">
      <c r="CF60" s="547" t="s">
        <v>78</v>
      </c>
      <c r="CG60" s="160">
        <v>34.450000000000003</v>
      </c>
      <c r="CH60" s="160">
        <v>31.56</v>
      </c>
    </row>
    <row r="61" spans="2:86" x14ac:dyDescent="0.2">
      <c r="CF61" s="404" t="s">
        <v>80</v>
      </c>
      <c r="CG61" s="160">
        <v>34.39</v>
      </c>
      <c r="CH61" s="160">
        <v>31.59</v>
      </c>
    </row>
    <row r="62" spans="2:86" x14ac:dyDescent="0.2">
      <c r="CF62" s="404" t="s">
        <v>128</v>
      </c>
      <c r="CG62" s="160">
        <v>33.61</v>
      </c>
      <c r="CH62" s="160">
        <v>28.24</v>
      </c>
    </row>
    <row r="63" spans="2:86" x14ac:dyDescent="0.2">
      <c r="CF63" s="404" t="s">
        <v>127</v>
      </c>
      <c r="CG63" s="160">
        <v>33.26</v>
      </c>
      <c r="CH63" s="160">
        <v>32.31</v>
      </c>
    </row>
    <row r="64" spans="2:86" x14ac:dyDescent="0.2">
      <c r="CF64" s="404" t="s">
        <v>79</v>
      </c>
      <c r="CG64" s="160">
        <v>32.68</v>
      </c>
      <c r="CH64" s="160">
        <v>32.39</v>
      </c>
    </row>
    <row r="65" spans="84:86" x14ac:dyDescent="0.2">
      <c r="CF65" s="404" t="s">
        <v>186</v>
      </c>
      <c r="CG65" s="160">
        <v>32.53</v>
      </c>
      <c r="CH65" s="160">
        <v>31.4</v>
      </c>
    </row>
    <row r="66" spans="84:86" x14ac:dyDescent="0.2">
      <c r="CF66" s="404" t="s">
        <v>138</v>
      </c>
      <c r="CG66" s="160">
        <v>32.44</v>
      </c>
      <c r="CH66" s="160">
        <v>31.24</v>
      </c>
    </row>
    <row r="67" spans="84:86" x14ac:dyDescent="0.2">
      <c r="CF67" s="404" t="s">
        <v>146</v>
      </c>
      <c r="CG67" s="160">
        <v>31.84</v>
      </c>
      <c r="CH67" s="160">
        <v>28.74</v>
      </c>
    </row>
    <row r="68" spans="84:86" x14ac:dyDescent="0.2">
      <c r="CF68" s="404" t="s">
        <v>173</v>
      </c>
      <c r="CG68" s="160">
        <v>31.64</v>
      </c>
      <c r="CH68" s="160">
        <v>29.34</v>
      </c>
    </row>
    <row r="69" spans="84:86" x14ac:dyDescent="0.2">
      <c r="CF69" s="404" t="s">
        <v>187</v>
      </c>
      <c r="CG69" s="160">
        <v>31.54</v>
      </c>
      <c r="CH69" s="160">
        <v>30.01</v>
      </c>
    </row>
    <row r="70" spans="84:86" ht="13.5" thickBot="1" x14ac:dyDescent="0.25">
      <c r="CF70" s="404" t="s">
        <v>142</v>
      </c>
      <c r="CG70" s="160">
        <v>30.42</v>
      </c>
      <c r="CH70" s="160">
        <v>30.27</v>
      </c>
    </row>
    <row r="71" spans="84:86" ht="13.5" thickBot="1" x14ac:dyDescent="0.25">
      <c r="CF71" s="491" t="s">
        <v>188</v>
      </c>
      <c r="CG71" s="548">
        <v>36.82</v>
      </c>
      <c r="CH71" s="548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711" t="s">
        <v>191</v>
      </c>
      <c r="C84" s="712"/>
      <c r="D84" s="712"/>
      <c r="E84" s="712"/>
      <c r="F84" s="712"/>
      <c r="G84" s="712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30" sqref="U3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6" t="s">
        <v>308</v>
      </c>
    </row>
    <row r="5" spans="1:21" ht="15.75" x14ac:dyDescent="0.25">
      <c r="B5" s="217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0"/>
      <c r="B7" s="151"/>
      <c r="C7" s="394"/>
      <c r="D7" s="385" t="s">
        <v>96</v>
      </c>
      <c r="E7" s="391"/>
      <c r="F7" s="391"/>
      <c r="G7" s="391"/>
      <c r="H7" s="391"/>
      <c r="I7" s="386"/>
      <c r="J7" s="385" t="s">
        <v>97</v>
      </c>
      <c r="K7" s="391"/>
      <c r="L7" s="391"/>
      <c r="M7" s="391"/>
      <c r="N7" s="391"/>
      <c r="O7" s="386"/>
      <c r="P7" s="385" t="s">
        <v>116</v>
      </c>
      <c r="Q7" s="386"/>
      <c r="R7" s="387"/>
      <c r="S7" s="388"/>
    </row>
    <row r="8" spans="1:21" ht="14.25" x14ac:dyDescent="0.2">
      <c r="A8" s="150"/>
      <c r="B8" s="152" t="s">
        <v>98</v>
      </c>
      <c r="C8" s="395" t="s">
        <v>99</v>
      </c>
      <c r="D8" s="389" t="s">
        <v>100</v>
      </c>
      <c r="E8" s="36"/>
      <c r="F8" s="36" t="s">
        <v>149</v>
      </c>
      <c r="G8" s="36"/>
      <c r="H8" s="36" t="s">
        <v>101</v>
      </c>
      <c r="I8" s="44"/>
      <c r="J8" s="389" t="s">
        <v>100</v>
      </c>
      <c r="K8" s="36"/>
      <c r="L8" s="36" t="s">
        <v>149</v>
      </c>
      <c r="M8" s="36"/>
      <c r="N8" s="36" t="s">
        <v>101</v>
      </c>
      <c r="O8" s="44"/>
      <c r="P8" s="389" t="s">
        <v>100</v>
      </c>
      <c r="Q8" s="36"/>
      <c r="R8" s="66" t="s">
        <v>149</v>
      </c>
      <c r="S8" s="44"/>
    </row>
    <row r="9" spans="1:21" ht="13.5" thickBot="1" x14ac:dyDescent="0.25">
      <c r="A9" s="150"/>
      <c r="B9" s="153"/>
      <c r="C9" s="396"/>
      <c r="D9" s="397" t="s">
        <v>309</v>
      </c>
      <c r="E9" s="105" t="s">
        <v>310</v>
      </c>
      <c r="F9" s="104" t="s">
        <v>309</v>
      </c>
      <c r="G9" s="105" t="s">
        <v>310</v>
      </c>
      <c r="H9" s="107" t="s">
        <v>309</v>
      </c>
      <c r="I9" s="180" t="s">
        <v>310</v>
      </c>
      <c r="J9" s="390" t="s">
        <v>309</v>
      </c>
      <c r="K9" s="50" t="s">
        <v>310</v>
      </c>
      <c r="L9" s="67" t="s">
        <v>309</v>
      </c>
      <c r="M9" s="50" t="s">
        <v>310</v>
      </c>
      <c r="N9" s="49" t="s">
        <v>309</v>
      </c>
      <c r="O9" s="52" t="s">
        <v>310</v>
      </c>
      <c r="P9" s="390" t="s">
        <v>309</v>
      </c>
      <c r="Q9" s="50" t="s">
        <v>310</v>
      </c>
      <c r="R9" s="68" t="s">
        <v>309</v>
      </c>
      <c r="S9" s="52" t="s">
        <v>310</v>
      </c>
      <c r="T9" s="120"/>
    </row>
    <row r="10" spans="1:21" ht="15.75" x14ac:dyDescent="0.25">
      <c r="A10" s="150"/>
      <c r="B10" s="156" t="s">
        <v>102</v>
      </c>
      <c r="C10" s="174"/>
      <c r="D10" s="165">
        <f t="shared" ref="D10:O10" si="0">SUM(D11:D16)</f>
        <v>552754.99100000004</v>
      </c>
      <c r="E10" s="106">
        <f t="shared" si="0"/>
        <v>751637.91500000004</v>
      </c>
      <c r="F10" s="109">
        <f>SUM(F11:F16)</f>
        <v>2491844.0589999999</v>
      </c>
      <c r="G10" s="110">
        <f>SUM(G11:G16)</f>
        <v>3413939.8320000004</v>
      </c>
      <c r="H10" s="111">
        <f t="shared" si="0"/>
        <v>436329.39599999995</v>
      </c>
      <c r="I10" s="398">
        <f t="shared" si="0"/>
        <v>428613.64500000002</v>
      </c>
      <c r="J10" s="165">
        <f t="shared" si="0"/>
        <v>246423.21500000003</v>
      </c>
      <c r="K10" s="96">
        <f t="shared" si="0"/>
        <v>305421.97900000005</v>
      </c>
      <c r="L10" s="97">
        <f t="shared" si="0"/>
        <v>1110914.0049999999</v>
      </c>
      <c r="M10" s="96">
        <f t="shared" si="0"/>
        <v>1387887.841</v>
      </c>
      <c r="N10" s="98">
        <f t="shared" si="0"/>
        <v>149395.74899999998</v>
      </c>
      <c r="O10" s="90">
        <f t="shared" si="0"/>
        <v>143804.89200000002</v>
      </c>
      <c r="P10" s="165">
        <f>SUM(P11:P16)</f>
        <v>306331.77600000001</v>
      </c>
      <c r="Q10" s="90">
        <f>SUM(Q11:Q16)</f>
        <v>446215.93599999999</v>
      </c>
      <c r="R10" s="89">
        <f>SUM(R11:R16)</f>
        <v>1380930.054</v>
      </c>
      <c r="S10" s="90">
        <f>SUM(S11:S16)</f>
        <v>2026051.9909999999</v>
      </c>
      <c r="T10" s="384"/>
      <c r="U10" s="159"/>
    </row>
    <row r="11" spans="1:21" x14ac:dyDescent="0.2">
      <c r="A11" s="150"/>
      <c r="B11" s="157" t="s">
        <v>103</v>
      </c>
      <c r="C11" s="175" t="s">
        <v>158</v>
      </c>
      <c r="D11" s="177">
        <v>120295.001</v>
      </c>
      <c r="E11" s="130">
        <v>155321.872</v>
      </c>
      <c r="F11" s="69">
        <v>542276.34100000001</v>
      </c>
      <c r="G11" s="39">
        <v>705263.32200000004</v>
      </c>
      <c r="H11" s="129">
        <v>224736.69500000001</v>
      </c>
      <c r="I11" s="392">
        <v>213257.45800000001</v>
      </c>
      <c r="J11" s="177">
        <v>35146.571000000004</v>
      </c>
      <c r="K11" s="130">
        <v>40397.303</v>
      </c>
      <c r="L11" s="69">
        <v>158428.103</v>
      </c>
      <c r="M11" s="39">
        <v>183979.49100000001</v>
      </c>
      <c r="N11" s="129">
        <v>44124.464999999997</v>
      </c>
      <c r="O11" s="392">
        <v>40741.669000000002</v>
      </c>
      <c r="P11" s="166">
        <f t="shared" ref="P11:P16" si="1">D11-J11</f>
        <v>85148.43</v>
      </c>
      <c r="Q11" s="132">
        <f t="shared" ref="Q11:Q16" si="2">E11-K11</f>
        <v>114924.569</v>
      </c>
      <c r="R11" s="70">
        <f t="shared" ref="R11:S16" si="3">F11-L11</f>
        <v>383848.23800000001</v>
      </c>
      <c r="S11" s="71">
        <f t="shared" si="3"/>
        <v>521283.83100000001</v>
      </c>
      <c r="T11" s="384"/>
      <c r="U11" s="159"/>
    </row>
    <row r="12" spans="1:21" x14ac:dyDescent="0.2">
      <c r="A12" s="150"/>
      <c r="B12" s="157" t="s">
        <v>104</v>
      </c>
      <c r="C12" s="175" t="s">
        <v>105</v>
      </c>
      <c r="D12" s="177">
        <v>76981.691000000006</v>
      </c>
      <c r="E12" s="130">
        <v>126744.15700000001</v>
      </c>
      <c r="F12" s="69">
        <v>346980.11300000001</v>
      </c>
      <c r="G12" s="39">
        <v>575070.10900000005</v>
      </c>
      <c r="H12" s="129">
        <v>34524.940999999999</v>
      </c>
      <c r="I12" s="392">
        <v>39283.127999999997</v>
      </c>
      <c r="J12" s="177">
        <v>53231.216999999997</v>
      </c>
      <c r="K12" s="130">
        <v>71036.922000000006</v>
      </c>
      <c r="L12" s="69">
        <v>240017.76199999999</v>
      </c>
      <c r="M12" s="39">
        <v>322691.97600000002</v>
      </c>
      <c r="N12" s="129">
        <v>28098.218000000001</v>
      </c>
      <c r="O12" s="392">
        <v>26953.776000000002</v>
      </c>
      <c r="P12" s="166">
        <f t="shared" si="1"/>
        <v>23750.474000000009</v>
      </c>
      <c r="Q12" s="132">
        <f t="shared" si="2"/>
        <v>55707.235000000001</v>
      </c>
      <c r="R12" s="70">
        <f t="shared" si="3"/>
        <v>106962.35100000002</v>
      </c>
      <c r="S12" s="71">
        <f t="shared" si="3"/>
        <v>252378.13300000003</v>
      </c>
      <c r="T12" s="384"/>
      <c r="U12" s="159"/>
    </row>
    <row r="13" spans="1:21" x14ac:dyDescent="0.2">
      <c r="A13" s="150"/>
      <c r="B13" s="157" t="s">
        <v>106</v>
      </c>
      <c r="C13" s="175" t="s">
        <v>107</v>
      </c>
      <c r="D13" s="177">
        <v>33092.266000000003</v>
      </c>
      <c r="E13" s="130">
        <v>42694.538</v>
      </c>
      <c r="F13" s="69">
        <v>149185.34899999999</v>
      </c>
      <c r="G13" s="39">
        <v>194120.90100000001</v>
      </c>
      <c r="H13" s="129">
        <v>27602.6</v>
      </c>
      <c r="I13" s="392">
        <v>31522.359</v>
      </c>
      <c r="J13" s="177">
        <v>21530.611000000001</v>
      </c>
      <c r="K13" s="130">
        <v>22515.132000000001</v>
      </c>
      <c r="L13" s="69">
        <v>97074.028999999995</v>
      </c>
      <c r="M13" s="39">
        <v>102366.45299999999</v>
      </c>
      <c r="N13" s="129">
        <v>17138.895</v>
      </c>
      <c r="O13" s="392">
        <v>15689.628000000001</v>
      </c>
      <c r="P13" s="166">
        <f t="shared" si="1"/>
        <v>11561.655000000002</v>
      </c>
      <c r="Q13" s="132">
        <f t="shared" si="2"/>
        <v>20179.405999999999</v>
      </c>
      <c r="R13" s="70">
        <f t="shared" si="3"/>
        <v>52111.319999999992</v>
      </c>
      <c r="S13" s="71">
        <f t="shared" si="3"/>
        <v>91754.448000000019</v>
      </c>
      <c r="T13" s="384"/>
      <c r="U13" s="373"/>
    </row>
    <row r="14" spans="1:21" x14ac:dyDescent="0.2">
      <c r="A14" s="150"/>
      <c r="B14" s="157" t="s">
        <v>108</v>
      </c>
      <c r="C14" s="175" t="s">
        <v>109</v>
      </c>
      <c r="D14" s="177">
        <v>52747.870999999999</v>
      </c>
      <c r="E14" s="130">
        <v>64010.069000000003</v>
      </c>
      <c r="F14" s="69">
        <v>237829.39499999999</v>
      </c>
      <c r="G14" s="39">
        <v>290958.51</v>
      </c>
      <c r="H14" s="129">
        <v>64997.658000000003</v>
      </c>
      <c r="I14" s="392">
        <v>55895.455999999998</v>
      </c>
      <c r="J14" s="177">
        <v>13703.396000000001</v>
      </c>
      <c r="K14" s="130">
        <v>21837.637999999999</v>
      </c>
      <c r="L14" s="69">
        <v>61773.466999999997</v>
      </c>
      <c r="M14" s="39">
        <v>99153.910999999993</v>
      </c>
      <c r="N14" s="129">
        <v>28416.573</v>
      </c>
      <c r="O14" s="392">
        <v>28560.616000000002</v>
      </c>
      <c r="P14" s="166">
        <f t="shared" si="1"/>
        <v>39044.474999999999</v>
      </c>
      <c r="Q14" s="132">
        <f t="shared" si="2"/>
        <v>42172.431000000004</v>
      </c>
      <c r="R14" s="70">
        <f t="shared" si="3"/>
        <v>176055.92799999999</v>
      </c>
      <c r="S14" s="71">
        <f t="shared" si="3"/>
        <v>191804.59900000002</v>
      </c>
      <c r="T14" s="384"/>
      <c r="U14" s="159"/>
    </row>
    <row r="15" spans="1:21" x14ac:dyDescent="0.2">
      <c r="A15" s="150"/>
      <c r="B15" s="157" t="s">
        <v>110</v>
      </c>
      <c r="C15" s="175" t="s">
        <v>111</v>
      </c>
      <c r="D15" s="177">
        <v>47385.019</v>
      </c>
      <c r="E15" s="130">
        <v>106957.258</v>
      </c>
      <c r="F15" s="69">
        <v>213643.32500000001</v>
      </c>
      <c r="G15" s="39">
        <v>485707.06199999998</v>
      </c>
      <c r="H15" s="129">
        <v>12934.912</v>
      </c>
      <c r="I15" s="392">
        <v>18912.167000000001</v>
      </c>
      <c r="J15" s="177">
        <v>23793.635999999999</v>
      </c>
      <c r="K15" s="130">
        <v>34370.953999999998</v>
      </c>
      <c r="L15" s="69">
        <v>107260.807</v>
      </c>
      <c r="M15" s="39">
        <v>156112.685</v>
      </c>
      <c r="N15" s="129">
        <v>5982.3549999999996</v>
      </c>
      <c r="O15" s="392">
        <v>6172.2120000000004</v>
      </c>
      <c r="P15" s="166">
        <f t="shared" si="1"/>
        <v>23591.383000000002</v>
      </c>
      <c r="Q15" s="132">
        <f t="shared" si="2"/>
        <v>72586.304000000004</v>
      </c>
      <c r="R15" s="70">
        <f t="shared" si="3"/>
        <v>106382.51800000001</v>
      </c>
      <c r="S15" s="71">
        <f t="shared" si="3"/>
        <v>329594.37699999998</v>
      </c>
      <c r="T15" s="384"/>
      <c r="U15" s="159"/>
    </row>
    <row r="16" spans="1:21" ht="13.5" thickBot="1" x14ac:dyDescent="0.25">
      <c r="A16" s="150"/>
      <c r="B16" s="158" t="s">
        <v>112</v>
      </c>
      <c r="C16" s="176" t="s">
        <v>113</v>
      </c>
      <c r="D16" s="178">
        <v>222253.14300000001</v>
      </c>
      <c r="E16" s="137">
        <v>255910.02100000001</v>
      </c>
      <c r="F16" s="72">
        <v>1001929.536</v>
      </c>
      <c r="G16" s="41">
        <v>1162819.9280000001</v>
      </c>
      <c r="H16" s="136">
        <v>71532.59</v>
      </c>
      <c r="I16" s="393">
        <v>69743.077000000005</v>
      </c>
      <c r="J16" s="178">
        <v>99017.784</v>
      </c>
      <c r="K16" s="137">
        <v>115264.03</v>
      </c>
      <c r="L16" s="72">
        <v>446359.837</v>
      </c>
      <c r="M16" s="41">
        <v>523583.32500000001</v>
      </c>
      <c r="N16" s="136">
        <v>25635.242999999999</v>
      </c>
      <c r="O16" s="393">
        <v>25686.991000000002</v>
      </c>
      <c r="P16" s="167">
        <f t="shared" si="1"/>
        <v>123235.35900000001</v>
      </c>
      <c r="Q16" s="139">
        <f t="shared" si="2"/>
        <v>140645.99100000001</v>
      </c>
      <c r="R16" s="73">
        <f t="shared" si="3"/>
        <v>555569.69900000002</v>
      </c>
      <c r="S16" s="74">
        <f t="shared" si="3"/>
        <v>639236.60300000012</v>
      </c>
      <c r="T16" s="120"/>
      <c r="U16" s="159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5"/>
    </row>
    <row r="18" spans="1:19" ht="27.75" thickBot="1" x14ac:dyDescent="0.4">
      <c r="B18" s="45" t="s">
        <v>248</v>
      </c>
      <c r="G18" s="91"/>
      <c r="I18" s="91"/>
      <c r="L18" s="91"/>
    </row>
    <row r="19" spans="1:19" ht="14.25" x14ac:dyDescent="0.2">
      <c r="A19" s="150"/>
      <c r="B19" s="151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0"/>
      <c r="B20" s="152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0"/>
      <c r="B21" s="153"/>
      <c r="C21" s="77"/>
      <c r="D21" s="112" t="s">
        <v>309</v>
      </c>
      <c r="E21" s="105" t="s">
        <v>310</v>
      </c>
      <c r="F21" s="104" t="s">
        <v>309</v>
      </c>
      <c r="G21" s="105" t="s">
        <v>310</v>
      </c>
      <c r="H21" s="107" t="s">
        <v>309</v>
      </c>
      <c r="I21" s="108" t="s">
        <v>310</v>
      </c>
      <c r="J21" s="114" t="s">
        <v>309</v>
      </c>
      <c r="K21" s="50" t="s">
        <v>310</v>
      </c>
      <c r="L21" s="67" t="s">
        <v>309</v>
      </c>
      <c r="M21" s="50" t="s">
        <v>310</v>
      </c>
      <c r="N21" s="49" t="s">
        <v>309</v>
      </c>
      <c r="O21" s="51" t="s">
        <v>310</v>
      </c>
      <c r="P21" s="112" t="s">
        <v>309</v>
      </c>
      <c r="Q21" s="105" t="s">
        <v>310</v>
      </c>
      <c r="R21" s="179" t="s">
        <v>309</v>
      </c>
      <c r="S21" s="180" t="s">
        <v>310</v>
      </c>
    </row>
    <row r="22" spans="1:19" ht="15.75" x14ac:dyDescent="0.25">
      <c r="A22" s="150"/>
      <c r="B22" s="156" t="s">
        <v>102</v>
      </c>
      <c r="C22" s="115"/>
      <c r="D22" s="113">
        <f t="shared" ref="D22:S22" si="4">SUM(D23:D28)</f>
        <v>24221.232</v>
      </c>
      <c r="E22" s="96">
        <f t="shared" si="4"/>
        <v>63866.194000000003</v>
      </c>
      <c r="F22" s="97">
        <f t="shared" si="4"/>
        <v>109166.95000000001</v>
      </c>
      <c r="G22" s="96">
        <f t="shared" si="4"/>
        <v>289874.04499999998</v>
      </c>
      <c r="H22" s="98">
        <f t="shared" si="4"/>
        <v>18955.708999999999</v>
      </c>
      <c r="I22" s="116">
        <f t="shared" si="4"/>
        <v>28718.641000000003</v>
      </c>
      <c r="J22" s="113">
        <f t="shared" si="4"/>
        <v>28654.843000000001</v>
      </c>
      <c r="K22" s="96">
        <f>SUM(K23:K28)</f>
        <v>30323.421000000002</v>
      </c>
      <c r="L22" s="97">
        <f>SUM(L23:L28)</f>
        <v>129152.89600000001</v>
      </c>
      <c r="M22" s="96">
        <f>SUM(M23:M28)</f>
        <v>137935.133</v>
      </c>
      <c r="N22" s="98">
        <f t="shared" si="4"/>
        <v>10067.648000000001</v>
      </c>
      <c r="O22" s="106">
        <f t="shared" si="4"/>
        <v>8515.8649999999998</v>
      </c>
      <c r="P22" s="181">
        <f t="shared" si="4"/>
        <v>-4433.6110000000008</v>
      </c>
      <c r="Q22" s="182">
        <f t="shared" si="4"/>
        <v>33542.773000000001</v>
      </c>
      <c r="R22" s="252">
        <f t="shared" si="4"/>
        <v>-19985.946000000007</v>
      </c>
      <c r="S22" s="182">
        <f t="shared" si="4"/>
        <v>151938.91199999998</v>
      </c>
    </row>
    <row r="23" spans="1:19" x14ac:dyDescent="0.2">
      <c r="A23" s="150"/>
      <c r="B23" s="157" t="s">
        <v>103</v>
      </c>
      <c r="C23" s="128" t="s">
        <v>158</v>
      </c>
      <c r="D23" s="129">
        <v>509.68599999999998</v>
      </c>
      <c r="E23" s="130">
        <v>1554.127</v>
      </c>
      <c r="F23" s="38">
        <v>2297.23</v>
      </c>
      <c r="G23" s="39">
        <v>7067.8190000000004</v>
      </c>
      <c r="H23" s="129">
        <v>659.56600000000003</v>
      </c>
      <c r="I23" s="131">
        <v>838.17499999999995</v>
      </c>
      <c r="J23" s="94">
        <v>1773.8309999999999</v>
      </c>
      <c r="K23" s="39">
        <v>1382.973</v>
      </c>
      <c r="L23" s="69">
        <v>7996.3370000000004</v>
      </c>
      <c r="M23" s="39">
        <v>6278.585</v>
      </c>
      <c r="N23" s="38">
        <v>1145.7280000000001</v>
      </c>
      <c r="O23" s="168">
        <v>1184.9870000000001</v>
      </c>
      <c r="P23" s="248">
        <f t="shared" ref="P23:P28" si="5">D23-J23</f>
        <v>-1264.145</v>
      </c>
      <c r="Q23" s="249">
        <f t="shared" ref="Q23:Q28" si="6">E23-K23</f>
        <v>171.154</v>
      </c>
      <c r="R23" s="253">
        <f t="shared" ref="P23:S28" si="7">F23-L23</f>
        <v>-5699.107</v>
      </c>
      <c r="S23" s="254">
        <f t="shared" si="7"/>
        <v>789.23400000000038</v>
      </c>
    </row>
    <row r="24" spans="1:19" x14ac:dyDescent="0.2">
      <c r="A24" s="150"/>
      <c r="B24" s="157" t="s">
        <v>104</v>
      </c>
      <c r="C24" s="128" t="s">
        <v>105</v>
      </c>
      <c r="D24" s="129">
        <v>4581.7839999999997</v>
      </c>
      <c r="E24" s="130">
        <v>19174.793000000001</v>
      </c>
      <c r="F24" s="38">
        <v>20637.598000000002</v>
      </c>
      <c r="G24" s="39">
        <v>86944.103000000003</v>
      </c>
      <c r="H24" s="129">
        <v>2210.7269999999999</v>
      </c>
      <c r="I24" s="131">
        <v>5739.5140000000001</v>
      </c>
      <c r="J24" s="94">
        <v>6550.9139999999998</v>
      </c>
      <c r="K24" s="39">
        <v>8703.4950000000008</v>
      </c>
      <c r="L24" s="69">
        <v>29528.877</v>
      </c>
      <c r="M24" s="39">
        <v>39609.485000000001</v>
      </c>
      <c r="N24" s="38">
        <v>2434.3629999999998</v>
      </c>
      <c r="O24" s="168">
        <v>2489.105</v>
      </c>
      <c r="P24" s="248">
        <f t="shared" si="5"/>
        <v>-1969.13</v>
      </c>
      <c r="Q24" s="249">
        <f t="shared" si="6"/>
        <v>10471.298000000001</v>
      </c>
      <c r="R24" s="253">
        <f t="shared" si="7"/>
        <v>-8891.2789999999986</v>
      </c>
      <c r="S24" s="254">
        <f t="shared" si="7"/>
        <v>47334.618000000002</v>
      </c>
    </row>
    <row r="25" spans="1:19" x14ac:dyDescent="0.2">
      <c r="A25" s="150"/>
      <c r="B25" s="157" t="s">
        <v>106</v>
      </c>
      <c r="C25" s="128" t="s">
        <v>107</v>
      </c>
      <c r="D25" s="129">
        <v>1219.43</v>
      </c>
      <c r="E25" s="130">
        <v>2150.3829999999998</v>
      </c>
      <c r="F25" s="38">
        <v>5496.16</v>
      </c>
      <c r="G25" s="39">
        <v>9791.3279999999995</v>
      </c>
      <c r="H25" s="129">
        <v>808.25599999999997</v>
      </c>
      <c r="I25" s="131">
        <v>1069.9000000000001</v>
      </c>
      <c r="J25" s="94">
        <v>360.10199999999998</v>
      </c>
      <c r="K25" s="39">
        <v>336.79500000000002</v>
      </c>
      <c r="L25" s="69">
        <v>1621.56</v>
      </c>
      <c r="M25" s="39">
        <v>1553.8320000000001</v>
      </c>
      <c r="N25" s="38">
        <v>197.21199999999999</v>
      </c>
      <c r="O25" s="168">
        <v>136.35</v>
      </c>
      <c r="P25" s="248">
        <f t="shared" si="5"/>
        <v>859.32800000000009</v>
      </c>
      <c r="Q25" s="249">
        <f t="shared" si="6"/>
        <v>1813.5879999999997</v>
      </c>
      <c r="R25" s="253">
        <f t="shared" si="7"/>
        <v>3874.6</v>
      </c>
      <c r="S25" s="254">
        <f t="shared" si="7"/>
        <v>8237.4959999999992</v>
      </c>
    </row>
    <row r="26" spans="1:19" x14ac:dyDescent="0.2">
      <c r="A26" s="150"/>
      <c r="B26" s="157" t="s">
        <v>108</v>
      </c>
      <c r="C26" s="128" t="s">
        <v>109</v>
      </c>
      <c r="D26" s="129">
        <v>9972.0360000000001</v>
      </c>
      <c r="E26" s="130">
        <v>16701.697</v>
      </c>
      <c r="F26" s="38">
        <v>44962.110999999997</v>
      </c>
      <c r="G26" s="39">
        <v>75959.385999999999</v>
      </c>
      <c r="H26" s="129">
        <v>12952.772000000001</v>
      </c>
      <c r="I26" s="131">
        <v>15898.235000000001</v>
      </c>
      <c r="J26" s="94">
        <v>1788.0630000000001</v>
      </c>
      <c r="K26" s="39">
        <v>3081.56</v>
      </c>
      <c r="L26" s="69">
        <v>8060.7089999999998</v>
      </c>
      <c r="M26" s="39">
        <v>13991.118</v>
      </c>
      <c r="N26" s="38">
        <v>1609.9659999999999</v>
      </c>
      <c r="O26" s="168">
        <v>1492.8520000000001</v>
      </c>
      <c r="P26" s="248">
        <f t="shared" si="7"/>
        <v>8183.973</v>
      </c>
      <c r="Q26" s="249">
        <f t="shared" si="6"/>
        <v>13620.137000000001</v>
      </c>
      <c r="R26" s="253">
        <f t="shared" si="7"/>
        <v>36901.401999999995</v>
      </c>
      <c r="S26" s="254">
        <f t="shared" si="7"/>
        <v>61968.267999999996</v>
      </c>
    </row>
    <row r="27" spans="1:19" x14ac:dyDescent="0.2">
      <c r="A27" s="150"/>
      <c r="B27" s="157" t="s">
        <v>110</v>
      </c>
      <c r="C27" s="128" t="s">
        <v>111</v>
      </c>
      <c r="D27" s="129">
        <v>4505.3689999999997</v>
      </c>
      <c r="E27" s="130">
        <v>16206.130999999999</v>
      </c>
      <c r="F27" s="38">
        <v>20304.668000000001</v>
      </c>
      <c r="G27" s="39">
        <v>73338.822</v>
      </c>
      <c r="H27" s="129">
        <v>1239.625</v>
      </c>
      <c r="I27" s="131">
        <v>2745.8470000000002</v>
      </c>
      <c r="J27" s="94">
        <v>7179.0029999999997</v>
      </c>
      <c r="K27" s="39">
        <v>5699.7929999999997</v>
      </c>
      <c r="L27" s="69">
        <v>32352.381000000001</v>
      </c>
      <c r="M27" s="39">
        <v>26019.664000000001</v>
      </c>
      <c r="N27" s="38">
        <v>1718.5809999999999</v>
      </c>
      <c r="O27" s="168">
        <v>971.94399999999996</v>
      </c>
      <c r="P27" s="248">
        <f t="shared" si="5"/>
        <v>-2673.634</v>
      </c>
      <c r="Q27" s="249">
        <f t="shared" si="6"/>
        <v>10506.338</v>
      </c>
      <c r="R27" s="253">
        <f t="shared" si="7"/>
        <v>-12047.713</v>
      </c>
      <c r="S27" s="254">
        <f t="shared" si="7"/>
        <v>47319.157999999996</v>
      </c>
    </row>
    <row r="28" spans="1:19" ht="13.5" thickBot="1" x14ac:dyDescent="0.25">
      <c r="A28" s="150"/>
      <c r="B28" s="158" t="s">
        <v>112</v>
      </c>
      <c r="C28" s="135" t="s">
        <v>113</v>
      </c>
      <c r="D28" s="136">
        <v>3432.9270000000001</v>
      </c>
      <c r="E28" s="137">
        <v>8079.0630000000001</v>
      </c>
      <c r="F28" s="40">
        <v>15469.183000000001</v>
      </c>
      <c r="G28" s="41">
        <v>36772.587</v>
      </c>
      <c r="H28" s="136">
        <v>1084.7629999999999</v>
      </c>
      <c r="I28" s="138">
        <v>2426.9699999999998</v>
      </c>
      <c r="J28" s="95">
        <v>11002.93</v>
      </c>
      <c r="K28" s="41">
        <v>11118.805</v>
      </c>
      <c r="L28" s="72">
        <v>49593.031999999999</v>
      </c>
      <c r="M28" s="41">
        <v>50482.449000000001</v>
      </c>
      <c r="N28" s="40">
        <v>2961.7979999999998</v>
      </c>
      <c r="O28" s="169">
        <v>2240.627</v>
      </c>
      <c r="P28" s="250">
        <f t="shared" si="5"/>
        <v>-7570.0030000000006</v>
      </c>
      <c r="Q28" s="251">
        <f t="shared" si="6"/>
        <v>-3039.7420000000002</v>
      </c>
      <c r="R28" s="255">
        <f t="shared" si="7"/>
        <v>-34123.849000000002</v>
      </c>
      <c r="S28" s="256">
        <f t="shared" si="7"/>
        <v>-13709.862000000001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0"/>
      <c r="B31" s="151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0"/>
      <c r="B32" s="152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0"/>
      <c r="B33" s="153"/>
      <c r="C33" s="77"/>
      <c r="D33" s="112" t="s">
        <v>309</v>
      </c>
      <c r="E33" s="105" t="s">
        <v>310</v>
      </c>
      <c r="F33" s="104" t="s">
        <v>309</v>
      </c>
      <c r="G33" s="105" t="s">
        <v>310</v>
      </c>
      <c r="H33" s="107" t="s">
        <v>309</v>
      </c>
      <c r="I33" s="108" t="s">
        <v>310</v>
      </c>
      <c r="J33" s="114" t="s">
        <v>309</v>
      </c>
      <c r="K33" s="50" t="s">
        <v>310</v>
      </c>
      <c r="L33" s="67" t="s">
        <v>309</v>
      </c>
      <c r="M33" s="50" t="s">
        <v>310</v>
      </c>
      <c r="N33" s="49" t="s">
        <v>309</v>
      </c>
      <c r="O33" s="51" t="s">
        <v>310</v>
      </c>
      <c r="P33" s="114" t="s">
        <v>309</v>
      </c>
      <c r="Q33" s="50" t="s">
        <v>310</v>
      </c>
      <c r="R33" s="68" t="s">
        <v>309</v>
      </c>
      <c r="S33" s="52" t="s">
        <v>310</v>
      </c>
      <c r="T33" s="161"/>
    </row>
    <row r="34" spans="1:21" ht="15.75" x14ac:dyDescent="0.25">
      <c r="A34" s="150"/>
      <c r="B34" s="156" t="s">
        <v>102</v>
      </c>
      <c r="C34" s="115"/>
      <c r="D34" s="113">
        <f t="shared" ref="D34:S34" si="8">SUM(D35:D40)</f>
        <v>101437.14499999999</v>
      </c>
      <c r="E34" s="96">
        <f t="shared" si="8"/>
        <v>160404.019</v>
      </c>
      <c r="F34" s="97">
        <f t="shared" si="8"/>
        <v>457246.22599999997</v>
      </c>
      <c r="G34" s="96">
        <f t="shared" si="8"/>
        <v>728126.45499999996</v>
      </c>
      <c r="H34" s="98">
        <f t="shared" si="8"/>
        <v>148798.77899999998</v>
      </c>
      <c r="I34" s="116">
        <f t="shared" si="8"/>
        <v>153619.61500000002</v>
      </c>
      <c r="J34" s="113">
        <f t="shared" si="8"/>
        <v>84733.497999999992</v>
      </c>
      <c r="K34" s="96">
        <f t="shared" si="8"/>
        <v>98302.293999999994</v>
      </c>
      <c r="L34" s="97">
        <f t="shared" si="8"/>
        <v>381966.24899999995</v>
      </c>
      <c r="M34" s="96">
        <f t="shared" si="8"/>
        <v>446809.32499999995</v>
      </c>
      <c r="N34" s="98">
        <f t="shared" si="8"/>
        <v>43513.640000000007</v>
      </c>
      <c r="O34" s="106">
        <f t="shared" si="8"/>
        <v>38973.864999999998</v>
      </c>
      <c r="P34" s="165">
        <f t="shared" ref="P34:Q34" si="9">SUM(P35:P40)</f>
        <v>16703.646999999997</v>
      </c>
      <c r="Q34" s="90">
        <f t="shared" si="9"/>
        <v>62101.725000000006</v>
      </c>
      <c r="R34" s="89">
        <f t="shared" si="8"/>
        <v>75279.977000000028</v>
      </c>
      <c r="S34" s="90">
        <f t="shared" si="8"/>
        <v>281317.13000000006</v>
      </c>
      <c r="T34" s="161"/>
    </row>
    <row r="35" spans="1:21" x14ac:dyDescent="0.2">
      <c r="A35" s="150"/>
      <c r="B35" s="157" t="s">
        <v>103</v>
      </c>
      <c r="C35" s="128" t="s">
        <v>158</v>
      </c>
      <c r="D35" s="129">
        <v>60922.087</v>
      </c>
      <c r="E35" s="130">
        <v>90641.452000000005</v>
      </c>
      <c r="F35" s="69">
        <v>274624.02600000001</v>
      </c>
      <c r="G35" s="39">
        <v>411417.78700000001</v>
      </c>
      <c r="H35" s="129">
        <v>122617.74800000001</v>
      </c>
      <c r="I35" s="131">
        <v>123448.205</v>
      </c>
      <c r="J35" s="147">
        <v>7784.7039999999997</v>
      </c>
      <c r="K35" s="130">
        <v>8604.134</v>
      </c>
      <c r="L35" s="69">
        <v>35085.377</v>
      </c>
      <c r="M35" s="39">
        <v>39153.241999999998</v>
      </c>
      <c r="N35" s="129">
        <v>7564.8810000000003</v>
      </c>
      <c r="O35" s="163">
        <v>6654.3969999999999</v>
      </c>
      <c r="P35" s="166">
        <f t="shared" ref="P35:R40" si="10">D35-J35</f>
        <v>53137.383000000002</v>
      </c>
      <c r="Q35" s="132">
        <f t="shared" si="10"/>
        <v>82037.317999999999</v>
      </c>
      <c r="R35" s="70">
        <f t="shared" si="10"/>
        <v>239538.649</v>
      </c>
      <c r="S35" s="71">
        <f t="shared" ref="S35:S40" si="11">G35-M35</f>
        <v>372264.54500000004</v>
      </c>
      <c r="T35" s="161"/>
      <c r="U35" s="145"/>
    </row>
    <row r="36" spans="1:21" x14ac:dyDescent="0.2">
      <c r="A36" s="150"/>
      <c r="B36" s="157" t="s">
        <v>104</v>
      </c>
      <c r="C36" s="128" t="s">
        <v>105</v>
      </c>
      <c r="D36" s="129">
        <v>7216.6090000000004</v>
      </c>
      <c r="E36" s="130">
        <v>24225.1</v>
      </c>
      <c r="F36" s="69">
        <v>32538.615000000002</v>
      </c>
      <c r="G36" s="39">
        <v>109906.33199999999</v>
      </c>
      <c r="H36" s="129">
        <v>3232.9989999999998</v>
      </c>
      <c r="I36" s="131">
        <v>7835.3959999999997</v>
      </c>
      <c r="J36" s="147">
        <v>20590.447</v>
      </c>
      <c r="K36" s="130">
        <v>25450.798999999999</v>
      </c>
      <c r="L36" s="69">
        <v>92816.906000000003</v>
      </c>
      <c r="M36" s="39">
        <v>115684.09</v>
      </c>
      <c r="N36" s="129">
        <v>11963.732</v>
      </c>
      <c r="O36" s="163">
        <v>10882.008</v>
      </c>
      <c r="P36" s="166">
        <f t="shared" si="10"/>
        <v>-13373.838</v>
      </c>
      <c r="Q36" s="132">
        <f t="shared" si="10"/>
        <v>-1225.6990000000005</v>
      </c>
      <c r="R36" s="70">
        <f t="shared" si="10"/>
        <v>-60278.290999999997</v>
      </c>
      <c r="S36" s="71">
        <f t="shared" si="11"/>
        <v>-5777.7580000000016</v>
      </c>
    </row>
    <row r="37" spans="1:21" x14ac:dyDescent="0.2">
      <c r="A37" s="150"/>
      <c r="B37" s="157" t="s">
        <v>106</v>
      </c>
      <c r="C37" s="128" t="s">
        <v>107</v>
      </c>
      <c r="D37" s="129">
        <v>3226.23</v>
      </c>
      <c r="E37" s="130">
        <v>3324.703</v>
      </c>
      <c r="F37" s="69">
        <v>14542.268</v>
      </c>
      <c r="G37" s="39">
        <v>15090.166999999999</v>
      </c>
      <c r="H37" s="129">
        <v>3717.3739999999998</v>
      </c>
      <c r="I37" s="131">
        <v>3004.5479999999998</v>
      </c>
      <c r="J37" s="147">
        <v>8201.9120000000003</v>
      </c>
      <c r="K37" s="130">
        <v>7504.9480000000003</v>
      </c>
      <c r="L37" s="69">
        <v>36982.648999999998</v>
      </c>
      <c r="M37" s="39">
        <v>34114.006999999998</v>
      </c>
      <c r="N37" s="129">
        <v>6217.415</v>
      </c>
      <c r="O37" s="163">
        <v>5148.5919999999996</v>
      </c>
      <c r="P37" s="166">
        <f t="shared" si="10"/>
        <v>-4975.6820000000007</v>
      </c>
      <c r="Q37" s="132">
        <f t="shared" si="10"/>
        <v>-4180.2450000000008</v>
      </c>
      <c r="R37" s="70">
        <f t="shared" si="10"/>
        <v>-22440.380999999998</v>
      </c>
      <c r="S37" s="71">
        <f t="shared" si="11"/>
        <v>-19023.839999999997</v>
      </c>
      <c r="T37" s="161"/>
    </row>
    <row r="38" spans="1:21" x14ac:dyDescent="0.2">
      <c r="A38" s="150"/>
      <c r="B38" s="157" t="s">
        <v>108</v>
      </c>
      <c r="C38" s="128" t="s">
        <v>109</v>
      </c>
      <c r="D38" s="129">
        <v>4505.5510000000004</v>
      </c>
      <c r="E38" s="130">
        <v>6277.232</v>
      </c>
      <c r="F38" s="69">
        <v>20306.983</v>
      </c>
      <c r="G38" s="39">
        <v>28577.984</v>
      </c>
      <c r="H38" s="129">
        <v>8986.5130000000008</v>
      </c>
      <c r="I38" s="131">
        <v>8644.2999999999993</v>
      </c>
      <c r="J38" s="147">
        <v>2540.067</v>
      </c>
      <c r="K38" s="130">
        <v>5193.5659999999998</v>
      </c>
      <c r="L38" s="69">
        <v>11449.239</v>
      </c>
      <c r="M38" s="39">
        <v>23609.095000000001</v>
      </c>
      <c r="N38" s="129">
        <v>3879.9160000000002</v>
      </c>
      <c r="O38" s="163">
        <v>3979.8710000000001</v>
      </c>
      <c r="P38" s="166">
        <f t="shared" si="10"/>
        <v>1965.4840000000004</v>
      </c>
      <c r="Q38" s="132">
        <f t="shared" si="10"/>
        <v>1083.6660000000002</v>
      </c>
      <c r="R38" s="70">
        <f t="shared" si="10"/>
        <v>8857.7440000000006</v>
      </c>
      <c r="S38" s="71">
        <f t="shared" si="11"/>
        <v>4968.8889999999992</v>
      </c>
      <c r="T38" s="161"/>
    </row>
    <row r="39" spans="1:21" x14ac:dyDescent="0.2">
      <c r="A39" s="150"/>
      <c r="B39" s="157" t="s">
        <v>110</v>
      </c>
      <c r="C39" s="128" t="s">
        <v>111</v>
      </c>
      <c r="D39" s="129">
        <v>3262.8470000000002</v>
      </c>
      <c r="E39" s="130">
        <v>8965.5290000000005</v>
      </c>
      <c r="F39" s="69">
        <v>14705.832</v>
      </c>
      <c r="G39" s="39">
        <v>40654.156000000003</v>
      </c>
      <c r="H39" s="129">
        <v>958.86199999999997</v>
      </c>
      <c r="I39" s="131">
        <v>1713.9580000000001</v>
      </c>
      <c r="J39" s="147">
        <v>7248.3760000000002</v>
      </c>
      <c r="K39" s="130">
        <v>8775.9069999999992</v>
      </c>
      <c r="L39" s="69">
        <v>32687.678</v>
      </c>
      <c r="M39" s="39">
        <v>39944.758999999998</v>
      </c>
      <c r="N39" s="129">
        <v>1757.1690000000001</v>
      </c>
      <c r="O39" s="163">
        <v>1579.2539999999999</v>
      </c>
      <c r="P39" s="166">
        <f t="shared" si="10"/>
        <v>-3985.529</v>
      </c>
      <c r="Q39" s="132">
        <f t="shared" si="10"/>
        <v>189.62200000000121</v>
      </c>
      <c r="R39" s="70">
        <f t="shared" si="10"/>
        <v>-17981.845999999998</v>
      </c>
      <c r="S39" s="71">
        <f t="shared" si="11"/>
        <v>709.39700000000448</v>
      </c>
    </row>
    <row r="40" spans="1:21" ht="13.5" thickBot="1" x14ac:dyDescent="0.25">
      <c r="A40" s="150"/>
      <c r="B40" s="158" t="s">
        <v>112</v>
      </c>
      <c r="C40" s="135" t="s">
        <v>113</v>
      </c>
      <c r="D40" s="136">
        <v>22303.821</v>
      </c>
      <c r="E40" s="137">
        <v>26970.003000000001</v>
      </c>
      <c r="F40" s="72">
        <v>100528.50199999999</v>
      </c>
      <c r="G40" s="41">
        <v>122480.02899999999</v>
      </c>
      <c r="H40" s="136">
        <v>9285.2829999999994</v>
      </c>
      <c r="I40" s="138">
        <v>8973.2080000000005</v>
      </c>
      <c r="J40" s="148">
        <v>38367.991999999998</v>
      </c>
      <c r="K40" s="137">
        <v>42772.94</v>
      </c>
      <c r="L40" s="72">
        <v>172944.4</v>
      </c>
      <c r="M40" s="41">
        <v>194304.13200000001</v>
      </c>
      <c r="N40" s="136">
        <v>12130.527</v>
      </c>
      <c r="O40" s="164">
        <v>10729.743</v>
      </c>
      <c r="P40" s="167">
        <f t="shared" si="10"/>
        <v>-16064.170999999998</v>
      </c>
      <c r="Q40" s="139">
        <f t="shared" si="10"/>
        <v>-15802.937000000002</v>
      </c>
      <c r="R40" s="73">
        <f t="shared" si="10"/>
        <v>-72415.898000000001</v>
      </c>
      <c r="S40" s="74">
        <f t="shared" si="11"/>
        <v>-71824.103000000017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271</v>
      </c>
      <c r="H42" s="91"/>
    </row>
    <row r="43" spans="1:21" ht="14.25" x14ac:dyDescent="0.2">
      <c r="A43" s="150"/>
      <c r="B43" s="151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0"/>
      <c r="B44" s="152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0"/>
      <c r="B45" s="153"/>
      <c r="C45" s="77"/>
      <c r="D45" s="114" t="s">
        <v>309</v>
      </c>
      <c r="E45" s="50" t="s">
        <v>310</v>
      </c>
      <c r="F45" s="67" t="s">
        <v>309</v>
      </c>
      <c r="G45" s="50" t="s">
        <v>310</v>
      </c>
      <c r="H45" s="49" t="s">
        <v>309</v>
      </c>
      <c r="I45" s="51" t="s">
        <v>310</v>
      </c>
      <c r="J45" s="114" t="s">
        <v>309</v>
      </c>
      <c r="K45" s="50" t="s">
        <v>310</v>
      </c>
      <c r="L45" s="67" t="s">
        <v>309</v>
      </c>
      <c r="M45" s="50" t="s">
        <v>310</v>
      </c>
      <c r="N45" s="49" t="s">
        <v>309</v>
      </c>
      <c r="O45" s="51" t="s">
        <v>310</v>
      </c>
      <c r="P45" s="114" t="s">
        <v>309</v>
      </c>
      <c r="Q45" s="50" t="s">
        <v>310</v>
      </c>
      <c r="R45" s="68" t="s">
        <v>309</v>
      </c>
      <c r="S45" s="52" t="s">
        <v>310</v>
      </c>
    </row>
    <row r="46" spans="1:21" ht="15.75" x14ac:dyDescent="0.25">
      <c r="A46" s="150"/>
      <c r="B46" s="140" t="s">
        <v>102</v>
      </c>
      <c r="C46" s="141"/>
      <c r="D46" s="113">
        <f t="shared" ref="D46:S46" si="12">SUM(D47:D52)</f>
        <v>333395.56700000004</v>
      </c>
      <c r="E46" s="96">
        <f t="shared" si="12"/>
        <v>541582.5560000001</v>
      </c>
      <c r="F46" s="97">
        <f>(SUM(F47:F52))/1</f>
        <v>1502902.219</v>
      </c>
      <c r="G46" s="96">
        <f>(SUM(G47:G52))/1</f>
        <v>2459265.3989999997</v>
      </c>
      <c r="H46" s="98">
        <f t="shared" si="12"/>
        <v>269935.32900000003</v>
      </c>
      <c r="I46" s="116">
        <f t="shared" si="12"/>
        <v>307077.24099999998</v>
      </c>
      <c r="J46" s="113">
        <f t="shared" si="12"/>
        <v>243331.75699999998</v>
      </c>
      <c r="K46" s="96">
        <f t="shared" si="12"/>
        <v>300226.27599999995</v>
      </c>
      <c r="L46" s="97">
        <f>(SUM(L47:L52))/1</f>
        <v>1096976.0119999999</v>
      </c>
      <c r="M46" s="96">
        <f>(SUM(M47:M52))/1</f>
        <v>1364303.1469999999</v>
      </c>
      <c r="N46" s="98">
        <f t="shared" si="12"/>
        <v>148052.78699999998</v>
      </c>
      <c r="O46" s="106">
        <f t="shared" si="12"/>
        <v>141732.73300000001</v>
      </c>
      <c r="P46" s="165">
        <f t="shared" ref="P46:Q46" si="13">SUM(P47:P52)</f>
        <v>90063.81</v>
      </c>
      <c r="Q46" s="90">
        <f t="shared" si="13"/>
        <v>241356.28000000003</v>
      </c>
      <c r="R46" s="89">
        <f t="shared" si="12"/>
        <v>405926.20700000005</v>
      </c>
      <c r="S46" s="90">
        <f t="shared" si="12"/>
        <v>1094962.2519999999</v>
      </c>
    </row>
    <row r="47" spans="1:21" x14ac:dyDescent="0.2">
      <c r="A47" s="150"/>
      <c r="B47" s="149" t="s">
        <v>103</v>
      </c>
      <c r="C47" s="133" t="s">
        <v>158</v>
      </c>
      <c r="D47" s="94">
        <v>80716.520999999993</v>
      </c>
      <c r="E47" s="39">
        <v>119986.856</v>
      </c>
      <c r="F47" s="69">
        <v>363842.70799999998</v>
      </c>
      <c r="G47" s="39">
        <v>544694.46</v>
      </c>
      <c r="H47" s="38">
        <v>150645.73300000001</v>
      </c>
      <c r="I47" s="117">
        <v>157358.95699999999</v>
      </c>
      <c r="J47" s="94">
        <v>35146.571000000004</v>
      </c>
      <c r="K47" s="39">
        <v>40394.631000000001</v>
      </c>
      <c r="L47" s="69">
        <v>158428.103</v>
      </c>
      <c r="M47" s="39">
        <v>183967.39199999999</v>
      </c>
      <c r="N47" s="38">
        <v>44124.464999999997</v>
      </c>
      <c r="O47" s="168">
        <v>40740.733999999997</v>
      </c>
      <c r="P47" s="170">
        <f t="shared" ref="P47:S52" si="14">D47-J47</f>
        <v>45569.94999999999</v>
      </c>
      <c r="Q47" s="92">
        <f t="shared" si="14"/>
        <v>79592.225000000006</v>
      </c>
      <c r="R47" s="70">
        <f t="shared" si="14"/>
        <v>205414.60499999998</v>
      </c>
      <c r="S47" s="71">
        <f t="shared" si="14"/>
        <v>360727.06799999997</v>
      </c>
    </row>
    <row r="48" spans="1:21" x14ac:dyDescent="0.2">
      <c r="A48" s="150"/>
      <c r="B48" s="154" t="s">
        <v>104</v>
      </c>
      <c r="C48" s="133" t="s">
        <v>105</v>
      </c>
      <c r="D48" s="94">
        <v>29512.73</v>
      </c>
      <c r="E48" s="39">
        <v>75183.664000000004</v>
      </c>
      <c r="F48" s="69">
        <v>133043.266</v>
      </c>
      <c r="G48" s="39">
        <v>341038.82199999999</v>
      </c>
      <c r="H48" s="38">
        <v>13356.43</v>
      </c>
      <c r="I48" s="117">
        <v>23703.623</v>
      </c>
      <c r="J48" s="94">
        <v>52692.883999999998</v>
      </c>
      <c r="K48" s="39">
        <v>70739.834000000003</v>
      </c>
      <c r="L48" s="69">
        <v>237589.13699999999</v>
      </c>
      <c r="M48" s="39">
        <v>321328.978</v>
      </c>
      <c r="N48" s="38">
        <v>27868.879000000001</v>
      </c>
      <c r="O48" s="168">
        <v>26716.984</v>
      </c>
      <c r="P48" s="170">
        <f t="shared" si="14"/>
        <v>-23180.153999999999</v>
      </c>
      <c r="Q48" s="92">
        <f t="shared" si="14"/>
        <v>4443.8300000000017</v>
      </c>
      <c r="R48" s="70">
        <f t="shared" si="14"/>
        <v>-104545.87099999998</v>
      </c>
      <c r="S48" s="71">
        <f t="shared" si="14"/>
        <v>19709.843999999983</v>
      </c>
    </row>
    <row r="49" spans="1:19" x14ac:dyDescent="0.2">
      <c r="A49" s="150"/>
      <c r="B49" s="154" t="s">
        <v>106</v>
      </c>
      <c r="C49" s="133" t="s">
        <v>107</v>
      </c>
      <c r="D49" s="94">
        <v>22067.833999999999</v>
      </c>
      <c r="E49" s="39">
        <v>30647.351999999999</v>
      </c>
      <c r="F49" s="69">
        <v>99479.452000000005</v>
      </c>
      <c r="G49" s="39">
        <v>139279.038</v>
      </c>
      <c r="H49" s="38">
        <v>19373.337</v>
      </c>
      <c r="I49" s="117">
        <v>24048.92</v>
      </c>
      <c r="J49" s="94">
        <v>21438.702000000001</v>
      </c>
      <c r="K49" s="39">
        <v>22330.152999999998</v>
      </c>
      <c r="L49" s="69">
        <v>96659.631999999998</v>
      </c>
      <c r="M49" s="39">
        <v>101528.88800000001</v>
      </c>
      <c r="N49" s="38">
        <v>17035.722000000002</v>
      </c>
      <c r="O49" s="168">
        <v>15632.675999999999</v>
      </c>
      <c r="P49" s="170">
        <f t="shared" si="14"/>
        <v>629.13199999999779</v>
      </c>
      <c r="Q49" s="92">
        <f t="shared" si="14"/>
        <v>8317.1990000000005</v>
      </c>
      <c r="R49" s="70">
        <f t="shared" si="14"/>
        <v>2819.820000000007</v>
      </c>
      <c r="S49" s="71">
        <f t="shared" si="14"/>
        <v>37750.149999999994</v>
      </c>
    </row>
    <row r="50" spans="1:19" x14ac:dyDescent="0.2">
      <c r="A50" s="150"/>
      <c r="B50" s="154" t="s">
        <v>108</v>
      </c>
      <c r="C50" s="133" t="s">
        <v>109</v>
      </c>
      <c r="D50" s="94">
        <v>20923.080999999998</v>
      </c>
      <c r="E50" s="39">
        <v>34477.587</v>
      </c>
      <c r="F50" s="69">
        <v>94332.057000000001</v>
      </c>
      <c r="G50" s="39">
        <v>156731.51300000001</v>
      </c>
      <c r="H50" s="38">
        <v>28799.771000000001</v>
      </c>
      <c r="I50" s="117">
        <v>33513.218000000001</v>
      </c>
      <c r="J50" s="94">
        <v>13239.653</v>
      </c>
      <c r="K50" s="39">
        <v>19841.52</v>
      </c>
      <c r="L50" s="69">
        <v>59681.050999999999</v>
      </c>
      <c r="M50" s="39">
        <v>90087.455000000002</v>
      </c>
      <c r="N50" s="38">
        <v>27869.329000000002</v>
      </c>
      <c r="O50" s="168">
        <v>27310.827000000001</v>
      </c>
      <c r="P50" s="170">
        <f t="shared" si="14"/>
        <v>7683.4279999999981</v>
      </c>
      <c r="Q50" s="92">
        <f t="shared" si="14"/>
        <v>14636.066999999999</v>
      </c>
      <c r="R50" s="70">
        <f t="shared" si="14"/>
        <v>34651.006000000001</v>
      </c>
      <c r="S50" s="71">
        <f t="shared" si="14"/>
        <v>66644.058000000005</v>
      </c>
    </row>
    <row r="51" spans="1:19" x14ac:dyDescent="0.2">
      <c r="A51" s="150"/>
      <c r="B51" s="154" t="s">
        <v>110</v>
      </c>
      <c r="C51" s="133" t="s">
        <v>111</v>
      </c>
      <c r="D51" s="94">
        <v>38788.800000000003</v>
      </c>
      <c r="E51" s="39">
        <v>98794.41</v>
      </c>
      <c r="F51" s="69">
        <v>174863.226</v>
      </c>
      <c r="G51" s="39">
        <v>448696.17200000002</v>
      </c>
      <c r="H51" s="38">
        <v>10561.817999999999</v>
      </c>
      <c r="I51" s="117">
        <v>17483.294000000002</v>
      </c>
      <c r="J51" s="94">
        <v>23793.589</v>
      </c>
      <c r="K51" s="39">
        <v>33843.868999999999</v>
      </c>
      <c r="L51" s="69">
        <v>107260.598</v>
      </c>
      <c r="M51" s="39">
        <v>153713.60999999999</v>
      </c>
      <c r="N51" s="38">
        <v>5982.3549999999996</v>
      </c>
      <c r="O51" s="168">
        <v>6082.732</v>
      </c>
      <c r="P51" s="170">
        <f t="shared" si="14"/>
        <v>14995.211000000003</v>
      </c>
      <c r="Q51" s="92">
        <f t="shared" si="14"/>
        <v>64950.541000000005</v>
      </c>
      <c r="R51" s="70">
        <f t="shared" si="14"/>
        <v>67602.627999999997</v>
      </c>
      <c r="S51" s="71">
        <f t="shared" si="14"/>
        <v>294982.56200000003</v>
      </c>
    </row>
    <row r="52" spans="1:19" ht="13.5" thickBot="1" x14ac:dyDescent="0.25">
      <c r="A52" s="150"/>
      <c r="B52" s="155" t="s">
        <v>112</v>
      </c>
      <c r="C52" s="134" t="s">
        <v>113</v>
      </c>
      <c r="D52" s="95">
        <v>141386.601</v>
      </c>
      <c r="E52" s="41">
        <v>182492.68700000001</v>
      </c>
      <c r="F52" s="72">
        <v>637341.51</v>
      </c>
      <c r="G52" s="41">
        <v>828825.39399999997</v>
      </c>
      <c r="H52" s="40">
        <v>47198.239999999998</v>
      </c>
      <c r="I52" s="118">
        <v>50969.228999999999</v>
      </c>
      <c r="J52" s="95">
        <v>97020.357999999993</v>
      </c>
      <c r="K52" s="41">
        <v>113076.269</v>
      </c>
      <c r="L52" s="72">
        <v>437357.49099999998</v>
      </c>
      <c r="M52" s="41">
        <v>513676.82400000002</v>
      </c>
      <c r="N52" s="40">
        <v>25172.037</v>
      </c>
      <c r="O52" s="169">
        <v>25248.78</v>
      </c>
      <c r="P52" s="171">
        <f t="shared" si="14"/>
        <v>44366.243000000002</v>
      </c>
      <c r="Q52" s="93">
        <f t="shared" si="14"/>
        <v>69416.418000000005</v>
      </c>
      <c r="R52" s="73">
        <f t="shared" si="14"/>
        <v>199984.01900000003</v>
      </c>
      <c r="S52" s="74">
        <f t="shared" si="14"/>
        <v>315148.56999999995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5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28" sqref="W128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5" t="s">
        <v>198</v>
      </c>
      <c r="C3" s="78"/>
      <c r="D3" s="78"/>
      <c r="E3" s="78"/>
      <c r="F3" s="78"/>
      <c r="G3" s="78"/>
      <c r="H3" s="78"/>
      <c r="I3" s="78"/>
      <c r="J3" s="78"/>
      <c r="K3" s="215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1" t="s">
        <v>311</v>
      </c>
      <c r="C5" s="212"/>
      <c r="D5" s="213"/>
      <c r="E5" s="214"/>
      <c r="F5" s="211" t="s">
        <v>312</v>
      </c>
      <c r="G5" s="212"/>
      <c r="H5" s="213"/>
      <c r="I5" s="214"/>
      <c r="J5" s="83"/>
      <c r="K5" s="211" t="s">
        <v>311</v>
      </c>
      <c r="L5" s="212"/>
      <c r="M5" s="213"/>
      <c r="N5" s="214"/>
      <c r="O5" s="211" t="s">
        <v>312</v>
      </c>
      <c r="P5" s="212"/>
      <c r="Q5" s="213"/>
      <c r="R5" s="214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3" t="s">
        <v>114</v>
      </c>
      <c r="C7" s="184">
        <v>120295.001</v>
      </c>
      <c r="D7" s="185">
        <v>542276.34100000001</v>
      </c>
      <c r="E7" s="186">
        <v>224736.69500000001</v>
      </c>
      <c r="F7" s="187" t="s">
        <v>114</v>
      </c>
      <c r="G7" s="188">
        <v>155321.872</v>
      </c>
      <c r="H7" s="189">
        <v>705263.32200000004</v>
      </c>
      <c r="I7" s="186">
        <v>213257.45800000001</v>
      </c>
      <c r="J7" s="83"/>
      <c r="K7" s="183" t="s">
        <v>114</v>
      </c>
      <c r="L7" s="184">
        <v>35146.571000000004</v>
      </c>
      <c r="M7" s="185">
        <v>158428.103</v>
      </c>
      <c r="N7" s="186">
        <v>44124.464999999997</v>
      </c>
      <c r="O7" s="187" t="s">
        <v>114</v>
      </c>
      <c r="P7" s="188">
        <v>40397.303</v>
      </c>
      <c r="Q7" s="189">
        <v>183979.49100000001</v>
      </c>
      <c r="R7" s="186">
        <v>40741.669000000002</v>
      </c>
    </row>
    <row r="8" spans="2:18" ht="15.75" x14ac:dyDescent="0.25">
      <c r="B8" s="190" t="s">
        <v>77</v>
      </c>
      <c r="C8" s="191">
        <v>60922.087</v>
      </c>
      <c r="D8" s="192">
        <v>274624.02600000001</v>
      </c>
      <c r="E8" s="191">
        <v>122617.74800000001</v>
      </c>
      <c r="F8" s="193" t="s">
        <v>77</v>
      </c>
      <c r="G8" s="194">
        <v>90641.452000000005</v>
      </c>
      <c r="H8" s="195">
        <v>411417.78700000001</v>
      </c>
      <c r="I8" s="196">
        <v>123448.205</v>
      </c>
      <c r="J8" s="83"/>
      <c r="K8" s="190" t="s">
        <v>128</v>
      </c>
      <c r="L8" s="191">
        <v>19965.383999999998</v>
      </c>
      <c r="M8" s="192">
        <v>90008.850999999995</v>
      </c>
      <c r="N8" s="191">
        <v>24478.147000000001</v>
      </c>
      <c r="O8" s="193" t="s">
        <v>128</v>
      </c>
      <c r="P8" s="194">
        <v>21685.472000000002</v>
      </c>
      <c r="Q8" s="195">
        <v>98827.459000000003</v>
      </c>
      <c r="R8" s="196">
        <v>22131.929</v>
      </c>
    </row>
    <row r="9" spans="2:18" ht="15.75" x14ac:dyDescent="0.25">
      <c r="B9" s="197" t="s">
        <v>157</v>
      </c>
      <c r="C9" s="198">
        <v>21315.723000000002</v>
      </c>
      <c r="D9" s="199">
        <v>96108.841</v>
      </c>
      <c r="E9" s="198">
        <v>41203.843999999997</v>
      </c>
      <c r="F9" s="200" t="s">
        <v>157</v>
      </c>
      <c r="G9" s="201">
        <v>17404.633999999998</v>
      </c>
      <c r="H9" s="202">
        <v>79049.430999999997</v>
      </c>
      <c r="I9" s="203">
        <v>29075.360000000001</v>
      </c>
      <c r="J9" s="83"/>
      <c r="K9" s="197" t="s">
        <v>77</v>
      </c>
      <c r="L9" s="198">
        <v>7784.7039999999997</v>
      </c>
      <c r="M9" s="199">
        <v>35085.377</v>
      </c>
      <c r="N9" s="198">
        <v>7564.8810000000003</v>
      </c>
      <c r="O9" s="200" t="s">
        <v>77</v>
      </c>
      <c r="P9" s="201">
        <v>8604.134</v>
      </c>
      <c r="Q9" s="202">
        <v>39153.241999999998</v>
      </c>
      <c r="R9" s="203">
        <v>6654.3969999999999</v>
      </c>
    </row>
    <row r="10" spans="2:18" ht="15.75" x14ac:dyDescent="0.25">
      <c r="B10" s="197" t="s">
        <v>128</v>
      </c>
      <c r="C10" s="198">
        <v>5569.625</v>
      </c>
      <c r="D10" s="199">
        <v>25105.25</v>
      </c>
      <c r="E10" s="198">
        <v>11894.552</v>
      </c>
      <c r="F10" s="200" t="s">
        <v>128</v>
      </c>
      <c r="G10" s="201">
        <v>7470.28</v>
      </c>
      <c r="H10" s="202">
        <v>33913.474000000002</v>
      </c>
      <c r="I10" s="203">
        <v>12291.566999999999</v>
      </c>
      <c r="J10" s="83"/>
      <c r="K10" s="197" t="s">
        <v>79</v>
      </c>
      <c r="L10" s="198">
        <v>1883.143</v>
      </c>
      <c r="M10" s="199">
        <v>8487.0580000000009</v>
      </c>
      <c r="N10" s="198">
        <v>5511.1210000000001</v>
      </c>
      <c r="O10" s="200" t="s">
        <v>76</v>
      </c>
      <c r="P10" s="201">
        <v>1900.269</v>
      </c>
      <c r="Q10" s="202">
        <v>8678.5380000000005</v>
      </c>
      <c r="R10" s="203">
        <v>581.24099999999999</v>
      </c>
    </row>
    <row r="11" spans="2:18" ht="15.75" x14ac:dyDescent="0.25">
      <c r="B11" s="197" t="s">
        <v>272</v>
      </c>
      <c r="C11" s="198">
        <v>3487.2190000000001</v>
      </c>
      <c r="D11" s="199">
        <v>15726.905000000001</v>
      </c>
      <c r="E11" s="198">
        <v>7988.4</v>
      </c>
      <c r="F11" s="200" t="s">
        <v>146</v>
      </c>
      <c r="G11" s="201">
        <v>3682.6019999999999</v>
      </c>
      <c r="H11" s="202">
        <v>16695.606</v>
      </c>
      <c r="I11" s="203">
        <v>6282.8329999999996</v>
      </c>
      <c r="J11" s="83"/>
      <c r="K11" s="197" t="s">
        <v>261</v>
      </c>
      <c r="L11" s="198">
        <v>1773.8309999999999</v>
      </c>
      <c r="M11" s="199">
        <v>7996.3370000000004</v>
      </c>
      <c r="N11" s="198">
        <v>1145.7280000000001</v>
      </c>
      <c r="O11" s="200" t="s">
        <v>79</v>
      </c>
      <c r="P11" s="201">
        <v>1742.154</v>
      </c>
      <c r="Q11" s="202">
        <v>7902.625</v>
      </c>
      <c r="R11" s="203">
        <v>3847.0450000000001</v>
      </c>
    </row>
    <row r="12" spans="2:18" ht="15.75" x14ac:dyDescent="0.25">
      <c r="B12" s="197" t="s">
        <v>136</v>
      </c>
      <c r="C12" s="198">
        <v>3049.0949999999998</v>
      </c>
      <c r="D12" s="199">
        <v>13745.499</v>
      </c>
      <c r="E12" s="198">
        <v>3481.5909999999999</v>
      </c>
      <c r="F12" s="200" t="s">
        <v>265</v>
      </c>
      <c r="G12" s="201">
        <v>3642.4160000000002</v>
      </c>
      <c r="H12" s="202">
        <v>16569.598999999998</v>
      </c>
      <c r="I12" s="203">
        <v>6052.6319999999996</v>
      </c>
      <c r="J12" s="83"/>
      <c r="K12" s="197" t="s">
        <v>173</v>
      </c>
      <c r="L12" s="198">
        <v>1100.751</v>
      </c>
      <c r="M12" s="199">
        <v>4961.2820000000002</v>
      </c>
      <c r="N12" s="198">
        <v>614.99900000000002</v>
      </c>
      <c r="O12" s="200" t="s">
        <v>261</v>
      </c>
      <c r="P12" s="201">
        <v>1382.973</v>
      </c>
      <c r="Q12" s="202">
        <v>6278.585</v>
      </c>
      <c r="R12" s="203">
        <v>1184.9870000000001</v>
      </c>
    </row>
    <row r="13" spans="2:18" ht="15.75" x14ac:dyDescent="0.25">
      <c r="B13" s="197" t="s">
        <v>79</v>
      </c>
      <c r="C13" s="198">
        <v>2031.731</v>
      </c>
      <c r="D13" s="199">
        <v>9157.4699999999993</v>
      </c>
      <c r="E13" s="198">
        <v>1237.1099999999999</v>
      </c>
      <c r="F13" s="200" t="s">
        <v>136</v>
      </c>
      <c r="G13" s="201">
        <v>3359.7339999999999</v>
      </c>
      <c r="H13" s="202">
        <v>15260.522999999999</v>
      </c>
      <c r="I13" s="203">
        <v>3419.4349999999999</v>
      </c>
      <c r="J13" s="83"/>
      <c r="K13" s="197" t="s">
        <v>131</v>
      </c>
      <c r="L13" s="198">
        <v>649.39300000000003</v>
      </c>
      <c r="M13" s="199">
        <v>2925.5279999999998</v>
      </c>
      <c r="N13" s="198">
        <v>911.18200000000002</v>
      </c>
      <c r="O13" s="200" t="s">
        <v>173</v>
      </c>
      <c r="P13" s="201">
        <v>1049.0719999999999</v>
      </c>
      <c r="Q13" s="202">
        <v>4821.2439999999997</v>
      </c>
      <c r="R13" s="203">
        <v>406.798</v>
      </c>
    </row>
    <row r="14" spans="2:18" ht="15.75" x14ac:dyDescent="0.25">
      <c r="B14" s="197" t="s">
        <v>134</v>
      </c>
      <c r="C14" s="198">
        <v>1891.8240000000001</v>
      </c>
      <c r="D14" s="199">
        <v>8525.6970000000001</v>
      </c>
      <c r="E14" s="198">
        <v>2848.0859999999998</v>
      </c>
      <c r="F14" s="200" t="s">
        <v>79</v>
      </c>
      <c r="G14" s="201">
        <v>2655.239</v>
      </c>
      <c r="H14" s="202">
        <v>12103.89</v>
      </c>
      <c r="I14" s="203">
        <v>1041.115</v>
      </c>
      <c r="J14" s="83"/>
      <c r="K14" s="197" t="s">
        <v>129</v>
      </c>
      <c r="L14" s="198">
        <v>584.04999999999995</v>
      </c>
      <c r="M14" s="199">
        <v>2631.4229999999998</v>
      </c>
      <c r="N14" s="198">
        <v>1828.212</v>
      </c>
      <c r="O14" s="200" t="s">
        <v>133</v>
      </c>
      <c r="P14" s="201">
        <v>968.72</v>
      </c>
      <c r="Q14" s="202">
        <v>4398.4009999999998</v>
      </c>
      <c r="R14" s="203">
        <v>971.28099999999995</v>
      </c>
    </row>
    <row r="15" spans="2:18" ht="15.75" x14ac:dyDescent="0.25">
      <c r="B15" s="197" t="s">
        <v>133</v>
      </c>
      <c r="C15" s="198">
        <v>1863.569</v>
      </c>
      <c r="D15" s="199">
        <v>8397.94</v>
      </c>
      <c r="E15" s="198">
        <v>1291.7329999999999</v>
      </c>
      <c r="F15" s="200" t="s">
        <v>155</v>
      </c>
      <c r="G15" s="201">
        <v>2244.16</v>
      </c>
      <c r="H15" s="202">
        <v>10166.857</v>
      </c>
      <c r="I15" s="203">
        <v>3307.41</v>
      </c>
      <c r="J15" s="83"/>
      <c r="K15" s="197" t="s">
        <v>133</v>
      </c>
      <c r="L15" s="198">
        <v>536.77099999999996</v>
      </c>
      <c r="M15" s="199">
        <v>2417.0410000000002</v>
      </c>
      <c r="N15" s="198">
        <v>1156.1199999999999</v>
      </c>
      <c r="O15" s="200" t="s">
        <v>146</v>
      </c>
      <c r="P15" s="201">
        <v>918.19799999999998</v>
      </c>
      <c r="Q15" s="202">
        <v>4187.8760000000002</v>
      </c>
      <c r="R15" s="203">
        <v>1010.042</v>
      </c>
    </row>
    <row r="16" spans="2:18" ht="15.75" x14ac:dyDescent="0.25">
      <c r="B16" s="197" t="s">
        <v>146</v>
      </c>
      <c r="C16" s="198">
        <v>1728.2270000000001</v>
      </c>
      <c r="D16" s="199">
        <v>7791.2470000000003</v>
      </c>
      <c r="E16" s="198">
        <v>3527.163</v>
      </c>
      <c r="F16" s="200" t="s">
        <v>190</v>
      </c>
      <c r="G16" s="201">
        <v>2139.8719999999998</v>
      </c>
      <c r="H16" s="202">
        <v>9723.0540000000001</v>
      </c>
      <c r="I16" s="203">
        <v>3193.75</v>
      </c>
      <c r="J16" s="83"/>
      <c r="K16" s="197" t="s">
        <v>144</v>
      </c>
      <c r="L16" s="198">
        <v>231.17400000000001</v>
      </c>
      <c r="M16" s="199">
        <v>1042.558</v>
      </c>
      <c r="N16" s="198">
        <v>315.56</v>
      </c>
      <c r="O16" s="200" t="s">
        <v>129</v>
      </c>
      <c r="P16" s="201">
        <v>897.779</v>
      </c>
      <c r="Q16" s="202">
        <v>4059.3960000000002</v>
      </c>
      <c r="R16" s="203">
        <v>2963.4290000000001</v>
      </c>
    </row>
    <row r="17" spans="2:18" ht="15.75" x14ac:dyDescent="0.25">
      <c r="B17" s="197" t="s">
        <v>265</v>
      </c>
      <c r="C17" s="198">
        <v>1698.636</v>
      </c>
      <c r="D17" s="199">
        <v>7653.9859999999999</v>
      </c>
      <c r="E17" s="198">
        <v>3281.1819999999998</v>
      </c>
      <c r="F17" s="200" t="s">
        <v>133</v>
      </c>
      <c r="G17" s="201">
        <v>2019.415</v>
      </c>
      <c r="H17" s="202">
        <v>9196.3709999999992</v>
      </c>
      <c r="I17" s="203">
        <v>1151.4459999999999</v>
      </c>
      <c r="J17" s="83"/>
      <c r="K17" s="197" t="s">
        <v>76</v>
      </c>
      <c r="L17" s="198">
        <v>190.52</v>
      </c>
      <c r="M17" s="199">
        <v>858.70899999999995</v>
      </c>
      <c r="N17" s="198">
        <v>107.748</v>
      </c>
      <c r="O17" s="200" t="s">
        <v>131</v>
      </c>
      <c r="P17" s="201">
        <v>877.10199999999998</v>
      </c>
      <c r="Q17" s="202">
        <v>3977.944</v>
      </c>
      <c r="R17" s="203">
        <v>643.01499999999999</v>
      </c>
    </row>
    <row r="18" spans="2:18" ht="15.75" x14ac:dyDescent="0.25">
      <c r="B18" s="197" t="s">
        <v>257</v>
      </c>
      <c r="C18" s="198">
        <v>1443.5730000000001</v>
      </c>
      <c r="D18" s="199">
        <v>6507.6260000000002</v>
      </c>
      <c r="E18" s="198">
        <v>2857.6190000000001</v>
      </c>
      <c r="F18" s="200" t="s">
        <v>138</v>
      </c>
      <c r="G18" s="201">
        <v>1817.548</v>
      </c>
      <c r="H18" s="202">
        <v>8270.1769999999997</v>
      </c>
      <c r="I18" s="203">
        <v>1494.7750000000001</v>
      </c>
      <c r="J18" s="83"/>
      <c r="K18" s="197" t="s">
        <v>126</v>
      </c>
      <c r="L18" s="198">
        <v>123.741</v>
      </c>
      <c r="M18" s="199">
        <v>556.98299999999995</v>
      </c>
      <c r="N18" s="198">
        <v>72</v>
      </c>
      <c r="O18" s="200" t="s">
        <v>130</v>
      </c>
      <c r="P18" s="201">
        <v>227.577</v>
      </c>
      <c r="Q18" s="202">
        <v>1037.115</v>
      </c>
      <c r="R18" s="203">
        <v>249.41800000000001</v>
      </c>
    </row>
    <row r="19" spans="2:18" ht="15.75" x14ac:dyDescent="0.25">
      <c r="B19" s="197" t="s">
        <v>190</v>
      </c>
      <c r="C19" s="198">
        <v>1430.873</v>
      </c>
      <c r="D19" s="199">
        <v>6450.6170000000002</v>
      </c>
      <c r="E19" s="198">
        <v>2709.3240000000001</v>
      </c>
      <c r="F19" s="200" t="s">
        <v>125</v>
      </c>
      <c r="G19" s="201">
        <v>1775.3969999999999</v>
      </c>
      <c r="H19" s="202">
        <v>8018.51</v>
      </c>
      <c r="I19" s="203">
        <v>625.62300000000005</v>
      </c>
      <c r="J19" s="83"/>
      <c r="K19" s="197" t="s">
        <v>130</v>
      </c>
      <c r="L19" s="198">
        <v>98.927000000000007</v>
      </c>
      <c r="M19" s="199">
        <v>445.9</v>
      </c>
      <c r="N19" s="198">
        <v>323.20800000000003</v>
      </c>
      <c r="O19" s="200" t="s">
        <v>125</v>
      </c>
      <c r="P19" s="201">
        <v>68.554000000000002</v>
      </c>
      <c r="Q19" s="202">
        <v>312.01400000000001</v>
      </c>
      <c r="R19" s="203">
        <v>65.870999999999995</v>
      </c>
    </row>
    <row r="20" spans="2:18" ht="15.75" x14ac:dyDescent="0.25">
      <c r="B20" s="197" t="s">
        <v>196</v>
      </c>
      <c r="C20" s="198">
        <v>1201.5409999999999</v>
      </c>
      <c r="D20" s="199">
        <v>5418.5959999999995</v>
      </c>
      <c r="E20" s="198">
        <v>2355.7579999999998</v>
      </c>
      <c r="F20" s="200" t="s">
        <v>134</v>
      </c>
      <c r="G20" s="201">
        <v>1685.6980000000001</v>
      </c>
      <c r="H20" s="202">
        <v>7646.3410000000003</v>
      </c>
      <c r="I20" s="203">
        <v>2800.9720000000002</v>
      </c>
      <c r="J20" s="83"/>
      <c r="K20" s="197" t="s">
        <v>135</v>
      </c>
      <c r="L20" s="198">
        <v>89.989000000000004</v>
      </c>
      <c r="M20" s="199">
        <v>406.036</v>
      </c>
      <c r="N20" s="198">
        <v>38.017000000000003</v>
      </c>
      <c r="O20" s="200" t="s">
        <v>144</v>
      </c>
      <c r="P20" s="201">
        <v>61.093000000000004</v>
      </c>
      <c r="Q20" s="202">
        <v>280.75400000000002</v>
      </c>
      <c r="R20" s="203">
        <v>27.091000000000001</v>
      </c>
    </row>
    <row r="21" spans="2:18" ht="15.75" x14ac:dyDescent="0.25">
      <c r="B21" s="197" t="s">
        <v>138</v>
      </c>
      <c r="C21" s="198">
        <v>1115.2349999999999</v>
      </c>
      <c r="D21" s="199">
        <v>5027.732</v>
      </c>
      <c r="E21" s="198">
        <v>871.21400000000006</v>
      </c>
      <c r="F21" s="200" t="s">
        <v>261</v>
      </c>
      <c r="G21" s="201">
        <v>1554.127</v>
      </c>
      <c r="H21" s="202">
        <v>7067.8190000000004</v>
      </c>
      <c r="I21" s="203">
        <v>838.17499999999995</v>
      </c>
      <c r="J21" s="83"/>
      <c r="K21" s="197" t="s">
        <v>125</v>
      </c>
      <c r="L21" s="198">
        <v>82.097999999999999</v>
      </c>
      <c r="M21" s="199">
        <v>370.36099999999999</v>
      </c>
      <c r="N21" s="198">
        <v>31.695</v>
      </c>
      <c r="O21" s="200" t="s">
        <v>135</v>
      </c>
      <c r="P21" s="201">
        <v>6.4139999999999997</v>
      </c>
      <c r="Q21" s="202">
        <v>29.042000000000002</v>
      </c>
      <c r="R21" s="203">
        <v>2.145</v>
      </c>
    </row>
    <row r="22" spans="2:18" ht="15.75" x14ac:dyDescent="0.25">
      <c r="B22" s="197" t="s">
        <v>181</v>
      </c>
      <c r="C22" s="198">
        <v>977.976</v>
      </c>
      <c r="D22" s="199">
        <v>4408.3450000000003</v>
      </c>
      <c r="E22" s="198">
        <v>2040</v>
      </c>
      <c r="F22" s="200" t="s">
        <v>175</v>
      </c>
      <c r="G22" s="201">
        <v>1137.8589999999999</v>
      </c>
      <c r="H22" s="202">
        <v>5191.0860000000002</v>
      </c>
      <c r="I22" s="203">
        <v>1743.3019999999999</v>
      </c>
      <c r="J22" s="83"/>
      <c r="K22" s="197" t="s">
        <v>186</v>
      </c>
      <c r="L22" s="198">
        <v>31.908999999999999</v>
      </c>
      <c r="M22" s="199">
        <v>143.65</v>
      </c>
      <c r="N22" s="198">
        <v>18.574000000000002</v>
      </c>
      <c r="O22" s="200" t="s">
        <v>138</v>
      </c>
      <c r="P22" s="201">
        <v>4.984</v>
      </c>
      <c r="Q22" s="202">
        <v>22.533000000000001</v>
      </c>
      <c r="R22" s="203">
        <v>1.978</v>
      </c>
    </row>
    <row r="23" spans="2:18" ht="16.5" thickBot="1" x14ac:dyDescent="0.3">
      <c r="B23" s="204" t="s">
        <v>155</v>
      </c>
      <c r="C23" s="205">
        <v>954.33799999999997</v>
      </c>
      <c r="D23" s="206">
        <v>4301.57</v>
      </c>
      <c r="E23" s="205">
        <v>1487.76</v>
      </c>
      <c r="F23" s="207" t="s">
        <v>196</v>
      </c>
      <c r="G23" s="208">
        <v>1136.998</v>
      </c>
      <c r="H23" s="209">
        <v>5119.7870000000003</v>
      </c>
      <c r="I23" s="210">
        <v>1899.71</v>
      </c>
      <c r="J23" s="83"/>
      <c r="K23" s="204" t="s">
        <v>146</v>
      </c>
      <c r="L23" s="205">
        <v>17.451000000000001</v>
      </c>
      <c r="M23" s="206">
        <v>78.679000000000002</v>
      </c>
      <c r="N23" s="205">
        <v>6.0979999999999999</v>
      </c>
      <c r="O23" s="207" t="s">
        <v>297</v>
      </c>
      <c r="P23" s="208">
        <v>2.6720000000000002</v>
      </c>
      <c r="Q23" s="209">
        <v>12.099</v>
      </c>
      <c r="R23" s="210">
        <v>0.93500000000000005</v>
      </c>
    </row>
    <row r="27" spans="2:18" ht="16.5" x14ac:dyDescent="0.25">
      <c r="B27" s="78" t="s">
        <v>201</v>
      </c>
      <c r="C27" s="243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5" t="s">
        <v>198</v>
      </c>
      <c r="C28" s="78"/>
      <c r="D28" s="78"/>
      <c r="E28" s="78"/>
      <c r="F28" s="78"/>
      <c r="G28" s="79"/>
      <c r="H28" s="78"/>
      <c r="I28" s="79"/>
      <c r="J28" s="79"/>
      <c r="K28" s="215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1" t="s">
        <v>311</v>
      </c>
      <c r="C30" s="212"/>
      <c r="D30" s="213"/>
      <c r="E30" s="214"/>
      <c r="F30" s="211" t="s">
        <v>312</v>
      </c>
      <c r="G30" s="212"/>
      <c r="H30" s="213"/>
      <c r="I30" s="214"/>
      <c r="J30" s="83"/>
      <c r="K30" s="211" t="s">
        <v>311</v>
      </c>
      <c r="L30" s="212"/>
      <c r="M30" s="213"/>
      <c r="N30" s="214"/>
      <c r="O30" s="211" t="s">
        <v>312</v>
      </c>
      <c r="P30" s="212"/>
      <c r="Q30" s="213"/>
      <c r="R30" s="214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3" t="s">
        <v>114</v>
      </c>
      <c r="C32" s="184">
        <v>76981.691000000006</v>
      </c>
      <c r="D32" s="185">
        <v>346980.11300000001</v>
      </c>
      <c r="E32" s="186">
        <v>34524.940999999999</v>
      </c>
      <c r="F32" s="187" t="s">
        <v>114</v>
      </c>
      <c r="G32" s="188">
        <v>126744.15700000001</v>
      </c>
      <c r="H32" s="189">
        <v>575070.10900000005</v>
      </c>
      <c r="I32" s="186">
        <v>39283.127999999997</v>
      </c>
      <c r="J32" s="83"/>
      <c r="K32" s="183" t="s">
        <v>114</v>
      </c>
      <c r="L32" s="184">
        <v>53231.216999999997</v>
      </c>
      <c r="M32" s="185">
        <v>240017.76199999999</v>
      </c>
      <c r="N32" s="186">
        <v>28098.218000000001</v>
      </c>
      <c r="O32" s="187" t="s">
        <v>114</v>
      </c>
      <c r="P32" s="188">
        <v>71036.922000000006</v>
      </c>
      <c r="Q32" s="189">
        <v>322691.97600000002</v>
      </c>
      <c r="R32" s="186">
        <v>26953.776000000002</v>
      </c>
    </row>
    <row r="33" spans="2:20" ht="15.75" x14ac:dyDescent="0.25">
      <c r="B33" s="190" t="s">
        <v>150</v>
      </c>
      <c r="C33" s="191">
        <v>21019.268</v>
      </c>
      <c r="D33" s="192">
        <v>94737.986000000004</v>
      </c>
      <c r="E33" s="191">
        <v>9750</v>
      </c>
      <c r="F33" s="193" t="s">
        <v>150</v>
      </c>
      <c r="G33" s="194">
        <v>24907.61</v>
      </c>
      <c r="H33" s="195">
        <v>113331.21799999999</v>
      </c>
      <c r="I33" s="196">
        <v>7500</v>
      </c>
      <c r="J33" s="83"/>
      <c r="K33" s="190" t="s">
        <v>77</v>
      </c>
      <c r="L33" s="191">
        <v>20590.447</v>
      </c>
      <c r="M33" s="192">
        <v>92816.906000000003</v>
      </c>
      <c r="N33" s="191">
        <v>11963.732</v>
      </c>
      <c r="O33" s="193" t="s">
        <v>77</v>
      </c>
      <c r="P33" s="194">
        <v>25450.798999999999</v>
      </c>
      <c r="Q33" s="195">
        <v>115684.09</v>
      </c>
      <c r="R33" s="196">
        <v>10882.008</v>
      </c>
    </row>
    <row r="34" spans="2:20" ht="15.75" x14ac:dyDescent="0.25">
      <c r="B34" s="197" t="s">
        <v>77</v>
      </c>
      <c r="C34" s="198">
        <v>7216.6090000000004</v>
      </c>
      <c r="D34" s="199">
        <v>32538.615000000002</v>
      </c>
      <c r="E34" s="198">
        <v>3232.9989999999998</v>
      </c>
      <c r="F34" s="200" t="s">
        <v>77</v>
      </c>
      <c r="G34" s="201">
        <v>24225.1</v>
      </c>
      <c r="H34" s="202">
        <v>109906.33199999999</v>
      </c>
      <c r="I34" s="203">
        <v>7835.3959999999997</v>
      </c>
      <c r="J34" s="83"/>
      <c r="K34" s="197" t="s">
        <v>76</v>
      </c>
      <c r="L34" s="198">
        <v>7112.8770000000004</v>
      </c>
      <c r="M34" s="199">
        <v>32073.081999999999</v>
      </c>
      <c r="N34" s="198">
        <v>3501.7910000000002</v>
      </c>
      <c r="O34" s="200" t="s">
        <v>131</v>
      </c>
      <c r="P34" s="201">
        <v>10197.727000000001</v>
      </c>
      <c r="Q34" s="202">
        <v>46181.324999999997</v>
      </c>
      <c r="R34" s="203">
        <v>3080.3409999999999</v>
      </c>
    </row>
    <row r="35" spans="2:20" ht="15.75" x14ac:dyDescent="0.25">
      <c r="B35" s="197" t="s">
        <v>175</v>
      </c>
      <c r="C35" s="198">
        <v>6498.88</v>
      </c>
      <c r="D35" s="199">
        <v>29274.437000000002</v>
      </c>
      <c r="E35" s="198">
        <v>2749.85</v>
      </c>
      <c r="F35" s="200" t="s">
        <v>261</v>
      </c>
      <c r="G35" s="201">
        <v>19174.793000000001</v>
      </c>
      <c r="H35" s="202">
        <v>86944.103000000003</v>
      </c>
      <c r="I35" s="203">
        <v>5739.5140000000001</v>
      </c>
      <c r="J35" s="83"/>
      <c r="K35" s="197" t="s">
        <v>261</v>
      </c>
      <c r="L35" s="198">
        <v>6550.9139999999998</v>
      </c>
      <c r="M35" s="199">
        <v>29528.877</v>
      </c>
      <c r="N35" s="198">
        <v>2434.3629999999998</v>
      </c>
      <c r="O35" s="200" t="s">
        <v>76</v>
      </c>
      <c r="P35" s="201">
        <v>9436.86</v>
      </c>
      <c r="Q35" s="202">
        <v>43060.692999999999</v>
      </c>
      <c r="R35" s="203">
        <v>3133.078</v>
      </c>
    </row>
    <row r="36" spans="2:20" ht="15.75" x14ac:dyDescent="0.25">
      <c r="B36" s="197" t="s">
        <v>261</v>
      </c>
      <c r="C36" s="198">
        <v>4581.7839999999997</v>
      </c>
      <c r="D36" s="199">
        <v>20637.598000000002</v>
      </c>
      <c r="E36" s="198">
        <v>2210.7269999999999</v>
      </c>
      <c r="F36" s="200" t="s">
        <v>125</v>
      </c>
      <c r="G36" s="201">
        <v>7529.2780000000002</v>
      </c>
      <c r="H36" s="202">
        <v>34242.482000000004</v>
      </c>
      <c r="I36" s="203">
        <v>2427.107</v>
      </c>
      <c r="J36" s="83"/>
      <c r="K36" s="197" t="s">
        <v>131</v>
      </c>
      <c r="L36" s="198">
        <v>5364.6130000000003</v>
      </c>
      <c r="M36" s="199">
        <v>24203.569</v>
      </c>
      <c r="N36" s="198">
        <v>2148.9540000000002</v>
      </c>
      <c r="O36" s="200" t="s">
        <v>261</v>
      </c>
      <c r="P36" s="201">
        <v>8703.4950000000008</v>
      </c>
      <c r="Q36" s="202">
        <v>39609.485000000001</v>
      </c>
      <c r="R36" s="203">
        <v>2489.105</v>
      </c>
    </row>
    <row r="37" spans="2:20" ht="15.75" x14ac:dyDescent="0.25">
      <c r="B37" s="197" t="s">
        <v>157</v>
      </c>
      <c r="C37" s="198">
        <v>3400.2</v>
      </c>
      <c r="D37" s="199">
        <v>15328.723</v>
      </c>
      <c r="E37" s="198">
        <v>1515.0360000000001</v>
      </c>
      <c r="F37" s="200" t="s">
        <v>134</v>
      </c>
      <c r="G37" s="201">
        <v>5012.24</v>
      </c>
      <c r="H37" s="202">
        <v>22719.253000000001</v>
      </c>
      <c r="I37" s="203">
        <v>1545.4559999999999</v>
      </c>
      <c r="J37" s="83"/>
      <c r="K37" s="197" t="s">
        <v>128</v>
      </c>
      <c r="L37" s="198">
        <v>3486.4189999999999</v>
      </c>
      <c r="M37" s="199">
        <v>15722.075000000001</v>
      </c>
      <c r="N37" s="198">
        <v>1744.1569999999999</v>
      </c>
      <c r="O37" s="200" t="s">
        <v>126</v>
      </c>
      <c r="P37" s="201">
        <v>4818.0129999999999</v>
      </c>
      <c r="Q37" s="202">
        <v>21858.151000000002</v>
      </c>
      <c r="R37" s="203">
        <v>1479.2</v>
      </c>
    </row>
    <row r="38" spans="2:20" ht="15.75" x14ac:dyDescent="0.25">
      <c r="B38" s="197" t="s">
        <v>132</v>
      </c>
      <c r="C38" s="198">
        <v>3355.92</v>
      </c>
      <c r="D38" s="199">
        <v>15126.168</v>
      </c>
      <c r="E38" s="198">
        <v>1367.394</v>
      </c>
      <c r="F38" s="200" t="s">
        <v>177</v>
      </c>
      <c r="G38" s="201">
        <v>4204.1750000000002</v>
      </c>
      <c r="H38" s="202">
        <v>18946.491999999998</v>
      </c>
      <c r="I38" s="203">
        <v>1110</v>
      </c>
      <c r="J38" s="83"/>
      <c r="K38" s="197" t="s">
        <v>126</v>
      </c>
      <c r="L38" s="198">
        <v>2619.6170000000002</v>
      </c>
      <c r="M38" s="199">
        <v>11806.075999999999</v>
      </c>
      <c r="N38" s="198">
        <v>1054.2470000000001</v>
      </c>
      <c r="O38" s="200" t="s">
        <v>130</v>
      </c>
      <c r="P38" s="201">
        <v>2141.6109999999999</v>
      </c>
      <c r="Q38" s="202">
        <v>9700.6470000000008</v>
      </c>
      <c r="R38" s="203">
        <v>825.96100000000001</v>
      </c>
    </row>
    <row r="39" spans="2:20" ht="15.75" x14ac:dyDescent="0.25">
      <c r="B39" s="197" t="s">
        <v>298</v>
      </c>
      <c r="C39" s="198">
        <v>3312.0039999999999</v>
      </c>
      <c r="D39" s="199">
        <v>14935.02</v>
      </c>
      <c r="E39" s="198">
        <v>1458.0219999999999</v>
      </c>
      <c r="F39" s="200" t="s">
        <v>131</v>
      </c>
      <c r="G39" s="201">
        <v>3758.8020000000001</v>
      </c>
      <c r="H39" s="202">
        <v>17087.232</v>
      </c>
      <c r="I39" s="203">
        <v>1169.6610000000001</v>
      </c>
      <c r="J39" s="83"/>
      <c r="K39" s="197" t="s">
        <v>144</v>
      </c>
      <c r="L39" s="198">
        <v>1814.932</v>
      </c>
      <c r="M39" s="199">
        <v>8191.0910000000003</v>
      </c>
      <c r="N39" s="198">
        <v>2236.7809999999999</v>
      </c>
      <c r="O39" s="200" t="s">
        <v>173</v>
      </c>
      <c r="P39" s="201">
        <v>2128.5230000000001</v>
      </c>
      <c r="Q39" s="202">
        <v>9601.9959999999992</v>
      </c>
      <c r="R39" s="203">
        <v>720.65</v>
      </c>
    </row>
    <row r="40" spans="2:20" ht="15.75" x14ac:dyDescent="0.25">
      <c r="B40" s="197" t="s">
        <v>125</v>
      </c>
      <c r="C40" s="198">
        <v>3227.27</v>
      </c>
      <c r="D40" s="199">
        <v>14555.07</v>
      </c>
      <c r="E40" s="198">
        <v>1342.45</v>
      </c>
      <c r="F40" s="200" t="s">
        <v>132</v>
      </c>
      <c r="G40" s="201">
        <v>3605.64</v>
      </c>
      <c r="H40" s="202">
        <v>16256.476000000001</v>
      </c>
      <c r="I40" s="203">
        <v>1047.0039999999999</v>
      </c>
      <c r="J40" s="83"/>
      <c r="K40" s="197" t="s">
        <v>173</v>
      </c>
      <c r="L40" s="198">
        <v>980.42499999999995</v>
      </c>
      <c r="M40" s="199">
        <v>4429.2449999999999</v>
      </c>
      <c r="N40" s="198">
        <v>452</v>
      </c>
      <c r="O40" s="200" t="s">
        <v>79</v>
      </c>
      <c r="P40" s="201">
        <v>1843.181</v>
      </c>
      <c r="Q40" s="202">
        <v>8329.7549999999992</v>
      </c>
      <c r="R40" s="203">
        <v>622.90700000000004</v>
      </c>
    </row>
    <row r="41" spans="2:20" ht="15.75" x14ac:dyDescent="0.25">
      <c r="B41" s="197" t="s">
        <v>290</v>
      </c>
      <c r="C41" s="198">
        <v>2429.98</v>
      </c>
      <c r="D41" s="199">
        <v>10944.073</v>
      </c>
      <c r="E41" s="198">
        <v>852</v>
      </c>
      <c r="F41" s="200" t="s">
        <v>175</v>
      </c>
      <c r="G41" s="201">
        <v>2616.8539999999998</v>
      </c>
      <c r="H41" s="202">
        <v>11975.441000000001</v>
      </c>
      <c r="I41" s="203">
        <v>810.25</v>
      </c>
      <c r="J41" s="83"/>
      <c r="K41" s="197" t="s">
        <v>130</v>
      </c>
      <c r="L41" s="198">
        <v>929.69299999999998</v>
      </c>
      <c r="M41" s="199">
        <v>4189.4219999999996</v>
      </c>
      <c r="N41" s="198">
        <v>439.00400000000002</v>
      </c>
      <c r="O41" s="200" t="s">
        <v>128</v>
      </c>
      <c r="P41" s="201">
        <v>1714.7360000000001</v>
      </c>
      <c r="Q41" s="202">
        <v>7797.0379999999996</v>
      </c>
      <c r="R41" s="203">
        <v>550.66300000000001</v>
      </c>
    </row>
    <row r="42" spans="2:20" ht="15.75" x14ac:dyDescent="0.25">
      <c r="B42" s="197" t="s">
        <v>138</v>
      </c>
      <c r="C42" s="198">
        <v>1981.9469999999999</v>
      </c>
      <c r="D42" s="199">
        <v>8931</v>
      </c>
      <c r="E42" s="198">
        <v>863.13499999999999</v>
      </c>
      <c r="F42" s="200" t="s">
        <v>138</v>
      </c>
      <c r="G42" s="201">
        <v>2500.904</v>
      </c>
      <c r="H42" s="202">
        <v>11290.547</v>
      </c>
      <c r="I42" s="203">
        <v>684.71299999999997</v>
      </c>
      <c r="J42" s="83"/>
      <c r="K42" s="197" t="s">
        <v>79</v>
      </c>
      <c r="L42" s="198">
        <v>908.74900000000002</v>
      </c>
      <c r="M42" s="199">
        <v>4097.0330000000004</v>
      </c>
      <c r="N42" s="198">
        <v>360.57100000000003</v>
      </c>
      <c r="O42" s="200" t="s">
        <v>146</v>
      </c>
      <c r="P42" s="201">
        <v>1221.5540000000001</v>
      </c>
      <c r="Q42" s="202">
        <v>5533.33</v>
      </c>
      <c r="R42" s="203">
        <v>349</v>
      </c>
    </row>
    <row r="43" spans="2:20" ht="15.75" x14ac:dyDescent="0.25">
      <c r="B43" s="197" t="s">
        <v>134</v>
      </c>
      <c r="C43" s="198">
        <v>1935.039</v>
      </c>
      <c r="D43" s="199">
        <v>8725.4609999999993</v>
      </c>
      <c r="E43" s="198">
        <v>838.06299999999999</v>
      </c>
      <c r="F43" s="200" t="s">
        <v>258</v>
      </c>
      <c r="G43" s="201">
        <v>2495.808</v>
      </c>
      <c r="H43" s="202">
        <v>11374.34</v>
      </c>
      <c r="I43" s="203">
        <v>870</v>
      </c>
      <c r="J43" s="83"/>
      <c r="K43" s="197" t="s">
        <v>129</v>
      </c>
      <c r="L43" s="198">
        <v>622.41099999999994</v>
      </c>
      <c r="M43" s="199">
        <v>2807.384</v>
      </c>
      <c r="N43" s="198">
        <v>230.29400000000001</v>
      </c>
      <c r="O43" s="200" t="s">
        <v>144</v>
      </c>
      <c r="P43" s="201">
        <v>1112.5650000000001</v>
      </c>
      <c r="Q43" s="202">
        <v>5034.0150000000003</v>
      </c>
      <c r="R43" s="203">
        <v>979.93100000000004</v>
      </c>
    </row>
    <row r="44" spans="2:20" ht="15.75" x14ac:dyDescent="0.25">
      <c r="B44" s="197" t="s">
        <v>129</v>
      </c>
      <c r="C44" s="198">
        <v>1933.1610000000001</v>
      </c>
      <c r="D44" s="199">
        <v>8717.2129999999997</v>
      </c>
      <c r="E44" s="198">
        <v>787.55100000000004</v>
      </c>
      <c r="F44" s="200" t="s">
        <v>212</v>
      </c>
      <c r="G44" s="201">
        <v>2077.7420000000002</v>
      </c>
      <c r="H44" s="202">
        <v>9345.6350000000002</v>
      </c>
      <c r="I44" s="203">
        <v>548.79999999999995</v>
      </c>
      <c r="J44" s="83"/>
      <c r="K44" s="197" t="s">
        <v>133</v>
      </c>
      <c r="L44" s="198">
        <v>459.56</v>
      </c>
      <c r="M44" s="199">
        <v>2077.5129999999999</v>
      </c>
      <c r="N44" s="198">
        <v>585.36199999999997</v>
      </c>
      <c r="O44" s="200" t="s">
        <v>137</v>
      </c>
      <c r="P44" s="201">
        <v>669.97799999999995</v>
      </c>
      <c r="Q44" s="202">
        <v>3029.0740000000001</v>
      </c>
      <c r="R44" s="203">
        <v>190.63499999999999</v>
      </c>
    </row>
    <row r="45" spans="2:20" ht="15.75" x14ac:dyDescent="0.25">
      <c r="B45" s="197" t="s">
        <v>180</v>
      </c>
      <c r="C45" s="198">
        <v>1761.9590000000001</v>
      </c>
      <c r="D45" s="199">
        <v>7943.6030000000001</v>
      </c>
      <c r="E45" s="198">
        <v>647.03300000000002</v>
      </c>
      <c r="F45" s="200" t="s">
        <v>76</v>
      </c>
      <c r="G45" s="201">
        <v>1763.739</v>
      </c>
      <c r="H45" s="202">
        <v>8009.5860000000002</v>
      </c>
      <c r="I45" s="203">
        <v>642.26199999999994</v>
      </c>
      <c r="J45" s="83"/>
      <c r="K45" s="197" t="s">
        <v>190</v>
      </c>
      <c r="L45" s="198">
        <v>425.06</v>
      </c>
      <c r="M45" s="199">
        <v>1917.7329999999999</v>
      </c>
      <c r="N45" s="198">
        <v>160.53299999999999</v>
      </c>
      <c r="O45" s="200" t="s">
        <v>129</v>
      </c>
      <c r="P45" s="201">
        <v>630.34900000000005</v>
      </c>
      <c r="Q45" s="202">
        <v>2860.538</v>
      </c>
      <c r="R45" s="203">
        <v>154.07300000000001</v>
      </c>
      <c r="T45" s="238"/>
    </row>
    <row r="46" spans="2:20" ht="15.75" x14ac:dyDescent="0.25">
      <c r="B46" s="197" t="s">
        <v>76</v>
      </c>
      <c r="C46" s="198">
        <v>1538.0219999999999</v>
      </c>
      <c r="D46" s="199">
        <v>6937.7340000000004</v>
      </c>
      <c r="E46" s="198">
        <v>705.51499999999999</v>
      </c>
      <c r="F46" s="200" t="s">
        <v>155</v>
      </c>
      <c r="G46" s="201">
        <v>1473.0930000000001</v>
      </c>
      <c r="H46" s="202">
        <v>6680.7969999999996</v>
      </c>
      <c r="I46" s="203">
        <v>472.82299999999998</v>
      </c>
      <c r="J46" s="83"/>
      <c r="K46" s="197" t="s">
        <v>137</v>
      </c>
      <c r="L46" s="198">
        <v>357.99900000000002</v>
      </c>
      <c r="M46" s="199">
        <v>1616.018</v>
      </c>
      <c r="N46" s="198">
        <v>187.89599999999999</v>
      </c>
      <c r="O46" s="200" t="s">
        <v>136</v>
      </c>
      <c r="P46" s="201">
        <v>187.321</v>
      </c>
      <c r="Q46" s="202">
        <v>864.38300000000004</v>
      </c>
      <c r="R46" s="203">
        <v>176.79</v>
      </c>
    </row>
    <row r="47" spans="2:20" ht="15.75" x14ac:dyDescent="0.25">
      <c r="B47" s="197" t="s">
        <v>294</v>
      </c>
      <c r="C47" s="198">
        <v>1310.116</v>
      </c>
      <c r="D47" s="199">
        <v>5897.4870000000001</v>
      </c>
      <c r="E47" s="198">
        <v>600</v>
      </c>
      <c r="F47" s="200" t="s">
        <v>133</v>
      </c>
      <c r="G47" s="201">
        <v>1417.903</v>
      </c>
      <c r="H47" s="202">
        <v>6441.9340000000002</v>
      </c>
      <c r="I47" s="203">
        <v>390.88900000000001</v>
      </c>
      <c r="J47" s="83"/>
      <c r="K47" s="197" t="s">
        <v>146</v>
      </c>
      <c r="L47" s="198">
        <v>257.774</v>
      </c>
      <c r="M47" s="199">
        <v>1163.857</v>
      </c>
      <c r="N47" s="198">
        <v>112.661</v>
      </c>
      <c r="O47" s="200" t="s">
        <v>133</v>
      </c>
      <c r="P47" s="201">
        <v>171.56899999999999</v>
      </c>
      <c r="Q47" s="202">
        <v>783.62099999999998</v>
      </c>
      <c r="R47" s="203">
        <v>1002.455</v>
      </c>
    </row>
    <row r="48" spans="2:20" ht="16.5" thickBot="1" x14ac:dyDescent="0.3">
      <c r="B48" s="204" t="s">
        <v>155</v>
      </c>
      <c r="C48" s="205">
        <v>1044.8219999999999</v>
      </c>
      <c r="D48" s="206">
        <v>4711.0140000000001</v>
      </c>
      <c r="E48" s="205">
        <v>531.84799999999996</v>
      </c>
      <c r="F48" s="207" t="s">
        <v>313</v>
      </c>
      <c r="G48" s="208">
        <v>1316.2090000000001</v>
      </c>
      <c r="H48" s="209">
        <v>6004.19</v>
      </c>
      <c r="I48" s="210">
        <v>379.97500000000002</v>
      </c>
      <c r="J48" s="83"/>
      <c r="K48" s="204" t="s">
        <v>125</v>
      </c>
      <c r="L48" s="205">
        <v>246.48599999999999</v>
      </c>
      <c r="M48" s="206">
        <v>1109.1579999999999</v>
      </c>
      <c r="N48" s="205">
        <v>98.218999999999994</v>
      </c>
      <c r="O48" s="207" t="s">
        <v>135</v>
      </c>
      <c r="P48" s="208">
        <v>155.185</v>
      </c>
      <c r="Q48" s="209">
        <v>704.20600000000002</v>
      </c>
      <c r="R48" s="210">
        <v>61.5</v>
      </c>
    </row>
    <row r="49" spans="2:18" ht="15.75" x14ac:dyDescent="0.25">
      <c r="B49" s="234"/>
      <c r="C49" s="235"/>
      <c r="D49" s="240"/>
      <c r="E49" s="240"/>
      <c r="F49" s="241"/>
      <c r="G49" s="242"/>
      <c r="H49" s="242"/>
      <c r="I49" s="236"/>
      <c r="J49" s="83"/>
      <c r="K49" s="234"/>
      <c r="L49" s="240"/>
      <c r="M49" s="240"/>
      <c r="N49" s="240"/>
      <c r="O49" s="241"/>
      <c r="P49" s="242"/>
      <c r="Q49" s="242"/>
      <c r="R49" s="236"/>
    </row>
    <row r="50" spans="2:18" ht="15.75" x14ac:dyDescent="0.25">
      <c r="B50" s="234"/>
      <c r="C50" s="235"/>
      <c r="D50" s="240"/>
      <c r="E50" s="240"/>
      <c r="F50" s="241"/>
      <c r="G50" s="242"/>
      <c r="H50" s="242"/>
      <c r="I50" s="236"/>
      <c r="J50" s="83"/>
      <c r="K50" s="234"/>
      <c r="L50" s="240"/>
      <c r="M50" s="240"/>
      <c r="N50" s="240"/>
      <c r="O50" s="241"/>
      <c r="P50" s="242"/>
      <c r="Q50" s="242"/>
      <c r="R50" s="236"/>
    </row>
    <row r="51" spans="2:18" ht="15.75" x14ac:dyDescent="0.25">
      <c r="B51" s="234"/>
      <c r="C51" s="235"/>
      <c r="D51" s="240"/>
      <c r="E51" s="240"/>
      <c r="F51" s="241"/>
      <c r="G51" s="242"/>
      <c r="H51" s="242"/>
      <c r="I51" s="236"/>
      <c r="J51" s="83"/>
      <c r="K51" s="234"/>
      <c r="L51" s="240"/>
      <c r="M51" s="240"/>
      <c r="N51" s="240"/>
      <c r="O51" s="241"/>
      <c r="P51" s="242"/>
      <c r="Q51" s="242"/>
      <c r="R51" s="236"/>
    </row>
    <row r="52" spans="2:18" ht="15.75" x14ac:dyDescent="0.25">
      <c r="B52" s="239" t="s">
        <v>207</v>
      </c>
      <c r="C52" s="244"/>
      <c r="D52" s="244"/>
      <c r="E52" s="244"/>
      <c r="F52" s="239"/>
      <c r="G52" s="245"/>
      <c r="H52" s="245"/>
      <c r="I52" s="236"/>
      <c r="J52" s="83"/>
      <c r="K52" s="239" t="s">
        <v>208</v>
      </c>
      <c r="L52" s="244"/>
      <c r="M52" s="244"/>
      <c r="N52" s="244"/>
      <c r="O52" s="239"/>
      <c r="P52" s="245"/>
      <c r="Q52" s="245"/>
      <c r="R52" s="236"/>
    </row>
    <row r="53" spans="2:18" ht="16.5" thickBot="1" x14ac:dyDescent="0.3">
      <c r="B53" s="234" t="s">
        <v>198</v>
      </c>
      <c r="C53" s="235"/>
      <c r="D53" s="240"/>
      <c r="E53" s="240"/>
      <c r="F53" s="241"/>
      <c r="G53" s="242"/>
      <c r="H53" s="242"/>
      <c r="I53" s="236"/>
      <c r="J53" s="83"/>
      <c r="K53" s="234" t="s">
        <v>198</v>
      </c>
      <c r="L53" s="240"/>
      <c r="M53" s="240"/>
      <c r="N53" s="240"/>
      <c r="O53" s="241"/>
      <c r="P53" s="242"/>
      <c r="Q53" s="242"/>
      <c r="R53" s="236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1" t="s">
        <v>311</v>
      </c>
      <c r="C55" s="212"/>
      <c r="D55" s="213"/>
      <c r="E55" s="214"/>
      <c r="F55" s="211" t="s">
        <v>312</v>
      </c>
      <c r="G55" s="212"/>
      <c r="H55" s="213"/>
      <c r="I55" s="214"/>
      <c r="J55" s="83"/>
      <c r="K55" s="211" t="s">
        <v>311</v>
      </c>
      <c r="L55" s="212"/>
      <c r="M55" s="213"/>
      <c r="N55" s="214"/>
      <c r="O55" s="211" t="s">
        <v>312</v>
      </c>
      <c r="P55" s="212"/>
      <c r="Q55" s="213"/>
      <c r="R55" s="214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3" t="s">
        <v>114</v>
      </c>
      <c r="C57" s="184">
        <v>33092.266000000003</v>
      </c>
      <c r="D57" s="185">
        <v>149185.34899999999</v>
      </c>
      <c r="E57" s="186">
        <v>27602.6</v>
      </c>
      <c r="F57" s="187" t="s">
        <v>114</v>
      </c>
      <c r="G57" s="188">
        <v>42694.538</v>
      </c>
      <c r="H57" s="189">
        <v>194120.90100000001</v>
      </c>
      <c r="I57" s="186">
        <v>31522.359</v>
      </c>
      <c r="J57" s="83"/>
      <c r="K57" s="183" t="s">
        <v>114</v>
      </c>
      <c r="L57" s="184">
        <v>21530.611000000001</v>
      </c>
      <c r="M57" s="185">
        <v>97074.028999999995</v>
      </c>
      <c r="N57" s="186">
        <v>17138.895</v>
      </c>
      <c r="O57" s="187" t="s">
        <v>114</v>
      </c>
      <c r="P57" s="188">
        <v>22515.132000000001</v>
      </c>
      <c r="Q57" s="189">
        <v>102366.45299999999</v>
      </c>
      <c r="R57" s="186">
        <v>15689628</v>
      </c>
    </row>
    <row r="58" spans="2:18" ht="15.75" x14ac:dyDescent="0.25">
      <c r="B58" s="190" t="s">
        <v>136</v>
      </c>
      <c r="C58" s="191">
        <v>5240.4669999999996</v>
      </c>
      <c r="D58" s="192">
        <v>23623.030999999999</v>
      </c>
      <c r="E58" s="191">
        <v>4329.1059999999998</v>
      </c>
      <c r="F58" s="193" t="s">
        <v>136</v>
      </c>
      <c r="G58" s="194">
        <v>5829.5749999999998</v>
      </c>
      <c r="H58" s="195">
        <v>26511.794999999998</v>
      </c>
      <c r="I58" s="196">
        <v>4233.7709999999997</v>
      </c>
      <c r="J58" s="83"/>
      <c r="K58" s="190" t="s">
        <v>77</v>
      </c>
      <c r="L58" s="191">
        <v>8201.9120000000003</v>
      </c>
      <c r="M58" s="192">
        <v>36982.648999999998</v>
      </c>
      <c r="N58" s="191">
        <v>6217.415</v>
      </c>
      <c r="O58" s="193" t="s">
        <v>77</v>
      </c>
      <c r="P58" s="194">
        <v>7504.9480000000003</v>
      </c>
      <c r="Q58" s="195">
        <v>34114.006999999998</v>
      </c>
      <c r="R58" s="196">
        <v>5148592</v>
      </c>
    </row>
    <row r="59" spans="2:18" ht="15.75" x14ac:dyDescent="0.25">
      <c r="B59" s="197" t="s">
        <v>133</v>
      </c>
      <c r="C59" s="198">
        <v>3642.3879999999999</v>
      </c>
      <c r="D59" s="199">
        <v>16420.738000000001</v>
      </c>
      <c r="E59" s="198">
        <v>3480.4189999999999</v>
      </c>
      <c r="F59" s="200" t="s">
        <v>133</v>
      </c>
      <c r="G59" s="201">
        <v>5349.317</v>
      </c>
      <c r="H59" s="202">
        <v>24298.482</v>
      </c>
      <c r="I59" s="203">
        <v>4477.09</v>
      </c>
      <c r="J59" s="83"/>
      <c r="K59" s="197" t="s">
        <v>131</v>
      </c>
      <c r="L59" s="198">
        <v>4785.7560000000003</v>
      </c>
      <c r="M59" s="199">
        <v>21573.749</v>
      </c>
      <c r="N59" s="198">
        <v>5129.4449999999997</v>
      </c>
      <c r="O59" s="200" t="s">
        <v>131</v>
      </c>
      <c r="P59" s="201">
        <v>4944.2039999999997</v>
      </c>
      <c r="Q59" s="202">
        <v>22493.166000000001</v>
      </c>
      <c r="R59" s="203">
        <v>5087798</v>
      </c>
    </row>
    <row r="60" spans="2:18" ht="15.75" x14ac:dyDescent="0.25">
      <c r="B60" s="197" t="s">
        <v>77</v>
      </c>
      <c r="C60" s="198">
        <v>3226.23</v>
      </c>
      <c r="D60" s="199">
        <v>14542.268</v>
      </c>
      <c r="E60" s="198">
        <v>3717.3739999999998</v>
      </c>
      <c r="F60" s="200" t="s">
        <v>138</v>
      </c>
      <c r="G60" s="201">
        <v>3809.2710000000002</v>
      </c>
      <c r="H60" s="202">
        <v>17330.701000000001</v>
      </c>
      <c r="I60" s="203">
        <v>3213.194</v>
      </c>
      <c r="J60" s="83"/>
      <c r="K60" s="197" t="s">
        <v>129</v>
      </c>
      <c r="L60" s="198">
        <v>3105.6559999999999</v>
      </c>
      <c r="M60" s="199">
        <v>14000.862999999999</v>
      </c>
      <c r="N60" s="198">
        <v>1866.124</v>
      </c>
      <c r="O60" s="200" t="s">
        <v>129</v>
      </c>
      <c r="P60" s="201">
        <v>3972.1210000000001</v>
      </c>
      <c r="Q60" s="202">
        <v>18048.080999999998</v>
      </c>
      <c r="R60" s="203">
        <v>2122401</v>
      </c>
    </row>
    <row r="61" spans="2:18" ht="15.75" x14ac:dyDescent="0.25">
      <c r="B61" s="197" t="s">
        <v>128</v>
      </c>
      <c r="C61" s="198">
        <v>2958.4720000000002</v>
      </c>
      <c r="D61" s="199">
        <v>13333.819</v>
      </c>
      <c r="E61" s="198">
        <v>2334.5500000000002</v>
      </c>
      <c r="F61" s="200" t="s">
        <v>129</v>
      </c>
      <c r="G61" s="201">
        <v>3564.1779999999999</v>
      </c>
      <c r="H61" s="202">
        <v>16204.431</v>
      </c>
      <c r="I61" s="203">
        <v>2670.5070000000001</v>
      </c>
      <c r="J61" s="83"/>
      <c r="K61" s="197" t="s">
        <v>130</v>
      </c>
      <c r="L61" s="198">
        <v>2743.2640000000001</v>
      </c>
      <c r="M61" s="199">
        <v>12365.514999999999</v>
      </c>
      <c r="N61" s="198">
        <v>2212.5819999999999</v>
      </c>
      <c r="O61" s="200" t="s">
        <v>130</v>
      </c>
      <c r="P61" s="201">
        <v>3633.2939999999999</v>
      </c>
      <c r="Q61" s="202">
        <v>16507.063999999998</v>
      </c>
      <c r="R61" s="203">
        <v>2456020</v>
      </c>
    </row>
    <row r="62" spans="2:18" ht="15.75" x14ac:dyDescent="0.25">
      <c r="B62" s="197" t="s">
        <v>175</v>
      </c>
      <c r="C62" s="198">
        <v>2356.8809999999999</v>
      </c>
      <c r="D62" s="199">
        <v>10625.361000000001</v>
      </c>
      <c r="E62" s="198">
        <v>1213.0250000000001</v>
      </c>
      <c r="F62" s="200" t="s">
        <v>77</v>
      </c>
      <c r="G62" s="201">
        <v>3324.703</v>
      </c>
      <c r="H62" s="202">
        <v>15090.166999999999</v>
      </c>
      <c r="I62" s="203">
        <v>3004.5479999999998</v>
      </c>
      <c r="J62" s="83"/>
      <c r="K62" s="197" t="s">
        <v>76</v>
      </c>
      <c r="L62" s="198">
        <v>696.19500000000005</v>
      </c>
      <c r="M62" s="199">
        <v>3140.873</v>
      </c>
      <c r="N62" s="198">
        <v>356.17599999999999</v>
      </c>
      <c r="O62" s="200" t="s">
        <v>76</v>
      </c>
      <c r="P62" s="201">
        <v>451.62</v>
      </c>
      <c r="Q62" s="202">
        <v>2054.0120000000002</v>
      </c>
      <c r="R62" s="203">
        <v>142805</v>
      </c>
    </row>
    <row r="63" spans="2:18" ht="15.75" x14ac:dyDescent="0.25">
      <c r="B63" s="197" t="s">
        <v>127</v>
      </c>
      <c r="C63" s="198">
        <v>2032.2249999999999</v>
      </c>
      <c r="D63" s="199">
        <v>9161.7019999999993</v>
      </c>
      <c r="E63" s="198">
        <v>1603.867</v>
      </c>
      <c r="F63" s="200" t="s">
        <v>175</v>
      </c>
      <c r="G63" s="201">
        <v>2420.0909999999999</v>
      </c>
      <c r="H63" s="202">
        <v>11068.448</v>
      </c>
      <c r="I63" s="203">
        <v>812.375</v>
      </c>
      <c r="J63" s="83"/>
      <c r="K63" s="197" t="s">
        <v>128</v>
      </c>
      <c r="L63" s="198">
        <v>433.476</v>
      </c>
      <c r="M63" s="199">
        <v>1954.5619999999999</v>
      </c>
      <c r="N63" s="198">
        <v>223.244</v>
      </c>
      <c r="O63" s="200" t="s">
        <v>261</v>
      </c>
      <c r="P63" s="201">
        <v>336.79500000000002</v>
      </c>
      <c r="Q63" s="202">
        <v>1553.8320000000001</v>
      </c>
      <c r="R63" s="203">
        <v>136350</v>
      </c>
    </row>
    <row r="64" spans="2:18" ht="15.75" x14ac:dyDescent="0.25">
      <c r="B64" s="197" t="s">
        <v>146</v>
      </c>
      <c r="C64" s="198">
        <v>1689.0830000000001</v>
      </c>
      <c r="D64" s="199">
        <v>7614.9960000000001</v>
      </c>
      <c r="E64" s="198">
        <v>973.76900000000001</v>
      </c>
      <c r="F64" s="200" t="s">
        <v>261</v>
      </c>
      <c r="G64" s="201">
        <v>2150.3829999999998</v>
      </c>
      <c r="H64" s="202">
        <v>9791.3279999999995</v>
      </c>
      <c r="I64" s="203">
        <v>1069.9000000000001</v>
      </c>
      <c r="J64" s="83"/>
      <c r="K64" s="197" t="s">
        <v>261</v>
      </c>
      <c r="L64" s="198">
        <v>360.10199999999998</v>
      </c>
      <c r="M64" s="199">
        <v>1621.56</v>
      </c>
      <c r="N64" s="198">
        <v>197.21199999999999</v>
      </c>
      <c r="O64" s="200" t="s">
        <v>137</v>
      </c>
      <c r="P64" s="201">
        <v>277.24400000000003</v>
      </c>
      <c r="Q64" s="202">
        <v>1265.5309999999999</v>
      </c>
      <c r="R64" s="203">
        <v>94500</v>
      </c>
    </row>
    <row r="65" spans="2:18" ht="15.75" x14ac:dyDescent="0.25">
      <c r="B65" s="197" t="s">
        <v>138</v>
      </c>
      <c r="C65" s="198">
        <v>1645.759</v>
      </c>
      <c r="D65" s="199">
        <v>7421.5540000000001</v>
      </c>
      <c r="E65" s="198">
        <v>1948.7729999999999</v>
      </c>
      <c r="F65" s="200" t="s">
        <v>128</v>
      </c>
      <c r="G65" s="201">
        <v>2101.3620000000001</v>
      </c>
      <c r="H65" s="202">
        <v>9538.9220000000005</v>
      </c>
      <c r="I65" s="203">
        <v>2220.2539999999999</v>
      </c>
      <c r="J65" s="83"/>
      <c r="K65" s="197" t="s">
        <v>126</v>
      </c>
      <c r="L65" s="198">
        <v>275.26</v>
      </c>
      <c r="M65" s="199">
        <v>1243.5820000000001</v>
      </c>
      <c r="N65" s="198">
        <v>144.99600000000001</v>
      </c>
      <c r="O65" s="200" t="s">
        <v>142</v>
      </c>
      <c r="P65" s="201">
        <v>276.25400000000002</v>
      </c>
      <c r="Q65" s="202">
        <v>1258.3699999999999</v>
      </c>
      <c r="R65" s="203">
        <v>119156</v>
      </c>
    </row>
    <row r="66" spans="2:18" ht="15.75" x14ac:dyDescent="0.25">
      <c r="B66" s="197" t="s">
        <v>190</v>
      </c>
      <c r="C66" s="198">
        <v>1645.29</v>
      </c>
      <c r="D66" s="199">
        <v>7419.7489999999998</v>
      </c>
      <c r="E66" s="198">
        <v>1621.367</v>
      </c>
      <c r="F66" s="200" t="s">
        <v>127</v>
      </c>
      <c r="G66" s="201">
        <v>1802.039</v>
      </c>
      <c r="H66" s="202">
        <v>8187.8190000000004</v>
      </c>
      <c r="I66" s="203">
        <v>1062.7539999999999</v>
      </c>
      <c r="J66" s="83"/>
      <c r="K66" s="197" t="s">
        <v>142</v>
      </c>
      <c r="L66" s="198">
        <v>258.54700000000003</v>
      </c>
      <c r="M66" s="199">
        <v>1166.721</v>
      </c>
      <c r="N66" s="198">
        <v>122.45099999999999</v>
      </c>
      <c r="O66" s="200" t="s">
        <v>128</v>
      </c>
      <c r="P66" s="201">
        <v>262.23099999999999</v>
      </c>
      <c r="Q66" s="202">
        <v>1188.42</v>
      </c>
      <c r="R66" s="203">
        <v>90438</v>
      </c>
    </row>
    <row r="67" spans="2:18" ht="15.75" x14ac:dyDescent="0.25">
      <c r="B67" s="197" t="s">
        <v>129</v>
      </c>
      <c r="C67" s="198">
        <v>1240.8820000000001</v>
      </c>
      <c r="D67" s="199">
        <v>5594.357</v>
      </c>
      <c r="E67" s="198">
        <v>1137.25</v>
      </c>
      <c r="F67" s="200" t="s">
        <v>190</v>
      </c>
      <c r="G67" s="201">
        <v>1770.7070000000001</v>
      </c>
      <c r="H67" s="202">
        <v>8063.7169999999996</v>
      </c>
      <c r="I67" s="203">
        <v>1492.8520000000001</v>
      </c>
      <c r="J67" s="83"/>
      <c r="K67" s="197" t="s">
        <v>125</v>
      </c>
      <c r="L67" s="198">
        <v>250.239</v>
      </c>
      <c r="M67" s="199">
        <v>1129.296</v>
      </c>
      <c r="N67" s="198">
        <v>386.37400000000002</v>
      </c>
      <c r="O67" s="200" t="s">
        <v>127</v>
      </c>
      <c r="P67" s="201">
        <v>249.51900000000001</v>
      </c>
      <c r="Q67" s="202">
        <v>1124.723</v>
      </c>
      <c r="R67" s="203">
        <v>69156</v>
      </c>
    </row>
    <row r="68" spans="2:18" ht="15.75" x14ac:dyDescent="0.25">
      <c r="B68" s="197" t="s">
        <v>261</v>
      </c>
      <c r="C68" s="198">
        <v>1219.43</v>
      </c>
      <c r="D68" s="199">
        <v>5496.16</v>
      </c>
      <c r="E68" s="198">
        <v>808.25599999999997</v>
      </c>
      <c r="F68" s="200" t="s">
        <v>146</v>
      </c>
      <c r="G68" s="201">
        <v>1307.424</v>
      </c>
      <c r="H68" s="202">
        <v>5943.0379999999996</v>
      </c>
      <c r="I68" s="203">
        <v>1248.2529999999999</v>
      </c>
      <c r="J68" s="83"/>
      <c r="K68" s="197" t="s">
        <v>127</v>
      </c>
      <c r="L68" s="198">
        <v>137.01900000000001</v>
      </c>
      <c r="M68" s="199">
        <v>616.96600000000001</v>
      </c>
      <c r="N68" s="198">
        <v>69.188000000000002</v>
      </c>
      <c r="O68" s="200" t="s">
        <v>136</v>
      </c>
      <c r="P68" s="201">
        <v>184.97900000000001</v>
      </c>
      <c r="Q68" s="202">
        <v>837.56500000000005</v>
      </c>
      <c r="R68" s="203">
        <v>56952</v>
      </c>
    </row>
    <row r="69" spans="2:18" ht="15.75" x14ac:dyDescent="0.25">
      <c r="B69" s="197" t="s">
        <v>173</v>
      </c>
      <c r="C69" s="198">
        <v>1147.1089999999999</v>
      </c>
      <c r="D69" s="199">
        <v>5170.5219999999999</v>
      </c>
      <c r="E69" s="198">
        <v>548.70299999999997</v>
      </c>
      <c r="F69" s="200" t="s">
        <v>144</v>
      </c>
      <c r="G69" s="201">
        <v>981.72799999999995</v>
      </c>
      <c r="H69" s="202">
        <v>4464.0159999999996</v>
      </c>
      <c r="I69" s="203">
        <v>660.53399999999999</v>
      </c>
      <c r="J69" s="83"/>
      <c r="K69" s="197" t="s">
        <v>190</v>
      </c>
      <c r="L69" s="198">
        <v>91.909000000000006</v>
      </c>
      <c r="M69" s="199">
        <v>414.39699999999999</v>
      </c>
      <c r="N69" s="198">
        <v>103.173</v>
      </c>
      <c r="O69" s="200" t="s">
        <v>173</v>
      </c>
      <c r="P69" s="201">
        <v>147.07900000000001</v>
      </c>
      <c r="Q69" s="202">
        <v>669.62300000000005</v>
      </c>
      <c r="R69" s="203">
        <v>56890</v>
      </c>
    </row>
    <row r="70" spans="2:18" ht="15.75" x14ac:dyDescent="0.25">
      <c r="B70" s="197" t="s">
        <v>131</v>
      </c>
      <c r="C70" s="198">
        <v>804.14400000000001</v>
      </c>
      <c r="D70" s="199">
        <v>3624.6039999999998</v>
      </c>
      <c r="E70" s="198">
        <v>668.93799999999999</v>
      </c>
      <c r="F70" s="200" t="s">
        <v>299</v>
      </c>
      <c r="G70" s="201">
        <v>904.98</v>
      </c>
      <c r="H70" s="202">
        <v>4096.6450000000004</v>
      </c>
      <c r="I70" s="203">
        <v>264</v>
      </c>
      <c r="J70" s="83"/>
      <c r="K70" s="197" t="s">
        <v>137</v>
      </c>
      <c r="L70" s="198">
        <v>79.914000000000001</v>
      </c>
      <c r="M70" s="199">
        <v>360.35199999999998</v>
      </c>
      <c r="N70" s="198">
        <v>41.802999999999997</v>
      </c>
      <c r="O70" s="200" t="s">
        <v>126</v>
      </c>
      <c r="P70" s="201">
        <v>119.852</v>
      </c>
      <c r="Q70" s="202">
        <v>543.00099999999998</v>
      </c>
      <c r="R70" s="203">
        <v>35094</v>
      </c>
    </row>
    <row r="71" spans="2:18" ht="15.75" x14ac:dyDescent="0.25">
      <c r="B71" s="197" t="s">
        <v>132</v>
      </c>
      <c r="C71" s="198">
        <v>585.23099999999999</v>
      </c>
      <c r="D71" s="199">
        <v>2637.9969999999998</v>
      </c>
      <c r="E71" s="198">
        <v>287.8</v>
      </c>
      <c r="F71" s="200" t="s">
        <v>137</v>
      </c>
      <c r="G71" s="201">
        <v>809.06600000000003</v>
      </c>
      <c r="H71" s="202">
        <v>3670.63</v>
      </c>
      <c r="I71" s="203">
        <v>630.68600000000004</v>
      </c>
      <c r="J71" s="83"/>
      <c r="K71" s="197" t="s">
        <v>173</v>
      </c>
      <c r="L71" s="198">
        <v>52.195</v>
      </c>
      <c r="M71" s="199">
        <v>235.93899999999999</v>
      </c>
      <c r="N71" s="198">
        <v>31.56</v>
      </c>
      <c r="O71" s="200" t="s">
        <v>79</v>
      </c>
      <c r="P71" s="201">
        <v>65.718000000000004</v>
      </c>
      <c r="Q71" s="202">
        <v>302.99400000000003</v>
      </c>
      <c r="R71" s="203">
        <v>26021</v>
      </c>
    </row>
    <row r="72" spans="2:18" ht="15.75" x14ac:dyDescent="0.25">
      <c r="B72" s="197" t="s">
        <v>79</v>
      </c>
      <c r="C72" s="198">
        <v>558.97699999999998</v>
      </c>
      <c r="D72" s="199">
        <v>2520.8009999999999</v>
      </c>
      <c r="E72" s="198">
        <v>504.697</v>
      </c>
      <c r="F72" s="200" t="s">
        <v>131</v>
      </c>
      <c r="G72" s="201">
        <v>787.88599999999997</v>
      </c>
      <c r="H72" s="202">
        <v>3580.239</v>
      </c>
      <c r="I72" s="203">
        <v>560.36099999999999</v>
      </c>
      <c r="J72" s="83"/>
      <c r="K72" s="197" t="s">
        <v>155</v>
      </c>
      <c r="L72" s="198">
        <v>27.254999999999999</v>
      </c>
      <c r="M72" s="199">
        <v>123.139</v>
      </c>
      <c r="N72" s="198">
        <v>13.507999999999999</v>
      </c>
      <c r="O72" s="200" t="s">
        <v>125</v>
      </c>
      <c r="P72" s="201">
        <v>41.98</v>
      </c>
      <c r="Q72" s="202">
        <v>190.863</v>
      </c>
      <c r="R72" s="203">
        <v>16585</v>
      </c>
    </row>
    <row r="73" spans="2:18" ht="16.5" thickBot="1" x14ac:dyDescent="0.3">
      <c r="B73" s="204" t="s">
        <v>76</v>
      </c>
      <c r="C73" s="205">
        <v>478.185</v>
      </c>
      <c r="D73" s="206">
        <v>2154.4879999999998</v>
      </c>
      <c r="E73" s="205">
        <v>261.51499999999999</v>
      </c>
      <c r="F73" s="207" t="s">
        <v>130</v>
      </c>
      <c r="G73" s="208">
        <v>755.56899999999996</v>
      </c>
      <c r="H73" s="209">
        <v>3438.444</v>
      </c>
      <c r="I73" s="210">
        <v>257.13299999999998</v>
      </c>
      <c r="J73" s="83"/>
      <c r="K73" s="204" t="s">
        <v>186</v>
      </c>
      <c r="L73" s="205">
        <v>22.75</v>
      </c>
      <c r="M73" s="206">
        <v>102.602</v>
      </c>
      <c r="N73" s="205">
        <v>19.007999999999999</v>
      </c>
      <c r="O73" s="207" t="s">
        <v>186</v>
      </c>
      <c r="P73" s="208">
        <v>31.484999999999999</v>
      </c>
      <c r="Q73" s="209">
        <v>143.03200000000001</v>
      </c>
      <c r="R73" s="210">
        <v>22320</v>
      </c>
    </row>
    <row r="74" spans="2:18" ht="15.75" x14ac:dyDescent="0.25">
      <c r="B74" s="234"/>
      <c r="C74" s="240"/>
      <c r="D74" s="240"/>
      <c r="E74" s="240"/>
      <c r="F74" s="241"/>
      <c r="G74" s="242"/>
      <c r="H74" s="242"/>
      <c r="I74" s="236"/>
      <c r="J74" s="83"/>
      <c r="K74" s="241"/>
      <c r="L74" s="240"/>
      <c r="M74" s="240"/>
      <c r="N74" s="240"/>
      <c r="O74" s="241"/>
      <c r="P74" s="242"/>
      <c r="Q74" s="242"/>
      <c r="R74" s="236"/>
    </row>
    <row r="75" spans="2:18" ht="15.75" x14ac:dyDescent="0.25">
      <c r="B75" s="234"/>
      <c r="C75" s="240"/>
      <c r="D75" s="240"/>
      <c r="E75" s="240"/>
      <c r="F75" s="241"/>
      <c r="G75" s="242"/>
      <c r="H75" s="242"/>
      <c r="I75" s="236"/>
      <c r="J75" s="83"/>
      <c r="K75" s="241"/>
      <c r="L75" s="240"/>
      <c r="M75" s="240"/>
      <c r="N75" s="240"/>
      <c r="O75" s="241"/>
      <c r="P75" s="242"/>
      <c r="Q75" s="242"/>
      <c r="R75" s="236"/>
    </row>
    <row r="76" spans="2:18" ht="15.75" x14ac:dyDescent="0.25">
      <c r="B76" s="234"/>
      <c r="C76" s="240"/>
      <c r="D76" s="240"/>
      <c r="E76" s="240"/>
      <c r="F76" s="241"/>
      <c r="G76" s="242"/>
      <c r="H76" s="242"/>
      <c r="I76" s="236"/>
      <c r="J76" s="83"/>
      <c r="K76" s="241"/>
      <c r="L76" s="240"/>
      <c r="M76" s="240"/>
      <c r="N76" s="240"/>
      <c r="O76" s="241"/>
      <c r="P76" s="242"/>
      <c r="Q76" s="242"/>
      <c r="R76" s="236"/>
    </row>
    <row r="77" spans="2:18" ht="15.75" x14ac:dyDescent="0.25">
      <c r="B77" s="237" t="s">
        <v>209</v>
      </c>
      <c r="C77" s="244"/>
      <c r="D77" s="244"/>
      <c r="E77" s="244"/>
      <c r="F77" s="239"/>
      <c r="G77" s="245"/>
      <c r="H77" s="245"/>
      <c r="I77" s="246"/>
      <c r="J77" s="83"/>
      <c r="K77" s="239" t="s">
        <v>210</v>
      </c>
      <c r="L77" s="244"/>
      <c r="M77" s="244"/>
      <c r="N77" s="244"/>
      <c r="O77" s="239"/>
      <c r="P77" s="245"/>
      <c r="Q77" s="245"/>
      <c r="R77" s="246"/>
    </row>
    <row r="78" spans="2:18" ht="16.5" thickBot="1" x14ac:dyDescent="0.3">
      <c r="B78" s="234" t="s">
        <v>198</v>
      </c>
      <c r="C78" s="240"/>
      <c r="D78" s="240"/>
      <c r="E78" s="240"/>
      <c r="F78" s="241"/>
      <c r="G78" s="242"/>
      <c r="H78" s="242"/>
      <c r="I78" s="236"/>
      <c r="J78" s="83"/>
      <c r="K78" s="241" t="s">
        <v>198</v>
      </c>
      <c r="L78" s="240"/>
      <c r="M78" s="240"/>
      <c r="N78" s="240"/>
      <c r="O78" s="241"/>
      <c r="P78" s="242"/>
      <c r="Q78" s="242"/>
      <c r="R78" s="236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1" t="s">
        <v>311</v>
      </c>
      <c r="C80" s="212"/>
      <c r="D80" s="213"/>
      <c r="E80" s="214"/>
      <c r="F80" s="211" t="s">
        <v>312</v>
      </c>
      <c r="G80" s="212"/>
      <c r="H80" s="213"/>
      <c r="I80" s="214"/>
      <c r="J80" s="83"/>
      <c r="K80" s="211" t="s">
        <v>311</v>
      </c>
      <c r="L80" s="212"/>
      <c r="M80" s="213"/>
      <c r="N80" s="214"/>
      <c r="O80" s="211" t="s">
        <v>312</v>
      </c>
      <c r="P80" s="212"/>
      <c r="Q80" s="213"/>
      <c r="R80" s="214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3" t="s">
        <v>114</v>
      </c>
      <c r="C82" s="184">
        <v>52747.870999999999</v>
      </c>
      <c r="D82" s="185">
        <v>237829.39499999999</v>
      </c>
      <c r="E82" s="186">
        <v>64997.658000000003</v>
      </c>
      <c r="F82" s="187" t="s">
        <v>114</v>
      </c>
      <c r="G82" s="188">
        <v>64010.069000000003</v>
      </c>
      <c r="H82" s="189">
        <v>290958.51</v>
      </c>
      <c r="I82" s="186">
        <v>55895.455999999998</v>
      </c>
      <c r="J82" s="83"/>
      <c r="K82" s="183" t="s">
        <v>114</v>
      </c>
      <c r="L82" s="184">
        <v>13703.396000000001</v>
      </c>
      <c r="M82" s="185">
        <v>61773.466999999997</v>
      </c>
      <c r="N82" s="186">
        <v>28416.573</v>
      </c>
      <c r="O82" s="187" t="s">
        <v>114</v>
      </c>
      <c r="P82" s="188">
        <v>21837.637999999999</v>
      </c>
      <c r="Q82" s="189">
        <v>99153.910999999993</v>
      </c>
      <c r="R82" s="186">
        <v>28560.616000000002</v>
      </c>
    </row>
    <row r="83" spans="2:18" ht="15.75" x14ac:dyDescent="0.25">
      <c r="B83" s="190" t="s">
        <v>157</v>
      </c>
      <c r="C83" s="191">
        <v>13656.037</v>
      </c>
      <c r="D83" s="192">
        <v>61574.23</v>
      </c>
      <c r="E83" s="191">
        <v>17611</v>
      </c>
      <c r="F83" s="193" t="s">
        <v>261</v>
      </c>
      <c r="G83" s="194">
        <v>16701.697</v>
      </c>
      <c r="H83" s="195">
        <v>75959.385999999999</v>
      </c>
      <c r="I83" s="196">
        <v>15898.235000000001</v>
      </c>
      <c r="J83" s="83"/>
      <c r="K83" s="190" t="s">
        <v>77</v>
      </c>
      <c r="L83" s="191">
        <v>2540.067</v>
      </c>
      <c r="M83" s="192">
        <v>11449.239</v>
      </c>
      <c r="N83" s="191">
        <v>3879.9160000000002</v>
      </c>
      <c r="O83" s="193" t="s">
        <v>77</v>
      </c>
      <c r="P83" s="194">
        <v>5193.5659999999998</v>
      </c>
      <c r="Q83" s="195">
        <v>23609.095000000001</v>
      </c>
      <c r="R83" s="196">
        <v>3979.8710000000001</v>
      </c>
    </row>
    <row r="84" spans="2:18" ht="15.75" x14ac:dyDescent="0.25">
      <c r="B84" s="197" t="s">
        <v>261</v>
      </c>
      <c r="C84" s="198">
        <v>9972.0360000000001</v>
      </c>
      <c r="D84" s="199">
        <v>44962.110999999997</v>
      </c>
      <c r="E84" s="198">
        <v>12952.772000000001</v>
      </c>
      <c r="F84" s="200" t="s">
        <v>77</v>
      </c>
      <c r="G84" s="201">
        <v>6277.232</v>
      </c>
      <c r="H84" s="202">
        <v>28577.984</v>
      </c>
      <c r="I84" s="203">
        <v>8644.2999999999993</v>
      </c>
      <c r="J84" s="83"/>
      <c r="K84" s="197" t="s">
        <v>76</v>
      </c>
      <c r="L84" s="198">
        <v>1971.37</v>
      </c>
      <c r="M84" s="199">
        <v>8884.7209999999995</v>
      </c>
      <c r="N84" s="198">
        <v>2076.9209999999998</v>
      </c>
      <c r="O84" s="200" t="s">
        <v>261</v>
      </c>
      <c r="P84" s="201">
        <v>3081.56</v>
      </c>
      <c r="Q84" s="202">
        <v>13991.118</v>
      </c>
      <c r="R84" s="203">
        <v>1492.8520000000001</v>
      </c>
    </row>
    <row r="85" spans="2:18" ht="15.75" x14ac:dyDescent="0.25">
      <c r="B85" s="197" t="s">
        <v>77</v>
      </c>
      <c r="C85" s="198">
        <v>4505.5510000000004</v>
      </c>
      <c r="D85" s="199">
        <v>20306.983</v>
      </c>
      <c r="E85" s="198">
        <v>8986.5130000000008</v>
      </c>
      <c r="F85" s="200" t="s">
        <v>197</v>
      </c>
      <c r="G85" s="201">
        <v>5278.1679999999997</v>
      </c>
      <c r="H85" s="202">
        <v>24050.248</v>
      </c>
      <c r="I85" s="203">
        <v>3868</v>
      </c>
      <c r="J85" s="83"/>
      <c r="K85" s="197" t="s">
        <v>261</v>
      </c>
      <c r="L85" s="198">
        <v>1788.0630000000001</v>
      </c>
      <c r="M85" s="199">
        <v>8060.7089999999998</v>
      </c>
      <c r="N85" s="198">
        <v>1609.9659999999999</v>
      </c>
      <c r="O85" s="200" t="s">
        <v>76</v>
      </c>
      <c r="P85" s="201">
        <v>2912.0050000000001</v>
      </c>
      <c r="Q85" s="202">
        <v>13231.306</v>
      </c>
      <c r="R85" s="203">
        <v>1469.5719999999999</v>
      </c>
    </row>
    <row r="86" spans="2:18" ht="15.75" x14ac:dyDescent="0.25">
      <c r="B86" s="197" t="s">
        <v>197</v>
      </c>
      <c r="C86" s="198">
        <v>3701.0680000000002</v>
      </c>
      <c r="D86" s="199">
        <v>16700.203000000001</v>
      </c>
      <c r="E86" s="198">
        <v>4021</v>
      </c>
      <c r="F86" s="200" t="s">
        <v>157</v>
      </c>
      <c r="G86" s="201">
        <v>4283.241</v>
      </c>
      <c r="H86" s="202">
        <v>19515.944</v>
      </c>
      <c r="I86" s="203">
        <v>3251.6480000000001</v>
      </c>
      <c r="J86" s="83"/>
      <c r="K86" s="197" t="s">
        <v>125</v>
      </c>
      <c r="L86" s="198">
        <v>1289.028</v>
      </c>
      <c r="M86" s="199">
        <v>5811.52</v>
      </c>
      <c r="N86" s="198">
        <v>326.31099999999998</v>
      </c>
      <c r="O86" s="200" t="s">
        <v>131</v>
      </c>
      <c r="P86" s="201">
        <v>1704.0229999999999</v>
      </c>
      <c r="Q86" s="202">
        <v>7716.1559999999999</v>
      </c>
      <c r="R86" s="203">
        <v>2238.61</v>
      </c>
    </row>
    <row r="87" spans="2:18" ht="15.75" x14ac:dyDescent="0.25">
      <c r="B87" s="197" t="s">
        <v>212</v>
      </c>
      <c r="C87" s="198">
        <v>2022.9659999999999</v>
      </c>
      <c r="D87" s="199">
        <v>9122.9490000000005</v>
      </c>
      <c r="E87" s="198">
        <v>2132.1</v>
      </c>
      <c r="F87" s="200" t="s">
        <v>212</v>
      </c>
      <c r="G87" s="201">
        <v>2568.337</v>
      </c>
      <c r="H87" s="202">
        <v>11656.151</v>
      </c>
      <c r="I87" s="203">
        <v>1828.348</v>
      </c>
      <c r="J87" s="83"/>
      <c r="K87" s="197" t="s">
        <v>128</v>
      </c>
      <c r="L87" s="198">
        <v>1217.607</v>
      </c>
      <c r="M87" s="199">
        <v>5489.9610000000002</v>
      </c>
      <c r="N87" s="198">
        <v>8414.6839999999993</v>
      </c>
      <c r="O87" s="200" t="s">
        <v>128</v>
      </c>
      <c r="P87" s="201">
        <v>1436.7470000000001</v>
      </c>
      <c r="Q87" s="202">
        <v>6541.4350000000004</v>
      </c>
      <c r="R87" s="203">
        <v>10028.316000000001</v>
      </c>
    </row>
    <row r="88" spans="2:18" ht="15.75" x14ac:dyDescent="0.25">
      <c r="B88" s="197" t="s">
        <v>125</v>
      </c>
      <c r="C88" s="198">
        <v>1476.7929999999999</v>
      </c>
      <c r="D88" s="199">
        <v>6658.6940000000004</v>
      </c>
      <c r="E88" s="198">
        <v>1451.58</v>
      </c>
      <c r="F88" s="200" t="s">
        <v>211</v>
      </c>
      <c r="G88" s="201">
        <v>2289.88</v>
      </c>
      <c r="H88" s="202">
        <v>10386.028</v>
      </c>
      <c r="I88" s="203">
        <v>1835.675</v>
      </c>
      <c r="J88" s="83"/>
      <c r="K88" s="197" t="s">
        <v>131</v>
      </c>
      <c r="L88" s="198">
        <v>1147.1099999999999</v>
      </c>
      <c r="M88" s="199">
        <v>5171.2070000000003</v>
      </c>
      <c r="N88" s="198">
        <v>1667.4290000000001</v>
      </c>
      <c r="O88" s="200" t="s">
        <v>157</v>
      </c>
      <c r="P88" s="201">
        <v>1281.2660000000001</v>
      </c>
      <c r="Q88" s="202">
        <v>5819.9939999999997</v>
      </c>
      <c r="R88" s="203">
        <v>570.51300000000003</v>
      </c>
    </row>
    <row r="89" spans="2:18" ht="15.75" x14ac:dyDescent="0.25">
      <c r="B89" s="197" t="s">
        <v>258</v>
      </c>
      <c r="C89" s="198">
        <v>1339.2329999999999</v>
      </c>
      <c r="D89" s="199">
        <v>6042.0410000000002</v>
      </c>
      <c r="E89" s="198">
        <v>931</v>
      </c>
      <c r="F89" s="200" t="s">
        <v>258</v>
      </c>
      <c r="G89" s="201">
        <v>1880.4559999999999</v>
      </c>
      <c r="H89" s="202">
        <v>8590.4410000000007</v>
      </c>
      <c r="I89" s="203">
        <v>1160</v>
      </c>
      <c r="J89" s="83"/>
      <c r="K89" s="197" t="s">
        <v>129</v>
      </c>
      <c r="L89" s="198">
        <v>1005.7859999999999</v>
      </c>
      <c r="M89" s="199">
        <v>4533.4549999999999</v>
      </c>
      <c r="N89" s="198">
        <v>5062.1040000000003</v>
      </c>
      <c r="O89" s="200" t="s">
        <v>125</v>
      </c>
      <c r="P89" s="201">
        <v>1181.5340000000001</v>
      </c>
      <c r="Q89" s="202">
        <v>5353.9830000000002</v>
      </c>
      <c r="R89" s="203">
        <v>143.11799999999999</v>
      </c>
    </row>
    <row r="90" spans="2:18" ht="15.75" x14ac:dyDescent="0.25">
      <c r="B90" s="197" t="s">
        <v>211</v>
      </c>
      <c r="C90" s="198">
        <v>1149.5999999999999</v>
      </c>
      <c r="D90" s="199">
        <v>5182.9120000000003</v>
      </c>
      <c r="E90" s="198">
        <v>1425.5</v>
      </c>
      <c r="F90" s="200" t="s">
        <v>76</v>
      </c>
      <c r="G90" s="201">
        <v>1674.3330000000001</v>
      </c>
      <c r="H90" s="202">
        <v>7585.0129999999999</v>
      </c>
      <c r="I90" s="203">
        <v>1495.7919999999999</v>
      </c>
      <c r="J90" s="83"/>
      <c r="K90" s="197" t="s">
        <v>126</v>
      </c>
      <c r="L90" s="198">
        <v>456.23899999999998</v>
      </c>
      <c r="M90" s="199">
        <v>2053.442</v>
      </c>
      <c r="N90" s="198">
        <v>215.35499999999999</v>
      </c>
      <c r="O90" s="200" t="s">
        <v>133</v>
      </c>
      <c r="P90" s="201">
        <v>807.04499999999996</v>
      </c>
      <c r="Q90" s="202">
        <v>3649.2170000000001</v>
      </c>
      <c r="R90" s="203">
        <v>780.56</v>
      </c>
    </row>
    <row r="91" spans="2:18" ht="15.75" x14ac:dyDescent="0.25">
      <c r="B91" s="197" t="s">
        <v>214</v>
      </c>
      <c r="C91" s="198">
        <v>1061.5550000000001</v>
      </c>
      <c r="D91" s="199">
        <v>4781.1329999999998</v>
      </c>
      <c r="E91" s="198">
        <v>1081</v>
      </c>
      <c r="F91" s="200" t="s">
        <v>181</v>
      </c>
      <c r="G91" s="201">
        <v>1604.2670000000001</v>
      </c>
      <c r="H91" s="202">
        <v>7249.5169999999998</v>
      </c>
      <c r="I91" s="203">
        <v>1178</v>
      </c>
      <c r="J91" s="83"/>
      <c r="K91" s="197" t="s">
        <v>79</v>
      </c>
      <c r="L91" s="198">
        <v>386.26100000000002</v>
      </c>
      <c r="M91" s="199">
        <v>1739.415</v>
      </c>
      <c r="N91" s="198">
        <v>1520.1949999999999</v>
      </c>
      <c r="O91" s="200" t="s">
        <v>129</v>
      </c>
      <c r="P91" s="201">
        <v>739.70100000000002</v>
      </c>
      <c r="Q91" s="202">
        <v>3351.3150000000001</v>
      </c>
      <c r="R91" s="203">
        <v>3278.4180000000001</v>
      </c>
    </row>
    <row r="92" spans="2:18" ht="15.75" x14ac:dyDescent="0.25">
      <c r="B92" s="197" t="s">
        <v>135</v>
      </c>
      <c r="C92" s="198">
        <v>1035.9290000000001</v>
      </c>
      <c r="D92" s="199">
        <v>4670.2719999999999</v>
      </c>
      <c r="E92" s="198">
        <v>1279.56</v>
      </c>
      <c r="F92" s="200" t="s">
        <v>125</v>
      </c>
      <c r="G92" s="201">
        <v>1504.675</v>
      </c>
      <c r="H92" s="202">
        <v>6852.4080000000004</v>
      </c>
      <c r="I92" s="203">
        <v>1339.989</v>
      </c>
      <c r="J92" s="83"/>
      <c r="K92" s="197" t="s">
        <v>135</v>
      </c>
      <c r="L92" s="198">
        <v>335.286</v>
      </c>
      <c r="M92" s="199">
        <v>1512.6379999999999</v>
      </c>
      <c r="N92" s="198">
        <v>327.72800000000001</v>
      </c>
      <c r="O92" s="200" t="s">
        <v>126</v>
      </c>
      <c r="P92" s="201">
        <v>650.197</v>
      </c>
      <c r="Q92" s="202">
        <v>2947.6219999999998</v>
      </c>
      <c r="R92" s="203">
        <v>454.23700000000002</v>
      </c>
    </row>
    <row r="93" spans="2:18" ht="15.75" x14ac:dyDescent="0.25">
      <c r="B93" s="197" t="s">
        <v>295</v>
      </c>
      <c r="C93" s="198">
        <v>1009.481</v>
      </c>
      <c r="D93" s="199">
        <v>4550.2839999999997</v>
      </c>
      <c r="E93" s="198">
        <v>1162</v>
      </c>
      <c r="F93" s="200" t="s">
        <v>175</v>
      </c>
      <c r="G93" s="201">
        <v>1298.057</v>
      </c>
      <c r="H93" s="202">
        <v>5856.83</v>
      </c>
      <c r="I93" s="203">
        <v>1202</v>
      </c>
      <c r="J93" s="83"/>
      <c r="K93" s="197" t="s">
        <v>133</v>
      </c>
      <c r="L93" s="198">
        <v>251.12200000000001</v>
      </c>
      <c r="M93" s="199">
        <v>1132.605</v>
      </c>
      <c r="N93" s="198">
        <v>739.02300000000002</v>
      </c>
      <c r="O93" s="200" t="s">
        <v>79</v>
      </c>
      <c r="P93" s="201">
        <v>564.46100000000001</v>
      </c>
      <c r="Q93" s="202">
        <v>2559.1529999999998</v>
      </c>
      <c r="R93" s="203">
        <v>1420.8320000000001</v>
      </c>
    </row>
    <row r="94" spans="2:18" ht="15.75" x14ac:dyDescent="0.25">
      <c r="B94" s="197" t="s">
        <v>300</v>
      </c>
      <c r="C94" s="198">
        <v>996.72199999999998</v>
      </c>
      <c r="D94" s="199">
        <v>4500.8969999999999</v>
      </c>
      <c r="E94" s="198">
        <v>303.94499999999999</v>
      </c>
      <c r="F94" s="200" t="s">
        <v>134</v>
      </c>
      <c r="G94" s="201">
        <v>1219.8530000000001</v>
      </c>
      <c r="H94" s="202">
        <v>5561.2849999999999</v>
      </c>
      <c r="I94" s="203">
        <v>746.67499999999995</v>
      </c>
      <c r="J94" s="83"/>
      <c r="K94" s="197" t="s">
        <v>273</v>
      </c>
      <c r="L94" s="198">
        <v>240.995</v>
      </c>
      <c r="M94" s="199">
        <v>1085.913</v>
      </c>
      <c r="N94" s="198">
        <v>405.44499999999999</v>
      </c>
      <c r="O94" s="200" t="s">
        <v>273</v>
      </c>
      <c r="P94" s="201">
        <v>363.37</v>
      </c>
      <c r="Q94" s="202">
        <v>1650.249</v>
      </c>
      <c r="R94" s="203">
        <v>369.286</v>
      </c>
    </row>
    <row r="95" spans="2:18" ht="15.75" x14ac:dyDescent="0.25">
      <c r="B95" s="197" t="s">
        <v>276</v>
      </c>
      <c r="C95" s="198">
        <v>860.31700000000001</v>
      </c>
      <c r="D95" s="199">
        <v>3875.6030000000001</v>
      </c>
      <c r="E95" s="198">
        <v>1015</v>
      </c>
      <c r="F95" s="200" t="s">
        <v>133</v>
      </c>
      <c r="G95" s="201">
        <v>1160.607</v>
      </c>
      <c r="H95" s="202">
        <v>5257.741</v>
      </c>
      <c r="I95" s="203">
        <v>599.94399999999996</v>
      </c>
      <c r="J95" s="83"/>
      <c r="K95" s="197" t="s">
        <v>146</v>
      </c>
      <c r="L95" s="198">
        <v>240.249</v>
      </c>
      <c r="M95" s="199">
        <v>1083.751</v>
      </c>
      <c r="N95" s="198">
        <v>1558.0029999999999</v>
      </c>
      <c r="O95" s="200" t="s">
        <v>130</v>
      </c>
      <c r="P95" s="201">
        <v>299.74900000000002</v>
      </c>
      <c r="Q95" s="202">
        <v>1358.279</v>
      </c>
      <c r="R95" s="203">
        <v>212.03800000000001</v>
      </c>
    </row>
    <row r="96" spans="2:18" ht="15.75" x14ac:dyDescent="0.25">
      <c r="B96" s="197" t="s">
        <v>294</v>
      </c>
      <c r="C96" s="198">
        <v>828.39400000000001</v>
      </c>
      <c r="D96" s="199">
        <v>3735.9949999999999</v>
      </c>
      <c r="E96" s="198">
        <v>875</v>
      </c>
      <c r="F96" s="200" t="s">
        <v>296</v>
      </c>
      <c r="G96" s="201">
        <v>1090.83</v>
      </c>
      <c r="H96" s="202">
        <v>4959.2280000000001</v>
      </c>
      <c r="I96" s="203">
        <v>1300</v>
      </c>
      <c r="J96" s="83"/>
      <c r="K96" s="197" t="s">
        <v>127</v>
      </c>
      <c r="L96" s="198">
        <v>189.625</v>
      </c>
      <c r="M96" s="199">
        <v>857.46299999999997</v>
      </c>
      <c r="N96" s="198">
        <v>49.4</v>
      </c>
      <c r="O96" s="200" t="s">
        <v>137</v>
      </c>
      <c r="P96" s="201">
        <v>273.95299999999997</v>
      </c>
      <c r="Q96" s="202">
        <v>1238.7180000000001</v>
      </c>
      <c r="R96" s="203">
        <v>176.166</v>
      </c>
    </row>
    <row r="97" spans="2:18" ht="15.75" x14ac:dyDescent="0.25">
      <c r="B97" s="197" t="s">
        <v>134</v>
      </c>
      <c r="C97" s="198">
        <v>774.76300000000003</v>
      </c>
      <c r="D97" s="199">
        <v>3493.9070000000002</v>
      </c>
      <c r="E97" s="198">
        <v>954.75699999999995</v>
      </c>
      <c r="F97" s="200" t="s">
        <v>276</v>
      </c>
      <c r="G97" s="201">
        <v>1083.046</v>
      </c>
      <c r="H97" s="202">
        <v>4951.7669999999998</v>
      </c>
      <c r="I97" s="203">
        <v>963</v>
      </c>
      <c r="J97" s="83"/>
      <c r="K97" s="197" t="s">
        <v>157</v>
      </c>
      <c r="L97" s="198">
        <v>180.52699999999999</v>
      </c>
      <c r="M97" s="199">
        <v>816.14200000000005</v>
      </c>
      <c r="N97" s="198">
        <v>97.162000000000006</v>
      </c>
      <c r="O97" s="200" t="s">
        <v>146</v>
      </c>
      <c r="P97" s="201">
        <v>267.09899999999999</v>
      </c>
      <c r="Q97" s="202">
        <v>1213.489</v>
      </c>
      <c r="R97" s="203">
        <v>1005.921</v>
      </c>
    </row>
    <row r="98" spans="2:18" ht="16.5" thickBot="1" x14ac:dyDescent="0.3">
      <c r="B98" s="204" t="s">
        <v>76</v>
      </c>
      <c r="C98" s="205">
        <v>553.85500000000002</v>
      </c>
      <c r="D98" s="206">
        <v>2496.6559999999999</v>
      </c>
      <c r="E98" s="205">
        <v>566.40599999999995</v>
      </c>
      <c r="F98" s="207" t="s">
        <v>177</v>
      </c>
      <c r="G98" s="208">
        <v>1025.9929999999999</v>
      </c>
      <c r="H98" s="209">
        <v>4646.7640000000001</v>
      </c>
      <c r="I98" s="210">
        <v>809.75</v>
      </c>
      <c r="J98" s="83"/>
      <c r="K98" s="204" t="s">
        <v>137</v>
      </c>
      <c r="L98" s="205">
        <v>160.12100000000001</v>
      </c>
      <c r="M98" s="206">
        <v>721.37300000000005</v>
      </c>
      <c r="N98" s="205">
        <v>131.30000000000001</v>
      </c>
      <c r="O98" s="207" t="s">
        <v>142</v>
      </c>
      <c r="P98" s="208">
        <v>248.54499999999999</v>
      </c>
      <c r="Q98" s="209">
        <v>1127.3499999999999</v>
      </c>
      <c r="R98" s="210">
        <v>74.927000000000007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5" t="s">
        <v>198</v>
      </c>
      <c r="C103" s="78"/>
      <c r="D103" s="78"/>
      <c r="E103" s="78"/>
      <c r="F103" s="78"/>
      <c r="G103" s="79"/>
      <c r="H103" s="79"/>
      <c r="I103" s="79"/>
      <c r="J103" s="79"/>
      <c r="K103" s="215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1" t="s">
        <v>311</v>
      </c>
      <c r="C105" s="212"/>
      <c r="D105" s="213"/>
      <c r="E105" s="214"/>
      <c r="F105" s="211" t="s">
        <v>312</v>
      </c>
      <c r="G105" s="212"/>
      <c r="H105" s="213"/>
      <c r="I105" s="214"/>
      <c r="J105" s="83"/>
      <c r="K105" s="211" t="s">
        <v>311</v>
      </c>
      <c r="L105" s="212"/>
      <c r="M105" s="213"/>
      <c r="N105" s="214"/>
      <c r="O105" s="211" t="s">
        <v>312</v>
      </c>
      <c r="P105" s="212"/>
      <c r="Q105" s="213"/>
      <c r="R105" s="214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3" t="s">
        <v>114</v>
      </c>
      <c r="C107" s="184">
        <v>47385.019</v>
      </c>
      <c r="D107" s="185">
        <v>213643.32500000001</v>
      </c>
      <c r="E107" s="186">
        <v>12934.912</v>
      </c>
      <c r="F107" s="187" t="s">
        <v>114</v>
      </c>
      <c r="G107" s="188">
        <v>106957.258</v>
      </c>
      <c r="H107" s="189">
        <v>485707.06199999998</v>
      </c>
      <c r="I107" s="186">
        <v>18912.167000000001</v>
      </c>
      <c r="J107" s="83"/>
      <c r="K107" s="183" t="s">
        <v>114</v>
      </c>
      <c r="L107" s="184">
        <v>23793.635999999999</v>
      </c>
      <c r="M107" s="185">
        <v>107260.807</v>
      </c>
      <c r="N107" s="186">
        <v>5982.3549999999996</v>
      </c>
      <c r="O107" s="187" t="s">
        <v>114</v>
      </c>
      <c r="P107" s="188">
        <v>34370.953999999998</v>
      </c>
      <c r="Q107" s="189">
        <v>156112.685</v>
      </c>
      <c r="R107" s="186">
        <v>6172.2120000000004</v>
      </c>
    </row>
    <row r="108" spans="2:18" ht="15.75" x14ac:dyDescent="0.25">
      <c r="B108" s="190" t="s">
        <v>129</v>
      </c>
      <c r="C108" s="191">
        <v>8961.8459999999995</v>
      </c>
      <c r="D108" s="192">
        <v>40392.514000000003</v>
      </c>
      <c r="E108" s="191">
        <v>2480.58</v>
      </c>
      <c r="F108" s="193" t="s">
        <v>261</v>
      </c>
      <c r="G108" s="194">
        <v>16206.130999999999</v>
      </c>
      <c r="H108" s="195">
        <v>73338.822</v>
      </c>
      <c r="I108" s="196">
        <v>2745.8470000000002</v>
      </c>
      <c r="J108" s="83"/>
      <c r="K108" s="190" t="s">
        <v>77</v>
      </c>
      <c r="L108" s="191">
        <v>7248.3760000000002</v>
      </c>
      <c r="M108" s="192">
        <v>32687.678</v>
      </c>
      <c r="N108" s="191">
        <v>1757.1690000000001</v>
      </c>
      <c r="O108" s="193" t="s">
        <v>77</v>
      </c>
      <c r="P108" s="194">
        <v>8775.9069999999992</v>
      </c>
      <c r="Q108" s="195">
        <v>39944.758999999998</v>
      </c>
      <c r="R108" s="196">
        <v>1579.2539999999999</v>
      </c>
    </row>
    <row r="109" spans="2:18" ht="15.75" x14ac:dyDescent="0.25">
      <c r="B109" s="197" t="s">
        <v>138</v>
      </c>
      <c r="C109" s="198">
        <v>6109.5379999999996</v>
      </c>
      <c r="D109" s="199">
        <v>27527.778999999999</v>
      </c>
      <c r="E109" s="198">
        <v>1630.434</v>
      </c>
      <c r="F109" s="200" t="s">
        <v>76</v>
      </c>
      <c r="G109" s="201">
        <v>12279.851000000001</v>
      </c>
      <c r="H109" s="202">
        <v>55836.247000000003</v>
      </c>
      <c r="I109" s="203">
        <v>2103.7159999999999</v>
      </c>
      <c r="J109" s="83"/>
      <c r="K109" s="197" t="s">
        <v>261</v>
      </c>
      <c r="L109" s="198">
        <v>7179.0029999999997</v>
      </c>
      <c r="M109" s="199">
        <v>32352.381000000001</v>
      </c>
      <c r="N109" s="198">
        <v>1718.5809999999999</v>
      </c>
      <c r="O109" s="200" t="s">
        <v>131</v>
      </c>
      <c r="P109" s="201">
        <v>7475.7719999999999</v>
      </c>
      <c r="Q109" s="202">
        <v>33805.783000000003</v>
      </c>
      <c r="R109" s="203">
        <v>1248.5139999999999</v>
      </c>
    </row>
    <row r="110" spans="2:18" ht="15.75" x14ac:dyDescent="0.25">
      <c r="B110" s="197" t="s">
        <v>261</v>
      </c>
      <c r="C110" s="198">
        <v>4505.3689999999997</v>
      </c>
      <c r="D110" s="199">
        <v>20304.668000000001</v>
      </c>
      <c r="E110" s="198">
        <v>1239.625</v>
      </c>
      <c r="F110" s="200" t="s">
        <v>129</v>
      </c>
      <c r="G110" s="201">
        <v>11184.814</v>
      </c>
      <c r="H110" s="202">
        <v>50904.453999999998</v>
      </c>
      <c r="I110" s="203">
        <v>1946.49</v>
      </c>
      <c r="J110" s="83"/>
      <c r="K110" s="197" t="s">
        <v>137</v>
      </c>
      <c r="L110" s="198">
        <v>2299.1819999999998</v>
      </c>
      <c r="M110" s="199">
        <v>10364.689</v>
      </c>
      <c r="N110" s="198">
        <v>668.81700000000001</v>
      </c>
      <c r="O110" s="200" t="s">
        <v>261</v>
      </c>
      <c r="P110" s="201">
        <v>5699.7929999999997</v>
      </c>
      <c r="Q110" s="202">
        <v>26019.664000000001</v>
      </c>
      <c r="R110" s="203">
        <v>971.94399999999996</v>
      </c>
    </row>
    <row r="111" spans="2:18" ht="15.75" x14ac:dyDescent="0.25">
      <c r="B111" s="197" t="s">
        <v>77</v>
      </c>
      <c r="C111" s="198">
        <v>3262.8470000000002</v>
      </c>
      <c r="D111" s="199">
        <v>14705.832</v>
      </c>
      <c r="E111" s="198">
        <v>958.86199999999997</v>
      </c>
      <c r="F111" s="200" t="s">
        <v>131</v>
      </c>
      <c r="G111" s="201">
        <v>9387.4590000000007</v>
      </c>
      <c r="H111" s="202">
        <v>42845.010999999999</v>
      </c>
      <c r="I111" s="203">
        <v>1688.692</v>
      </c>
      <c r="J111" s="83"/>
      <c r="K111" s="197" t="s">
        <v>126</v>
      </c>
      <c r="L111" s="198">
        <v>1557.4770000000001</v>
      </c>
      <c r="M111" s="199">
        <v>7018.232</v>
      </c>
      <c r="N111" s="198">
        <v>303.05599999999998</v>
      </c>
      <c r="O111" s="200" t="s">
        <v>137</v>
      </c>
      <c r="P111" s="201">
        <v>3369.3879999999999</v>
      </c>
      <c r="Q111" s="202">
        <v>15313.98</v>
      </c>
      <c r="R111" s="203">
        <v>693.8</v>
      </c>
    </row>
    <row r="112" spans="2:18" ht="15.75" x14ac:dyDescent="0.25">
      <c r="B112" s="197" t="s">
        <v>128</v>
      </c>
      <c r="C112" s="198">
        <v>3231.431</v>
      </c>
      <c r="D112" s="199">
        <v>14567.39</v>
      </c>
      <c r="E112" s="198">
        <v>872.16200000000003</v>
      </c>
      <c r="F112" s="200" t="s">
        <v>138</v>
      </c>
      <c r="G112" s="201">
        <v>8979.7039999999997</v>
      </c>
      <c r="H112" s="202">
        <v>40803.24</v>
      </c>
      <c r="I112" s="203">
        <v>1594.521</v>
      </c>
      <c r="J112" s="83"/>
      <c r="K112" s="197" t="s">
        <v>125</v>
      </c>
      <c r="L112" s="198">
        <v>1205.48</v>
      </c>
      <c r="M112" s="199">
        <v>5434.5659999999998</v>
      </c>
      <c r="N112" s="198">
        <v>364.30599999999998</v>
      </c>
      <c r="O112" s="200" t="s">
        <v>126</v>
      </c>
      <c r="P112" s="201">
        <v>2650.3890000000001</v>
      </c>
      <c r="Q112" s="202">
        <v>12001.396000000001</v>
      </c>
      <c r="R112" s="203">
        <v>493.79500000000002</v>
      </c>
    </row>
    <row r="113" spans="2:18" ht="15.75" x14ac:dyDescent="0.25">
      <c r="B113" s="197" t="s">
        <v>79</v>
      </c>
      <c r="C113" s="198">
        <v>3155.1170000000002</v>
      </c>
      <c r="D113" s="199">
        <v>14236.199000000001</v>
      </c>
      <c r="E113" s="198">
        <v>859.42100000000005</v>
      </c>
      <c r="F113" s="200" t="s">
        <v>77</v>
      </c>
      <c r="G113" s="201">
        <v>8965.5290000000005</v>
      </c>
      <c r="H113" s="202">
        <v>40654.156000000003</v>
      </c>
      <c r="I113" s="203">
        <v>1713.9580000000001</v>
      </c>
      <c r="J113" s="83"/>
      <c r="K113" s="197" t="s">
        <v>135</v>
      </c>
      <c r="L113" s="198">
        <v>1203.0219999999999</v>
      </c>
      <c r="M113" s="199">
        <v>5422.12</v>
      </c>
      <c r="N113" s="198">
        <v>311.50900000000001</v>
      </c>
      <c r="O113" s="200" t="s">
        <v>76</v>
      </c>
      <c r="P113" s="201">
        <v>1874.4110000000001</v>
      </c>
      <c r="Q113" s="202">
        <v>8534.482</v>
      </c>
      <c r="R113" s="203">
        <v>369.37099999999998</v>
      </c>
    </row>
    <row r="114" spans="2:18" ht="15.75" x14ac:dyDescent="0.25">
      <c r="B114" s="197" t="s">
        <v>177</v>
      </c>
      <c r="C114" s="198">
        <v>3012.7550000000001</v>
      </c>
      <c r="D114" s="199">
        <v>13589.057000000001</v>
      </c>
      <c r="E114" s="198">
        <v>881.92499999999995</v>
      </c>
      <c r="F114" s="200" t="s">
        <v>146</v>
      </c>
      <c r="G114" s="201">
        <v>7175.07</v>
      </c>
      <c r="H114" s="202">
        <v>32565.861000000001</v>
      </c>
      <c r="I114" s="203">
        <v>1473.722</v>
      </c>
      <c r="J114" s="83"/>
      <c r="K114" s="197" t="s">
        <v>131</v>
      </c>
      <c r="L114" s="198">
        <v>1116.3430000000001</v>
      </c>
      <c r="M114" s="199">
        <v>5034.9650000000001</v>
      </c>
      <c r="N114" s="198">
        <v>375.15800000000002</v>
      </c>
      <c r="O114" s="200" t="s">
        <v>135</v>
      </c>
      <c r="P114" s="201">
        <v>1256.46</v>
      </c>
      <c r="Q114" s="202">
        <v>5702.1819999999998</v>
      </c>
      <c r="R114" s="203">
        <v>281.51400000000001</v>
      </c>
    </row>
    <row r="115" spans="2:18" ht="15.75" x14ac:dyDescent="0.25">
      <c r="B115" s="197" t="s">
        <v>146</v>
      </c>
      <c r="C115" s="198">
        <v>2665.05</v>
      </c>
      <c r="D115" s="199">
        <v>12012.35</v>
      </c>
      <c r="E115" s="198">
        <v>744.82899999999995</v>
      </c>
      <c r="F115" s="200" t="s">
        <v>128</v>
      </c>
      <c r="G115" s="201">
        <v>6822.1949999999997</v>
      </c>
      <c r="H115" s="202">
        <v>31011.905999999999</v>
      </c>
      <c r="I115" s="203">
        <v>1187.0250000000001</v>
      </c>
      <c r="J115" s="83"/>
      <c r="K115" s="197" t="s">
        <v>76</v>
      </c>
      <c r="L115" s="198">
        <v>923.43200000000002</v>
      </c>
      <c r="M115" s="199">
        <v>4162.5569999999998</v>
      </c>
      <c r="N115" s="198">
        <v>239.29499999999999</v>
      </c>
      <c r="O115" s="200" t="s">
        <v>128</v>
      </c>
      <c r="P115" s="201">
        <v>961.548</v>
      </c>
      <c r="Q115" s="202">
        <v>4329.5200000000004</v>
      </c>
      <c r="R115" s="203">
        <v>145.977</v>
      </c>
    </row>
    <row r="116" spans="2:18" ht="15.75" x14ac:dyDescent="0.25">
      <c r="B116" s="197" t="s">
        <v>125</v>
      </c>
      <c r="C116" s="198">
        <v>2212.241</v>
      </c>
      <c r="D116" s="199">
        <v>9987.8629999999994</v>
      </c>
      <c r="E116" s="198">
        <v>572.82600000000002</v>
      </c>
      <c r="F116" s="200" t="s">
        <v>127</v>
      </c>
      <c r="G116" s="201">
        <v>3628.6750000000002</v>
      </c>
      <c r="H116" s="202">
        <v>16413.973000000002</v>
      </c>
      <c r="I116" s="203">
        <v>628.83799999999997</v>
      </c>
      <c r="J116" s="83"/>
      <c r="K116" s="197" t="s">
        <v>130</v>
      </c>
      <c r="L116" s="198">
        <v>436.42700000000002</v>
      </c>
      <c r="M116" s="199">
        <v>1969.2550000000001</v>
      </c>
      <c r="N116" s="198">
        <v>86.4</v>
      </c>
      <c r="O116" s="200" t="s">
        <v>125</v>
      </c>
      <c r="P116" s="201">
        <v>783.73500000000001</v>
      </c>
      <c r="Q116" s="202">
        <v>3544.3890000000001</v>
      </c>
      <c r="R116" s="203">
        <v>133.31800000000001</v>
      </c>
    </row>
    <row r="117" spans="2:18" ht="15.75" x14ac:dyDescent="0.25">
      <c r="B117" s="197" t="s">
        <v>136</v>
      </c>
      <c r="C117" s="198">
        <v>1467.0920000000001</v>
      </c>
      <c r="D117" s="199">
        <v>6612.598</v>
      </c>
      <c r="E117" s="198">
        <v>348.69900000000001</v>
      </c>
      <c r="F117" s="200" t="s">
        <v>125</v>
      </c>
      <c r="G117" s="201">
        <v>3609.7719999999999</v>
      </c>
      <c r="H117" s="202">
        <v>16358.369000000001</v>
      </c>
      <c r="I117" s="203">
        <v>591.28399999999999</v>
      </c>
      <c r="J117" s="83"/>
      <c r="K117" s="197" t="s">
        <v>128</v>
      </c>
      <c r="L117" s="198">
        <v>363.46899999999999</v>
      </c>
      <c r="M117" s="199">
        <v>1637.837</v>
      </c>
      <c r="N117" s="198">
        <v>86.424000000000007</v>
      </c>
      <c r="O117" s="200" t="s">
        <v>127</v>
      </c>
      <c r="P117" s="201">
        <v>641.33900000000006</v>
      </c>
      <c r="Q117" s="202">
        <v>2909.433</v>
      </c>
      <c r="R117" s="203">
        <v>100.622</v>
      </c>
    </row>
    <row r="118" spans="2:18" ht="15.75" x14ac:dyDescent="0.25">
      <c r="B118" s="197" t="s">
        <v>133</v>
      </c>
      <c r="C118" s="198">
        <v>1030.433</v>
      </c>
      <c r="D118" s="199">
        <v>4645.58</v>
      </c>
      <c r="E118" s="198">
        <v>251.208</v>
      </c>
      <c r="F118" s="200" t="s">
        <v>79</v>
      </c>
      <c r="G118" s="201">
        <v>2639.9090000000001</v>
      </c>
      <c r="H118" s="202">
        <v>12009.736999999999</v>
      </c>
      <c r="I118" s="203">
        <v>455.04700000000003</v>
      </c>
      <c r="J118" s="83"/>
      <c r="K118" s="197" t="s">
        <v>127</v>
      </c>
      <c r="L118" s="198">
        <v>217.62</v>
      </c>
      <c r="M118" s="199">
        <v>979.245</v>
      </c>
      <c r="N118" s="198">
        <v>61.71</v>
      </c>
      <c r="O118" s="200" t="s">
        <v>136</v>
      </c>
      <c r="P118" s="201">
        <v>397.673</v>
      </c>
      <c r="Q118" s="202">
        <v>1800.6210000000001</v>
      </c>
      <c r="R118" s="203">
        <v>69.474999999999994</v>
      </c>
    </row>
    <row r="119" spans="2:18" ht="15.75" x14ac:dyDescent="0.25">
      <c r="B119" s="197" t="s">
        <v>190</v>
      </c>
      <c r="C119" s="198">
        <v>978.64200000000005</v>
      </c>
      <c r="D119" s="199">
        <v>4411.3249999999998</v>
      </c>
      <c r="E119" s="198">
        <v>266.11</v>
      </c>
      <c r="F119" s="200" t="s">
        <v>177</v>
      </c>
      <c r="G119" s="201">
        <v>2413.9250000000002</v>
      </c>
      <c r="H119" s="202">
        <v>10989.531999999999</v>
      </c>
      <c r="I119" s="203">
        <v>493</v>
      </c>
      <c r="J119" s="83"/>
      <c r="K119" s="197" t="s">
        <v>79</v>
      </c>
      <c r="L119" s="198">
        <v>40.253999999999998</v>
      </c>
      <c r="M119" s="199">
        <v>181.303</v>
      </c>
      <c r="N119" s="198">
        <v>8.641</v>
      </c>
      <c r="O119" s="200" t="s">
        <v>129</v>
      </c>
      <c r="P119" s="201">
        <v>350.93299999999999</v>
      </c>
      <c r="Q119" s="202">
        <v>1588.9849999999999</v>
      </c>
      <c r="R119" s="203">
        <v>64.013000000000005</v>
      </c>
    </row>
    <row r="120" spans="2:18" ht="15.75" x14ac:dyDescent="0.25">
      <c r="B120" s="197" t="s">
        <v>76</v>
      </c>
      <c r="C120" s="198">
        <v>847.07899999999995</v>
      </c>
      <c r="D120" s="199">
        <v>3823.4969999999998</v>
      </c>
      <c r="E120" s="198">
        <v>241.05699999999999</v>
      </c>
      <c r="F120" s="200" t="s">
        <v>136</v>
      </c>
      <c r="G120" s="201">
        <v>1719.1379999999999</v>
      </c>
      <c r="H120" s="202">
        <v>7817.0609999999997</v>
      </c>
      <c r="I120" s="203">
        <v>257.53800000000001</v>
      </c>
      <c r="J120" s="83"/>
      <c r="K120" s="197" t="s">
        <v>129</v>
      </c>
      <c r="L120" s="198">
        <v>3.504</v>
      </c>
      <c r="M120" s="199">
        <v>15.77</v>
      </c>
      <c r="N120" s="198">
        <v>1.2889999999999999</v>
      </c>
      <c r="O120" s="200" t="s">
        <v>190</v>
      </c>
      <c r="P120" s="201">
        <v>129.4</v>
      </c>
      <c r="Q120" s="202">
        <v>598.39700000000005</v>
      </c>
      <c r="R120" s="203">
        <v>20</v>
      </c>
    </row>
    <row r="121" spans="2:18" ht="15.75" x14ac:dyDescent="0.25">
      <c r="B121" s="197" t="s">
        <v>184</v>
      </c>
      <c r="C121" s="198">
        <v>721.95100000000002</v>
      </c>
      <c r="D121" s="199">
        <v>3255.5189999999998</v>
      </c>
      <c r="E121" s="198">
        <v>188.655</v>
      </c>
      <c r="F121" s="200" t="s">
        <v>133</v>
      </c>
      <c r="G121" s="201">
        <v>1666.703</v>
      </c>
      <c r="H121" s="202">
        <v>7616.5590000000002</v>
      </c>
      <c r="I121" s="203">
        <v>276.63400000000001</v>
      </c>
      <c r="J121" s="83"/>
      <c r="K121" s="197" t="s">
        <v>302</v>
      </c>
      <c r="L121" s="198">
        <v>4.7E-2</v>
      </c>
      <c r="M121" s="199">
        <v>0.20899999999999999</v>
      </c>
      <c r="N121" s="198">
        <v>0</v>
      </c>
      <c r="O121" s="200" t="s">
        <v>130</v>
      </c>
      <c r="P121" s="201">
        <v>3.847</v>
      </c>
      <c r="Q121" s="202">
        <v>17.465</v>
      </c>
      <c r="R121" s="203">
        <v>0.56799999999999995</v>
      </c>
    </row>
    <row r="122" spans="2:18" ht="15.75" x14ac:dyDescent="0.25">
      <c r="B122" s="197" t="s">
        <v>301</v>
      </c>
      <c r="C122" s="198">
        <v>659.44899999999996</v>
      </c>
      <c r="D122" s="199">
        <v>2979.4229999999998</v>
      </c>
      <c r="E122" s="198">
        <v>196.666</v>
      </c>
      <c r="F122" s="200" t="s">
        <v>130</v>
      </c>
      <c r="G122" s="201">
        <v>1009.316</v>
      </c>
      <c r="H122" s="202">
        <v>4585.7160000000003</v>
      </c>
      <c r="I122" s="203">
        <v>159.72300000000001</v>
      </c>
      <c r="J122" s="83"/>
      <c r="K122" s="197"/>
      <c r="L122" s="198"/>
      <c r="M122" s="199"/>
      <c r="N122" s="198"/>
      <c r="O122" s="200" t="s">
        <v>134</v>
      </c>
      <c r="P122" s="201">
        <v>0.34699999999999998</v>
      </c>
      <c r="Q122" s="202">
        <v>1.5720000000000001</v>
      </c>
      <c r="R122" s="203">
        <v>4.2000000000000003E-2</v>
      </c>
    </row>
    <row r="123" spans="2:18" ht="16.5" thickBot="1" x14ac:dyDescent="0.3">
      <c r="B123" s="204" t="s">
        <v>135</v>
      </c>
      <c r="C123" s="205">
        <v>606.71299999999997</v>
      </c>
      <c r="D123" s="206">
        <v>2742.19</v>
      </c>
      <c r="E123" s="205">
        <v>173.27600000000001</v>
      </c>
      <c r="F123" s="207" t="s">
        <v>135</v>
      </c>
      <c r="G123" s="208">
        <v>802.62400000000002</v>
      </c>
      <c r="H123" s="209">
        <v>3612.3960000000002</v>
      </c>
      <c r="I123" s="210">
        <v>129.755</v>
      </c>
      <c r="J123" s="83"/>
      <c r="K123" s="204"/>
      <c r="L123" s="205"/>
      <c r="M123" s="206"/>
      <c r="N123" s="205"/>
      <c r="O123" s="207" t="s">
        <v>132</v>
      </c>
      <c r="P123" s="208">
        <v>1.2E-2</v>
      </c>
      <c r="Q123" s="209">
        <v>5.7000000000000002E-2</v>
      </c>
      <c r="R123" s="210">
        <v>5.0000000000000001E-3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5" t="s">
        <v>198</v>
      </c>
      <c r="C129" s="78"/>
      <c r="D129" s="78"/>
      <c r="E129" s="78"/>
      <c r="F129" s="83"/>
      <c r="G129" s="83"/>
      <c r="H129" s="83"/>
      <c r="I129" s="83"/>
      <c r="J129" s="83"/>
      <c r="K129" s="215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1" t="s">
        <v>311</v>
      </c>
      <c r="C131" s="212"/>
      <c r="D131" s="213"/>
      <c r="E131" s="214"/>
      <c r="F131" s="211" t="s">
        <v>312</v>
      </c>
      <c r="G131" s="212"/>
      <c r="H131" s="213"/>
      <c r="I131" s="214"/>
      <c r="J131" s="83"/>
      <c r="K131" s="211" t="s">
        <v>311</v>
      </c>
      <c r="L131" s="212"/>
      <c r="M131" s="213"/>
      <c r="N131" s="214"/>
      <c r="O131" s="211" t="s">
        <v>312</v>
      </c>
      <c r="P131" s="212"/>
      <c r="Q131" s="213"/>
      <c r="R131" s="214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3" t="s">
        <v>114</v>
      </c>
      <c r="C133" s="184">
        <v>222253.14300000001</v>
      </c>
      <c r="D133" s="185">
        <v>1001929.536</v>
      </c>
      <c r="E133" s="186">
        <v>71532.59</v>
      </c>
      <c r="F133" s="187" t="s">
        <v>114</v>
      </c>
      <c r="G133" s="188">
        <v>255910.02100000001</v>
      </c>
      <c r="H133" s="189">
        <v>1162819.9280000001</v>
      </c>
      <c r="I133" s="186">
        <v>69743.077000000005</v>
      </c>
      <c r="J133" s="83"/>
      <c r="K133" s="183" t="s">
        <v>114</v>
      </c>
      <c r="L133" s="184">
        <v>99017.784</v>
      </c>
      <c r="M133" s="185">
        <v>446359.837</v>
      </c>
      <c r="N133" s="186">
        <v>25635.242999999999</v>
      </c>
      <c r="O133" s="187" t="s">
        <v>114</v>
      </c>
      <c r="P133" s="188">
        <v>115264.03</v>
      </c>
      <c r="Q133" s="189">
        <v>523583.32500000001</v>
      </c>
      <c r="R133" s="186">
        <v>25686.991000000002</v>
      </c>
    </row>
    <row r="134" spans="2:31" ht="15.75" x14ac:dyDescent="0.25">
      <c r="B134" s="190" t="s">
        <v>129</v>
      </c>
      <c r="C134" s="191">
        <v>22624.643</v>
      </c>
      <c r="D134" s="192">
        <v>101985.827</v>
      </c>
      <c r="E134" s="191">
        <v>6992.0630000000001</v>
      </c>
      <c r="F134" s="193" t="s">
        <v>129</v>
      </c>
      <c r="G134" s="194">
        <v>27095.626</v>
      </c>
      <c r="H134" s="195">
        <v>123115.70600000001</v>
      </c>
      <c r="I134" s="196">
        <v>6658.72</v>
      </c>
      <c r="J134" s="83"/>
      <c r="K134" s="190" t="s">
        <v>77</v>
      </c>
      <c r="L134" s="191">
        <v>38367.991999999998</v>
      </c>
      <c r="M134" s="192">
        <v>172944.4</v>
      </c>
      <c r="N134" s="191">
        <v>12130.527</v>
      </c>
      <c r="O134" s="193" t="s">
        <v>77</v>
      </c>
      <c r="P134" s="194">
        <v>42772.94</v>
      </c>
      <c r="Q134" s="195">
        <v>194304.13200000001</v>
      </c>
      <c r="R134" s="196">
        <v>10729.743</v>
      </c>
    </row>
    <row r="135" spans="2:31" ht="15.75" x14ac:dyDescent="0.25">
      <c r="B135" s="197" t="s">
        <v>77</v>
      </c>
      <c r="C135" s="198">
        <v>22303.821</v>
      </c>
      <c r="D135" s="199">
        <v>100528.50199999999</v>
      </c>
      <c r="E135" s="198">
        <v>9285.2829999999994</v>
      </c>
      <c r="F135" s="200" t="s">
        <v>77</v>
      </c>
      <c r="G135" s="201">
        <v>26970.003000000001</v>
      </c>
      <c r="H135" s="202">
        <v>122480.02899999999</v>
      </c>
      <c r="I135" s="203">
        <v>8973.2080000000005</v>
      </c>
      <c r="J135" s="83"/>
      <c r="K135" s="197" t="s">
        <v>125</v>
      </c>
      <c r="L135" s="198">
        <v>11855.981</v>
      </c>
      <c r="M135" s="199">
        <v>53457.442000000003</v>
      </c>
      <c r="N135" s="198">
        <v>1796.356</v>
      </c>
      <c r="O135" s="200" t="s">
        <v>125</v>
      </c>
      <c r="P135" s="201">
        <v>15597.144</v>
      </c>
      <c r="Q135" s="202">
        <v>70845.157000000007</v>
      </c>
      <c r="R135" s="203">
        <v>2408.9769999999999</v>
      </c>
    </row>
    <row r="136" spans="2:31" ht="15.75" x14ac:dyDescent="0.25">
      <c r="B136" s="197" t="s">
        <v>190</v>
      </c>
      <c r="C136" s="198">
        <v>20087.118999999999</v>
      </c>
      <c r="D136" s="199">
        <v>90572.823999999993</v>
      </c>
      <c r="E136" s="198">
        <v>5588.1210000000001</v>
      </c>
      <c r="F136" s="200" t="s">
        <v>125</v>
      </c>
      <c r="G136" s="201">
        <v>20038.681</v>
      </c>
      <c r="H136" s="202">
        <v>90945.058000000005</v>
      </c>
      <c r="I136" s="203">
        <v>5008.509</v>
      </c>
      <c r="J136" s="83"/>
      <c r="K136" s="197" t="s">
        <v>261</v>
      </c>
      <c r="L136" s="198">
        <v>11002.93</v>
      </c>
      <c r="M136" s="199">
        <v>49593.031999999999</v>
      </c>
      <c r="N136" s="198">
        <v>2961.7979999999998</v>
      </c>
      <c r="O136" s="200" t="s">
        <v>261</v>
      </c>
      <c r="P136" s="201">
        <v>11118.805</v>
      </c>
      <c r="Q136" s="202">
        <v>50482.449000000001</v>
      </c>
      <c r="R136" s="203">
        <v>2240.627</v>
      </c>
    </row>
    <row r="137" spans="2:31" ht="15.75" x14ac:dyDescent="0.25">
      <c r="B137" s="197" t="s">
        <v>125</v>
      </c>
      <c r="C137" s="198">
        <v>18168.376</v>
      </c>
      <c r="D137" s="199">
        <v>81913.827999999994</v>
      </c>
      <c r="E137" s="198">
        <v>5595.665</v>
      </c>
      <c r="F137" s="200" t="s">
        <v>190</v>
      </c>
      <c r="G137" s="201">
        <v>18478.287</v>
      </c>
      <c r="H137" s="202">
        <v>84465.659</v>
      </c>
      <c r="I137" s="203">
        <v>4084.6469999999999</v>
      </c>
      <c r="J137" s="83"/>
      <c r="K137" s="197" t="s">
        <v>129</v>
      </c>
      <c r="L137" s="198">
        <v>6401.1809999999996</v>
      </c>
      <c r="M137" s="199">
        <v>28861.234</v>
      </c>
      <c r="N137" s="198">
        <v>1745</v>
      </c>
      <c r="O137" s="200" t="s">
        <v>135</v>
      </c>
      <c r="P137" s="201">
        <v>7567.1859999999997</v>
      </c>
      <c r="Q137" s="202">
        <v>34370.131999999998</v>
      </c>
      <c r="R137" s="203">
        <v>2219.9490000000001</v>
      </c>
    </row>
    <row r="138" spans="2:31" ht="15.75" x14ac:dyDescent="0.25">
      <c r="B138" s="197" t="s">
        <v>136</v>
      </c>
      <c r="C138" s="198">
        <v>16463.288</v>
      </c>
      <c r="D138" s="199">
        <v>74212.206000000006</v>
      </c>
      <c r="E138" s="198">
        <v>4814.3509999999997</v>
      </c>
      <c r="F138" s="200" t="s">
        <v>136</v>
      </c>
      <c r="G138" s="201">
        <v>16299.287</v>
      </c>
      <c r="H138" s="202">
        <v>74021.909</v>
      </c>
      <c r="I138" s="203">
        <v>4131.1540000000005</v>
      </c>
      <c r="J138" s="83"/>
      <c r="K138" s="197" t="s">
        <v>135</v>
      </c>
      <c r="L138" s="198">
        <v>6124.6859999999997</v>
      </c>
      <c r="M138" s="199">
        <v>27610.615000000002</v>
      </c>
      <c r="N138" s="198">
        <v>1820.2380000000001</v>
      </c>
      <c r="O138" s="200" t="s">
        <v>76</v>
      </c>
      <c r="P138" s="201">
        <v>7435.4139999999998</v>
      </c>
      <c r="Q138" s="202">
        <v>33786.741999999998</v>
      </c>
      <c r="R138" s="203">
        <v>1589.5260000000001</v>
      </c>
    </row>
    <row r="139" spans="2:31" ht="15.75" x14ac:dyDescent="0.25">
      <c r="B139" s="197" t="s">
        <v>132</v>
      </c>
      <c r="C139" s="198">
        <v>12855.423000000001</v>
      </c>
      <c r="D139" s="199">
        <v>57943.663</v>
      </c>
      <c r="E139" s="198">
        <v>4172.5950000000003</v>
      </c>
      <c r="F139" s="200" t="s">
        <v>79</v>
      </c>
      <c r="G139" s="201">
        <v>16096.916999999999</v>
      </c>
      <c r="H139" s="202">
        <v>73085.687000000005</v>
      </c>
      <c r="I139" s="203">
        <v>3806.4839999999999</v>
      </c>
      <c r="J139" s="83"/>
      <c r="K139" s="197" t="s">
        <v>76</v>
      </c>
      <c r="L139" s="198">
        <v>6038.3720000000003</v>
      </c>
      <c r="M139" s="199">
        <v>27218.41</v>
      </c>
      <c r="N139" s="198">
        <v>1402.7539999999999</v>
      </c>
      <c r="O139" s="200" t="s">
        <v>129</v>
      </c>
      <c r="P139" s="201">
        <v>6261.875</v>
      </c>
      <c r="Q139" s="202">
        <v>28459.57</v>
      </c>
      <c r="R139" s="203">
        <v>1554.037</v>
      </c>
    </row>
    <row r="140" spans="2:31" ht="15.75" x14ac:dyDescent="0.25">
      <c r="B140" s="197" t="s">
        <v>138</v>
      </c>
      <c r="C140" s="198">
        <v>12666.579</v>
      </c>
      <c r="D140" s="199">
        <v>57099.881000000001</v>
      </c>
      <c r="E140" s="198">
        <v>5022.2380000000003</v>
      </c>
      <c r="F140" s="200" t="s">
        <v>138</v>
      </c>
      <c r="G140" s="201">
        <v>15291.599</v>
      </c>
      <c r="H140" s="202">
        <v>69398.703999999998</v>
      </c>
      <c r="I140" s="203">
        <v>5177.826</v>
      </c>
      <c r="J140" s="83"/>
      <c r="K140" s="197" t="s">
        <v>127</v>
      </c>
      <c r="L140" s="198">
        <v>3190.165</v>
      </c>
      <c r="M140" s="199">
        <v>14387.25</v>
      </c>
      <c r="N140" s="198">
        <v>383.64499999999998</v>
      </c>
      <c r="O140" s="200" t="s">
        <v>127</v>
      </c>
      <c r="P140" s="201">
        <v>3155.998</v>
      </c>
      <c r="Q140" s="202">
        <v>14319.833000000001</v>
      </c>
      <c r="R140" s="203">
        <v>332.22899999999998</v>
      </c>
    </row>
    <row r="141" spans="2:31" ht="15.75" x14ac:dyDescent="0.25">
      <c r="B141" s="197" t="s">
        <v>79</v>
      </c>
      <c r="C141" s="198">
        <v>12030.284</v>
      </c>
      <c r="D141" s="199">
        <v>54227.088000000003</v>
      </c>
      <c r="E141" s="198">
        <v>3777.8820000000001</v>
      </c>
      <c r="F141" s="200" t="s">
        <v>132</v>
      </c>
      <c r="G141" s="201">
        <v>10880.755999999999</v>
      </c>
      <c r="H141" s="202">
        <v>49403.110999999997</v>
      </c>
      <c r="I141" s="203">
        <v>3201.2</v>
      </c>
      <c r="J141" s="83"/>
      <c r="K141" s="197" t="s">
        <v>128</v>
      </c>
      <c r="L141" s="198">
        <v>2329.4430000000002</v>
      </c>
      <c r="M141" s="199">
        <v>10501.664000000001</v>
      </c>
      <c r="N141" s="198">
        <v>416.35199999999998</v>
      </c>
      <c r="O141" s="200" t="s">
        <v>155</v>
      </c>
      <c r="P141" s="201">
        <v>3020.1869999999999</v>
      </c>
      <c r="Q141" s="202">
        <v>13743.865</v>
      </c>
      <c r="R141" s="203">
        <v>438.25400000000002</v>
      </c>
      <c r="AE141" s="54">
        <v>0</v>
      </c>
    </row>
    <row r="142" spans="2:31" ht="15.75" x14ac:dyDescent="0.25">
      <c r="B142" s="197" t="s">
        <v>133</v>
      </c>
      <c r="C142" s="198">
        <v>7162.4189999999999</v>
      </c>
      <c r="D142" s="199">
        <v>32293.300999999999</v>
      </c>
      <c r="E142" s="198">
        <v>2199.451</v>
      </c>
      <c r="F142" s="200" t="s">
        <v>127</v>
      </c>
      <c r="G142" s="201">
        <v>10519.804</v>
      </c>
      <c r="H142" s="202">
        <v>47811.553999999996</v>
      </c>
      <c r="I142" s="203">
        <v>2456.42</v>
      </c>
      <c r="J142" s="83"/>
      <c r="K142" s="197" t="s">
        <v>155</v>
      </c>
      <c r="L142" s="198">
        <v>2198.66</v>
      </c>
      <c r="M142" s="199">
        <v>9913.98</v>
      </c>
      <c r="N142" s="198">
        <v>378.69299999999998</v>
      </c>
      <c r="O142" s="200" t="s">
        <v>128</v>
      </c>
      <c r="P142" s="201">
        <v>2996.69</v>
      </c>
      <c r="Q142" s="202">
        <v>13642.272999999999</v>
      </c>
      <c r="R142" s="203">
        <v>494.02100000000002</v>
      </c>
    </row>
    <row r="143" spans="2:31" ht="15.75" x14ac:dyDescent="0.25">
      <c r="B143" s="197" t="s">
        <v>128</v>
      </c>
      <c r="C143" s="198">
        <v>6671.58</v>
      </c>
      <c r="D143" s="199">
        <v>30072.949000000001</v>
      </c>
      <c r="E143" s="198">
        <v>2157.0700000000002</v>
      </c>
      <c r="F143" s="200" t="s">
        <v>133</v>
      </c>
      <c r="G143" s="201">
        <v>9248.634</v>
      </c>
      <c r="H143" s="202">
        <v>41983.317999999999</v>
      </c>
      <c r="I143" s="203">
        <v>2268.2959999999998</v>
      </c>
      <c r="J143" s="83"/>
      <c r="K143" s="197" t="s">
        <v>183</v>
      </c>
      <c r="L143" s="198">
        <v>1795.5260000000001</v>
      </c>
      <c r="M143" s="199">
        <v>8093.7209999999995</v>
      </c>
      <c r="N143" s="198">
        <v>245.92599999999999</v>
      </c>
      <c r="O143" s="200" t="s">
        <v>173</v>
      </c>
      <c r="P143" s="201">
        <v>2782.5740000000001</v>
      </c>
      <c r="Q143" s="202">
        <v>12613.53</v>
      </c>
      <c r="R143" s="203">
        <v>651.97799999999995</v>
      </c>
    </row>
    <row r="144" spans="2:31" ht="15.75" x14ac:dyDescent="0.25">
      <c r="B144" s="197" t="s">
        <v>131</v>
      </c>
      <c r="C144" s="198">
        <v>5543.893</v>
      </c>
      <c r="D144" s="199">
        <v>24995.208999999999</v>
      </c>
      <c r="E144" s="198">
        <v>1544.095</v>
      </c>
      <c r="F144" s="200" t="s">
        <v>128</v>
      </c>
      <c r="G144" s="201">
        <v>8476.1779999999999</v>
      </c>
      <c r="H144" s="202">
        <v>38496.050999999999</v>
      </c>
      <c r="I144" s="203">
        <v>2448.0210000000002</v>
      </c>
      <c r="J144" s="83"/>
      <c r="K144" s="197" t="s">
        <v>136</v>
      </c>
      <c r="L144" s="198">
        <v>1768.5139999999999</v>
      </c>
      <c r="M144" s="199">
        <v>7968.3320000000003</v>
      </c>
      <c r="N144" s="198">
        <v>438.33800000000002</v>
      </c>
      <c r="O144" s="200" t="s">
        <v>126</v>
      </c>
      <c r="P144" s="201">
        <v>2622.165</v>
      </c>
      <c r="Q144" s="202">
        <v>11913.550999999999</v>
      </c>
      <c r="R144" s="203">
        <v>576.43100000000004</v>
      </c>
    </row>
    <row r="145" spans="2:18" ht="15.75" x14ac:dyDescent="0.25">
      <c r="B145" s="197" t="s">
        <v>127</v>
      </c>
      <c r="C145" s="198">
        <v>4760.9350000000004</v>
      </c>
      <c r="D145" s="199">
        <v>21458</v>
      </c>
      <c r="E145" s="198">
        <v>1455.56</v>
      </c>
      <c r="F145" s="200" t="s">
        <v>261</v>
      </c>
      <c r="G145" s="201">
        <v>8079.0630000000001</v>
      </c>
      <c r="H145" s="202">
        <v>36772.587</v>
      </c>
      <c r="I145" s="203">
        <v>2426.9699999999998</v>
      </c>
      <c r="J145" s="83"/>
      <c r="K145" s="197" t="s">
        <v>133</v>
      </c>
      <c r="L145" s="198">
        <v>1410.527</v>
      </c>
      <c r="M145" s="199">
        <v>6356.1390000000001</v>
      </c>
      <c r="N145" s="198">
        <v>249.124</v>
      </c>
      <c r="O145" s="200" t="s">
        <v>183</v>
      </c>
      <c r="P145" s="201">
        <v>1969.0509999999999</v>
      </c>
      <c r="Q145" s="202">
        <v>8894.9680000000008</v>
      </c>
      <c r="R145" s="203">
        <v>265.565</v>
      </c>
    </row>
    <row r="146" spans="2:18" ht="15.75" x14ac:dyDescent="0.25">
      <c r="B146" s="197" t="s">
        <v>135</v>
      </c>
      <c r="C146" s="198">
        <v>4759.1009999999997</v>
      </c>
      <c r="D146" s="199">
        <v>21452.306</v>
      </c>
      <c r="E146" s="198">
        <v>1098.258</v>
      </c>
      <c r="F146" s="200" t="s">
        <v>146</v>
      </c>
      <c r="G146" s="201">
        <v>7214.3950000000004</v>
      </c>
      <c r="H146" s="202">
        <v>32742.329000000002</v>
      </c>
      <c r="I146" s="203">
        <v>1909.114</v>
      </c>
      <c r="J146" s="83"/>
      <c r="K146" s="197" t="s">
        <v>126</v>
      </c>
      <c r="L146" s="198">
        <v>1230.51</v>
      </c>
      <c r="M146" s="199">
        <v>5547.2839999999997</v>
      </c>
      <c r="N146" s="198">
        <v>284.904</v>
      </c>
      <c r="O146" s="200" t="s">
        <v>136</v>
      </c>
      <c r="P146" s="201">
        <v>1842.617</v>
      </c>
      <c r="Q146" s="202">
        <v>8342.09</v>
      </c>
      <c r="R146" s="203">
        <v>390.86099999999999</v>
      </c>
    </row>
    <row r="147" spans="2:18" ht="15.75" x14ac:dyDescent="0.25">
      <c r="B147" s="197" t="s">
        <v>146</v>
      </c>
      <c r="C147" s="198">
        <v>4756.9690000000001</v>
      </c>
      <c r="D147" s="199">
        <v>21444.096000000001</v>
      </c>
      <c r="E147" s="198">
        <v>1446.3430000000001</v>
      </c>
      <c r="F147" s="200" t="s">
        <v>135</v>
      </c>
      <c r="G147" s="201">
        <v>6014.326</v>
      </c>
      <c r="H147" s="202">
        <v>27303.322</v>
      </c>
      <c r="I147" s="203">
        <v>1435.4280000000001</v>
      </c>
      <c r="J147" s="83"/>
      <c r="K147" s="197" t="s">
        <v>131</v>
      </c>
      <c r="L147" s="198">
        <v>1198.6849999999999</v>
      </c>
      <c r="M147" s="199">
        <v>5400.6909999999998</v>
      </c>
      <c r="N147" s="198">
        <v>328.03399999999999</v>
      </c>
      <c r="O147" s="200" t="s">
        <v>133</v>
      </c>
      <c r="P147" s="201">
        <v>1474.7439999999999</v>
      </c>
      <c r="Q147" s="202">
        <v>6770.6149999999998</v>
      </c>
      <c r="R147" s="203">
        <v>251.83799999999999</v>
      </c>
    </row>
    <row r="148" spans="2:18" ht="15.75" x14ac:dyDescent="0.25">
      <c r="B148" s="197" t="s">
        <v>134</v>
      </c>
      <c r="C148" s="198">
        <v>4085.14</v>
      </c>
      <c r="D148" s="199">
        <v>18415.609</v>
      </c>
      <c r="E148" s="198">
        <v>1326.048</v>
      </c>
      <c r="F148" s="200" t="s">
        <v>134</v>
      </c>
      <c r="G148" s="201">
        <v>5291.7610000000004</v>
      </c>
      <c r="H148" s="202">
        <v>24096.523000000001</v>
      </c>
      <c r="I148" s="203">
        <v>1571.0260000000001</v>
      </c>
      <c r="J148" s="83"/>
      <c r="K148" s="197" t="s">
        <v>173</v>
      </c>
      <c r="L148" s="198">
        <v>972.48599999999999</v>
      </c>
      <c r="M148" s="199">
        <v>4381.7470000000003</v>
      </c>
      <c r="N148" s="198">
        <v>300.57100000000003</v>
      </c>
      <c r="O148" s="200" t="s">
        <v>144</v>
      </c>
      <c r="P148" s="201">
        <v>1148.9349999999999</v>
      </c>
      <c r="Q148" s="202">
        <v>5219.0020000000004</v>
      </c>
      <c r="R148" s="203">
        <v>825.62599999999998</v>
      </c>
    </row>
    <row r="149" spans="2:18" ht="16.5" thickBot="1" x14ac:dyDescent="0.3">
      <c r="B149" s="204" t="s">
        <v>196</v>
      </c>
      <c r="C149" s="205">
        <v>4017.7359999999999</v>
      </c>
      <c r="D149" s="206">
        <v>18114.468000000001</v>
      </c>
      <c r="E149" s="205">
        <v>1366.8879999999999</v>
      </c>
      <c r="F149" s="207" t="s">
        <v>131</v>
      </c>
      <c r="G149" s="208">
        <v>4733.8810000000003</v>
      </c>
      <c r="H149" s="209">
        <v>21543.648000000001</v>
      </c>
      <c r="I149" s="210">
        <v>1227.711</v>
      </c>
      <c r="J149" s="83"/>
      <c r="K149" s="204" t="s">
        <v>144</v>
      </c>
      <c r="L149" s="205">
        <v>648.39300000000003</v>
      </c>
      <c r="M149" s="206">
        <v>2923.4279999999999</v>
      </c>
      <c r="N149" s="205">
        <v>182.83099999999999</v>
      </c>
      <c r="O149" s="207" t="s">
        <v>131</v>
      </c>
      <c r="P149" s="208">
        <v>960.69100000000003</v>
      </c>
      <c r="Q149" s="209">
        <v>4375.8459999999995</v>
      </c>
      <c r="R149" s="210">
        <v>216.73699999999999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46" sqref="J4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246</v>
      </c>
      <c r="C2" s="146"/>
      <c r="D2" s="146"/>
      <c r="E2" s="146"/>
      <c r="F2" s="146"/>
      <c r="G2" s="146"/>
      <c r="H2" s="146"/>
    </row>
    <row r="3" spans="2:15" ht="15.75" x14ac:dyDescent="0.25">
      <c r="B3" s="25"/>
      <c r="C3" s="146"/>
      <c r="D3" s="146"/>
      <c r="E3" s="146"/>
      <c r="F3" s="146"/>
      <c r="G3" s="146"/>
      <c r="H3" s="146"/>
    </row>
    <row r="4" spans="2:15" ht="16.5" thickBot="1" x14ac:dyDescent="0.3">
      <c r="B4" s="25"/>
      <c r="C4" s="146"/>
      <c r="D4" s="146"/>
      <c r="E4" s="146"/>
      <c r="F4" s="146"/>
      <c r="G4" s="146"/>
      <c r="H4" s="146"/>
    </row>
    <row r="5" spans="2:15" ht="16.5" thickBot="1" x14ac:dyDescent="0.3">
      <c r="B5" s="25"/>
      <c r="C5" s="146"/>
      <c r="D5" s="146"/>
      <c r="E5" s="632" t="s">
        <v>0</v>
      </c>
      <c r="F5" s="633"/>
      <c r="G5" s="638" t="s">
        <v>1</v>
      </c>
      <c r="H5" s="639"/>
      <c r="I5" s="639"/>
      <c r="J5" s="639"/>
      <c r="K5" s="687"/>
    </row>
    <row r="6" spans="2:15" ht="16.5" customHeight="1" thickBot="1" x14ac:dyDescent="0.3">
      <c r="B6" s="25"/>
      <c r="C6" s="146"/>
      <c r="D6" s="146"/>
      <c r="E6" s="634"/>
      <c r="F6" s="635"/>
      <c r="G6" s="451" t="s">
        <v>26</v>
      </c>
      <c r="H6" s="452"/>
      <c r="I6" s="688" t="s">
        <v>268</v>
      </c>
      <c r="J6" s="641" t="s">
        <v>318</v>
      </c>
      <c r="K6" s="713"/>
    </row>
    <row r="7" spans="2:15" ht="39.75" customHeight="1" thickBot="1" x14ac:dyDescent="0.3">
      <c r="B7" s="25"/>
      <c r="C7" s="146"/>
      <c r="D7" s="146"/>
      <c r="E7" s="636"/>
      <c r="F7" s="637"/>
      <c r="G7" s="407" t="s">
        <v>318</v>
      </c>
      <c r="H7" s="714" t="s">
        <v>303</v>
      </c>
      <c r="I7" s="640"/>
      <c r="J7" s="715" t="s">
        <v>269</v>
      </c>
      <c r="K7" s="716" t="s">
        <v>270</v>
      </c>
    </row>
    <row r="8" spans="2:15" ht="47.25" customHeight="1" thickBot="1" x14ac:dyDescent="0.3">
      <c r="B8" s="25"/>
      <c r="C8" s="146"/>
      <c r="D8" s="146"/>
      <c r="E8" s="642" t="s">
        <v>179</v>
      </c>
      <c r="F8" s="643"/>
      <c r="G8" s="416">
        <v>209.9</v>
      </c>
      <c r="H8" s="420">
        <v>197.16</v>
      </c>
      <c r="I8" s="417">
        <v>6.4617569486711348</v>
      </c>
      <c r="J8" s="421">
        <v>3.38</v>
      </c>
      <c r="K8" s="422">
        <v>4.13</v>
      </c>
    </row>
    <row r="9" spans="2:15" ht="15.75" x14ac:dyDescent="0.25">
      <c r="B9" s="25"/>
      <c r="C9" s="146"/>
      <c r="D9" s="146"/>
      <c r="E9" s="146"/>
      <c r="F9" s="146"/>
      <c r="G9" s="146"/>
      <c r="H9" s="146"/>
    </row>
    <row r="10" spans="2:15" ht="15.75" x14ac:dyDescent="0.25">
      <c r="B10" s="25"/>
      <c r="C10" s="146"/>
      <c r="D10" s="146"/>
      <c r="E10" s="146"/>
      <c r="F10" s="146"/>
      <c r="G10" s="146"/>
      <c r="H10" s="146"/>
    </row>
    <row r="11" spans="2:15" ht="15.75" x14ac:dyDescent="0.25">
      <c r="B11" s="25"/>
      <c r="C11" s="146"/>
      <c r="D11" s="146"/>
      <c r="E11" s="146"/>
      <c r="F11" s="146"/>
      <c r="G11" s="146"/>
      <c r="H11" s="146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26" t="s">
        <v>0</v>
      </c>
      <c r="C14" s="717"/>
      <c r="D14" s="453" t="s">
        <v>9</v>
      </c>
      <c r="E14" s="453"/>
      <c r="F14" s="453"/>
      <c r="G14" s="454"/>
      <c r="H14" s="454"/>
      <c r="I14" s="454"/>
      <c r="J14" s="454"/>
      <c r="K14" s="454"/>
      <c r="L14" s="454"/>
      <c r="M14" s="454"/>
      <c r="N14" s="454"/>
      <c r="O14" s="455"/>
    </row>
    <row r="15" spans="2:15" ht="15" customHeight="1" thickBot="1" x14ac:dyDescent="0.25">
      <c r="B15" s="627"/>
      <c r="C15" s="628"/>
      <c r="D15" s="553" t="s">
        <v>10</v>
      </c>
      <c r="E15" s="554"/>
      <c r="F15" s="554"/>
      <c r="G15" s="553" t="s">
        <v>11</v>
      </c>
      <c r="H15" s="554"/>
      <c r="I15" s="554"/>
      <c r="J15" s="553" t="s">
        <v>12</v>
      </c>
      <c r="K15" s="555"/>
      <c r="L15" s="555"/>
      <c r="M15" s="553" t="s">
        <v>13</v>
      </c>
      <c r="N15" s="555"/>
      <c r="O15" s="556"/>
    </row>
    <row r="16" spans="2:15" ht="31.5" customHeight="1" thickBot="1" x14ac:dyDescent="0.25">
      <c r="B16" s="627"/>
      <c r="C16" s="628"/>
      <c r="D16" s="557" t="s">
        <v>26</v>
      </c>
      <c r="E16" s="558"/>
      <c r="F16" s="559" t="s">
        <v>141</v>
      </c>
      <c r="G16" s="557" t="s">
        <v>26</v>
      </c>
      <c r="H16" s="558"/>
      <c r="I16" s="559" t="s">
        <v>141</v>
      </c>
      <c r="J16" s="557" t="s">
        <v>26</v>
      </c>
      <c r="K16" s="558"/>
      <c r="L16" s="559" t="s">
        <v>141</v>
      </c>
      <c r="M16" s="557" t="s">
        <v>26</v>
      </c>
      <c r="N16" s="558"/>
      <c r="O16" s="560" t="s">
        <v>141</v>
      </c>
    </row>
    <row r="17" spans="2:17" ht="19.5" customHeight="1" thickBot="1" x14ac:dyDescent="0.25">
      <c r="B17" s="629"/>
      <c r="C17" s="630"/>
      <c r="D17" s="561" t="s">
        <v>318</v>
      </c>
      <c r="E17" s="561" t="s">
        <v>303</v>
      </c>
      <c r="F17" s="562" t="s">
        <v>14</v>
      </c>
      <c r="G17" s="561" t="s">
        <v>318</v>
      </c>
      <c r="H17" s="561" t="s">
        <v>303</v>
      </c>
      <c r="I17" s="562" t="s">
        <v>14</v>
      </c>
      <c r="J17" s="561" t="s">
        <v>318</v>
      </c>
      <c r="K17" s="561" t="s">
        <v>303</v>
      </c>
      <c r="L17" s="562" t="s">
        <v>14</v>
      </c>
      <c r="M17" s="561" t="s">
        <v>318</v>
      </c>
      <c r="N17" s="561" t="s">
        <v>303</v>
      </c>
      <c r="O17" s="563" t="s">
        <v>14</v>
      </c>
    </row>
    <row r="18" spans="2:17" ht="36" customHeight="1" thickBot="1" x14ac:dyDescent="0.25">
      <c r="B18" s="631" t="s">
        <v>182</v>
      </c>
      <c r="C18" s="718"/>
      <c r="D18" s="406">
        <v>212.73</v>
      </c>
      <c r="E18" s="406">
        <v>198.85</v>
      </c>
      <c r="F18" s="564">
        <v>6.9801357807392481</v>
      </c>
      <c r="G18" s="719">
        <v>201.97</v>
      </c>
      <c r="H18" s="719">
        <v>193.41</v>
      </c>
      <c r="I18" s="564">
        <v>4.4258311359288571</v>
      </c>
      <c r="J18" s="719">
        <v>216.63</v>
      </c>
      <c r="K18" s="719">
        <v>204.6</v>
      </c>
      <c r="L18" s="564">
        <v>5.8797653958944291</v>
      </c>
      <c r="M18" s="719">
        <v>201.38</v>
      </c>
      <c r="N18" s="719">
        <v>186.4</v>
      </c>
      <c r="O18" s="720">
        <v>8.0364806866952723</v>
      </c>
    </row>
    <row r="21" spans="2:17" ht="23.25" thickBot="1" x14ac:dyDescent="0.4">
      <c r="B21" s="26"/>
      <c r="I21" s="47"/>
      <c r="J21" s="48"/>
      <c r="K21" s="47"/>
      <c r="L21" s="47"/>
      <c r="M21" s="47"/>
      <c r="N21" s="47"/>
    </row>
    <row r="22" spans="2:17" ht="16.5" thickBot="1" x14ac:dyDescent="0.3">
      <c r="I22" s="423"/>
      <c r="J22" s="424" t="s">
        <v>1</v>
      </c>
      <c r="K22" s="425"/>
      <c r="L22" s="425"/>
      <c r="M22" s="425"/>
      <c r="N22" s="426"/>
    </row>
    <row r="23" spans="2:17" ht="32.25" customHeight="1" thickBot="1" x14ac:dyDescent="0.3">
      <c r="I23" s="427" t="s">
        <v>0</v>
      </c>
      <c r="J23" s="623" t="s">
        <v>319</v>
      </c>
      <c r="K23" s="623" t="s">
        <v>320</v>
      </c>
      <c r="L23" s="623" t="s">
        <v>321</v>
      </c>
      <c r="M23" s="428" t="s">
        <v>293</v>
      </c>
      <c r="N23" s="429"/>
    </row>
    <row r="24" spans="2:17" ht="19.5" customHeight="1" thickBot="1" x14ac:dyDescent="0.25">
      <c r="I24" s="430"/>
      <c r="J24" s="624"/>
      <c r="K24" s="625"/>
      <c r="L24" s="624"/>
      <c r="M24" s="431" t="s">
        <v>292</v>
      </c>
      <c r="N24" s="432" t="s">
        <v>267</v>
      </c>
    </row>
    <row r="25" spans="2:17" ht="52.5" customHeight="1" thickBot="1" x14ac:dyDescent="0.3">
      <c r="I25" s="433" t="s">
        <v>139</v>
      </c>
      <c r="J25" s="434">
        <v>209.9</v>
      </c>
      <c r="K25" s="435">
        <v>151.19999999999999</v>
      </c>
      <c r="L25" s="436">
        <v>134.30000000000001</v>
      </c>
      <c r="M25" s="437">
        <v>38.822751322751337</v>
      </c>
      <c r="N25" s="438">
        <v>56.291883842144443</v>
      </c>
      <c r="Q25" s="31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E17" sqref="AE17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246</v>
      </c>
    </row>
    <row r="5" spans="2:25" ht="13.5" thickBot="1" x14ac:dyDescent="0.25"/>
    <row r="6" spans="2:25" ht="20.100000000000001" customHeight="1" thickBot="1" x14ac:dyDescent="0.25">
      <c r="D6" s="456" t="s">
        <v>220</v>
      </c>
      <c r="E6" s="457" t="s">
        <v>67</v>
      </c>
      <c r="F6" s="458" t="s">
        <v>68</v>
      </c>
      <c r="G6" s="458" t="s">
        <v>69</v>
      </c>
      <c r="H6" s="458" t="s">
        <v>70</v>
      </c>
      <c r="I6" s="459" t="s">
        <v>71</v>
      </c>
      <c r="J6" s="458" t="s">
        <v>72</v>
      </c>
      <c r="K6" s="458" t="s">
        <v>73</v>
      </c>
      <c r="L6" s="458" t="s">
        <v>74</v>
      </c>
      <c r="M6" s="458" t="s">
        <v>75</v>
      </c>
      <c r="N6" s="460" t="s">
        <v>54</v>
      </c>
      <c r="O6" s="460" t="s">
        <v>65</v>
      </c>
      <c r="P6" s="460" t="s">
        <v>66</v>
      </c>
      <c r="Q6" s="460" t="s">
        <v>67</v>
      </c>
      <c r="R6" s="460" t="s">
        <v>68</v>
      </c>
      <c r="S6" s="460" t="s">
        <v>69</v>
      </c>
      <c r="T6" s="460" t="s">
        <v>70</v>
      </c>
      <c r="U6" s="460" t="s">
        <v>71</v>
      </c>
      <c r="V6" s="460" t="s">
        <v>72</v>
      </c>
      <c r="W6" s="460" t="s">
        <v>73</v>
      </c>
      <c r="X6" s="460" t="s">
        <v>74</v>
      </c>
      <c r="Y6" s="461" t="s">
        <v>75</v>
      </c>
    </row>
    <row r="7" spans="2:25" ht="20.100000000000001" customHeight="1" x14ac:dyDescent="0.2">
      <c r="D7" s="462">
        <v>2004</v>
      </c>
      <c r="E7" s="463"/>
      <c r="F7" s="464"/>
      <c r="G7" s="464"/>
      <c r="H7" s="464"/>
      <c r="I7" s="465"/>
      <c r="J7" s="464"/>
      <c r="K7" s="464"/>
      <c r="L7" s="464"/>
      <c r="M7" s="464"/>
      <c r="N7" s="466"/>
      <c r="O7" s="466"/>
      <c r="P7" s="466"/>
      <c r="Q7" s="466">
        <v>91.28</v>
      </c>
      <c r="R7" s="466">
        <v>92.56</v>
      </c>
      <c r="S7" s="466">
        <v>95.02</v>
      </c>
      <c r="T7" s="466">
        <v>98.22</v>
      </c>
      <c r="U7" s="466">
        <v>98.784999999999997</v>
      </c>
      <c r="V7" s="466">
        <v>99.84</v>
      </c>
      <c r="W7" s="466">
        <v>101.28100000000001</v>
      </c>
      <c r="X7" s="466">
        <v>105.122</v>
      </c>
      <c r="Y7" s="467">
        <v>105.57</v>
      </c>
    </row>
    <row r="8" spans="2:25" ht="20.100000000000001" customHeight="1" x14ac:dyDescent="0.2">
      <c r="D8" s="468">
        <v>2005</v>
      </c>
      <c r="E8" s="469">
        <v>91.28</v>
      </c>
      <c r="F8" s="470">
        <v>92.56</v>
      </c>
      <c r="G8" s="470">
        <v>95.02</v>
      </c>
      <c r="H8" s="470">
        <v>98.22</v>
      </c>
      <c r="I8" s="470">
        <v>98.784999999999997</v>
      </c>
      <c r="J8" s="470">
        <v>99.84</v>
      </c>
      <c r="K8" s="470">
        <v>101.28100000000001</v>
      </c>
      <c r="L8" s="470">
        <v>105.122</v>
      </c>
      <c r="M8" s="470">
        <v>105.57</v>
      </c>
      <c r="N8" s="471">
        <v>104.43</v>
      </c>
      <c r="O8" s="471">
        <v>104.352</v>
      </c>
      <c r="P8" s="471">
        <v>101.8</v>
      </c>
      <c r="Q8" s="471">
        <v>99.44</v>
      </c>
      <c r="R8" s="471">
        <v>99.09</v>
      </c>
      <c r="S8" s="471">
        <v>97.32</v>
      </c>
      <c r="T8" s="471">
        <v>96.46</v>
      </c>
      <c r="U8" s="471">
        <v>96.4</v>
      </c>
      <c r="V8" s="471">
        <v>97.92</v>
      </c>
      <c r="W8" s="471">
        <v>99.135999999999996</v>
      </c>
      <c r="X8" s="471">
        <v>100.962</v>
      </c>
      <c r="Y8" s="472">
        <v>103.75</v>
      </c>
    </row>
    <row r="9" spans="2:25" ht="20.100000000000001" customHeight="1" x14ac:dyDescent="0.2">
      <c r="D9" s="468">
        <v>2006</v>
      </c>
      <c r="E9" s="469">
        <v>64.67</v>
      </c>
      <c r="F9" s="470">
        <v>66.5</v>
      </c>
      <c r="G9" s="470">
        <v>63.96</v>
      </c>
      <c r="H9" s="470">
        <v>62.7</v>
      </c>
      <c r="I9" s="470">
        <v>68.103999999999999</v>
      </c>
      <c r="J9" s="470">
        <v>63.75</v>
      </c>
      <c r="K9" s="470">
        <v>66.798000000000002</v>
      </c>
      <c r="L9" s="470">
        <v>66.757999999999996</v>
      </c>
      <c r="M9" s="470">
        <v>74.313000000000002</v>
      </c>
      <c r="N9" s="471">
        <v>101.77</v>
      </c>
      <c r="O9" s="471">
        <v>100.21</v>
      </c>
      <c r="P9" s="471">
        <v>100.21</v>
      </c>
      <c r="Q9" s="471">
        <v>98.7</v>
      </c>
      <c r="R9" s="471">
        <v>97.05</v>
      </c>
      <c r="S9" s="471">
        <v>96.44</v>
      </c>
      <c r="T9" s="471">
        <v>95.77</v>
      </c>
      <c r="U9" s="471">
        <v>96</v>
      </c>
      <c r="V9" s="471">
        <v>97.58</v>
      </c>
      <c r="W9" s="471">
        <v>99.47</v>
      </c>
      <c r="X9" s="471">
        <v>102.05</v>
      </c>
      <c r="Y9" s="472">
        <v>102.24</v>
      </c>
    </row>
    <row r="10" spans="2:25" ht="20.100000000000001" customHeight="1" x14ac:dyDescent="0.2">
      <c r="D10" s="468">
        <v>2007</v>
      </c>
      <c r="E10" s="469">
        <v>64.67</v>
      </c>
      <c r="F10" s="470">
        <v>66.5</v>
      </c>
      <c r="G10" s="470">
        <v>63.96</v>
      </c>
      <c r="H10" s="470">
        <v>62.7</v>
      </c>
      <c r="I10" s="470">
        <v>68.103999999999999</v>
      </c>
      <c r="J10" s="470">
        <v>63.75</v>
      </c>
      <c r="K10" s="470">
        <v>66.798000000000002</v>
      </c>
      <c r="L10" s="470">
        <v>66.757999999999996</v>
      </c>
      <c r="M10" s="470">
        <v>74.313000000000002</v>
      </c>
      <c r="N10" s="471">
        <v>102.64</v>
      </c>
      <c r="O10" s="471">
        <v>103.3</v>
      </c>
      <c r="P10" s="471">
        <v>103.5</v>
      </c>
      <c r="Q10" s="471">
        <v>102.91</v>
      </c>
      <c r="R10" s="471">
        <v>103.07</v>
      </c>
      <c r="S10" s="471">
        <v>102.94</v>
      </c>
      <c r="T10" s="471">
        <v>105.84</v>
      </c>
      <c r="U10" s="471">
        <v>109.87</v>
      </c>
      <c r="V10" s="471">
        <v>117.15</v>
      </c>
      <c r="W10" s="471">
        <v>124.18</v>
      </c>
      <c r="X10" s="471">
        <v>130.59</v>
      </c>
      <c r="Y10" s="472">
        <v>132.29</v>
      </c>
    </row>
    <row r="11" spans="2:25" ht="20.100000000000001" customHeight="1" x14ac:dyDescent="0.2">
      <c r="D11" s="473">
        <v>2008</v>
      </c>
      <c r="E11" s="474"/>
      <c r="F11" s="475"/>
      <c r="G11" s="475"/>
      <c r="H11" s="475"/>
      <c r="I11" s="475"/>
      <c r="J11" s="475"/>
      <c r="K11" s="475"/>
      <c r="L11" s="475"/>
      <c r="M11" s="475"/>
      <c r="N11" s="476">
        <v>123.69</v>
      </c>
      <c r="O11" s="477">
        <v>121.17</v>
      </c>
      <c r="P11" s="477">
        <v>117.54</v>
      </c>
      <c r="Q11" s="477">
        <v>111.68</v>
      </c>
      <c r="R11" s="477">
        <v>107.23</v>
      </c>
      <c r="S11" s="477">
        <v>103.71</v>
      </c>
      <c r="T11" s="477">
        <v>101.61</v>
      </c>
      <c r="U11" s="477">
        <v>99.71</v>
      </c>
      <c r="V11" s="477">
        <v>99.33</v>
      </c>
      <c r="W11" s="477">
        <v>97.15</v>
      </c>
      <c r="X11" s="477">
        <v>95.98</v>
      </c>
      <c r="Y11" s="478">
        <v>96.03</v>
      </c>
    </row>
    <row r="12" spans="2:25" ht="20.100000000000001" customHeight="1" x14ac:dyDescent="0.2">
      <c r="D12" s="473">
        <v>2009</v>
      </c>
      <c r="E12" s="474"/>
      <c r="F12" s="475"/>
      <c r="G12" s="475"/>
      <c r="H12" s="475"/>
      <c r="I12" s="475"/>
      <c r="J12" s="475"/>
      <c r="K12" s="475"/>
      <c r="L12" s="475"/>
      <c r="M12" s="475"/>
      <c r="N12" s="476">
        <v>93.98</v>
      </c>
      <c r="O12" s="477">
        <v>94.05</v>
      </c>
      <c r="P12" s="477">
        <v>94.53</v>
      </c>
      <c r="Q12" s="477">
        <v>93.42</v>
      </c>
      <c r="R12" s="477">
        <v>92.71</v>
      </c>
      <c r="S12" s="477">
        <v>92.6</v>
      </c>
      <c r="T12" s="477">
        <v>91.95</v>
      </c>
      <c r="U12" s="477">
        <v>92.77</v>
      </c>
      <c r="V12" s="477">
        <v>94.42</v>
      </c>
      <c r="W12" s="477">
        <v>97.77</v>
      </c>
      <c r="X12" s="477">
        <v>105.25</v>
      </c>
      <c r="Y12" s="478">
        <v>106.66</v>
      </c>
    </row>
    <row r="13" spans="2:25" ht="20.100000000000001" customHeight="1" x14ac:dyDescent="0.2">
      <c r="D13" s="473">
        <v>2010</v>
      </c>
      <c r="E13" s="474"/>
      <c r="F13" s="475"/>
      <c r="G13" s="475"/>
      <c r="H13" s="475"/>
      <c r="I13" s="475"/>
      <c r="J13" s="475"/>
      <c r="K13" s="475"/>
      <c r="L13" s="475"/>
      <c r="M13" s="475"/>
      <c r="N13" s="476">
        <v>106.09</v>
      </c>
      <c r="O13" s="476">
        <v>106.88</v>
      </c>
      <c r="P13" s="476">
        <v>104.79</v>
      </c>
      <c r="Q13" s="476">
        <v>104.21</v>
      </c>
      <c r="R13" s="476">
        <v>104.54</v>
      </c>
      <c r="S13" s="477">
        <v>105.18</v>
      </c>
      <c r="T13" s="477">
        <v>105.54</v>
      </c>
      <c r="U13" s="477">
        <v>108.53</v>
      </c>
      <c r="V13" s="477">
        <v>111.57</v>
      </c>
      <c r="W13" s="477">
        <v>114.33</v>
      </c>
      <c r="X13" s="477">
        <v>118.87</v>
      </c>
      <c r="Y13" s="478">
        <v>119.09</v>
      </c>
    </row>
    <row r="14" spans="2:25" ht="20.100000000000001" customHeight="1" x14ac:dyDescent="0.2">
      <c r="D14" s="473">
        <v>2011</v>
      </c>
      <c r="E14" s="474"/>
      <c r="F14" s="475"/>
      <c r="G14" s="475"/>
      <c r="H14" s="475"/>
      <c r="I14" s="475"/>
      <c r="J14" s="475"/>
      <c r="K14" s="475"/>
      <c r="L14" s="475"/>
      <c r="M14" s="475"/>
      <c r="N14" s="476">
        <v>116.95</v>
      </c>
      <c r="O14" s="477">
        <v>118.78</v>
      </c>
      <c r="P14" s="477">
        <v>121.59</v>
      </c>
      <c r="Q14" s="477">
        <v>120.08</v>
      </c>
      <c r="R14" s="477">
        <v>119.14</v>
      </c>
      <c r="S14" s="477">
        <v>118.62</v>
      </c>
      <c r="T14" s="477">
        <v>120.06</v>
      </c>
      <c r="U14" s="477">
        <v>119.99</v>
      </c>
      <c r="V14" s="477">
        <v>121.1</v>
      </c>
      <c r="W14" s="477">
        <v>123.43</v>
      </c>
      <c r="X14" s="477">
        <v>127.94</v>
      </c>
      <c r="Y14" s="478">
        <v>128.66999999999999</v>
      </c>
    </row>
    <row r="15" spans="2:25" ht="20.100000000000001" customHeight="1" x14ac:dyDescent="0.2">
      <c r="D15" s="473">
        <v>2012</v>
      </c>
      <c r="E15" s="474"/>
      <c r="F15" s="475"/>
      <c r="G15" s="475"/>
      <c r="H15" s="475"/>
      <c r="I15" s="475"/>
      <c r="J15" s="475"/>
      <c r="K15" s="475"/>
      <c r="L15" s="475"/>
      <c r="M15" s="475"/>
      <c r="N15" s="476">
        <v>126.31</v>
      </c>
      <c r="O15" s="479">
        <v>127.07</v>
      </c>
      <c r="P15" s="479">
        <v>125.05</v>
      </c>
      <c r="Q15" s="479">
        <v>120.27</v>
      </c>
      <c r="R15" s="479">
        <v>117.49</v>
      </c>
      <c r="S15" s="479">
        <v>115.56</v>
      </c>
      <c r="T15" s="479">
        <v>114.52</v>
      </c>
      <c r="U15" s="479">
        <v>115.33</v>
      </c>
      <c r="V15" s="479">
        <v>116.24</v>
      </c>
      <c r="W15" s="479">
        <v>118.85</v>
      </c>
      <c r="X15" s="479">
        <v>122.94</v>
      </c>
      <c r="Y15" s="480">
        <v>123.24</v>
      </c>
    </row>
    <row r="16" spans="2:25" ht="20.100000000000001" customHeight="1" x14ac:dyDescent="0.2">
      <c r="D16" s="473">
        <v>2013</v>
      </c>
      <c r="E16" s="474"/>
      <c r="F16" s="475"/>
      <c r="G16" s="475"/>
      <c r="H16" s="475"/>
      <c r="I16" s="475"/>
      <c r="J16" s="475"/>
      <c r="K16" s="475"/>
      <c r="L16" s="475"/>
      <c r="M16" s="475"/>
      <c r="N16" s="476">
        <v>122.98</v>
      </c>
      <c r="O16" s="479">
        <v>123.61</v>
      </c>
      <c r="P16" s="479">
        <v>124.81</v>
      </c>
      <c r="Q16" s="479">
        <v>125.21</v>
      </c>
      <c r="R16" s="479">
        <v>125.23</v>
      </c>
      <c r="S16" s="479">
        <v>126.36</v>
      </c>
      <c r="T16" s="479">
        <v>129.22</v>
      </c>
      <c r="U16" s="479">
        <v>131.80000000000001</v>
      </c>
      <c r="V16" s="479">
        <v>138.4</v>
      </c>
      <c r="W16" s="479">
        <v>142.83000000000001</v>
      </c>
      <c r="X16" s="479">
        <v>153.07</v>
      </c>
      <c r="Y16" s="480">
        <v>155.26</v>
      </c>
    </row>
    <row r="17" spans="4:25" ht="20.100000000000001" customHeight="1" x14ac:dyDescent="0.2">
      <c r="D17" s="473">
        <v>2014</v>
      </c>
      <c r="E17" s="474"/>
      <c r="F17" s="475"/>
      <c r="G17" s="475"/>
      <c r="H17" s="475"/>
      <c r="I17" s="475"/>
      <c r="J17" s="475"/>
      <c r="K17" s="475"/>
      <c r="L17" s="475"/>
      <c r="M17" s="475"/>
      <c r="N17" s="476">
        <v>149.49</v>
      </c>
      <c r="O17" s="479">
        <v>148.83000000000001</v>
      </c>
      <c r="P17" s="479">
        <v>147.58000000000001</v>
      </c>
      <c r="Q17" s="479">
        <v>141.59</v>
      </c>
      <c r="R17" s="479">
        <v>137.78</v>
      </c>
      <c r="S17" s="479">
        <v>134.12</v>
      </c>
      <c r="T17" s="479">
        <v>132.77000000000001</v>
      </c>
      <c r="U17" s="479">
        <v>126.48</v>
      </c>
      <c r="V17" s="479">
        <v>124.64</v>
      </c>
      <c r="W17" s="479">
        <v>124.63</v>
      </c>
      <c r="X17" s="479">
        <v>124.76</v>
      </c>
      <c r="Y17" s="480">
        <v>126.57</v>
      </c>
    </row>
    <row r="18" spans="4:25" ht="20.100000000000001" customHeight="1" x14ac:dyDescent="0.2">
      <c r="D18" s="473">
        <v>2015</v>
      </c>
      <c r="E18" s="474"/>
      <c r="F18" s="475"/>
      <c r="G18" s="475"/>
      <c r="H18" s="475"/>
      <c r="I18" s="475"/>
      <c r="J18" s="475"/>
      <c r="K18" s="475"/>
      <c r="L18" s="475"/>
      <c r="M18" s="475"/>
      <c r="N18" s="476">
        <v>122.15</v>
      </c>
      <c r="O18" s="479">
        <v>121.55</v>
      </c>
      <c r="P18" s="479">
        <v>122.06</v>
      </c>
      <c r="Q18" s="479">
        <v>118.17</v>
      </c>
      <c r="R18" s="479">
        <v>115.01</v>
      </c>
      <c r="S18" s="479">
        <v>112.17</v>
      </c>
      <c r="T18" s="479">
        <v>111.99</v>
      </c>
      <c r="U18" s="479">
        <v>111.26</v>
      </c>
      <c r="V18" s="479">
        <v>111.98</v>
      </c>
      <c r="W18" s="479">
        <v>116.01</v>
      </c>
      <c r="X18" s="479">
        <v>116.49</v>
      </c>
      <c r="Y18" s="480">
        <v>117.52</v>
      </c>
    </row>
    <row r="19" spans="4:25" ht="20.100000000000001" customHeight="1" x14ac:dyDescent="0.2">
      <c r="D19" s="473">
        <v>2016</v>
      </c>
      <c r="E19" s="474"/>
      <c r="F19" s="475"/>
      <c r="G19" s="475"/>
      <c r="H19" s="475"/>
      <c r="I19" s="475"/>
      <c r="J19" s="475"/>
      <c r="K19" s="475"/>
      <c r="L19" s="475"/>
      <c r="M19" s="475"/>
      <c r="N19" s="476">
        <v>114.76</v>
      </c>
      <c r="O19" s="479">
        <v>112.6</v>
      </c>
      <c r="P19" s="479">
        <v>110.45</v>
      </c>
      <c r="Q19" s="479">
        <v>105.16</v>
      </c>
      <c r="R19" s="479">
        <v>102.76</v>
      </c>
      <c r="S19" s="479">
        <v>101.75</v>
      </c>
      <c r="T19" s="479">
        <v>102.42</v>
      </c>
      <c r="U19" s="479">
        <v>107.26</v>
      </c>
      <c r="V19" s="479">
        <v>114.21</v>
      </c>
      <c r="W19" s="479">
        <v>121.95</v>
      </c>
      <c r="X19" s="481">
        <v>129.99700000000001</v>
      </c>
      <c r="Y19" s="480">
        <v>136.07</v>
      </c>
    </row>
    <row r="20" spans="4:25" ht="20.100000000000001" customHeight="1" x14ac:dyDescent="0.2">
      <c r="D20" s="473">
        <v>2017</v>
      </c>
      <c r="E20" s="474"/>
      <c r="F20" s="475"/>
      <c r="G20" s="475"/>
      <c r="H20" s="475"/>
      <c r="I20" s="475"/>
      <c r="J20" s="475"/>
      <c r="K20" s="475"/>
      <c r="L20" s="475"/>
      <c r="M20" s="475"/>
      <c r="N20" s="476">
        <v>132.02000000000001</v>
      </c>
      <c r="O20" s="479">
        <v>131.69999999999999</v>
      </c>
      <c r="P20" s="479">
        <v>131.03</v>
      </c>
      <c r="Q20" s="479">
        <v>129.94999999999999</v>
      </c>
      <c r="R20" s="479">
        <v>130.1</v>
      </c>
      <c r="S20" s="479">
        <v>131.53</v>
      </c>
      <c r="T20" s="479">
        <v>133.83000000000001</v>
      </c>
      <c r="U20" s="479">
        <v>138.97</v>
      </c>
      <c r="V20" s="479">
        <v>143.80000000000001</v>
      </c>
      <c r="W20" s="479">
        <v>146.97</v>
      </c>
      <c r="X20" s="479">
        <v>151.4</v>
      </c>
      <c r="Y20" s="480">
        <v>151.58000000000001</v>
      </c>
    </row>
    <row r="21" spans="4:25" ht="20.100000000000001" customHeight="1" x14ac:dyDescent="0.2">
      <c r="D21" s="473">
        <v>2018</v>
      </c>
      <c r="E21" s="474"/>
      <c r="F21" s="475"/>
      <c r="G21" s="475"/>
      <c r="H21" s="475"/>
      <c r="I21" s="475"/>
      <c r="J21" s="475"/>
      <c r="K21" s="475"/>
      <c r="L21" s="475"/>
      <c r="M21" s="475"/>
      <c r="N21" s="476">
        <v>141.66999999999999</v>
      </c>
      <c r="O21" s="479">
        <v>137.26</v>
      </c>
      <c r="P21" s="479">
        <v>136.38</v>
      </c>
      <c r="Q21" s="479">
        <v>133.995</v>
      </c>
      <c r="R21" s="479">
        <v>131.33000000000001</v>
      </c>
      <c r="S21" s="479">
        <v>130.77000000000001</v>
      </c>
      <c r="T21" s="479">
        <v>131.53</v>
      </c>
      <c r="U21" s="479">
        <v>131.63</v>
      </c>
      <c r="V21" s="479">
        <v>135.85</v>
      </c>
      <c r="W21" s="479">
        <v>140.12</v>
      </c>
      <c r="X21" s="479">
        <v>141.41</v>
      </c>
      <c r="Y21" s="480">
        <v>142.44999999999999</v>
      </c>
    </row>
    <row r="22" spans="4:25" ht="20.100000000000001" customHeight="1" x14ac:dyDescent="0.2">
      <c r="D22" s="473">
        <v>2019</v>
      </c>
      <c r="E22" s="474"/>
      <c r="F22" s="475"/>
      <c r="G22" s="475"/>
      <c r="H22" s="475"/>
      <c r="I22" s="475"/>
      <c r="J22" s="475"/>
      <c r="K22" s="475"/>
      <c r="L22" s="475"/>
      <c r="M22" s="475"/>
      <c r="N22" s="476">
        <v>139.47</v>
      </c>
      <c r="O22" s="479">
        <v>139.1</v>
      </c>
      <c r="P22" s="479">
        <v>139.24</v>
      </c>
      <c r="Q22" s="479">
        <v>136.16</v>
      </c>
      <c r="R22" s="479">
        <v>135.25</v>
      </c>
      <c r="S22" s="479">
        <v>132.31</v>
      </c>
      <c r="T22" s="479">
        <v>131.05000000000001</v>
      </c>
      <c r="U22" s="479">
        <v>130.74</v>
      </c>
      <c r="V22" s="481">
        <v>132.375</v>
      </c>
      <c r="W22" s="479">
        <v>135.26</v>
      </c>
      <c r="X22" s="479">
        <v>140.62</v>
      </c>
      <c r="Y22" s="480">
        <v>142.47</v>
      </c>
    </row>
    <row r="23" spans="4:25" ht="20.100000000000001" customHeight="1" x14ac:dyDescent="0.2">
      <c r="D23" s="473">
        <v>2020</v>
      </c>
      <c r="E23" s="474"/>
      <c r="F23" s="475"/>
      <c r="G23" s="475"/>
      <c r="H23" s="475"/>
      <c r="I23" s="475"/>
      <c r="J23" s="475"/>
      <c r="K23" s="475"/>
      <c r="L23" s="475"/>
      <c r="M23" s="475"/>
      <c r="N23" s="476">
        <v>139.18</v>
      </c>
      <c r="O23" s="479">
        <v>139.15</v>
      </c>
      <c r="P23" s="479">
        <v>137.97999999999999</v>
      </c>
      <c r="Q23" s="479">
        <v>134.30000000000001</v>
      </c>
      <c r="R23" s="477">
        <v>133.1</v>
      </c>
      <c r="S23" s="477">
        <v>131.71</v>
      </c>
      <c r="T23" s="477">
        <v>132.88999999999999</v>
      </c>
      <c r="U23" s="477">
        <v>135.47</v>
      </c>
      <c r="V23" s="477">
        <v>140.26</v>
      </c>
      <c r="W23" s="477">
        <v>147.52000000000001</v>
      </c>
      <c r="X23" s="477">
        <v>155.43</v>
      </c>
      <c r="Y23" s="478">
        <v>155.24</v>
      </c>
    </row>
    <row r="24" spans="4:25" ht="20.100000000000001" customHeight="1" x14ac:dyDescent="0.2">
      <c r="D24" s="538">
        <v>2021</v>
      </c>
      <c r="E24" s="539"/>
      <c r="F24" s="540"/>
      <c r="G24" s="540"/>
      <c r="H24" s="540"/>
      <c r="I24" s="540"/>
      <c r="J24" s="540"/>
      <c r="K24" s="540"/>
      <c r="L24" s="540"/>
      <c r="M24" s="540"/>
      <c r="N24" s="541">
        <v>149.29</v>
      </c>
      <c r="O24" s="542">
        <v>148.44999999999999</v>
      </c>
      <c r="P24" s="542">
        <v>150.97</v>
      </c>
      <c r="Q24" s="542">
        <v>151.197</v>
      </c>
      <c r="R24" s="543">
        <v>151.05000000000001</v>
      </c>
      <c r="S24" s="543">
        <v>149.44999999999999</v>
      </c>
      <c r="T24" s="543">
        <v>148.99</v>
      </c>
      <c r="U24" s="543">
        <v>152.65</v>
      </c>
      <c r="V24" s="543">
        <v>157.47999999999999</v>
      </c>
      <c r="W24" s="543">
        <v>165.78</v>
      </c>
      <c r="X24" s="543">
        <v>177.44</v>
      </c>
      <c r="Y24" s="544">
        <v>185.49</v>
      </c>
    </row>
    <row r="25" spans="4:25" ht="20.100000000000001" customHeight="1" thickBot="1" x14ac:dyDescent="0.25">
      <c r="D25" s="482">
        <v>2022</v>
      </c>
      <c r="E25" s="483"/>
      <c r="F25" s="484"/>
      <c r="G25" s="484"/>
      <c r="H25" s="484"/>
      <c r="I25" s="484"/>
      <c r="J25" s="484"/>
      <c r="K25" s="484"/>
      <c r="L25" s="484"/>
      <c r="M25" s="484"/>
      <c r="N25" s="485">
        <v>182.61</v>
      </c>
      <c r="O25" s="486">
        <v>184.7</v>
      </c>
      <c r="P25" s="486">
        <v>197.16</v>
      </c>
      <c r="Q25" s="487">
        <v>209.9</v>
      </c>
      <c r="R25" s="486"/>
      <c r="S25" s="486"/>
      <c r="T25" s="486"/>
      <c r="U25" s="486"/>
      <c r="V25" s="486"/>
      <c r="W25" s="488"/>
      <c r="X25" s="488"/>
      <c r="Y25" s="48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P29" sqref="P2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288</v>
      </c>
    </row>
    <row r="10" spans="3:12" ht="13.5" thickBot="1" x14ac:dyDescent="0.25"/>
    <row r="11" spans="3:12" ht="13.5" thickBot="1" x14ac:dyDescent="0.25">
      <c r="H11" s="632" t="s">
        <v>0</v>
      </c>
      <c r="I11" s="683"/>
      <c r="J11" s="638" t="s">
        <v>1</v>
      </c>
      <c r="K11" s="639"/>
      <c r="L11" s="687"/>
    </row>
    <row r="12" spans="3:12" ht="24" customHeight="1" thickBot="1" x14ac:dyDescent="0.25">
      <c r="H12" s="634"/>
      <c r="I12" s="684"/>
      <c r="J12" s="451" t="s">
        <v>26</v>
      </c>
      <c r="K12" s="452"/>
      <c r="L12" s="688" t="s">
        <v>268</v>
      </c>
    </row>
    <row r="13" spans="3:12" ht="39.75" customHeight="1" thickBot="1" x14ac:dyDescent="0.25">
      <c r="H13" s="685"/>
      <c r="I13" s="686"/>
      <c r="J13" s="407" t="s">
        <v>318</v>
      </c>
      <c r="K13" s="721" t="s">
        <v>303</v>
      </c>
      <c r="L13" s="640"/>
    </row>
    <row r="14" spans="3:12" ht="54" customHeight="1" thickBot="1" x14ac:dyDescent="0.25">
      <c r="H14" s="689" t="s">
        <v>287</v>
      </c>
      <c r="I14" s="722"/>
      <c r="J14" s="441">
        <v>247.18</v>
      </c>
      <c r="K14" s="723">
        <v>238.66</v>
      </c>
      <c r="L14" s="417">
        <v>3.5699321210089709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T60" sqref="T60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44" t="s">
        <v>0</v>
      </c>
      <c r="D5" s="647" t="s">
        <v>40</v>
      </c>
      <c r="E5" s="495" t="s">
        <v>1</v>
      </c>
      <c r="F5" s="496"/>
      <c r="G5" s="49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45"/>
      <c r="D6" s="634"/>
      <c r="E6" s="498"/>
      <c r="F6" s="499"/>
      <c r="G6" s="50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45"/>
      <c r="D7" s="645"/>
      <c r="E7" s="501" t="s">
        <v>26</v>
      </c>
      <c r="F7" s="502"/>
      <c r="G7" s="494" t="s">
        <v>262</v>
      </c>
      <c r="H7" s="11" t="s">
        <v>26</v>
      </c>
      <c r="I7" s="336"/>
      <c r="J7" s="382" t="s">
        <v>262</v>
      </c>
      <c r="K7" s="11" t="s">
        <v>26</v>
      </c>
      <c r="L7" s="336"/>
      <c r="M7" s="383" t="s">
        <v>262</v>
      </c>
      <c r="N7" s="11" t="s">
        <v>26</v>
      </c>
      <c r="O7" s="336"/>
      <c r="P7" s="382" t="s">
        <v>262</v>
      </c>
      <c r="Q7" s="11" t="s">
        <v>26</v>
      </c>
      <c r="R7" s="336"/>
      <c r="S7" s="383" t="s">
        <v>262</v>
      </c>
    </row>
    <row r="8" spans="3:19" ht="30" customHeight="1" thickBot="1" x14ac:dyDescent="0.25">
      <c r="C8" s="646"/>
      <c r="D8" s="646"/>
      <c r="E8" s="503" t="s">
        <v>323</v>
      </c>
      <c r="F8" s="504" t="s">
        <v>314</v>
      </c>
      <c r="G8" s="505" t="s">
        <v>14</v>
      </c>
      <c r="H8" s="366" t="s">
        <v>323</v>
      </c>
      <c r="I8" s="366" t="s">
        <v>314</v>
      </c>
      <c r="J8" s="311" t="s">
        <v>14</v>
      </c>
      <c r="K8" s="372" t="s">
        <v>323</v>
      </c>
      <c r="L8" s="366" t="s">
        <v>314</v>
      </c>
      <c r="M8" s="275" t="s">
        <v>14</v>
      </c>
      <c r="N8" s="372" t="s">
        <v>323</v>
      </c>
      <c r="O8" s="366" t="s">
        <v>314</v>
      </c>
      <c r="P8" s="311" t="s">
        <v>14</v>
      </c>
      <c r="Q8" s="372" t="s">
        <v>323</v>
      </c>
      <c r="R8" s="366" t="s">
        <v>314</v>
      </c>
      <c r="S8" s="275" t="s">
        <v>14</v>
      </c>
    </row>
    <row r="9" spans="3:19" ht="24" customHeight="1" x14ac:dyDescent="0.2">
      <c r="C9" s="652" t="s">
        <v>38</v>
      </c>
      <c r="D9" s="506" t="s">
        <v>249</v>
      </c>
      <c r="E9" s="507">
        <v>3142.855</v>
      </c>
      <c r="F9" s="508">
        <v>3112.4290000000001</v>
      </c>
      <c r="G9" s="509">
        <v>0.97756446813726283</v>
      </c>
      <c r="H9" s="222">
        <v>3140.0149999999999</v>
      </c>
      <c r="I9" s="227">
        <v>3077.9209999999998</v>
      </c>
      <c r="J9" s="312">
        <v>2.0174007065158612</v>
      </c>
      <c r="K9" s="222">
        <v>2935.8130000000001</v>
      </c>
      <c r="L9" s="227">
        <v>2945.951</v>
      </c>
      <c r="M9" s="288">
        <v>-0.34413335456020555</v>
      </c>
      <c r="N9" s="222">
        <v>3152.1109999999999</v>
      </c>
      <c r="O9" s="227">
        <v>3200.6410000000001</v>
      </c>
      <c r="P9" s="312">
        <v>-1.5162587744142564</v>
      </c>
      <c r="Q9" s="222">
        <v>3175.6860000000001</v>
      </c>
      <c r="R9" s="227">
        <v>3375.4720000000002</v>
      </c>
      <c r="S9" s="288">
        <v>-5.9187574359971</v>
      </c>
    </row>
    <row r="10" spans="3:19" ht="27" customHeight="1" x14ac:dyDescent="0.2">
      <c r="C10" s="653"/>
      <c r="D10" s="510" t="s">
        <v>250</v>
      </c>
      <c r="E10" s="223">
        <v>3222.701</v>
      </c>
      <c r="F10" s="511">
        <v>3233.5410000000002</v>
      </c>
      <c r="G10" s="512">
        <v>-0.33523620080896283</v>
      </c>
      <c r="H10" s="223">
        <v>3218.1460000000002</v>
      </c>
      <c r="I10" s="228">
        <v>3233.7269999999999</v>
      </c>
      <c r="J10" s="313">
        <v>-0.48182793414532754</v>
      </c>
      <c r="K10" s="223">
        <v>3225.7429999999999</v>
      </c>
      <c r="L10" s="228">
        <v>3265.8530000000001</v>
      </c>
      <c r="M10" s="281">
        <v>-1.2281630557162286</v>
      </c>
      <c r="N10" s="223">
        <v>3179.904</v>
      </c>
      <c r="O10" s="228">
        <v>3196.3249999999998</v>
      </c>
      <c r="P10" s="313">
        <v>-0.51374625546525532</v>
      </c>
      <c r="Q10" s="223">
        <v>3427.8809999999999</v>
      </c>
      <c r="R10" s="228">
        <v>3239.01</v>
      </c>
      <c r="S10" s="281">
        <v>5.8311335871145697</v>
      </c>
    </row>
    <row r="11" spans="3:19" ht="30" customHeight="1" thickBot="1" x14ac:dyDescent="0.25">
      <c r="C11" s="127" t="s">
        <v>251</v>
      </c>
      <c r="D11" s="335" t="s">
        <v>249</v>
      </c>
      <c r="E11" s="224" t="s">
        <v>27</v>
      </c>
      <c r="F11" s="513" t="s">
        <v>27</v>
      </c>
      <c r="G11" s="514" t="s">
        <v>27</v>
      </c>
      <c r="H11" s="224" t="s">
        <v>27</v>
      </c>
      <c r="I11" s="231" t="s">
        <v>27</v>
      </c>
      <c r="J11" s="314" t="s">
        <v>27</v>
      </c>
      <c r="K11" s="224" t="s">
        <v>27</v>
      </c>
      <c r="L11" s="231" t="s">
        <v>27</v>
      </c>
      <c r="M11" s="282" t="s">
        <v>27</v>
      </c>
      <c r="N11" s="224" t="s">
        <v>27</v>
      </c>
      <c r="O11" s="231" t="s">
        <v>27</v>
      </c>
      <c r="P11" s="314" t="s">
        <v>27</v>
      </c>
      <c r="Q11" s="224" t="s">
        <v>27</v>
      </c>
      <c r="R11" s="231" t="s">
        <v>27</v>
      </c>
      <c r="S11" s="282" t="s">
        <v>27</v>
      </c>
    </row>
    <row r="12" spans="3:19" ht="24.75" customHeight="1" thickBot="1" x14ac:dyDescent="0.25">
      <c r="C12" s="515" t="s">
        <v>39</v>
      </c>
      <c r="D12" s="516" t="s">
        <v>24</v>
      </c>
      <c r="E12" s="517">
        <v>3195.9092211438638</v>
      </c>
      <c r="F12" s="518">
        <v>3204.7650284406909</v>
      </c>
      <c r="G12" s="519">
        <v>-0.27633249920778213</v>
      </c>
      <c r="H12" s="319">
        <v>3191.8249800895583</v>
      </c>
      <c r="I12" s="320">
        <v>3194.3851173644125</v>
      </c>
      <c r="J12" s="322">
        <v>-8.0144916182383508E-2</v>
      </c>
      <c r="K12" s="319">
        <v>3214.3348670193159</v>
      </c>
      <c r="L12" s="320">
        <v>3254.7922253230822</v>
      </c>
      <c r="M12" s="321">
        <v>-1.2430089389116197</v>
      </c>
      <c r="N12" s="319">
        <v>3168.2736254992201</v>
      </c>
      <c r="O12" s="320">
        <v>3197.2514194306455</v>
      </c>
      <c r="P12" s="322">
        <v>-0.90633453957729804</v>
      </c>
      <c r="Q12" s="319">
        <v>3318.5115991287526</v>
      </c>
      <c r="R12" s="320">
        <v>3296.246439437899</v>
      </c>
      <c r="S12" s="321">
        <v>0.67547011729652118</v>
      </c>
    </row>
    <row r="13" spans="3:19" ht="20.25" customHeight="1" x14ac:dyDescent="0.2">
      <c r="C13" s="652" t="s">
        <v>28</v>
      </c>
      <c r="D13" s="520" t="s">
        <v>29</v>
      </c>
      <c r="E13" s="507">
        <v>2231.7710000000002</v>
      </c>
      <c r="F13" s="508">
        <v>2248.5059999999999</v>
      </c>
      <c r="G13" s="509">
        <v>-0.74427197436874415</v>
      </c>
      <c r="H13" s="222">
        <v>2183.9189999999999</v>
      </c>
      <c r="I13" s="227">
        <v>2156.0940000000001</v>
      </c>
      <c r="J13" s="312">
        <v>1.2905281495148087</v>
      </c>
      <c r="K13" s="222">
        <v>2354.3380000000002</v>
      </c>
      <c r="L13" s="227">
        <v>2456.2939999999999</v>
      </c>
      <c r="M13" s="288">
        <v>-4.1508060517185514</v>
      </c>
      <c r="N13" s="222" t="s">
        <v>92</v>
      </c>
      <c r="O13" s="227" t="s">
        <v>92</v>
      </c>
      <c r="P13" s="312" t="s">
        <v>195</v>
      </c>
      <c r="Q13" s="222">
        <v>2424.373</v>
      </c>
      <c r="R13" s="227" t="s">
        <v>92</v>
      </c>
      <c r="S13" s="288" t="s">
        <v>195</v>
      </c>
    </row>
    <row r="14" spans="3:19" ht="20.25" customHeight="1" thickBot="1" x14ac:dyDescent="0.25">
      <c r="C14" s="653"/>
      <c r="D14" s="521" t="s">
        <v>30</v>
      </c>
      <c r="E14" s="224">
        <v>1872.3869999999999</v>
      </c>
      <c r="F14" s="513">
        <v>1812.9079999999999</v>
      </c>
      <c r="G14" s="514">
        <v>3.2808614667705167</v>
      </c>
      <c r="H14" s="224">
        <v>1848.9010000000001</v>
      </c>
      <c r="I14" s="231">
        <v>1786.203</v>
      </c>
      <c r="J14" s="314">
        <v>3.5101273483473099</v>
      </c>
      <c r="K14" s="224">
        <v>1943.2529999999999</v>
      </c>
      <c r="L14" s="231">
        <v>1838.596</v>
      </c>
      <c r="M14" s="282">
        <v>5.6922238490674362</v>
      </c>
      <c r="N14" s="224">
        <v>1860.82</v>
      </c>
      <c r="O14" s="231">
        <v>2058.9430000000002</v>
      </c>
      <c r="P14" s="314">
        <v>-9.6225587595188529</v>
      </c>
      <c r="Q14" s="224">
        <v>1857.0170000000001</v>
      </c>
      <c r="R14" s="231">
        <v>1786.864</v>
      </c>
      <c r="S14" s="282">
        <v>3.9260402582401355</v>
      </c>
    </row>
    <row r="15" spans="3:19" ht="20.25" customHeight="1" thickBot="1" x14ac:dyDescent="0.25">
      <c r="C15" s="654"/>
      <c r="D15" s="515" t="s">
        <v>24</v>
      </c>
      <c r="E15" s="517">
        <v>1923.7332025297671</v>
      </c>
      <c r="F15" s="518">
        <v>1866.4774391239387</v>
      </c>
      <c r="G15" s="519">
        <v>3.067584006410621</v>
      </c>
      <c r="H15" s="319">
        <v>1906.1859567487818</v>
      </c>
      <c r="I15" s="320">
        <v>1830.2125408901557</v>
      </c>
      <c r="J15" s="322">
        <v>4.1510706631741883</v>
      </c>
      <c r="K15" s="319">
        <v>1967.0369087600402</v>
      </c>
      <c r="L15" s="320">
        <v>1854.7643288182751</v>
      </c>
      <c r="M15" s="321">
        <v>6.0531992230677245</v>
      </c>
      <c r="N15" s="319">
        <v>1865.6036336336338</v>
      </c>
      <c r="O15" s="320">
        <v>2117.9913665338649</v>
      </c>
      <c r="P15" s="322">
        <v>-11.916372129187133</v>
      </c>
      <c r="Q15" s="319">
        <v>1965.0558567487558</v>
      </c>
      <c r="R15" s="320">
        <v>2036.0386672602501</v>
      </c>
      <c r="S15" s="321">
        <v>-3.4863193736399305</v>
      </c>
    </row>
    <row r="16" spans="3:19" ht="18.75" customHeight="1" x14ac:dyDescent="0.2">
      <c r="C16" s="652" t="s">
        <v>31</v>
      </c>
      <c r="D16" s="522" t="s">
        <v>32</v>
      </c>
      <c r="E16" s="226" t="s">
        <v>92</v>
      </c>
      <c r="F16" s="523" t="s">
        <v>92</v>
      </c>
      <c r="G16" s="524" t="s">
        <v>195</v>
      </c>
      <c r="H16" s="222" t="s">
        <v>27</v>
      </c>
      <c r="I16" s="227" t="s">
        <v>27</v>
      </c>
      <c r="J16" s="312" t="s">
        <v>27</v>
      </c>
      <c r="K16" s="222" t="s">
        <v>27</v>
      </c>
      <c r="L16" s="227" t="s">
        <v>27</v>
      </c>
      <c r="M16" s="288" t="s">
        <v>27</v>
      </c>
      <c r="N16" s="222" t="s">
        <v>27</v>
      </c>
      <c r="O16" s="227" t="s">
        <v>27</v>
      </c>
      <c r="P16" s="312" t="s">
        <v>27</v>
      </c>
      <c r="Q16" s="286" t="s">
        <v>92</v>
      </c>
      <c r="R16" s="287" t="s">
        <v>92</v>
      </c>
      <c r="S16" s="278" t="s">
        <v>195</v>
      </c>
    </row>
    <row r="17" spans="3:19" ht="18" customHeight="1" thickBot="1" x14ac:dyDescent="0.25">
      <c r="C17" s="653"/>
      <c r="D17" s="521" t="s">
        <v>33</v>
      </c>
      <c r="E17" s="525">
        <v>649.15300000000002</v>
      </c>
      <c r="F17" s="526">
        <v>608.68100000000004</v>
      </c>
      <c r="G17" s="527">
        <v>6.6491314826649717</v>
      </c>
      <c r="H17" s="289" t="s">
        <v>92</v>
      </c>
      <c r="I17" s="290" t="s">
        <v>92</v>
      </c>
      <c r="J17" s="323" t="s">
        <v>195</v>
      </c>
      <c r="K17" s="289" t="s">
        <v>27</v>
      </c>
      <c r="L17" s="290" t="s">
        <v>27</v>
      </c>
      <c r="M17" s="291" t="s">
        <v>27</v>
      </c>
      <c r="N17" s="289" t="s">
        <v>27</v>
      </c>
      <c r="O17" s="290" t="s">
        <v>27</v>
      </c>
      <c r="P17" s="323" t="s">
        <v>27</v>
      </c>
      <c r="Q17" s="324" t="s">
        <v>92</v>
      </c>
      <c r="R17" s="325" t="s">
        <v>92</v>
      </c>
      <c r="S17" s="282" t="s">
        <v>195</v>
      </c>
    </row>
    <row r="18" spans="3:19" ht="18.75" customHeight="1" thickBot="1" x14ac:dyDescent="0.25">
      <c r="C18" s="654" t="s">
        <v>25</v>
      </c>
      <c r="D18" s="515" t="s">
        <v>24</v>
      </c>
      <c r="E18" s="517">
        <v>725.89006014334677</v>
      </c>
      <c r="F18" s="518">
        <v>751.54190000000006</v>
      </c>
      <c r="G18" s="519">
        <v>-3.4132281721954936</v>
      </c>
      <c r="H18" s="292" t="s">
        <v>92</v>
      </c>
      <c r="I18" s="293" t="s">
        <v>92</v>
      </c>
      <c r="J18" s="326" t="s">
        <v>195</v>
      </c>
      <c r="K18" s="327" t="s">
        <v>27</v>
      </c>
      <c r="L18" s="328" t="s">
        <v>27</v>
      </c>
      <c r="M18" s="329" t="s">
        <v>27</v>
      </c>
      <c r="N18" s="327" t="s">
        <v>27</v>
      </c>
      <c r="O18" s="328" t="s">
        <v>27</v>
      </c>
      <c r="P18" s="330" t="s">
        <v>27</v>
      </c>
      <c r="Q18" s="292" t="s">
        <v>92</v>
      </c>
      <c r="R18" s="293" t="s">
        <v>92</v>
      </c>
      <c r="S18" s="294" t="s">
        <v>195</v>
      </c>
    </row>
    <row r="19" spans="3:19" ht="18.75" customHeight="1" x14ac:dyDescent="0.2">
      <c r="C19" s="655" t="s">
        <v>37</v>
      </c>
      <c r="D19" s="656"/>
      <c r="E19" s="226" t="s">
        <v>92</v>
      </c>
      <c r="F19" s="523" t="s">
        <v>92</v>
      </c>
      <c r="G19" s="512" t="s">
        <v>195</v>
      </c>
      <c r="H19" s="226" t="s">
        <v>92</v>
      </c>
      <c r="I19" s="230" t="s">
        <v>92</v>
      </c>
      <c r="J19" s="317" t="s">
        <v>195</v>
      </c>
      <c r="K19" s="226" t="s">
        <v>27</v>
      </c>
      <c r="L19" s="230" t="s">
        <v>27</v>
      </c>
      <c r="M19" s="318" t="s">
        <v>27</v>
      </c>
      <c r="N19" s="226" t="s">
        <v>27</v>
      </c>
      <c r="O19" s="230" t="s">
        <v>27</v>
      </c>
      <c r="P19" s="317" t="s">
        <v>27</v>
      </c>
      <c r="Q19" s="331" t="s">
        <v>27</v>
      </c>
      <c r="R19" s="332" t="s">
        <v>27</v>
      </c>
      <c r="S19" s="318" t="s">
        <v>27</v>
      </c>
    </row>
    <row r="20" spans="3:19" ht="20.25" customHeight="1" x14ac:dyDescent="0.2">
      <c r="C20" s="648" t="s">
        <v>34</v>
      </c>
      <c r="D20" s="649"/>
      <c r="E20" s="223">
        <v>595.654</v>
      </c>
      <c r="F20" s="511">
        <v>597.18299999999999</v>
      </c>
      <c r="G20" s="512">
        <v>-0.25603541962848853</v>
      </c>
      <c r="H20" s="223">
        <v>607.73099999999999</v>
      </c>
      <c r="I20" s="228">
        <v>586.73099999999999</v>
      </c>
      <c r="J20" s="313">
        <v>3.5791529678847716</v>
      </c>
      <c r="K20" s="223">
        <v>540.99800000000005</v>
      </c>
      <c r="L20" s="228">
        <v>598.649</v>
      </c>
      <c r="M20" s="281">
        <v>-9.6301839642261076</v>
      </c>
      <c r="N20" s="223">
        <v>590.27300000000002</v>
      </c>
      <c r="O20" s="228">
        <v>588.74699999999996</v>
      </c>
      <c r="P20" s="313">
        <v>0.25919452668125142</v>
      </c>
      <c r="Q20" s="279" t="s">
        <v>92</v>
      </c>
      <c r="R20" s="280" t="s">
        <v>92</v>
      </c>
      <c r="S20" s="281" t="s">
        <v>195</v>
      </c>
    </row>
    <row r="21" spans="3:19" ht="18" customHeight="1" x14ac:dyDescent="0.2">
      <c r="C21" s="648" t="s">
        <v>35</v>
      </c>
      <c r="D21" s="649"/>
      <c r="E21" s="223" t="s">
        <v>27</v>
      </c>
      <c r="F21" s="511" t="s">
        <v>92</v>
      </c>
      <c r="G21" s="512" t="s">
        <v>27</v>
      </c>
      <c r="H21" s="223" t="s">
        <v>27</v>
      </c>
      <c r="I21" s="228" t="s">
        <v>92</v>
      </c>
      <c r="J21" s="313" t="s">
        <v>27</v>
      </c>
      <c r="K21" s="223" t="s">
        <v>27</v>
      </c>
      <c r="L21" s="228" t="s">
        <v>27</v>
      </c>
      <c r="M21" s="281" t="s">
        <v>27</v>
      </c>
      <c r="N21" s="223" t="s">
        <v>27</v>
      </c>
      <c r="O21" s="228" t="s">
        <v>27</v>
      </c>
      <c r="P21" s="313" t="s">
        <v>27</v>
      </c>
      <c r="Q21" s="279" t="s">
        <v>27</v>
      </c>
      <c r="R21" s="280" t="s">
        <v>27</v>
      </c>
      <c r="S21" s="281" t="s">
        <v>27</v>
      </c>
    </row>
    <row r="22" spans="3:19" ht="21" customHeight="1" thickBot="1" x14ac:dyDescent="0.25">
      <c r="C22" s="650" t="s">
        <v>36</v>
      </c>
      <c r="D22" s="651"/>
      <c r="E22" s="225" t="s">
        <v>27</v>
      </c>
      <c r="F22" s="528" t="s">
        <v>27</v>
      </c>
      <c r="G22" s="529" t="s">
        <v>27</v>
      </c>
      <c r="H22" s="225" t="s">
        <v>27</v>
      </c>
      <c r="I22" s="229" t="s">
        <v>27</v>
      </c>
      <c r="J22" s="315" t="s">
        <v>27</v>
      </c>
      <c r="K22" s="225" t="s">
        <v>27</v>
      </c>
      <c r="L22" s="229" t="s">
        <v>27</v>
      </c>
      <c r="M22" s="316" t="s">
        <v>27</v>
      </c>
      <c r="N22" s="225" t="s">
        <v>27</v>
      </c>
      <c r="O22" s="229" t="s">
        <v>27</v>
      </c>
      <c r="P22" s="315" t="s">
        <v>27</v>
      </c>
      <c r="Q22" s="333" t="s">
        <v>27</v>
      </c>
      <c r="R22" s="334" t="s">
        <v>27</v>
      </c>
      <c r="S22" s="316" t="s">
        <v>27</v>
      </c>
    </row>
    <row r="24" spans="3:19" ht="21" x14ac:dyDescent="0.25">
      <c r="C24" s="26"/>
      <c r="D24" s="172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Z30" sqref="Z3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322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57" t="s">
        <v>0</v>
      </c>
      <c r="C4" s="660" t="s">
        <v>252</v>
      </c>
      <c r="D4" s="663" t="s">
        <v>1</v>
      </c>
      <c r="E4" s="664"/>
      <c r="F4" s="665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58"/>
      <c r="C5" s="661"/>
      <c r="D5" s="666"/>
      <c r="E5" s="667"/>
      <c r="F5" s="668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58"/>
      <c r="C6" s="661"/>
      <c r="D6" s="376" t="s">
        <v>26</v>
      </c>
      <c r="E6" s="377"/>
      <c r="F6" s="381" t="s">
        <v>262</v>
      </c>
      <c r="G6" s="11" t="s">
        <v>26</v>
      </c>
      <c r="H6" s="336"/>
      <c r="I6" s="382" t="s">
        <v>262</v>
      </c>
      <c r="J6" s="11" t="s">
        <v>26</v>
      </c>
      <c r="K6" s="336"/>
      <c r="L6" s="383" t="s">
        <v>262</v>
      </c>
      <c r="M6" s="11" t="s">
        <v>26</v>
      </c>
      <c r="N6" s="336"/>
      <c r="O6" s="382" t="s">
        <v>262</v>
      </c>
      <c r="P6" s="11" t="s">
        <v>26</v>
      </c>
      <c r="Q6" s="336"/>
      <c r="R6" s="383" t="s">
        <v>262</v>
      </c>
    </row>
    <row r="7" spans="2:18" ht="30" customHeight="1" thickBot="1" x14ac:dyDescent="0.25">
      <c r="B7" s="659"/>
      <c r="C7" s="662"/>
      <c r="D7" s="378" t="s">
        <v>323</v>
      </c>
      <c r="E7" s="379" t="s">
        <v>314</v>
      </c>
      <c r="F7" s="380" t="s">
        <v>14</v>
      </c>
      <c r="G7" s="366" t="s">
        <v>323</v>
      </c>
      <c r="H7" s="366" t="s">
        <v>314</v>
      </c>
      <c r="I7" s="311" t="s">
        <v>14</v>
      </c>
      <c r="J7" s="372" t="s">
        <v>323</v>
      </c>
      <c r="K7" s="366" t="s">
        <v>314</v>
      </c>
      <c r="L7" s="275" t="s">
        <v>14</v>
      </c>
      <c r="M7" s="372" t="s">
        <v>323</v>
      </c>
      <c r="N7" s="366" t="s">
        <v>314</v>
      </c>
      <c r="O7" s="311" t="s">
        <v>14</v>
      </c>
      <c r="P7" s="372" t="s">
        <v>323</v>
      </c>
      <c r="Q7" s="366" t="s">
        <v>314</v>
      </c>
      <c r="R7" s="275" t="s">
        <v>14</v>
      </c>
    </row>
    <row r="8" spans="2:18" ht="27" customHeight="1" x14ac:dyDescent="0.2">
      <c r="B8" s="671" t="s">
        <v>55</v>
      </c>
      <c r="C8" s="337" t="s">
        <v>253</v>
      </c>
      <c r="D8" s="338">
        <v>2275.2869999999998</v>
      </c>
      <c r="E8" s="339">
        <v>2230.1979999999999</v>
      </c>
      <c r="F8" s="340">
        <v>2.0217487415915514</v>
      </c>
      <c r="G8" s="222">
        <v>2304.2759999999998</v>
      </c>
      <c r="H8" s="227">
        <v>2243.0590000000002</v>
      </c>
      <c r="I8" s="312">
        <v>2.7291747564375095</v>
      </c>
      <c r="J8" s="222">
        <v>2194.6559999999999</v>
      </c>
      <c r="K8" s="227">
        <v>2118.7069999999999</v>
      </c>
      <c r="L8" s="312">
        <v>3.5846863204775397</v>
      </c>
      <c r="M8" s="222" t="s">
        <v>92</v>
      </c>
      <c r="N8" s="227" t="s">
        <v>27</v>
      </c>
      <c r="O8" s="312" t="s">
        <v>27</v>
      </c>
      <c r="P8" s="222">
        <v>2175.482</v>
      </c>
      <c r="Q8" s="227" t="s">
        <v>92</v>
      </c>
      <c r="R8" s="288" t="s">
        <v>195</v>
      </c>
    </row>
    <row r="9" spans="2:18" ht="23.25" customHeight="1" x14ac:dyDescent="0.2">
      <c r="B9" s="672"/>
      <c r="C9" s="341" t="s">
        <v>254</v>
      </c>
      <c r="D9" s="342">
        <v>2295.3719999999998</v>
      </c>
      <c r="E9" s="343">
        <v>2211.2330000000002</v>
      </c>
      <c r="F9" s="344">
        <v>3.8050716500703303</v>
      </c>
      <c r="G9" s="223">
        <v>2310.2260000000001</v>
      </c>
      <c r="H9" s="228">
        <v>2232.6329999999998</v>
      </c>
      <c r="I9" s="313">
        <v>3.4754032570512177</v>
      </c>
      <c r="J9" s="223">
        <v>2336.2570000000001</v>
      </c>
      <c r="K9" s="228">
        <v>2271.683</v>
      </c>
      <c r="L9" s="313">
        <v>2.8425621004339106</v>
      </c>
      <c r="M9" s="223">
        <v>2192.8249999999998</v>
      </c>
      <c r="N9" s="228">
        <v>2041.2170000000001</v>
      </c>
      <c r="O9" s="313">
        <v>7.4273337915566895</v>
      </c>
      <c r="P9" s="223">
        <v>2068.8180000000002</v>
      </c>
      <c r="Q9" s="228">
        <v>2042.6590000000001</v>
      </c>
      <c r="R9" s="281">
        <v>1.2806347021211129</v>
      </c>
    </row>
    <row r="10" spans="2:18" ht="27" customHeight="1" x14ac:dyDescent="0.2">
      <c r="B10" s="672"/>
      <c r="C10" s="341" t="s">
        <v>255</v>
      </c>
      <c r="D10" s="342">
        <v>2366.39</v>
      </c>
      <c r="E10" s="343">
        <v>2362.0450000000001</v>
      </c>
      <c r="F10" s="344">
        <v>0.18395077147132249</v>
      </c>
      <c r="G10" s="223" t="s">
        <v>92</v>
      </c>
      <c r="H10" s="228" t="s">
        <v>92</v>
      </c>
      <c r="I10" s="313" t="s">
        <v>195</v>
      </c>
      <c r="J10" s="223" t="s">
        <v>92</v>
      </c>
      <c r="K10" s="228" t="s">
        <v>92</v>
      </c>
      <c r="L10" s="313" t="s">
        <v>195</v>
      </c>
      <c r="M10" s="223" t="s">
        <v>27</v>
      </c>
      <c r="N10" s="228" t="s">
        <v>27</v>
      </c>
      <c r="O10" s="313" t="s">
        <v>27</v>
      </c>
      <c r="P10" s="223" t="s">
        <v>27</v>
      </c>
      <c r="Q10" s="228" t="s">
        <v>27</v>
      </c>
      <c r="R10" s="281" t="s">
        <v>27</v>
      </c>
    </row>
    <row r="11" spans="2:18" ht="27.75" customHeight="1" x14ac:dyDescent="0.2">
      <c r="B11" s="672"/>
      <c r="C11" s="341" t="s">
        <v>256</v>
      </c>
      <c r="D11" s="342">
        <v>2377.7440000000001</v>
      </c>
      <c r="E11" s="343">
        <v>2425.8049999999998</v>
      </c>
      <c r="F11" s="344">
        <v>-1.9812392174968596</v>
      </c>
      <c r="G11" s="223">
        <v>2276.4749999999999</v>
      </c>
      <c r="H11" s="228">
        <v>2313.2370000000001</v>
      </c>
      <c r="I11" s="313">
        <v>-1.5892016252550074</v>
      </c>
      <c r="J11" s="223" t="s">
        <v>92</v>
      </c>
      <c r="K11" s="228" t="s">
        <v>92</v>
      </c>
      <c r="L11" s="313" t="s">
        <v>195</v>
      </c>
      <c r="M11" s="223">
        <v>2475.6329999999998</v>
      </c>
      <c r="N11" s="228">
        <v>2521.8020000000001</v>
      </c>
      <c r="O11" s="313">
        <v>-1.8307940115837928</v>
      </c>
      <c r="P11" s="223" t="s">
        <v>92</v>
      </c>
      <c r="Q11" s="228" t="s">
        <v>92</v>
      </c>
      <c r="R11" s="281" t="s">
        <v>195</v>
      </c>
    </row>
    <row r="12" spans="2:18" ht="47.25" x14ac:dyDescent="0.2">
      <c r="B12" s="672"/>
      <c r="C12" s="341" t="s">
        <v>56</v>
      </c>
      <c r="D12" s="342">
        <v>2295.14</v>
      </c>
      <c r="E12" s="343">
        <v>2287.6590000000001</v>
      </c>
      <c r="F12" s="344">
        <v>0.32701552110693799</v>
      </c>
      <c r="G12" s="223">
        <v>2219.9169999999999</v>
      </c>
      <c r="H12" s="228">
        <v>2247.6089999999999</v>
      </c>
      <c r="I12" s="313">
        <v>-1.232064829781337</v>
      </c>
      <c r="J12" s="223">
        <v>2338.8519999999999</v>
      </c>
      <c r="K12" s="228">
        <v>2307.3429999999998</v>
      </c>
      <c r="L12" s="313">
        <v>1.3655967058213718</v>
      </c>
      <c r="M12" s="223">
        <v>2436.5929999999998</v>
      </c>
      <c r="N12" s="228">
        <v>2394.3339999999998</v>
      </c>
      <c r="O12" s="313">
        <v>1.7649584393823092</v>
      </c>
      <c r="P12" s="223" t="s">
        <v>92</v>
      </c>
      <c r="Q12" s="228" t="s">
        <v>92</v>
      </c>
      <c r="R12" s="281" t="s">
        <v>195</v>
      </c>
    </row>
    <row r="13" spans="2:18" ht="23.25" customHeight="1" x14ac:dyDescent="0.2">
      <c r="B13" s="672"/>
      <c r="C13" s="341" t="s">
        <v>57</v>
      </c>
      <c r="D13" s="223" t="s">
        <v>92</v>
      </c>
      <c r="E13" s="228" t="s">
        <v>92</v>
      </c>
      <c r="F13" s="281" t="s">
        <v>195</v>
      </c>
      <c r="G13" s="223" t="s">
        <v>92</v>
      </c>
      <c r="H13" s="228" t="s">
        <v>92</v>
      </c>
      <c r="I13" s="313" t="s">
        <v>195</v>
      </c>
      <c r="J13" s="223" t="s">
        <v>27</v>
      </c>
      <c r="K13" s="228" t="s">
        <v>27</v>
      </c>
      <c r="L13" s="313" t="s">
        <v>27</v>
      </c>
      <c r="M13" s="223" t="s">
        <v>27</v>
      </c>
      <c r="N13" s="228" t="s">
        <v>27</v>
      </c>
      <c r="O13" s="313" t="s">
        <v>27</v>
      </c>
      <c r="P13" s="223" t="s">
        <v>27</v>
      </c>
      <c r="Q13" s="228" t="s">
        <v>27</v>
      </c>
      <c r="R13" s="281" t="s">
        <v>27</v>
      </c>
    </row>
    <row r="14" spans="2:18" ht="16.5" thickBot="1" x14ac:dyDescent="0.25">
      <c r="B14" s="672"/>
      <c r="C14" s="345" t="s">
        <v>58</v>
      </c>
      <c r="D14" s="224" t="s">
        <v>92</v>
      </c>
      <c r="E14" s="231" t="s">
        <v>92</v>
      </c>
      <c r="F14" s="282" t="s">
        <v>195</v>
      </c>
      <c r="G14" s="224" t="s">
        <v>27</v>
      </c>
      <c r="H14" s="231" t="s">
        <v>27</v>
      </c>
      <c r="I14" s="314" t="s">
        <v>27</v>
      </c>
      <c r="J14" s="224" t="s">
        <v>27</v>
      </c>
      <c r="K14" s="231" t="s">
        <v>27</v>
      </c>
      <c r="L14" s="314" t="s">
        <v>27</v>
      </c>
      <c r="M14" s="224" t="s">
        <v>92</v>
      </c>
      <c r="N14" s="231" t="s">
        <v>92</v>
      </c>
      <c r="O14" s="314" t="s">
        <v>195</v>
      </c>
      <c r="P14" s="224" t="s">
        <v>27</v>
      </c>
      <c r="Q14" s="231" t="s">
        <v>27</v>
      </c>
      <c r="R14" s="282" t="s">
        <v>27</v>
      </c>
    </row>
    <row r="15" spans="2:18" ht="15.75" customHeight="1" x14ac:dyDescent="0.2">
      <c r="B15" s="673" t="s">
        <v>59</v>
      </c>
      <c r="C15" s="674"/>
      <c r="D15" s="338">
        <v>2130.9659999999999</v>
      </c>
      <c r="E15" s="339">
        <v>2165.8589999999999</v>
      </c>
      <c r="F15" s="340">
        <v>-1.6110467024861745</v>
      </c>
      <c r="G15" s="222">
        <v>2129.221</v>
      </c>
      <c r="H15" s="227">
        <v>2161.7669999999998</v>
      </c>
      <c r="I15" s="312">
        <v>-1.5055276539978557</v>
      </c>
      <c r="J15" s="222">
        <v>2058.1329999999998</v>
      </c>
      <c r="K15" s="227">
        <v>2255.1280000000002</v>
      </c>
      <c r="L15" s="312">
        <v>-8.7354243306810222</v>
      </c>
      <c r="M15" s="222">
        <v>2203.31</v>
      </c>
      <c r="N15" s="227">
        <v>2247.1770000000001</v>
      </c>
      <c r="O15" s="312">
        <v>-1.9520936713040491</v>
      </c>
      <c r="P15" s="222" t="s">
        <v>27</v>
      </c>
      <c r="Q15" s="227" t="s">
        <v>27</v>
      </c>
      <c r="R15" s="288" t="s">
        <v>27</v>
      </c>
    </row>
    <row r="16" spans="2:18" ht="15.75" x14ac:dyDescent="0.2">
      <c r="B16" s="675" t="s">
        <v>60</v>
      </c>
      <c r="C16" s="676"/>
      <c r="D16" s="342">
        <v>1508.731</v>
      </c>
      <c r="E16" s="343">
        <v>1524.777</v>
      </c>
      <c r="F16" s="344">
        <v>-1.0523506060230479</v>
      </c>
      <c r="G16" s="223" t="s">
        <v>92</v>
      </c>
      <c r="H16" s="228" t="s">
        <v>92</v>
      </c>
      <c r="I16" s="313" t="s">
        <v>195</v>
      </c>
      <c r="J16" s="223" t="s">
        <v>92</v>
      </c>
      <c r="K16" s="228" t="s">
        <v>92</v>
      </c>
      <c r="L16" s="313" t="s">
        <v>195</v>
      </c>
      <c r="M16" s="223" t="s">
        <v>92</v>
      </c>
      <c r="N16" s="228" t="s">
        <v>92</v>
      </c>
      <c r="O16" s="313" t="s">
        <v>195</v>
      </c>
      <c r="P16" s="223" t="s">
        <v>27</v>
      </c>
      <c r="Q16" s="228" t="s">
        <v>27</v>
      </c>
      <c r="R16" s="281" t="s">
        <v>27</v>
      </c>
    </row>
    <row r="17" spans="2:18" ht="15" customHeight="1" thickBot="1" x14ac:dyDescent="0.25">
      <c r="B17" s="677" t="s">
        <v>61</v>
      </c>
      <c r="C17" s="678"/>
      <c r="D17" s="346">
        <v>2454.2170000000001</v>
      </c>
      <c r="E17" s="347">
        <v>2437.3130000000001</v>
      </c>
      <c r="F17" s="348">
        <v>0.69355064368015096</v>
      </c>
      <c r="G17" s="225">
        <v>2241.4920000000002</v>
      </c>
      <c r="H17" s="229">
        <v>2253.991</v>
      </c>
      <c r="I17" s="315">
        <v>-0.55452750254991245</v>
      </c>
      <c r="J17" s="225" t="s">
        <v>27</v>
      </c>
      <c r="K17" s="229" t="s">
        <v>27</v>
      </c>
      <c r="L17" s="315" t="s">
        <v>27</v>
      </c>
      <c r="M17" s="225" t="s">
        <v>27</v>
      </c>
      <c r="N17" s="229" t="s">
        <v>27</v>
      </c>
      <c r="O17" s="315" t="s">
        <v>27</v>
      </c>
      <c r="P17" s="225">
        <v>2767.3440000000001</v>
      </c>
      <c r="Q17" s="229">
        <v>2659.55</v>
      </c>
      <c r="R17" s="316">
        <v>4.0530916884435282</v>
      </c>
    </row>
    <row r="18" spans="2:18" ht="15.75" customHeight="1" x14ac:dyDescent="0.2">
      <c r="B18" s="669" t="s">
        <v>62</v>
      </c>
      <c r="C18" s="349" t="s">
        <v>53</v>
      </c>
      <c r="D18" s="350">
        <v>1194.442</v>
      </c>
      <c r="E18" s="351">
        <v>1174.212</v>
      </c>
      <c r="F18" s="352">
        <v>1.7228575419089585</v>
      </c>
      <c r="G18" s="226">
        <v>1187.095</v>
      </c>
      <c r="H18" s="230">
        <v>1188.7809999999999</v>
      </c>
      <c r="I18" s="317">
        <v>-0.14182595448614355</v>
      </c>
      <c r="J18" s="226">
        <v>1174.0329999999999</v>
      </c>
      <c r="K18" s="230">
        <v>1164.1099999999999</v>
      </c>
      <c r="L18" s="317">
        <v>0.85241085464432076</v>
      </c>
      <c r="M18" s="226">
        <v>1386.24</v>
      </c>
      <c r="N18" s="230">
        <v>1285.981</v>
      </c>
      <c r="O18" s="317">
        <v>7.7963049220789431</v>
      </c>
      <c r="P18" s="226">
        <v>1056.2439999999999</v>
      </c>
      <c r="Q18" s="230">
        <v>1060.318</v>
      </c>
      <c r="R18" s="318">
        <v>-0.38422435533491545</v>
      </c>
    </row>
    <row r="19" spans="2:18" ht="37.5" customHeight="1" thickBot="1" x14ac:dyDescent="0.25">
      <c r="B19" s="670"/>
      <c r="C19" s="353" t="s">
        <v>63</v>
      </c>
      <c r="D19" s="346">
        <v>880.673</v>
      </c>
      <c r="E19" s="347">
        <v>847.92200000000003</v>
      </c>
      <c r="F19" s="348">
        <v>3.8625015036760426</v>
      </c>
      <c r="G19" s="225" t="s">
        <v>92</v>
      </c>
      <c r="H19" s="229" t="s">
        <v>92</v>
      </c>
      <c r="I19" s="315" t="s">
        <v>195</v>
      </c>
      <c r="J19" s="225" t="s">
        <v>92</v>
      </c>
      <c r="K19" s="229" t="s">
        <v>92</v>
      </c>
      <c r="L19" s="315" t="s">
        <v>195</v>
      </c>
      <c r="M19" s="225" t="s">
        <v>92</v>
      </c>
      <c r="N19" s="229" t="s">
        <v>92</v>
      </c>
      <c r="O19" s="315" t="s">
        <v>195</v>
      </c>
      <c r="P19" s="225" t="s">
        <v>92</v>
      </c>
      <c r="Q19" s="229" t="s">
        <v>92</v>
      </c>
      <c r="R19" s="316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23" sqref="AA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4"/>
      <c r="D6" s="355"/>
      <c r="E6" s="356" t="s">
        <v>1</v>
      </c>
      <c r="F6" s="357"/>
      <c r="G6" s="35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59"/>
      <c r="D7" s="360" t="s">
        <v>41</v>
      </c>
      <c r="E7" s="361"/>
      <c r="F7" s="362"/>
      <c r="G7" s="36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4" t="s">
        <v>0</v>
      </c>
      <c r="D8" s="360" t="s">
        <v>42</v>
      </c>
      <c r="E8" s="376" t="s">
        <v>26</v>
      </c>
      <c r="F8" s="377"/>
      <c r="G8" s="381" t="s">
        <v>262</v>
      </c>
      <c r="H8" s="11" t="s">
        <v>26</v>
      </c>
      <c r="I8" s="336"/>
      <c r="J8" s="382" t="s">
        <v>262</v>
      </c>
      <c r="K8" s="11" t="s">
        <v>26</v>
      </c>
      <c r="L8" s="336"/>
      <c r="M8" s="383" t="s">
        <v>262</v>
      </c>
      <c r="N8" s="11" t="s">
        <v>26</v>
      </c>
      <c r="O8" s="336"/>
      <c r="P8" s="382" t="s">
        <v>262</v>
      </c>
      <c r="Q8" s="11" t="s">
        <v>26</v>
      </c>
      <c r="R8" s="336"/>
      <c r="S8" s="383" t="s">
        <v>262</v>
      </c>
    </row>
    <row r="9" spans="3:19" ht="30" customHeight="1" thickBot="1" x14ac:dyDescent="0.25">
      <c r="C9" s="365"/>
      <c r="D9" s="365"/>
      <c r="E9" s="378" t="s">
        <v>323</v>
      </c>
      <c r="F9" s="379" t="s">
        <v>314</v>
      </c>
      <c r="G9" s="380" t="s">
        <v>14</v>
      </c>
      <c r="H9" s="366" t="s">
        <v>323</v>
      </c>
      <c r="I9" s="366" t="s">
        <v>314</v>
      </c>
      <c r="J9" s="311" t="s">
        <v>14</v>
      </c>
      <c r="K9" s="372" t="s">
        <v>323</v>
      </c>
      <c r="L9" s="366" t="s">
        <v>314</v>
      </c>
      <c r="M9" s="275" t="s">
        <v>14</v>
      </c>
      <c r="N9" s="372" t="s">
        <v>323</v>
      </c>
      <c r="O9" s="366" t="s">
        <v>314</v>
      </c>
      <c r="P9" s="311" t="s">
        <v>14</v>
      </c>
      <c r="Q9" s="372" t="s">
        <v>323</v>
      </c>
      <c r="R9" s="366" t="s">
        <v>314</v>
      </c>
      <c r="S9" s="275" t="s">
        <v>14</v>
      </c>
    </row>
    <row r="10" spans="3:19" ht="17.25" customHeight="1" x14ac:dyDescent="0.2">
      <c r="C10" s="671" t="s">
        <v>82</v>
      </c>
      <c r="D10" s="121" t="s">
        <v>43</v>
      </c>
      <c r="E10" s="276" t="s">
        <v>27</v>
      </c>
      <c r="F10" s="277" t="s">
        <v>27</v>
      </c>
      <c r="G10" s="278" t="s">
        <v>27</v>
      </c>
      <c r="H10" s="232" t="s">
        <v>27</v>
      </c>
      <c r="I10" s="295" t="s">
        <v>27</v>
      </c>
      <c r="J10" s="296" t="s">
        <v>27</v>
      </c>
      <c r="K10" s="232" t="s">
        <v>27</v>
      </c>
      <c r="L10" s="295" t="s">
        <v>27</v>
      </c>
      <c r="M10" s="296" t="s">
        <v>27</v>
      </c>
      <c r="N10" s="232" t="s">
        <v>27</v>
      </c>
      <c r="O10" s="295" t="s">
        <v>27</v>
      </c>
      <c r="P10" s="296" t="s">
        <v>27</v>
      </c>
      <c r="Q10" s="232" t="s">
        <v>27</v>
      </c>
      <c r="R10" s="295" t="s">
        <v>27</v>
      </c>
      <c r="S10" s="278" t="s">
        <v>27</v>
      </c>
    </row>
    <row r="11" spans="3:19" ht="15" customHeight="1" x14ac:dyDescent="0.2">
      <c r="C11" s="679"/>
      <c r="D11" s="122" t="s">
        <v>44</v>
      </c>
      <c r="E11" s="279" t="s">
        <v>92</v>
      </c>
      <c r="F11" s="280" t="s">
        <v>92</v>
      </c>
      <c r="G11" s="281" t="s">
        <v>195</v>
      </c>
      <c r="H11" s="219" t="s">
        <v>27</v>
      </c>
      <c r="I11" s="297" t="s">
        <v>27</v>
      </c>
      <c r="J11" s="298" t="s">
        <v>27</v>
      </c>
      <c r="K11" s="219" t="s">
        <v>27</v>
      </c>
      <c r="L11" s="297" t="s">
        <v>27</v>
      </c>
      <c r="M11" s="298" t="s">
        <v>27</v>
      </c>
      <c r="N11" s="219" t="s">
        <v>92</v>
      </c>
      <c r="O11" s="297" t="s">
        <v>92</v>
      </c>
      <c r="P11" s="298" t="s">
        <v>195</v>
      </c>
      <c r="Q11" s="219" t="s">
        <v>27</v>
      </c>
      <c r="R11" s="297" t="s">
        <v>27</v>
      </c>
      <c r="S11" s="281" t="s">
        <v>27</v>
      </c>
    </row>
    <row r="12" spans="3:19" ht="15" customHeight="1" x14ac:dyDescent="0.2">
      <c r="C12" s="679"/>
      <c r="D12" s="122" t="s">
        <v>45</v>
      </c>
      <c r="E12" s="223">
        <v>265.63400000000001</v>
      </c>
      <c r="F12" s="228">
        <v>263</v>
      </c>
      <c r="G12" s="281">
        <v>1.0015209125475342</v>
      </c>
      <c r="H12" s="219">
        <v>269.64999999999998</v>
      </c>
      <c r="I12" s="297">
        <v>268.55200000000002</v>
      </c>
      <c r="J12" s="298">
        <v>0.40885936429442205</v>
      </c>
      <c r="K12" s="219">
        <v>255.351</v>
      </c>
      <c r="L12" s="297">
        <v>253.042</v>
      </c>
      <c r="M12" s="298">
        <v>0.91249673967167411</v>
      </c>
      <c r="N12" s="219">
        <v>254.375</v>
      </c>
      <c r="O12" s="297">
        <v>243.7</v>
      </c>
      <c r="P12" s="298">
        <v>4.3803857201477276</v>
      </c>
      <c r="Q12" s="219">
        <v>253.92099999999999</v>
      </c>
      <c r="R12" s="297">
        <v>254.67699999999999</v>
      </c>
      <c r="S12" s="281">
        <v>-0.29684659392092738</v>
      </c>
    </row>
    <row r="13" spans="3:19" ht="15" customHeight="1" x14ac:dyDescent="0.2">
      <c r="C13" s="679"/>
      <c r="D13" s="123" t="s">
        <v>46</v>
      </c>
      <c r="E13" s="223">
        <v>278.14600000000002</v>
      </c>
      <c r="F13" s="228">
        <v>278.22000000000003</v>
      </c>
      <c r="G13" s="281">
        <v>-2.6597656530807371E-2</v>
      </c>
      <c r="H13" s="219">
        <v>277.81900000000002</v>
      </c>
      <c r="I13" s="297">
        <v>278.20499999999998</v>
      </c>
      <c r="J13" s="298">
        <v>-0.13874660771731898</v>
      </c>
      <c r="K13" s="219">
        <v>278.18</v>
      </c>
      <c r="L13" s="297">
        <v>273.43</v>
      </c>
      <c r="M13" s="298">
        <v>1.7371905057967305</v>
      </c>
      <c r="N13" s="219">
        <v>344.38900000000001</v>
      </c>
      <c r="O13" s="297">
        <v>331.32</v>
      </c>
      <c r="P13" s="298">
        <v>3.9445249305807124</v>
      </c>
      <c r="Q13" s="219">
        <v>265.24900000000002</v>
      </c>
      <c r="R13" s="297">
        <v>263.93900000000002</v>
      </c>
      <c r="S13" s="281">
        <v>0.49632680278397745</v>
      </c>
    </row>
    <row r="14" spans="3:19" ht="15" customHeight="1" thickBot="1" x14ac:dyDescent="0.25">
      <c r="C14" s="679"/>
      <c r="D14" s="124" t="s">
        <v>47</v>
      </c>
      <c r="E14" s="224">
        <v>353.654</v>
      </c>
      <c r="F14" s="231">
        <v>340.46300000000002</v>
      </c>
      <c r="G14" s="282">
        <v>3.8744298205678658</v>
      </c>
      <c r="H14" s="220" t="s">
        <v>92</v>
      </c>
      <c r="I14" s="299" t="s">
        <v>92</v>
      </c>
      <c r="J14" s="300" t="s">
        <v>195</v>
      </c>
      <c r="K14" s="220" t="s">
        <v>27</v>
      </c>
      <c r="L14" s="299" t="s">
        <v>27</v>
      </c>
      <c r="M14" s="300" t="s">
        <v>27</v>
      </c>
      <c r="N14" s="220" t="s">
        <v>92</v>
      </c>
      <c r="O14" s="299" t="s">
        <v>92</v>
      </c>
      <c r="P14" s="300" t="s">
        <v>195</v>
      </c>
      <c r="Q14" s="220" t="s">
        <v>27</v>
      </c>
      <c r="R14" s="299" t="s">
        <v>27</v>
      </c>
      <c r="S14" s="282" t="s">
        <v>27</v>
      </c>
    </row>
    <row r="15" spans="3:19" ht="15" customHeight="1" thickBot="1" x14ac:dyDescent="0.25">
      <c r="C15" s="680"/>
      <c r="D15" s="367" t="s">
        <v>24</v>
      </c>
      <c r="E15" s="283">
        <v>272.18704925352915</v>
      </c>
      <c r="F15" s="284">
        <v>270.54165731575807</v>
      </c>
      <c r="G15" s="285">
        <v>0.60818431959655272</v>
      </c>
      <c r="H15" s="233">
        <v>275.19816470259212</v>
      </c>
      <c r="I15" s="301">
        <v>274.68212886065868</v>
      </c>
      <c r="J15" s="302">
        <v>0.18786655108356906</v>
      </c>
      <c r="K15" s="233">
        <v>265.40083624095172</v>
      </c>
      <c r="L15" s="301">
        <v>261.65438926588524</v>
      </c>
      <c r="M15" s="302">
        <v>1.4318303566692514</v>
      </c>
      <c r="N15" s="233">
        <v>257.03164749250698</v>
      </c>
      <c r="O15" s="301">
        <v>246.80909579001585</v>
      </c>
      <c r="P15" s="302">
        <v>4.1418861285357309</v>
      </c>
      <c r="Q15" s="233">
        <v>254.82199625783082</v>
      </c>
      <c r="R15" s="301">
        <v>255.46436632419119</v>
      </c>
      <c r="S15" s="285">
        <v>-0.25145192482351381</v>
      </c>
    </row>
    <row r="16" spans="3:19" ht="15.75" customHeight="1" x14ac:dyDescent="0.2">
      <c r="C16" s="671" t="s">
        <v>25</v>
      </c>
      <c r="D16" s="121" t="s">
        <v>43</v>
      </c>
      <c r="E16" s="286">
        <v>270.08300000000003</v>
      </c>
      <c r="F16" s="287">
        <v>278.017</v>
      </c>
      <c r="G16" s="278">
        <v>-2.8537823226637107</v>
      </c>
      <c r="H16" s="232">
        <v>275.947</v>
      </c>
      <c r="I16" s="295">
        <v>287.01900000000001</v>
      </c>
      <c r="J16" s="296">
        <v>-3.8575843411063389</v>
      </c>
      <c r="K16" s="232">
        <v>259.53199999999998</v>
      </c>
      <c r="L16" s="295">
        <v>267.88600000000002</v>
      </c>
      <c r="M16" s="296">
        <v>-3.1184907012684655</v>
      </c>
      <c r="N16" s="232" t="s">
        <v>27</v>
      </c>
      <c r="O16" s="295" t="s">
        <v>27</v>
      </c>
      <c r="P16" s="296" t="s">
        <v>27</v>
      </c>
      <c r="Q16" s="232" t="s">
        <v>27</v>
      </c>
      <c r="R16" s="295" t="s">
        <v>27</v>
      </c>
      <c r="S16" s="278" t="s">
        <v>27</v>
      </c>
    </row>
    <row r="17" spans="3:19" ht="15" customHeight="1" x14ac:dyDescent="0.2">
      <c r="C17" s="672"/>
      <c r="D17" s="125" t="s">
        <v>44</v>
      </c>
      <c r="E17" s="223">
        <v>289.99799999999999</v>
      </c>
      <c r="F17" s="228">
        <v>295.61900000000003</v>
      </c>
      <c r="G17" s="281">
        <v>-1.9014339403083149</v>
      </c>
      <c r="H17" s="219">
        <v>289.29000000000002</v>
      </c>
      <c r="I17" s="297">
        <v>297.21899999999999</v>
      </c>
      <c r="J17" s="298">
        <v>-2.6677298557629134</v>
      </c>
      <c r="K17" s="219">
        <v>291.08</v>
      </c>
      <c r="L17" s="297">
        <v>292.685</v>
      </c>
      <c r="M17" s="298">
        <v>-0.54837111570460328</v>
      </c>
      <c r="N17" s="219" t="s">
        <v>27</v>
      </c>
      <c r="O17" s="297" t="s">
        <v>27</v>
      </c>
      <c r="P17" s="298" t="s">
        <v>27</v>
      </c>
      <c r="Q17" s="219" t="s">
        <v>27</v>
      </c>
      <c r="R17" s="297" t="s">
        <v>27</v>
      </c>
      <c r="S17" s="281" t="s">
        <v>27</v>
      </c>
    </row>
    <row r="18" spans="3:19" ht="15" customHeight="1" x14ac:dyDescent="0.2">
      <c r="C18" s="672"/>
      <c r="D18" s="125" t="s">
        <v>45</v>
      </c>
      <c r="E18" s="223">
        <v>293.77100000000002</v>
      </c>
      <c r="F18" s="228">
        <v>286.66800000000001</v>
      </c>
      <c r="G18" s="281">
        <v>2.477779173120128</v>
      </c>
      <c r="H18" s="219">
        <v>296.34699999999998</v>
      </c>
      <c r="I18" s="297">
        <v>286.99400000000003</v>
      </c>
      <c r="J18" s="298">
        <v>3.2589531488463006</v>
      </c>
      <c r="K18" s="219">
        <v>296.40699999999998</v>
      </c>
      <c r="L18" s="297">
        <v>298.53199999999998</v>
      </c>
      <c r="M18" s="298">
        <v>-0.71181648868463021</v>
      </c>
      <c r="N18" s="219" t="s">
        <v>92</v>
      </c>
      <c r="O18" s="297" t="s">
        <v>92</v>
      </c>
      <c r="P18" s="298" t="s">
        <v>195</v>
      </c>
      <c r="Q18" s="219" t="s">
        <v>27</v>
      </c>
      <c r="R18" s="297" t="s">
        <v>27</v>
      </c>
      <c r="S18" s="281" t="s">
        <v>27</v>
      </c>
    </row>
    <row r="19" spans="3:19" ht="15" customHeight="1" x14ac:dyDescent="0.2">
      <c r="C19" s="672"/>
      <c r="D19" s="125" t="s">
        <v>46</v>
      </c>
      <c r="E19" s="223">
        <v>303.375</v>
      </c>
      <c r="F19" s="228">
        <v>303.38499999999999</v>
      </c>
      <c r="G19" s="281">
        <v>-3.2961418659429123E-3</v>
      </c>
      <c r="H19" s="219">
        <v>302.91699999999997</v>
      </c>
      <c r="I19" s="297">
        <v>302.37299999999999</v>
      </c>
      <c r="J19" s="298">
        <v>0.17991024330875532</v>
      </c>
      <c r="K19" s="219">
        <v>304.55799999999999</v>
      </c>
      <c r="L19" s="297">
        <v>306.42899999999997</v>
      </c>
      <c r="M19" s="298">
        <v>-0.61058189662204987</v>
      </c>
      <c r="N19" s="219" t="s">
        <v>27</v>
      </c>
      <c r="O19" s="297" t="s">
        <v>27</v>
      </c>
      <c r="P19" s="298" t="s">
        <v>27</v>
      </c>
      <c r="Q19" s="219" t="s">
        <v>92</v>
      </c>
      <c r="R19" s="297" t="s">
        <v>92</v>
      </c>
      <c r="S19" s="281" t="s">
        <v>195</v>
      </c>
    </row>
    <row r="20" spans="3:19" ht="15" customHeight="1" thickBot="1" x14ac:dyDescent="0.25">
      <c r="C20" s="672"/>
      <c r="D20" s="125" t="s">
        <v>47</v>
      </c>
      <c r="E20" s="224">
        <v>328.42099999999999</v>
      </c>
      <c r="F20" s="231">
        <v>317.16899999999998</v>
      </c>
      <c r="G20" s="282">
        <v>3.5476354877052958</v>
      </c>
      <c r="H20" s="220">
        <v>329.01900000000001</v>
      </c>
      <c r="I20" s="299">
        <v>317.51900000000001</v>
      </c>
      <c r="J20" s="300">
        <v>3.6218305046312191</v>
      </c>
      <c r="K20" s="220" t="s">
        <v>92</v>
      </c>
      <c r="L20" s="299" t="s">
        <v>92</v>
      </c>
      <c r="M20" s="300" t="s">
        <v>195</v>
      </c>
      <c r="N20" s="220" t="s">
        <v>92</v>
      </c>
      <c r="O20" s="299" t="s">
        <v>92</v>
      </c>
      <c r="P20" s="300" t="s">
        <v>195</v>
      </c>
      <c r="Q20" s="220" t="s">
        <v>27</v>
      </c>
      <c r="R20" s="299" t="s">
        <v>27</v>
      </c>
      <c r="S20" s="282" t="s">
        <v>27</v>
      </c>
    </row>
    <row r="21" spans="3:19" ht="15" customHeight="1" thickBot="1" x14ac:dyDescent="0.25">
      <c r="C21" s="682"/>
      <c r="D21" s="367" t="s">
        <v>24</v>
      </c>
      <c r="E21" s="283">
        <v>300.09393758978058</v>
      </c>
      <c r="F21" s="284">
        <v>299.26194597995197</v>
      </c>
      <c r="G21" s="285">
        <v>0.27801450234649688</v>
      </c>
      <c r="H21" s="233">
        <v>301.0719482740609</v>
      </c>
      <c r="I21" s="301">
        <v>299.30549672283382</v>
      </c>
      <c r="J21" s="302">
        <v>0.59018346491072537</v>
      </c>
      <c r="K21" s="233">
        <v>298.9485807563928</v>
      </c>
      <c r="L21" s="301">
        <v>300.62287844578952</v>
      </c>
      <c r="M21" s="302">
        <v>-0.55694287076645277</v>
      </c>
      <c r="N21" s="303" t="s">
        <v>92</v>
      </c>
      <c r="O21" s="304" t="s">
        <v>92</v>
      </c>
      <c r="P21" s="305" t="s">
        <v>195</v>
      </c>
      <c r="Q21" s="303" t="s">
        <v>92</v>
      </c>
      <c r="R21" s="304" t="s">
        <v>92</v>
      </c>
      <c r="S21" s="306" t="s">
        <v>195</v>
      </c>
    </row>
    <row r="22" spans="3:19" ht="15.75" customHeight="1" x14ac:dyDescent="0.2">
      <c r="C22" s="671" t="s">
        <v>48</v>
      </c>
      <c r="D22" s="126" t="s">
        <v>43</v>
      </c>
      <c r="E22" s="286" t="s">
        <v>92</v>
      </c>
      <c r="F22" s="287" t="s">
        <v>92</v>
      </c>
      <c r="G22" s="278" t="s">
        <v>195</v>
      </c>
      <c r="H22" s="232" t="s">
        <v>92</v>
      </c>
      <c r="I22" s="295" t="s">
        <v>92</v>
      </c>
      <c r="J22" s="296" t="s">
        <v>195</v>
      </c>
      <c r="K22" s="232" t="s">
        <v>27</v>
      </c>
      <c r="L22" s="295" t="s">
        <v>27</v>
      </c>
      <c r="M22" s="296" t="s">
        <v>27</v>
      </c>
      <c r="N22" s="232" t="s">
        <v>27</v>
      </c>
      <c r="O22" s="295" t="s">
        <v>27</v>
      </c>
      <c r="P22" s="296" t="s">
        <v>27</v>
      </c>
      <c r="Q22" s="232" t="s">
        <v>27</v>
      </c>
      <c r="R22" s="295" t="s">
        <v>27</v>
      </c>
      <c r="S22" s="278" t="s">
        <v>27</v>
      </c>
    </row>
    <row r="23" spans="3:19" ht="15" customHeight="1" x14ac:dyDescent="0.2">
      <c r="C23" s="672"/>
      <c r="D23" s="125" t="s">
        <v>44</v>
      </c>
      <c r="E23" s="224">
        <v>585.43499999999995</v>
      </c>
      <c r="F23" s="231">
        <v>594.51400000000001</v>
      </c>
      <c r="G23" s="282">
        <v>-1.5271297227651601</v>
      </c>
      <c r="H23" s="219">
        <v>555.01700000000005</v>
      </c>
      <c r="I23" s="297">
        <v>543.20000000000005</v>
      </c>
      <c r="J23" s="298">
        <v>2.1754418262150232</v>
      </c>
      <c r="K23" s="219" t="s">
        <v>92</v>
      </c>
      <c r="L23" s="297" t="s">
        <v>92</v>
      </c>
      <c r="M23" s="298" t="s">
        <v>195</v>
      </c>
      <c r="N23" s="220">
        <v>512.88300000000004</v>
      </c>
      <c r="O23" s="299">
        <v>510.80399999999997</v>
      </c>
      <c r="P23" s="300">
        <v>0.40700542673903584</v>
      </c>
      <c r="Q23" s="220" t="s">
        <v>92</v>
      </c>
      <c r="R23" s="299" t="s">
        <v>92</v>
      </c>
      <c r="S23" s="282" t="s">
        <v>195</v>
      </c>
    </row>
    <row r="24" spans="3:19" ht="15" customHeight="1" x14ac:dyDescent="0.2">
      <c r="C24" s="672"/>
      <c r="D24" s="125" t="s">
        <v>45</v>
      </c>
      <c r="E24" s="224">
        <v>522.54999999999995</v>
      </c>
      <c r="F24" s="231">
        <v>517.82500000000005</v>
      </c>
      <c r="G24" s="282">
        <v>0.9124704291990362</v>
      </c>
      <c r="H24" s="220">
        <v>564.40499999999997</v>
      </c>
      <c r="I24" s="299">
        <v>585.56100000000004</v>
      </c>
      <c r="J24" s="300">
        <v>-3.612945534282519</v>
      </c>
      <c r="K24" s="220">
        <v>456.35700000000003</v>
      </c>
      <c r="L24" s="299">
        <v>439.52100000000002</v>
      </c>
      <c r="M24" s="300">
        <v>3.8305336946357538</v>
      </c>
      <c r="N24" s="220">
        <v>503.899</v>
      </c>
      <c r="O24" s="299">
        <v>477.09500000000003</v>
      </c>
      <c r="P24" s="300">
        <v>5.6181682893344034</v>
      </c>
      <c r="Q24" s="220" t="s">
        <v>92</v>
      </c>
      <c r="R24" s="299" t="s">
        <v>92</v>
      </c>
      <c r="S24" s="282" t="s">
        <v>195</v>
      </c>
    </row>
    <row r="25" spans="3:19" ht="15" customHeight="1" x14ac:dyDescent="0.2">
      <c r="C25" s="672"/>
      <c r="D25" s="125" t="s">
        <v>46</v>
      </c>
      <c r="E25" s="224">
        <v>491.435</v>
      </c>
      <c r="F25" s="231">
        <v>516.90499999999997</v>
      </c>
      <c r="G25" s="282">
        <v>-4.9274044553641332</v>
      </c>
      <c r="H25" s="220" t="s">
        <v>92</v>
      </c>
      <c r="I25" s="299" t="s">
        <v>92</v>
      </c>
      <c r="J25" s="300" t="s">
        <v>195</v>
      </c>
      <c r="K25" s="219" t="s">
        <v>92</v>
      </c>
      <c r="L25" s="297" t="s">
        <v>92</v>
      </c>
      <c r="M25" s="298" t="s">
        <v>195</v>
      </c>
      <c r="N25" s="220" t="s">
        <v>92</v>
      </c>
      <c r="O25" s="299" t="s">
        <v>92</v>
      </c>
      <c r="P25" s="300" t="s">
        <v>195</v>
      </c>
      <c r="Q25" s="220" t="s">
        <v>92</v>
      </c>
      <c r="R25" s="299" t="s">
        <v>92</v>
      </c>
      <c r="S25" s="282" t="s">
        <v>195</v>
      </c>
    </row>
    <row r="26" spans="3:19" ht="15" customHeight="1" thickBot="1" x14ac:dyDescent="0.25">
      <c r="C26" s="672"/>
      <c r="D26" s="125" t="s">
        <v>47</v>
      </c>
      <c r="E26" s="224">
        <v>536.66600000000005</v>
      </c>
      <c r="F26" s="231">
        <v>524.60500000000002</v>
      </c>
      <c r="G26" s="282">
        <v>2.2990631046215793</v>
      </c>
      <c r="H26" s="220">
        <v>550.60500000000002</v>
      </c>
      <c r="I26" s="299">
        <v>533.95000000000005</v>
      </c>
      <c r="J26" s="300">
        <v>3.1192059181571254</v>
      </c>
      <c r="K26" s="220">
        <v>524.38199999999995</v>
      </c>
      <c r="L26" s="299">
        <v>508.601</v>
      </c>
      <c r="M26" s="300">
        <v>3.1028252008942077</v>
      </c>
      <c r="N26" s="220">
        <v>611.92499999999995</v>
      </c>
      <c r="O26" s="299">
        <v>586.40899999999999</v>
      </c>
      <c r="P26" s="300">
        <v>4.351229261488136</v>
      </c>
      <c r="Q26" s="220" t="s">
        <v>27</v>
      </c>
      <c r="R26" s="299" t="s">
        <v>27</v>
      </c>
      <c r="S26" s="282" t="s">
        <v>27</v>
      </c>
    </row>
    <row r="27" spans="3:19" ht="15" customHeight="1" thickBot="1" x14ac:dyDescent="0.25">
      <c r="C27" s="681"/>
      <c r="D27" s="367" t="s">
        <v>24</v>
      </c>
      <c r="E27" s="283">
        <v>514.66029321940141</v>
      </c>
      <c r="F27" s="284">
        <v>522.83272429046031</v>
      </c>
      <c r="G27" s="285">
        <v>-1.5631062654216519</v>
      </c>
      <c r="H27" s="233">
        <v>553.38603747200091</v>
      </c>
      <c r="I27" s="301">
        <v>548.44037852920155</v>
      </c>
      <c r="J27" s="302">
        <v>0.90176783774793212</v>
      </c>
      <c r="K27" s="233">
        <v>541.99872643395213</v>
      </c>
      <c r="L27" s="301">
        <v>532.64094474676313</v>
      </c>
      <c r="M27" s="302">
        <v>1.7568648785793277</v>
      </c>
      <c r="N27" s="233">
        <v>525.60858339937295</v>
      </c>
      <c r="O27" s="301">
        <v>499.25488046551743</v>
      </c>
      <c r="P27" s="302">
        <v>5.2786069731121463</v>
      </c>
      <c r="Q27" s="233">
        <v>481.9491053648498</v>
      </c>
      <c r="R27" s="301">
        <v>513.58859073575582</v>
      </c>
      <c r="S27" s="285">
        <v>-6.1604727872906944</v>
      </c>
    </row>
    <row r="28" spans="3:19" ht="15.75" customHeight="1" x14ac:dyDescent="0.2">
      <c r="C28" s="671" t="s">
        <v>49</v>
      </c>
      <c r="D28" s="126" t="s">
        <v>43</v>
      </c>
      <c r="E28" s="286">
        <v>420.541</v>
      </c>
      <c r="F28" s="287">
        <v>464.36200000000002</v>
      </c>
      <c r="G28" s="278">
        <v>-9.4368186888677421</v>
      </c>
      <c r="H28" s="232">
        <v>420.541</v>
      </c>
      <c r="I28" s="295">
        <v>464.36200000000002</v>
      </c>
      <c r="J28" s="296">
        <v>-9.4368186888677421</v>
      </c>
      <c r="K28" s="232" t="s">
        <v>27</v>
      </c>
      <c r="L28" s="295" t="s">
        <v>27</v>
      </c>
      <c r="M28" s="296" t="s">
        <v>27</v>
      </c>
      <c r="N28" s="232" t="s">
        <v>27</v>
      </c>
      <c r="O28" s="295" t="s">
        <v>27</v>
      </c>
      <c r="P28" s="296" t="s">
        <v>27</v>
      </c>
      <c r="Q28" s="232" t="s">
        <v>27</v>
      </c>
      <c r="R28" s="295" t="s">
        <v>27</v>
      </c>
      <c r="S28" s="278" t="s">
        <v>27</v>
      </c>
    </row>
    <row r="29" spans="3:19" ht="15" customHeight="1" x14ac:dyDescent="0.2">
      <c r="C29" s="672"/>
      <c r="D29" s="125" t="s">
        <v>44</v>
      </c>
      <c r="E29" s="224">
        <v>369.92700000000002</v>
      </c>
      <c r="F29" s="231">
        <v>373.97300000000001</v>
      </c>
      <c r="G29" s="282">
        <v>-1.0818962866303161</v>
      </c>
      <c r="H29" s="220">
        <v>375.76</v>
      </c>
      <c r="I29" s="299">
        <v>379.86</v>
      </c>
      <c r="J29" s="300">
        <v>-1.0793450218501612</v>
      </c>
      <c r="K29" s="220">
        <v>352.31799999999998</v>
      </c>
      <c r="L29" s="299">
        <v>358.96600000000001</v>
      </c>
      <c r="M29" s="300">
        <v>-1.8519859819593012</v>
      </c>
      <c r="N29" s="220">
        <v>410.73399999999998</v>
      </c>
      <c r="O29" s="299">
        <v>398.06299999999999</v>
      </c>
      <c r="P29" s="300">
        <v>3.1831644739651743</v>
      </c>
      <c r="Q29" s="220">
        <v>427.32799999999997</v>
      </c>
      <c r="R29" s="299">
        <v>465.96</v>
      </c>
      <c r="S29" s="282">
        <v>-8.2908404154863096</v>
      </c>
    </row>
    <row r="30" spans="3:19" ht="15" customHeight="1" x14ac:dyDescent="0.2">
      <c r="C30" s="672"/>
      <c r="D30" s="125" t="s">
        <v>45</v>
      </c>
      <c r="E30" s="224">
        <v>347.05</v>
      </c>
      <c r="F30" s="231">
        <v>336.89100000000002</v>
      </c>
      <c r="G30" s="282">
        <v>3.0155154040921222</v>
      </c>
      <c r="H30" s="220">
        <v>411.19299999999998</v>
      </c>
      <c r="I30" s="299">
        <v>412.238</v>
      </c>
      <c r="J30" s="300">
        <v>-0.25349434064788201</v>
      </c>
      <c r="K30" s="220">
        <v>267.572</v>
      </c>
      <c r="L30" s="299">
        <v>260.553</v>
      </c>
      <c r="M30" s="300">
        <v>2.6938856969599296</v>
      </c>
      <c r="N30" s="220">
        <v>359.505</v>
      </c>
      <c r="O30" s="299">
        <v>348.11700000000002</v>
      </c>
      <c r="P30" s="300">
        <v>3.2713139547910544</v>
      </c>
      <c r="Q30" s="220">
        <v>380.10300000000001</v>
      </c>
      <c r="R30" s="299">
        <v>363.33499999999998</v>
      </c>
      <c r="S30" s="282">
        <v>4.61502470172156</v>
      </c>
    </row>
    <row r="31" spans="3:19" ht="15" customHeight="1" x14ac:dyDescent="0.2">
      <c r="C31" s="672"/>
      <c r="D31" s="125" t="s">
        <v>46</v>
      </c>
      <c r="E31" s="224" t="s">
        <v>92</v>
      </c>
      <c r="F31" s="231" t="s">
        <v>92</v>
      </c>
      <c r="G31" s="282" t="s">
        <v>195</v>
      </c>
      <c r="H31" s="220" t="s">
        <v>27</v>
      </c>
      <c r="I31" s="299" t="s">
        <v>27</v>
      </c>
      <c r="J31" s="300" t="s">
        <v>27</v>
      </c>
      <c r="K31" s="220" t="s">
        <v>27</v>
      </c>
      <c r="L31" s="299" t="s">
        <v>27</v>
      </c>
      <c r="M31" s="300" t="s">
        <v>27</v>
      </c>
      <c r="N31" s="220">
        <v>516.66999999999996</v>
      </c>
      <c r="O31" s="299">
        <v>516.66999999999996</v>
      </c>
      <c r="P31" s="300">
        <v>0</v>
      </c>
      <c r="Q31" s="220" t="s">
        <v>27</v>
      </c>
      <c r="R31" s="299" t="s">
        <v>27</v>
      </c>
      <c r="S31" s="282" t="s">
        <v>27</v>
      </c>
    </row>
    <row r="32" spans="3:19" ht="15" customHeight="1" thickBot="1" x14ac:dyDescent="0.25">
      <c r="C32" s="672"/>
      <c r="D32" s="125" t="s">
        <v>47</v>
      </c>
      <c r="E32" s="224" t="s">
        <v>27</v>
      </c>
      <c r="F32" s="231" t="s">
        <v>27</v>
      </c>
      <c r="G32" s="282" t="s">
        <v>27</v>
      </c>
      <c r="H32" s="220" t="s">
        <v>27</v>
      </c>
      <c r="I32" s="299" t="s">
        <v>27</v>
      </c>
      <c r="J32" s="300" t="s">
        <v>27</v>
      </c>
      <c r="K32" s="220" t="s">
        <v>27</v>
      </c>
      <c r="L32" s="299" t="s">
        <v>27</v>
      </c>
      <c r="M32" s="300" t="s">
        <v>27</v>
      </c>
      <c r="N32" s="220" t="s">
        <v>27</v>
      </c>
      <c r="O32" s="299" t="s">
        <v>27</v>
      </c>
      <c r="P32" s="300" t="s">
        <v>27</v>
      </c>
      <c r="Q32" s="220" t="s">
        <v>27</v>
      </c>
      <c r="R32" s="299" t="s">
        <v>27</v>
      </c>
      <c r="S32" s="282" t="s">
        <v>27</v>
      </c>
    </row>
    <row r="33" spans="3:19" ht="15" customHeight="1" thickBot="1" x14ac:dyDescent="0.25">
      <c r="C33" s="681"/>
      <c r="D33" s="367" t="s">
        <v>24</v>
      </c>
      <c r="E33" s="283">
        <v>356.2840202226476</v>
      </c>
      <c r="F33" s="284">
        <v>350.35357347912316</v>
      </c>
      <c r="G33" s="285">
        <v>1.6927033695227387</v>
      </c>
      <c r="H33" s="233">
        <v>394.60867215671527</v>
      </c>
      <c r="I33" s="301">
        <v>399.88585316467078</v>
      </c>
      <c r="J33" s="302">
        <v>-1.3196718429002268</v>
      </c>
      <c r="K33" s="233">
        <v>318.34874202565078</v>
      </c>
      <c r="L33" s="301">
        <v>319.74747052300904</v>
      </c>
      <c r="M33" s="302">
        <v>-0.43744786942970065</v>
      </c>
      <c r="N33" s="233">
        <v>366.49793216284894</v>
      </c>
      <c r="O33" s="301">
        <v>353.77980124912841</v>
      </c>
      <c r="P33" s="302">
        <v>3.5949285032145015</v>
      </c>
      <c r="Q33" s="233">
        <v>412.35415828918696</v>
      </c>
      <c r="R33" s="301">
        <v>428.41463203238533</v>
      </c>
      <c r="S33" s="285">
        <v>-3.7488154097370572</v>
      </c>
    </row>
    <row r="34" spans="3:19" ht="15.75" customHeight="1" x14ac:dyDescent="0.2">
      <c r="C34" s="671" t="s">
        <v>50</v>
      </c>
      <c r="D34" s="368" t="s">
        <v>51</v>
      </c>
      <c r="E34" s="222">
        <v>768.72799999999995</v>
      </c>
      <c r="F34" s="227">
        <v>780.2</v>
      </c>
      <c r="G34" s="288">
        <v>-1.4703922071263897</v>
      </c>
      <c r="H34" s="218">
        <v>816.28700000000003</v>
      </c>
      <c r="I34" s="307">
        <v>821.923</v>
      </c>
      <c r="J34" s="308">
        <v>-0.68570900193813378</v>
      </c>
      <c r="K34" s="218">
        <v>688.39</v>
      </c>
      <c r="L34" s="307">
        <v>720.58500000000004</v>
      </c>
      <c r="M34" s="308">
        <v>-4.4678976109688726</v>
      </c>
      <c r="N34" s="218">
        <v>884.71600000000001</v>
      </c>
      <c r="O34" s="307">
        <v>829.66800000000001</v>
      </c>
      <c r="P34" s="308">
        <v>6.6349431338800589</v>
      </c>
      <c r="Q34" s="218">
        <v>662.56500000000005</v>
      </c>
      <c r="R34" s="307">
        <v>700.12400000000002</v>
      </c>
      <c r="S34" s="288">
        <v>-5.364621124257984</v>
      </c>
    </row>
    <row r="35" spans="3:19" ht="15.75" customHeight="1" thickBot="1" x14ac:dyDescent="0.25">
      <c r="C35" s="669"/>
      <c r="D35" s="121" t="s">
        <v>52</v>
      </c>
      <c r="E35" s="289">
        <v>1188.356</v>
      </c>
      <c r="F35" s="290">
        <v>1191.856</v>
      </c>
      <c r="G35" s="291">
        <v>-0.29365963673463907</v>
      </c>
      <c r="H35" s="221">
        <v>1238.6990000000001</v>
      </c>
      <c r="I35" s="309">
        <v>1245.7429999999999</v>
      </c>
      <c r="J35" s="310">
        <v>-0.56544568181397525</v>
      </c>
      <c r="K35" s="221">
        <v>1210.306</v>
      </c>
      <c r="L35" s="309">
        <v>1233.5029999999999</v>
      </c>
      <c r="M35" s="310">
        <v>-1.8805791311411395</v>
      </c>
      <c r="N35" s="221">
        <v>1161.184</v>
      </c>
      <c r="O35" s="309">
        <v>1145.508</v>
      </c>
      <c r="P35" s="310">
        <v>1.3684758203347274</v>
      </c>
      <c r="Q35" s="221">
        <v>1076.52</v>
      </c>
      <c r="R35" s="309">
        <v>1099.569</v>
      </c>
      <c r="S35" s="291">
        <v>-2.0961849597433155</v>
      </c>
    </row>
    <row r="36" spans="3:19" ht="15" customHeight="1" thickBot="1" x14ac:dyDescent="0.25">
      <c r="C36" s="681"/>
      <c r="D36" s="367" t="s">
        <v>24</v>
      </c>
      <c r="E36" s="292">
        <v>868.13157715608736</v>
      </c>
      <c r="F36" s="293">
        <v>894.82586601041635</v>
      </c>
      <c r="G36" s="294">
        <v>-2.9831825239189329</v>
      </c>
      <c r="H36" s="233">
        <v>895.79359563198489</v>
      </c>
      <c r="I36" s="301">
        <v>911.21326374957687</v>
      </c>
      <c r="J36" s="302">
        <v>-1.6922128694814162</v>
      </c>
      <c r="K36" s="233">
        <v>902.29147401095031</v>
      </c>
      <c r="L36" s="301">
        <v>967.61087022951619</v>
      </c>
      <c r="M36" s="302">
        <v>-6.7505852019905683</v>
      </c>
      <c r="N36" s="233">
        <v>939.27477985585995</v>
      </c>
      <c r="O36" s="301">
        <v>927.13024615954612</v>
      </c>
      <c r="P36" s="302">
        <v>1.3099058893418871</v>
      </c>
      <c r="Q36" s="233">
        <v>761.77224423992186</v>
      </c>
      <c r="R36" s="301">
        <v>820.28109515547442</v>
      </c>
      <c r="S36" s="285">
        <v>-7.1327806115613219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26" sqref="S26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324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32" t="s">
        <v>0</v>
      </c>
      <c r="J8" s="683"/>
      <c r="K8" s="638" t="s">
        <v>1</v>
      </c>
      <c r="L8" s="639"/>
      <c r="M8" s="687"/>
    </row>
    <row r="9" spans="3:13" ht="28.5" customHeight="1" thickBot="1" x14ac:dyDescent="0.25">
      <c r="I9" s="634"/>
      <c r="J9" s="684"/>
      <c r="K9" s="451" t="s">
        <v>26</v>
      </c>
      <c r="L9" s="452"/>
      <c r="M9" s="688" t="s">
        <v>285</v>
      </c>
    </row>
    <row r="10" spans="3:13" ht="27" customHeight="1" thickBot="1" x14ac:dyDescent="0.25">
      <c r="I10" s="685"/>
      <c r="J10" s="686"/>
      <c r="K10" s="490">
        <v>44703</v>
      </c>
      <c r="L10" s="490">
        <v>44696</v>
      </c>
      <c r="M10" s="640"/>
    </row>
    <row r="11" spans="3:13" ht="54.75" customHeight="1" thickBot="1" x14ac:dyDescent="0.25">
      <c r="I11" s="689" t="s">
        <v>286</v>
      </c>
      <c r="J11" s="690"/>
      <c r="K11" s="416">
        <v>1526.58</v>
      </c>
      <c r="L11" s="416">
        <v>1590.26</v>
      </c>
      <c r="M11" s="492">
        <v>-4.0043766428131287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O23" sqref="O2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09" t="s">
        <v>325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29"/>
      <c r="P2" s="29"/>
      <c r="Q2" s="29"/>
      <c r="R2" s="29"/>
    </row>
    <row r="3" spans="2:18" ht="15" customHeight="1" x14ac:dyDescent="0.3">
      <c r="B3" s="409" t="s">
        <v>23</v>
      </c>
      <c r="C3" s="410"/>
      <c r="D3" s="410"/>
      <c r="E3" s="409"/>
      <c r="F3" s="410"/>
      <c r="G3" s="410"/>
      <c r="H3" s="410"/>
      <c r="I3" s="410"/>
      <c r="J3" s="410"/>
      <c r="K3" s="410"/>
      <c r="L3" s="410"/>
      <c r="M3" s="410"/>
      <c r="N3" s="410"/>
    </row>
    <row r="4" spans="2:18" ht="15.75" customHeight="1" x14ac:dyDescent="0.3">
      <c r="B4" s="410" t="s">
        <v>277</v>
      </c>
      <c r="C4" s="409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</row>
    <row r="5" spans="2:18" ht="25.5" customHeight="1" thickBot="1" x14ac:dyDescent="0.25">
      <c r="J5" s="411"/>
    </row>
    <row r="6" spans="2:18" ht="21" customHeight="1" thickBot="1" x14ac:dyDescent="0.25">
      <c r="B6" s="691" t="s">
        <v>0</v>
      </c>
      <c r="C6" s="694" t="s">
        <v>252</v>
      </c>
      <c r="D6" s="697" t="s">
        <v>1</v>
      </c>
      <c r="E6" s="698"/>
      <c r="F6" s="699"/>
      <c r="J6" s="412"/>
    </row>
    <row r="7" spans="2:18" ht="15" hidden="1" customHeight="1" thickBot="1" x14ac:dyDescent="0.25">
      <c r="B7" s="692"/>
      <c r="C7" s="695"/>
      <c r="D7" s="700"/>
      <c r="E7" s="701"/>
      <c r="F7" s="702"/>
      <c r="J7" s="413"/>
    </row>
    <row r="8" spans="2:18" ht="26.25" customHeight="1" thickBot="1" x14ac:dyDescent="0.3">
      <c r="B8" s="692"/>
      <c r="C8" s="695"/>
      <c r="D8" s="703" t="s">
        <v>26</v>
      </c>
      <c r="E8" s="704"/>
      <c r="F8" s="603" t="s">
        <v>262</v>
      </c>
    </row>
    <row r="9" spans="2:18" ht="28.5" customHeight="1" thickBot="1" x14ac:dyDescent="0.25">
      <c r="B9" s="693"/>
      <c r="C9" s="696"/>
      <c r="D9" s="440">
        <v>44703</v>
      </c>
      <c r="E9" s="604">
        <v>44696</v>
      </c>
      <c r="F9" s="569" t="s">
        <v>14</v>
      </c>
    </row>
    <row r="10" spans="2:18" ht="30.75" customHeight="1" thickBot="1" x14ac:dyDescent="0.25">
      <c r="B10" s="605" t="s">
        <v>278</v>
      </c>
      <c r="C10" s="602" t="s">
        <v>279</v>
      </c>
      <c r="D10" s="439">
        <v>3202.91</v>
      </c>
      <c r="E10" s="606">
        <v>3236.46</v>
      </c>
      <c r="F10" s="607">
        <v>-1.0366264375274274</v>
      </c>
    </row>
    <row r="11" spans="2:18" ht="31.5" customHeight="1" thickBot="1" x14ac:dyDescent="0.25">
      <c r="B11" s="608" t="s">
        <v>280</v>
      </c>
      <c r="C11" s="609" t="s">
        <v>281</v>
      </c>
      <c r="D11" s="439">
        <v>300.45</v>
      </c>
      <c r="E11" s="606">
        <v>297.94</v>
      </c>
      <c r="F11" s="607">
        <v>0.84245150030207128</v>
      </c>
    </row>
    <row r="12" spans="2:18" ht="30.75" customHeight="1" thickBot="1" x14ac:dyDescent="0.25">
      <c r="B12" s="705" t="s">
        <v>55</v>
      </c>
      <c r="C12" s="414" t="s">
        <v>282</v>
      </c>
      <c r="D12" s="568">
        <v>2339.02</v>
      </c>
      <c r="E12" s="606">
        <v>2364.4499999999998</v>
      </c>
      <c r="F12" s="607">
        <v>-1.0755143902387378</v>
      </c>
    </row>
    <row r="13" spans="2:18" ht="31.5" customHeight="1" thickBot="1" x14ac:dyDescent="0.25">
      <c r="B13" s="706"/>
      <c r="C13" s="415" t="s">
        <v>283</v>
      </c>
      <c r="D13" s="568">
        <v>2205.2800000000002</v>
      </c>
      <c r="E13" s="606">
        <v>2210.06</v>
      </c>
      <c r="F13" s="607">
        <v>-0.21628372080394859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2022-05-26T10:23:59Z</dcterms:modified>
</cp:coreProperties>
</file>