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<sst xmlns="http://schemas.openxmlformats.org/spreadsheetml/2006/main" count="1771" uniqueCount="332">
  <si>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</si>
  <si>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</si>
  <si>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</si>
  <si>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</si>
  <si>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</si>
  <si>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</si>
  <si>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</si>
  <si>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</si>
  <si>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</si>
  <si>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</si>
  <si>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</si>
  <si>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</si>
  <si>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</si>
  <si>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</si>
  <si>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</si>
  <si>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</si>
  <si>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</si>
  <si>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</si>
  <si>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</si>
  <si>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</si>
  <si>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</si>
  <si>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</si>
  <si>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</si>
  <si>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</si>
  <si>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</si>
  <si>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</si>
  <si>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</si>
  <si>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</si>
  <si>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</si>
  <si>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</si>
  <si>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</si>
  <si>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</si>
  <si>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</si>
  <si>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</si>
  <si>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</si>
  <si>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</si>
  <si>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</si>
  <si>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</si>
  <si>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</si>
  <si>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</si>
  <si>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</si>
  <si>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</si>
  <si>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</si>
  <si>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</si>
  <si>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</si>
  <si>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</si>
  <si>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</si>
  <si>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</si>
  <si>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</si>
  <si>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</si>
  <si>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</si>
  <si>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</si>
  <si>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</si>
  <si>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</si>
  <si>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</si>
  <si>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</si>
  <si>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</si>
  <si>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</si>
  <si>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</si>
  <si>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</si>
  <si>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</si>
  <si>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</si>
  <si>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</si>
  <si>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</si>
  <si>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</si>
  <si>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</si>
  <si>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</si>
  <si>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</si>
  <si>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</si>
  <si>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</si>
  <si>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</si>
  <si>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</si>
  <si>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</si>
  <si>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</si>
  <si>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</si>
  <si>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</si>
  <si>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</si>
  <si>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</si>
  <si>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</si>
  <si>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</si>
  <si>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</si>
  <si>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</si>
  <si>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</si>
  <si>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</si>
  <si>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</si>
  <si>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</si>
  <si>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</si>
  <si>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</si>
  <si>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</si>
  <si>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</si>
  <si>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</si>
  <si>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</si>
  <si>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</si>
  <si>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</si>
  <si>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</si>
  <si>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</si>
  <si>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</si>
  <si>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</si>
  <si>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</si>
  <si>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</si>
  <si>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</si>
  <si>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</si>
  <si>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</si>
  <si>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</si>
  <si>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</si>
  <si>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</si>
  <si>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</si>
  <si>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</si>
  <si>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</si>
  <si>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</si>
  <si>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</si>
  <si>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</si>
  <si>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</si>
  <si>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</si>
  <si>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</si>
  <si>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</si>
  <si>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</si>
  <si>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</si>
  <si>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</si>
  <si>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</si>
  <si>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</si>
  <si>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</si>
  <si>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</si>
  <si>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</si>
  <si>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</si>
  <si>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</si>
  <si>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</si>
  <si>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</si>
  <si>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</si>
  <si>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</si>
  <si>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</si>
  <si>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</si>
  <si>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</si>
  <si>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</si>
  <si>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</si>
  <si>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</si>
  <si>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</si>
  <si>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</si>
  <si>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</si>
  <si>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</si>
  <si>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</si>
  <si>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</si>
  <si>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</si>
  <si>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</si>
  <si>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</si>
  <si>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</si>
  <si>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</si>
  <si>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</si>
  <si>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</si>
  <si>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</si>
  <si>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</si>
  <si>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</si>
  <si>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</si>
  <si>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</si>
  <si>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</si>
  <si>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</si>
  <si>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</si>
  <si>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</si>
  <si>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</si>
  <si>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</si>
  <si>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</si>
  <si>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</si>
  <si>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</si>
  <si>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</si>
  <si>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</si>
  <si>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</si>
  <si>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</si>
  <si>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</si>
  <si>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</si>
  <si>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</si>
  <si>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</si>
  <si>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</si>
  <si>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</si>
  <si>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</si>
  <si>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</si>
  <si>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</si>
  <si>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</si>
  <si>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</si>
  <si>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</si>
  <si>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</si>
  <si>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</si>
  <si>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</si>
  <si>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</si>
  <si>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</si>
  <si>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</si>
  <si>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</si>
  <si>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</si>
  <si>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</si>
  <si>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</si>
  <si>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</si>
  <si>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</si>
  <si>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</si>
  <si>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</si>
  <si>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</si>
  <si>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</si>
  <si>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</si>
  <si>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</si>
  <si>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</si>
  <si>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</si>
  <si>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</si>
  <si>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</si>
  <si>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</si>
  <si>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</si>
  <si>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</si>
  <si>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</si>
  <si>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</si>
  <si>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</si>
  <si>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</si>
  <si>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</si>
  <si>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</si>
  <si>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</si>
  <si>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</si>
  <si>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</si>
  <si>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</si>
  <si>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</si>
  <si>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</si>
  <si>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</si>
  <si>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</si>
  <si>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</si>
  <si>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</si>
  <si>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</si>
  <si>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</si>
  <si>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</si>
  <si>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</si>
  <si>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</si>
  <si>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</si>
  <si>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</si>
  <si>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</si>
  <si>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</si>
  <si>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</si>
  <si>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</si>
  <si>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</si>
  <si>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</si>
  <si>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</si>
  <si>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</si>
  <si>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</si>
  <si>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</si>
  <si>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</si>
  <si>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</si>
  <si>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</si>
  <si>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</si>
  <si>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</si>
  <si>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</si>
  <si>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</si>
  <si>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</si>
  <si>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</si>
  <si>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</si>
  <si>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</si>
  <si>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</si>
  <si>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</si>
  <si>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</si>
  <si>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</si>
  <si>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</si>
  <si>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</si>
  <si>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</si>
  <si>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</si>
  <si>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</si>
  <si>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</si>
  <si>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</si>
  <si>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</si>
  <si>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</si>
  <si>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</si>
  <si>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</si>
  <si>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</si>
  <si>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</si>
  <si>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</si>
  <si>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</si>
  <si>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</si>
  <si>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</si>
  <si>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</si>
  <si>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</si>
  <si>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</si>
  <si>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</si>
  <si>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</si>
  <si>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</si>
  <si>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</si>
  <si>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</si>
  <si>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</si>
  <si>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</si>
  <si>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</si>
  <si>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</si>
  <si>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</si>
  <si>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</si>
  <si>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</si>
  <si>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</si>
  <si>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</si>
  <si>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</si>
  <si>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</si>
  <si>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</si>
  <si>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</si>
  <si>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</si>
  <si>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</si>
  <si>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</si>
  <si>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</si>
  <si>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</si>
  <si>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</si>
  <si>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</si>
  <si>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</si>
  <si>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</si>
  <si>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</si>
  <si>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</si>
  <si>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</si>
  <si>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</si>
  <si>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czerwiec</t>
  </si>
  <si>
    <t>Ghana</t>
  </si>
  <si>
    <t>Szwajcaria</t>
  </si>
  <si>
    <t>lipiec</t>
  </si>
  <si>
    <t>lipiec 2022</t>
  </si>
  <si>
    <t>lipiec 2021</t>
  </si>
  <si>
    <t>lipiec 2020</t>
  </si>
  <si>
    <r>
      <t>Mleko surowe</t>
    </r>
    <r>
      <rPr>
        <b/>
        <sz val="11"/>
        <rFont val="Times New Roman"/>
        <family val="1"/>
        <charset val="238"/>
      </rPr>
      <t xml:space="preserve"> skup    lipiec 22</t>
    </r>
  </si>
  <si>
    <t>04.09.2022</t>
  </si>
  <si>
    <t>OKRES: I.2017 - VIII.2022   (ceny bez VAT)</t>
  </si>
  <si>
    <t>I-VII 2021r.</t>
  </si>
  <si>
    <t>I-VII 2022r*.</t>
  </si>
  <si>
    <t>Handel zagraniczny produktami mlecznymi w okresie  I-VII  2022r. - dane wstępne</t>
  </si>
  <si>
    <t>I-VII 2021r</t>
  </si>
  <si>
    <t>I-VII 2022r</t>
  </si>
  <si>
    <t>Nigeria</t>
  </si>
  <si>
    <t>Myanmar (Birma)</t>
  </si>
  <si>
    <t>Zjedn.Emiraty Arabskie</t>
  </si>
  <si>
    <t>11.09.2022</t>
  </si>
  <si>
    <t>Ceny sprzedaży NETTO (bez VAT) wybranych produktów mleczarskich za okres: 05-11.09.2022 r.</t>
  </si>
  <si>
    <t>NR 36/2022</t>
  </si>
  <si>
    <t>15 września 2022r.</t>
  </si>
  <si>
    <t>5 - 11 września 2022 r.</t>
  </si>
  <si>
    <t>Ceny sprzedaży NETTO (bez VAT) wybranych produktów mleczarskich za okres: 05-11.09.2022r.</t>
  </si>
  <si>
    <t>Ceny sprzedaży NETTO (bez VAT) wybranych preparatów mlekopodobnych za okres: 05-11.09.2022r.</t>
  </si>
  <si>
    <t>Ceny zakupu NETTO (bez VAT) płacone przez podmioty handlu detalicznego, wybranych produktów mleczarskich za okres: 05-11.09.2022r.</t>
  </si>
  <si>
    <t>Aktualna       05-11.09</t>
  </si>
  <si>
    <t>VII-2022</t>
  </si>
  <si>
    <t>VII-2021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</si>
</sst>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6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5" xfId="0" applyFont="1" applyFill="1" applyBorder="1" applyAlignment="1">
      <alignment horizontal="center"/>
    </xf>
    <xf numFmtId="0" fontId="78" fillId="0" borderId="156" xfId="0" applyFont="1" applyFill="1" applyBorder="1" applyAlignment="1">
      <alignment horizontal="center"/>
    </xf>
    <xf numFmtId="0" fontId="79" fillId="0" borderId="153" xfId="0" applyFont="1" applyFill="1" applyBorder="1" applyAlignment="1">
      <alignment horizontal="center"/>
    </xf>
    <xf numFmtId="0" fontId="79" fillId="0" borderId="123" xfId="0" applyFont="1" applyFill="1" applyBorder="1" applyAlignment="1">
      <alignment horizontal="center" vertical="center" wrapText="1"/>
    </xf>
    <xf numFmtId="0" fontId="79" fillId="0" borderId="140" xfId="0" applyFont="1" applyFill="1" applyBorder="1" applyAlignment="1">
      <alignment horizontal="center" vertical="center" wrapText="1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44" xfId="0" applyNumberFormat="1" applyFont="1" applyBorder="1" applyAlignment="1">
      <alignment vertical="center" wrapText="1"/>
    </xf>
    <xf numFmtId="14" fontId="26" fillId="0" borderId="106" xfId="0" applyNumberFormat="1" applyFont="1" applyFill="1" applyBorder="1" applyAlignment="1">
      <alignment horizontal="center" vertical="center"/>
    </xf>
    <xf numFmtId="3" fontId="120" fillId="0" borderId="144" xfId="0" applyNumberFormat="1" applyFont="1" applyFill="1" applyBorder="1" applyAlignment="1">
      <alignment horizontal="right" vertical="center" wrapText="1"/>
    </xf>
    <xf numFmtId="3" fontId="120" fillId="0" borderId="108" xfId="0" applyNumberFormat="1" applyFont="1" applyFill="1" applyBorder="1" applyAlignment="1">
      <alignment horizontal="right" vertical="center" wrapText="1"/>
    </xf>
    <xf numFmtId="3" fontId="120" fillId="0" borderId="157" xfId="0" applyNumberFormat="1" applyFont="1" applyFill="1" applyBorder="1" applyAlignment="1">
      <alignment horizontal="right" vertical="center" wrapText="1"/>
    </xf>
    <xf numFmtId="1" fontId="120" fillId="0" borderId="144" xfId="0" applyNumberFormat="1" applyFont="1" applyFill="1" applyBorder="1" applyAlignment="1">
      <alignment horizontal="right" vertical="center" wrapText="1"/>
    </xf>
    <xf numFmtId="1" fontId="120" fillId="0" borderId="122" xfId="0" applyNumberFormat="1" applyFont="1" applyFill="1" applyBorder="1" applyAlignment="1">
      <alignment horizontal="right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6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95250</xdr:rowOff>
    </xdr:from>
    <xdr:to>
      <xdr:col>18</xdr:col>
      <xdr:colOff>500404</xdr:colOff>
      <xdr:row>22</xdr:row>
      <xdr:rowOff>68886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952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600075</xdr:colOff>
      <xdr:row>40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67275" cy="29051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600075</xdr:colOff>
      <xdr:row>59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6727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23</xdr:row>
      <xdr:rowOff>0</xdr:rowOff>
    </xdr:from>
    <xdr:to>
      <xdr:col>17</xdr:col>
      <xdr:colOff>600075</xdr:colOff>
      <xdr:row>40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5525" y="3724275"/>
          <a:ext cx="4857750" cy="288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59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8098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9525</xdr:rowOff>
    </xdr:from>
    <xdr:to>
      <xdr:col>25</xdr:col>
      <xdr:colOff>19050</xdr:colOff>
      <xdr:row>40</xdr:row>
      <xdr:rowOff>142875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33800"/>
          <a:ext cx="4286250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47625</xdr:colOff>
      <xdr:row>59</xdr:row>
      <xdr:rowOff>47625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1482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17</xdr:col>
      <xdr:colOff>600075</xdr:colOff>
      <xdr:row>78</xdr:row>
      <xdr:rowOff>2906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77425"/>
          <a:ext cx="486727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63</xdr:row>
      <xdr:rowOff>0</xdr:rowOff>
    </xdr:from>
    <xdr:to>
      <xdr:col>9</xdr:col>
      <xdr:colOff>390526</xdr:colOff>
      <xdr:row>81</xdr:row>
      <xdr:rowOff>102371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0353675"/>
          <a:ext cx="5124450" cy="30360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81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5"/>
          <a:ext cx="5700254" cy="3076575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13</xdr:row>
      <xdr:rowOff>85725</xdr:rowOff>
    </xdr:from>
    <xdr:to>
      <xdr:col>22</xdr:col>
      <xdr:colOff>504825</xdr:colOff>
      <xdr:row>36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0975" y="2266950"/>
          <a:ext cx="6372225" cy="381952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13</xdr:row>
      <xdr:rowOff>85725</xdr:rowOff>
    </xdr:from>
    <xdr:to>
      <xdr:col>12</xdr:col>
      <xdr:colOff>350246</xdr:colOff>
      <xdr:row>30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3200" y="2266950"/>
          <a:ext cx="4922246" cy="2828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266701</xdr:colOff>
      <xdr:row>46</xdr:row>
      <xdr:rowOff>142875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147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33</xdr:row>
      <xdr:rowOff>0</xdr:rowOff>
    </xdr:from>
    <xdr:to>
      <xdr:col>12</xdr:col>
      <xdr:colOff>476250</xdr:colOff>
      <xdr:row>46</xdr:row>
      <xdr:rowOff>142875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33825" y="5457825"/>
          <a:ext cx="385762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257175</xdr:colOff>
      <xdr:row>62</xdr:row>
      <xdr:rowOff>28575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05175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47</xdr:row>
      <xdr:rowOff>9526</xdr:rowOff>
    </xdr:from>
    <xdr:to>
      <xdr:col>12</xdr:col>
      <xdr:colOff>476250</xdr:colOff>
      <xdr:row>62</xdr:row>
      <xdr:rowOff>38101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3825" y="7772401"/>
          <a:ext cx="3857625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511968</xdr:colOff>
      <xdr:row>35</xdr:row>
      <xdr:rowOff>119062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345906"/>
          <a:ext cx="5393531" cy="3619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7</xdr:col>
      <xdr:colOff>500062</xdr:colOff>
      <xdr:row>58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346406"/>
          <a:ext cx="5381625" cy="338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18</xdr:row>
      <xdr:rowOff>0</xdr:rowOff>
    </xdr:from>
    <xdr:to>
      <xdr:col>13</xdr:col>
      <xdr:colOff>247649</xdr:colOff>
      <xdr:row>41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4019550"/>
          <a:ext cx="5591175" cy="381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235436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235436</xdr:colOff>
      <xdr:row>81</xdr:row>
      <xdr:rowOff>34948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1</xdr:rowOff>
    </xdr:from>
    <xdr:to>
      <xdr:col>22</xdr:col>
      <xdr:colOff>153140</xdr:colOff>
      <xdr:row>81</xdr:row>
      <xdr:rowOff>50801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1"/>
          <a:ext cx="8535140" cy="4673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790267</xdr:colOff>
      <xdr:row>80</xdr:row>
      <xdr:rowOff>144992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334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15</xdr:col>
      <xdr:colOff>21846</xdr:colOff>
      <xdr:row>35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576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13</xdr:row>
      <xdr:rowOff>0</xdr:rowOff>
    </xdr:from>
    <xdr:to>
      <xdr:col>16</xdr:col>
      <xdr:colOff>22031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5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392906</xdr:colOff>
      <xdr:row>11</xdr:row>
      <xdr:rowOff>142875</xdr:rowOff>
    </xdr:from>
    <xdr:to>
      <xdr:col>22</xdr:col>
      <xdr:colOff>286830</xdr:colOff>
      <xdr:row>43</xdr:row>
      <xdr:rowOff>130969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1" y="2345531"/>
          <a:ext cx="12609799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O25" sqref="O25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3"/>
      <c r="C2" s="323"/>
      <c r="D2" s="323"/>
      <c r="E2" s="324"/>
      <c r="F2" s="324"/>
    </row>
    <row r="3" spans="2:6" ht="22.5" customHeight="1" x14ac:dyDescent="0.25">
      <c r="B3" s="323"/>
      <c r="C3" s="323"/>
      <c r="D3" s="325" t="s">
        <v>274</v>
      </c>
      <c r="E3" s="324"/>
      <c r="F3" s="324"/>
    </row>
    <row r="4" spans="2:6" ht="20.25" customHeight="1" x14ac:dyDescent="0.2">
      <c r="B4" s="323"/>
      <c r="C4" s="323"/>
      <c r="D4" s="326" t="s">
        <v>233</v>
      </c>
      <c r="E4" s="323"/>
      <c r="F4" s="324"/>
    </row>
    <row r="5" spans="2:6" x14ac:dyDescent="0.2">
      <c r="B5" s="324"/>
      <c r="C5" s="324"/>
      <c r="D5" s="324"/>
      <c r="E5" s="324"/>
      <c r="F5" s="324"/>
    </row>
    <row r="6" spans="2:6" x14ac:dyDescent="0.2">
      <c r="B6" s="327"/>
      <c r="C6" s="327"/>
      <c r="D6" s="327"/>
      <c r="E6" s="327"/>
      <c r="F6" s="327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8" t="s">
        <v>15</v>
      </c>
      <c r="C10" s="329"/>
      <c r="D10" s="329"/>
      <c r="E10" s="327"/>
      <c r="F10" s="327"/>
    </row>
    <row r="11" spans="2:6" ht="31.5" x14ac:dyDescent="0.5">
      <c r="B11" s="330"/>
      <c r="C11" s="327"/>
      <c r="D11" s="327"/>
      <c r="E11" s="327"/>
      <c r="F11" s="327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1" t="s">
        <v>323</v>
      </c>
      <c r="C13" s="332"/>
      <c r="D13" s="333"/>
      <c r="E13" s="334" t="s">
        <v>324</v>
      </c>
      <c r="F13" s="335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6" t="s">
        <v>275</v>
      </c>
      <c r="C16" s="337"/>
      <c r="D16" s="338" t="s">
        <v>325</v>
      </c>
      <c r="E16" s="337"/>
      <c r="F16" s="337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277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9" t="s">
        <v>276</v>
      </c>
      <c r="C20" s="339"/>
      <c r="D20" s="339"/>
      <c r="E20" s="339"/>
      <c r="F20" s="339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40"/>
      <c r="D25" s="175"/>
      <c r="E25" s="175"/>
      <c r="F25" s="175"/>
    </row>
    <row r="26" spans="2:10" ht="15" x14ac:dyDescent="0.25">
      <c r="B26" s="175"/>
      <c r="C26" s="340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219</v>
      </c>
      <c r="F28" s="339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1" t="s">
        <v>278</v>
      </c>
      <c r="C31" s="342"/>
      <c r="D31" s="342"/>
      <c r="E31" s="342"/>
      <c r="F31" s="342"/>
      <c r="G31" s="343"/>
      <c r="H31" s="343"/>
      <c r="I31" s="343"/>
      <c r="J31" s="343"/>
    </row>
    <row r="32" spans="2:10" ht="15" x14ac:dyDescent="0.25">
      <c r="B32" s="344" t="s">
        <v>279</v>
      </c>
      <c r="C32" s="342"/>
      <c r="D32" s="342"/>
      <c r="E32" s="342"/>
      <c r="F32" s="342"/>
      <c r="G32" s="343"/>
      <c r="H32" s="343"/>
      <c r="I32" s="343"/>
      <c r="J32" s="343"/>
    </row>
    <row r="33" spans="2:10" ht="15" x14ac:dyDescent="0.25">
      <c r="B33" s="344" t="s">
        <v>280</v>
      </c>
      <c r="C33" s="345"/>
      <c r="D33" s="345"/>
      <c r="E33" s="345"/>
      <c r="F33" s="345"/>
      <c r="G33" s="346"/>
      <c r="H33" s="346"/>
      <c r="I33" s="346"/>
      <c r="J33" s="346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12" sqref="M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328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273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92" t="s">
        <v>0</v>
      </c>
      <c r="C6" s="813" t="s">
        <v>227</v>
      </c>
      <c r="D6" s="769" t="s">
        <v>1</v>
      </c>
      <c r="E6" s="820"/>
      <c r="F6" s="821"/>
      <c r="J6" s="67"/>
    </row>
    <row r="7" spans="2:18" ht="15" hidden="1" customHeight="1" thickBot="1" x14ac:dyDescent="0.25">
      <c r="B7" s="816"/>
      <c r="C7" s="818"/>
      <c r="D7" s="822"/>
      <c r="E7" s="823"/>
      <c r="F7" s="824"/>
      <c r="J7" s="68"/>
    </row>
    <row r="8" spans="2:18" ht="26.25" customHeight="1" thickBot="1" x14ac:dyDescent="0.3">
      <c r="B8" s="816"/>
      <c r="C8" s="818"/>
      <c r="D8" s="825" t="s">
        <v>19</v>
      </c>
      <c r="E8" s="826"/>
      <c r="F8" s="717" t="s">
        <v>236</v>
      </c>
    </row>
    <row r="9" spans="2:18" ht="28.5" customHeight="1" thickBot="1" x14ac:dyDescent="0.25">
      <c r="B9" s="817"/>
      <c r="C9" s="819"/>
      <c r="D9" s="221">
        <v>44815</v>
      </c>
      <c r="E9" s="221">
        <v>44808</v>
      </c>
      <c r="F9" s="270" t="s">
        <v>12</v>
      </c>
    </row>
    <row r="10" spans="2:18" ht="30.75" customHeight="1" thickBot="1" x14ac:dyDescent="0.25">
      <c r="B10" s="271" t="s">
        <v>250</v>
      </c>
      <c r="C10" s="718" t="s">
        <v>251</v>
      </c>
      <c r="D10" s="211">
        <v>3289.33</v>
      </c>
      <c r="E10" s="211">
        <v>3345.63</v>
      </c>
      <c r="F10" s="719">
        <v>-1.6827921796492791</v>
      </c>
    </row>
    <row r="11" spans="2:18" ht="31.5" customHeight="1" thickBot="1" x14ac:dyDescent="0.25">
      <c r="B11" s="272" t="s">
        <v>252</v>
      </c>
      <c r="C11" s="273" t="s">
        <v>253</v>
      </c>
      <c r="D11" s="211">
        <v>320.35000000000002</v>
      </c>
      <c r="E11" s="211">
        <v>317.31</v>
      </c>
      <c r="F11" s="719">
        <v>0.95805363839778779</v>
      </c>
    </row>
    <row r="12" spans="2:18" ht="30.75" customHeight="1" thickBot="1" x14ac:dyDescent="0.25">
      <c r="B12" s="802" t="s">
        <v>48</v>
      </c>
      <c r="C12" s="652" t="s">
        <v>254</v>
      </c>
      <c r="D12" s="274">
        <v>2476.61</v>
      </c>
      <c r="E12" s="274">
        <v>2517.31</v>
      </c>
      <c r="F12" s="719">
        <v>-1.6168052405146693</v>
      </c>
    </row>
    <row r="13" spans="2:18" ht="31.5" customHeight="1" thickBot="1" x14ac:dyDescent="0.25">
      <c r="B13" s="805"/>
      <c r="C13" s="275" t="s">
        <v>255</v>
      </c>
      <c r="D13" s="274">
        <v>2406.62</v>
      </c>
      <c r="E13" s="274">
        <v>2458.56</v>
      </c>
      <c r="F13" s="719">
        <v>-2.1126187687101416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2" sqref="K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7" t="s">
        <v>76</v>
      </c>
      <c r="C5" s="827" t="s">
        <v>1</v>
      </c>
      <c r="D5" s="827"/>
      <c r="E5" s="827"/>
      <c r="F5" s="827"/>
      <c r="G5" s="827"/>
      <c r="H5" s="827"/>
    </row>
    <row r="6" spans="1:8" ht="13.5" customHeight="1" thickBot="1" x14ac:dyDescent="0.25">
      <c r="B6" s="827"/>
      <c r="C6" s="827"/>
      <c r="D6" s="827"/>
      <c r="E6" s="827"/>
      <c r="F6" s="827"/>
      <c r="G6" s="827"/>
      <c r="H6" s="827"/>
    </row>
    <row r="7" spans="1:8" ht="23.25" customHeight="1" thickBot="1" x14ac:dyDescent="0.25">
      <c r="B7" s="827"/>
      <c r="C7" s="828" t="s">
        <v>77</v>
      </c>
      <c r="D7" s="828"/>
      <c r="E7" s="720" t="s">
        <v>182</v>
      </c>
      <c r="F7" s="830" t="s">
        <v>78</v>
      </c>
      <c r="G7" s="830"/>
      <c r="H7" s="721" t="s">
        <v>237</v>
      </c>
    </row>
    <row r="8" spans="1:8" ht="15.75" thickBot="1" x14ac:dyDescent="0.25">
      <c r="B8" s="827"/>
      <c r="C8" s="60">
        <v>44815</v>
      </c>
      <c r="D8" s="760">
        <v>44808</v>
      </c>
      <c r="E8" s="61" t="s">
        <v>12</v>
      </c>
      <c r="F8" s="60">
        <v>44815</v>
      </c>
      <c r="G8" s="366">
        <v>44808</v>
      </c>
      <c r="H8" s="45" t="s">
        <v>12</v>
      </c>
    </row>
    <row r="9" spans="1:8" ht="27.75" customHeight="1" thickBot="1" x14ac:dyDescent="0.25">
      <c r="B9" s="756" t="s">
        <v>79</v>
      </c>
      <c r="C9" s="276">
        <v>3226.37</v>
      </c>
      <c r="D9" s="761">
        <v>3217.77</v>
      </c>
      <c r="E9" s="107">
        <v>0.26726583938565868</v>
      </c>
      <c r="F9" s="277">
        <v>683.30685981743852</v>
      </c>
      <c r="G9" s="108">
        <v>681.02393701454002</v>
      </c>
      <c r="H9" s="722">
        <v>0.3352191720171146</v>
      </c>
    </row>
    <row r="10" spans="1:8" ht="33.75" customHeight="1" thickBot="1" x14ac:dyDescent="0.25">
      <c r="B10" s="756" t="s">
        <v>141</v>
      </c>
      <c r="C10" s="278">
        <v>3298.03</v>
      </c>
      <c r="D10" s="762">
        <v>3269.54</v>
      </c>
      <c r="E10" s="107">
        <v>0.87137640157331719</v>
      </c>
      <c r="F10" s="277">
        <v>698.48359700955166</v>
      </c>
      <c r="G10" s="108">
        <v>691.98078266206699</v>
      </c>
      <c r="H10" s="722">
        <v>0.93973915322737545</v>
      </c>
    </row>
    <row r="11" spans="1:8" ht="28.5" customHeight="1" thickBot="1" x14ac:dyDescent="0.25">
      <c r="B11" s="89" t="s">
        <v>80</v>
      </c>
      <c r="C11" s="276">
        <v>1811.29</v>
      </c>
      <c r="D11" s="761">
        <v>1810.93</v>
      </c>
      <c r="E11" s="107">
        <v>1.9879288542345643E-2</v>
      </c>
      <c r="F11" s="277">
        <v>383.60971683927397</v>
      </c>
      <c r="G11" s="108">
        <v>383.27372007873186</v>
      </c>
      <c r="H11" s="722">
        <v>8.7664961864094379E-2</v>
      </c>
    </row>
    <row r="12" spans="1:8" ht="22.5" customHeight="1" thickBot="1" x14ac:dyDescent="0.25">
      <c r="B12" s="89" t="s">
        <v>81</v>
      </c>
      <c r="C12" s="693">
        <v>2387.4299999999998</v>
      </c>
      <c r="D12" s="763">
        <v>2395.4499999999998</v>
      </c>
      <c r="E12" s="107">
        <v>-0.33480139431004541</v>
      </c>
      <c r="F12" s="277">
        <v>505.62932841984872</v>
      </c>
      <c r="G12" s="108">
        <v>506.98427479946662</v>
      </c>
      <c r="H12" s="722">
        <v>-0.2672560958924885</v>
      </c>
    </row>
    <row r="13" spans="1:8" ht="23.25" customHeight="1" thickBot="1" x14ac:dyDescent="0.25">
      <c r="B13" s="89" t="s">
        <v>82</v>
      </c>
      <c r="C13" s="277">
        <v>2395.13</v>
      </c>
      <c r="D13" s="764">
        <v>2358.3000000000002</v>
      </c>
      <c r="E13" s="107">
        <v>1.5617181868294927</v>
      </c>
      <c r="F13" s="277">
        <v>507.26009699896224</v>
      </c>
      <c r="G13" s="108">
        <v>499.12167453279437</v>
      </c>
      <c r="H13" s="722">
        <v>1.630548798303717</v>
      </c>
    </row>
    <row r="14" spans="1:8" ht="34.5" customHeight="1" thickBot="1" x14ac:dyDescent="0.25">
      <c r="B14" s="89" t="s">
        <v>83</v>
      </c>
      <c r="C14" s="279">
        <v>2474.19</v>
      </c>
      <c r="D14" s="765">
        <v>2454.0300000000002</v>
      </c>
      <c r="E14" s="107">
        <v>0.82150584956173534</v>
      </c>
      <c r="F14" s="277">
        <v>524.00406633204136</v>
      </c>
      <c r="G14" s="108">
        <v>519.38242079197448</v>
      </c>
      <c r="H14" s="722">
        <v>0.88983480284519734</v>
      </c>
    </row>
    <row r="15" spans="1:8" ht="30.75" customHeight="1" thickBot="1" x14ac:dyDescent="0.25">
      <c r="B15" s="829" t="s">
        <v>84</v>
      </c>
      <c r="C15" s="829"/>
      <c r="D15" s="829"/>
      <c r="E15" s="829"/>
      <c r="F15" s="90">
        <v>4.7217000000000002</v>
      </c>
      <c r="G15" s="90">
        <v>4.7248999999999999</v>
      </c>
      <c r="H15" s="109" t="s">
        <v>238</v>
      </c>
    </row>
    <row r="16" spans="1:8" ht="19.5" thickBot="1" x14ac:dyDescent="0.25">
      <c r="B16" s="829"/>
      <c r="C16" s="829"/>
      <c r="D16" s="829"/>
      <c r="E16" s="829"/>
      <c r="F16" s="90">
        <v>4.7217000000000002</v>
      </c>
      <c r="G16" s="90">
        <v>4.7248999999999999</v>
      </c>
      <c r="H16" s="110">
        <v>-6.7726301085729801E-2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2" sqref="Q12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80"/>
      <c r="D2" s="280"/>
      <c r="E2" s="280"/>
      <c r="F2" s="280"/>
      <c r="G2" s="281"/>
      <c r="H2" s="280"/>
      <c r="I2" s="280"/>
      <c r="J2" s="280"/>
      <c r="K2" s="280"/>
      <c r="L2" s="280"/>
    </row>
    <row r="5" spans="2:13" ht="13.5" thickBot="1" x14ac:dyDescent="0.25"/>
    <row r="6" spans="2:13" ht="22.5" customHeight="1" thickBot="1" x14ac:dyDescent="0.25">
      <c r="B6" s="831" t="s">
        <v>76</v>
      </c>
      <c r="C6" s="832" t="s">
        <v>149</v>
      </c>
      <c r="D6" s="832"/>
      <c r="E6" s="832"/>
      <c r="F6" s="832"/>
      <c r="G6" s="832"/>
      <c r="H6" s="832"/>
      <c r="I6" s="833" t="s">
        <v>150</v>
      </c>
      <c r="J6" s="833"/>
      <c r="K6" s="833"/>
      <c r="L6" s="833"/>
      <c r="M6" s="833"/>
    </row>
    <row r="7" spans="2:13" ht="38.25" customHeight="1" thickBot="1" x14ac:dyDescent="0.25">
      <c r="B7" s="831"/>
      <c r="C7" s="282" t="s">
        <v>329</v>
      </c>
      <c r="D7" s="91" t="s">
        <v>256</v>
      </c>
      <c r="E7" s="91" t="s">
        <v>151</v>
      </c>
      <c r="F7" s="283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3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310</v>
      </c>
      <c r="C8" s="284">
        <v>235.69</v>
      </c>
      <c r="D8" s="95"/>
      <c r="E8" s="95">
        <v>228.71</v>
      </c>
      <c r="F8" s="285">
        <v>149.30000000000001</v>
      </c>
      <c r="G8" s="95">
        <v>148.99</v>
      </c>
      <c r="H8" s="96">
        <v>132.88999999999999</v>
      </c>
      <c r="I8" s="97"/>
      <c r="J8" s="98">
        <v>103.05189978575488</v>
      </c>
      <c r="K8" s="286">
        <v>157.8633623576691</v>
      </c>
      <c r="L8" s="98">
        <v>158.19182495469494</v>
      </c>
      <c r="M8" s="98">
        <v>177.35721273233503</v>
      </c>
    </row>
    <row r="9" spans="2:13" ht="30" customHeight="1" thickBot="1" x14ac:dyDescent="0.25">
      <c r="B9" s="94" t="s">
        <v>158</v>
      </c>
      <c r="C9" s="699">
        <v>1811.29</v>
      </c>
      <c r="D9" s="700">
        <v>1810.93</v>
      </c>
      <c r="E9" s="701">
        <v>1851.49</v>
      </c>
      <c r="F9" s="287">
        <v>1404.66</v>
      </c>
      <c r="G9" s="99">
        <v>1162.7670000000001</v>
      </c>
      <c r="H9" s="100">
        <v>919.59</v>
      </c>
      <c r="I9" s="101">
        <v>100.01987928854234</v>
      </c>
      <c r="J9" s="98">
        <v>97.828775742780138</v>
      </c>
      <c r="K9" s="286">
        <v>128.94864237609102</v>
      </c>
      <c r="L9" s="98">
        <v>155.77411467645709</v>
      </c>
      <c r="M9" s="98">
        <v>196.96712665426983</v>
      </c>
    </row>
    <row r="10" spans="2:13" ht="30" customHeight="1" thickBot="1" x14ac:dyDescent="0.25">
      <c r="B10" s="94" t="s">
        <v>159</v>
      </c>
      <c r="C10" s="699">
        <v>2387.4299999999998</v>
      </c>
      <c r="D10" s="700">
        <v>2395.4499999999998</v>
      </c>
      <c r="E10" s="701">
        <v>2334.17</v>
      </c>
      <c r="F10" s="287">
        <v>1747.7860000000001</v>
      </c>
      <c r="G10" s="99">
        <v>1439.9849999999999</v>
      </c>
      <c r="H10" s="100">
        <v>1160.43</v>
      </c>
      <c r="I10" s="101">
        <v>99.665198605689952</v>
      </c>
      <c r="J10" s="98">
        <v>102.28175325704639</v>
      </c>
      <c r="K10" s="286">
        <v>136.59738663657905</v>
      </c>
      <c r="L10" s="98">
        <v>165.79547703621913</v>
      </c>
      <c r="M10" s="98">
        <v>205.73666658049169</v>
      </c>
    </row>
    <row r="11" spans="2:13" ht="30" customHeight="1" thickBot="1" x14ac:dyDescent="0.25">
      <c r="B11" s="94" t="s">
        <v>160</v>
      </c>
      <c r="C11" s="102">
        <v>3226.37</v>
      </c>
      <c r="D11" s="99">
        <v>3217.77</v>
      </c>
      <c r="E11" s="367">
        <v>3229.96</v>
      </c>
      <c r="F11" s="287">
        <v>2624.3310000000001</v>
      </c>
      <c r="G11" s="99">
        <v>1875.0640000000001</v>
      </c>
      <c r="H11" s="100">
        <v>1437.82</v>
      </c>
      <c r="I11" s="101">
        <v>100.26726583938566</v>
      </c>
      <c r="J11" s="98">
        <v>99.88885311273205</v>
      </c>
      <c r="K11" s="286">
        <v>122.94066564011932</v>
      </c>
      <c r="L11" s="98">
        <v>172.06719343979725</v>
      </c>
      <c r="M11" s="98">
        <v>224.39317856198969</v>
      </c>
    </row>
    <row r="12" spans="2:13" ht="30" customHeight="1" thickBot="1" x14ac:dyDescent="0.25">
      <c r="B12" s="94" t="s">
        <v>161</v>
      </c>
      <c r="C12" s="102">
        <v>3298.03</v>
      </c>
      <c r="D12" s="99">
        <v>3269.54</v>
      </c>
      <c r="E12" s="367">
        <v>3287.48</v>
      </c>
      <c r="F12" s="287">
        <v>2682.5450000000001</v>
      </c>
      <c r="G12" s="99">
        <v>1993.5060000000001</v>
      </c>
      <c r="H12" s="100">
        <v>1717.66</v>
      </c>
      <c r="I12" s="101">
        <v>100.87137640157331</v>
      </c>
      <c r="J12" s="98">
        <v>100.32091449986008</v>
      </c>
      <c r="K12" s="286">
        <v>122.94406990376676</v>
      </c>
      <c r="L12" s="98">
        <v>165.43867939198577</v>
      </c>
      <c r="M12" s="98">
        <v>192.00714926120418</v>
      </c>
    </row>
    <row r="13" spans="2:13" ht="30" customHeight="1" thickBot="1" x14ac:dyDescent="0.25">
      <c r="B13" s="94" t="s">
        <v>82</v>
      </c>
      <c r="C13" s="702">
        <v>2395.13</v>
      </c>
      <c r="D13" s="703">
        <v>2358.3000000000002</v>
      </c>
      <c r="E13" s="704">
        <v>2355.0100000000002</v>
      </c>
      <c r="F13" s="287">
        <v>1981.3720000000001</v>
      </c>
      <c r="G13" s="99">
        <v>1498.249</v>
      </c>
      <c r="H13" s="100">
        <v>1305.57</v>
      </c>
      <c r="I13" s="101">
        <v>101.56171818682949</v>
      </c>
      <c r="J13" s="98">
        <v>101.70360210784666</v>
      </c>
      <c r="K13" s="286">
        <v>120.88239866112976</v>
      </c>
      <c r="L13" s="98">
        <v>159.8619455110599</v>
      </c>
      <c r="M13" s="98">
        <v>183.45473624547134</v>
      </c>
    </row>
    <row r="14" spans="2:13" ht="30" customHeight="1" thickBot="1" x14ac:dyDescent="0.25">
      <c r="B14" s="94" t="s">
        <v>83</v>
      </c>
      <c r="C14" s="103">
        <v>2474.19</v>
      </c>
      <c r="D14" s="368">
        <v>2454.0300000000002</v>
      </c>
      <c r="E14" s="369">
        <v>2446.44</v>
      </c>
      <c r="F14" s="287">
        <v>1991.29</v>
      </c>
      <c r="G14" s="99">
        <v>1536.4059999999999</v>
      </c>
      <c r="H14" s="100">
        <v>1358.18</v>
      </c>
      <c r="I14" s="101">
        <v>100.82150584956173</v>
      </c>
      <c r="J14" s="98">
        <v>101.13430127041742</v>
      </c>
      <c r="K14" s="286">
        <v>124.25061141270233</v>
      </c>
      <c r="L14" s="98">
        <v>161.03751222007725</v>
      </c>
      <c r="M14" s="98">
        <v>182.16952097660104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4" sqref="AB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K12" sqref="K1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9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90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90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8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8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1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2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9" t="s">
        <v>312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3" t="s">
        <v>194</v>
      </c>
      <c r="F13" s="177"/>
      <c r="G13" s="294"/>
      <c r="H13" s="57"/>
    </row>
    <row r="14" spans="3:20" ht="13.5" thickBot="1" x14ac:dyDescent="0.25">
      <c r="C14" s="295" t="s">
        <v>195</v>
      </c>
      <c r="D14" s="296" t="s">
        <v>196</v>
      </c>
      <c r="E14" s="297" t="s">
        <v>197</v>
      </c>
      <c r="F14" s="297" t="s">
        <v>198</v>
      </c>
      <c r="G14" s="297" t="s">
        <v>199</v>
      </c>
      <c r="H14" s="297" t="s">
        <v>200</v>
      </c>
      <c r="I14" s="297" t="s">
        <v>201</v>
      </c>
      <c r="J14" s="297" t="s">
        <v>202</v>
      </c>
      <c r="K14" s="297" t="s">
        <v>203</v>
      </c>
      <c r="L14" s="297" t="s">
        <v>204</v>
      </c>
      <c r="M14" s="297" t="s">
        <v>205</v>
      </c>
      <c r="N14" s="297" t="s">
        <v>206</v>
      </c>
      <c r="O14" s="298" t="s">
        <v>207</v>
      </c>
    </row>
    <row r="15" spans="3:20" ht="13.5" thickBot="1" x14ac:dyDescent="0.25">
      <c r="C15" s="299" t="s">
        <v>208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3:20" x14ac:dyDescent="0.2">
      <c r="C16" s="302" t="s">
        <v>209</v>
      </c>
      <c r="D16" s="303">
        <v>410.55031969879741</v>
      </c>
      <c r="E16" s="303">
        <v>405.92528932823404</v>
      </c>
      <c r="F16" s="303">
        <v>415.06587182503171</v>
      </c>
      <c r="G16" s="303">
        <v>415.78302153853031</v>
      </c>
      <c r="H16" s="303">
        <v>418.52051394641336</v>
      </c>
      <c r="I16" s="303">
        <v>420.92412497491244</v>
      </c>
      <c r="J16" s="303">
        <v>422.19084679763165</v>
      </c>
      <c r="K16" s="303">
        <v>425.93323237306373</v>
      </c>
      <c r="L16" s="303">
        <v>435.7515632080013</v>
      </c>
      <c r="M16" s="303">
        <v>429.60671679837998</v>
      </c>
      <c r="N16" s="303">
        <v>433.91962032017744</v>
      </c>
      <c r="O16" s="304">
        <v>445.27368131830997</v>
      </c>
    </row>
    <row r="17" spans="3:15" x14ac:dyDescent="0.2">
      <c r="C17" s="305" t="s">
        <v>210</v>
      </c>
      <c r="D17" s="306">
        <v>430.47673989241491</v>
      </c>
      <c r="E17" s="306">
        <v>434.31869010571103</v>
      </c>
      <c r="F17" s="306">
        <v>424.76270764279673</v>
      </c>
      <c r="G17" s="306">
        <v>442.42112445636445</v>
      </c>
      <c r="H17" s="306">
        <v>438.71382021325684</v>
      </c>
      <c r="I17" s="306">
        <v>440.11127284111825</v>
      </c>
      <c r="J17" s="306">
        <v>443.65889578942466</v>
      </c>
      <c r="K17" s="306">
        <v>454.58917507394762</v>
      </c>
      <c r="L17" s="306">
        <v>438.99378313760712</v>
      </c>
      <c r="M17" s="306">
        <v>441.27738992724386</v>
      </c>
      <c r="N17" s="306">
        <v>438.65388942660439</v>
      </c>
      <c r="O17" s="307">
        <v>432.96931457738259</v>
      </c>
    </row>
    <row r="18" spans="3:15" x14ac:dyDescent="0.2">
      <c r="C18" s="305" t="s">
        <v>211</v>
      </c>
      <c r="D18" s="306">
        <v>420.13210152512676</v>
      </c>
      <c r="E18" s="306">
        <v>425.96761396416781</v>
      </c>
      <c r="F18" s="306">
        <v>426.30105521121209</v>
      </c>
      <c r="G18" s="306">
        <v>430.27096185971311</v>
      </c>
      <c r="H18" s="306">
        <v>439.25979933305257</v>
      </c>
      <c r="I18" s="306">
        <v>429.11427739320129</v>
      </c>
      <c r="J18" s="306">
        <v>439.39069368261534</v>
      </c>
      <c r="K18" s="306">
        <v>447.05</v>
      </c>
      <c r="L18" s="308">
        <v>423.88</v>
      </c>
      <c r="M18" s="306">
        <v>432.85</v>
      </c>
      <c r="N18" s="306">
        <v>449.35</v>
      </c>
      <c r="O18" s="307">
        <v>454.03</v>
      </c>
    </row>
    <row r="19" spans="3:15" x14ac:dyDescent="0.2">
      <c r="C19" s="305">
        <v>2020</v>
      </c>
      <c r="D19" s="306">
        <v>467.76</v>
      </c>
      <c r="E19" s="306">
        <v>465.46</v>
      </c>
      <c r="F19" s="306">
        <v>435.28</v>
      </c>
      <c r="G19" s="306">
        <v>414.51</v>
      </c>
      <c r="H19" s="306">
        <v>432.06</v>
      </c>
      <c r="I19" s="306">
        <v>423.48</v>
      </c>
      <c r="J19" s="306">
        <v>418.96</v>
      </c>
      <c r="K19" s="306">
        <v>416.49</v>
      </c>
      <c r="L19" s="308">
        <v>413.32</v>
      </c>
      <c r="M19" s="306">
        <v>413.92</v>
      </c>
      <c r="N19" s="306">
        <v>403.31</v>
      </c>
      <c r="O19" s="307">
        <v>417.51</v>
      </c>
    </row>
    <row r="20" spans="3:15" x14ac:dyDescent="0.2">
      <c r="C20" s="309">
        <v>2021</v>
      </c>
      <c r="D20" s="310">
        <v>427.49</v>
      </c>
      <c r="E20" s="310">
        <v>428.45</v>
      </c>
      <c r="F20" s="310">
        <v>437.05</v>
      </c>
      <c r="G20" s="310">
        <v>436.97</v>
      </c>
      <c r="H20" s="310">
        <v>446.78</v>
      </c>
      <c r="I20" s="310">
        <v>444.59</v>
      </c>
      <c r="J20" s="310">
        <v>431.7</v>
      </c>
      <c r="K20" s="310">
        <v>422.06</v>
      </c>
      <c r="L20" s="311">
        <v>428.97</v>
      </c>
      <c r="M20" s="310">
        <v>444.62</v>
      </c>
      <c r="N20" s="310">
        <v>456.91</v>
      </c>
      <c r="O20" s="312">
        <v>480.64</v>
      </c>
    </row>
    <row r="21" spans="3:15" ht="13.5" thickBot="1" x14ac:dyDescent="0.25">
      <c r="C21" s="313">
        <v>2022</v>
      </c>
      <c r="D21" s="314">
        <v>489.4</v>
      </c>
      <c r="E21" s="314">
        <v>490.89</v>
      </c>
      <c r="F21" s="314">
        <v>497.85</v>
      </c>
      <c r="G21" s="314">
        <v>508.46</v>
      </c>
      <c r="H21" s="314">
        <v>523.89</v>
      </c>
      <c r="I21" s="314">
        <v>548.17999999999995</v>
      </c>
      <c r="J21" s="314">
        <v>561.64</v>
      </c>
      <c r="K21" s="314">
        <v>563.70000000000005</v>
      </c>
      <c r="L21" s="315"/>
      <c r="M21" s="314"/>
      <c r="N21" s="314"/>
      <c r="O21" s="316"/>
    </row>
    <row r="22" spans="3:15" ht="13.5" thickBot="1" x14ac:dyDescent="0.25">
      <c r="C22" s="299" t="s">
        <v>212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1"/>
    </row>
    <row r="23" spans="3:15" x14ac:dyDescent="0.2">
      <c r="C23" s="302" t="s">
        <v>209</v>
      </c>
      <c r="D23" s="303">
        <v>264.22742766883761</v>
      </c>
      <c r="E23" s="303">
        <v>261.62567290497998</v>
      </c>
      <c r="F23" s="303">
        <v>261.28898624261666</v>
      </c>
      <c r="G23" s="303">
        <v>265.38613274501455</v>
      </c>
      <c r="H23" s="303">
        <v>265.71767956715814</v>
      </c>
      <c r="I23" s="303">
        <v>265.33812232275858</v>
      </c>
      <c r="J23" s="303">
        <v>266.42231622832736</v>
      </c>
      <c r="K23" s="303">
        <v>263.11677423325443</v>
      </c>
      <c r="L23" s="303">
        <v>264.59488373323165</v>
      </c>
      <c r="M23" s="303">
        <v>266.93771630917144</v>
      </c>
      <c r="N23" s="303">
        <v>269.68730506228809</v>
      </c>
      <c r="O23" s="304">
        <v>268.29357100115919</v>
      </c>
    </row>
    <row r="24" spans="3:15" x14ac:dyDescent="0.2">
      <c r="C24" s="305" t="s">
        <v>210</v>
      </c>
      <c r="D24" s="306">
        <v>268.85859894219772</v>
      </c>
      <c r="E24" s="306">
        <v>270.3032014665207</v>
      </c>
      <c r="F24" s="306">
        <v>269.71744215436058</v>
      </c>
      <c r="G24" s="306">
        <v>270.19519274180578</v>
      </c>
      <c r="H24" s="306">
        <v>267.62641594088478</v>
      </c>
      <c r="I24" s="306">
        <v>266.47931675608049</v>
      </c>
      <c r="J24" s="306">
        <v>267.46056337523163</v>
      </c>
      <c r="K24" s="306">
        <v>269.23633277556166</v>
      </c>
      <c r="L24" s="306">
        <v>270.87046599314772</v>
      </c>
      <c r="M24" s="306">
        <v>272.08234522250251</v>
      </c>
      <c r="N24" s="306">
        <v>276.03606759499712</v>
      </c>
      <c r="O24" s="307">
        <v>274.17552913068732</v>
      </c>
    </row>
    <row r="25" spans="3:15" x14ac:dyDescent="0.2">
      <c r="C25" s="305" t="s">
        <v>211</v>
      </c>
      <c r="D25" s="306">
        <v>275.78930697349125</v>
      </c>
      <c r="E25" s="306">
        <v>274.1046753603286</v>
      </c>
      <c r="F25" s="306">
        <v>279.53787847007874</v>
      </c>
      <c r="G25" s="306">
        <v>277.14036033174909</v>
      </c>
      <c r="H25" s="306">
        <v>275.2848814044396</v>
      </c>
      <c r="I25" s="306">
        <v>275.38057847125026</v>
      </c>
      <c r="J25" s="306">
        <v>272.13539581574298</v>
      </c>
      <c r="K25" s="306">
        <v>279.41000000000003</v>
      </c>
      <c r="L25" s="306">
        <v>272.36</v>
      </c>
      <c r="M25" s="306">
        <v>273.02999999999997</v>
      </c>
      <c r="N25" s="306">
        <v>280.95999999999998</v>
      </c>
      <c r="O25" s="307">
        <v>276.52999999999997</v>
      </c>
    </row>
    <row r="26" spans="3:15" x14ac:dyDescent="0.2">
      <c r="C26" s="305">
        <v>2020</v>
      </c>
      <c r="D26" s="306">
        <v>275.81</v>
      </c>
      <c r="E26" s="306">
        <v>275.02</v>
      </c>
      <c r="F26" s="306">
        <v>279.36</v>
      </c>
      <c r="G26" s="306">
        <v>276.27</v>
      </c>
      <c r="H26" s="306">
        <v>277.87</v>
      </c>
      <c r="I26" s="306">
        <v>276.22000000000003</v>
      </c>
      <c r="J26" s="306">
        <v>274.87</v>
      </c>
      <c r="K26" s="306">
        <v>274.04000000000002</v>
      </c>
      <c r="L26" s="306">
        <v>272.89999999999998</v>
      </c>
      <c r="M26" s="306">
        <v>277.8</v>
      </c>
      <c r="N26" s="306">
        <v>281.54000000000002</v>
      </c>
      <c r="O26" s="307">
        <v>275.39</v>
      </c>
    </row>
    <row r="27" spans="3:15" x14ac:dyDescent="0.2">
      <c r="C27" s="309">
        <v>2021</v>
      </c>
      <c r="D27" s="310">
        <v>279.97000000000003</v>
      </c>
      <c r="E27" s="310">
        <v>281.91000000000003</v>
      </c>
      <c r="F27" s="310">
        <v>279.83</v>
      </c>
      <c r="G27" s="310">
        <v>283.86</v>
      </c>
      <c r="H27" s="310">
        <v>286.25</v>
      </c>
      <c r="I27" s="310">
        <v>286.75</v>
      </c>
      <c r="J27" s="310">
        <v>285.8</v>
      </c>
      <c r="K27" s="310">
        <v>287.93</v>
      </c>
      <c r="L27" s="310">
        <v>287.61</v>
      </c>
      <c r="M27" s="310">
        <v>305.56</v>
      </c>
      <c r="N27" s="310">
        <v>316.67</v>
      </c>
      <c r="O27" s="312">
        <v>314.86</v>
      </c>
    </row>
    <row r="28" spans="3:15" ht="13.5" thickBot="1" x14ac:dyDescent="0.25">
      <c r="C28" s="313">
        <v>2022</v>
      </c>
      <c r="D28" s="314">
        <v>318.68</v>
      </c>
      <c r="E28" s="314">
        <v>314.89999999999998</v>
      </c>
      <c r="F28" s="314">
        <v>319.58999999999997</v>
      </c>
      <c r="G28" s="314">
        <v>338.14</v>
      </c>
      <c r="H28" s="314">
        <v>354.42</v>
      </c>
      <c r="I28" s="314">
        <v>369.52</v>
      </c>
      <c r="J28" s="314">
        <v>375.42</v>
      </c>
      <c r="K28" s="314">
        <v>382.89</v>
      </c>
      <c r="L28" s="314"/>
      <c r="M28" s="314"/>
      <c r="N28" s="314"/>
      <c r="O28" s="316"/>
    </row>
    <row r="29" spans="3:15" ht="13.5" thickBot="1" x14ac:dyDescent="0.25">
      <c r="C29" s="299" t="s">
        <v>213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3:15" x14ac:dyDescent="0.2">
      <c r="C30" s="302" t="s">
        <v>209</v>
      </c>
      <c r="D30" s="303">
        <v>193.30284025213072</v>
      </c>
      <c r="E30" s="303">
        <v>191.2687581090714</v>
      </c>
      <c r="F30" s="303">
        <v>191.31561937634595</v>
      </c>
      <c r="G30" s="303">
        <v>191.49550049668539</v>
      </c>
      <c r="H30" s="303">
        <v>191.57102023627996</v>
      </c>
      <c r="I30" s="303">
        <v>192.43881971648969</v>
      </c>
      <c r="J30" s="303">
        <v>193.8248127220584</v>
      </c>
      <c r="K30" s="303">
        <v>193.56522855967538</v>
      </c>
      <c r="L30" s="303">
        <v>196.58869687496284</v>
      </c>
      <c r="M30" s="303">
        <v>199.76489920472477</v>
      </c>
      <c r="N30" s="303">
        <v>198.3893113076804</v>
      </c>
      <c r="O30" s="304">
        <v>197.67041596404326</v>
      </c>
    </row>
    <row r="31" spans="3:15" x14ac:dyDescent="0.2">
      <c r="C31" s="305" t="s">
        <v>210</v>
      </c>
      <c r="D31" s="306">
        <v>193.75098783518038</v>
      </c>
      <c r="E31" s="306">
        <v>191.19468977405847</v>
      </c>
      <c r="F31" s="306">
        <v>190.60503492712346</v>
      </c>
      <c r="G31" s="306">
        <v>189.42223428075786</v>
      </c>
      <c r="H31" s="306">
        <v>185.25437800957252</v>
      </c>
      <c r="I31" s="306">
        <v>185.66839797997162</v>
      </c>
      <c r="J31" s="306">
        <v>185.57986872090791</v>
      </c>
      <c r="K31" s="306">
        <v>185.31188244297863</v>
      </c>
      <c r="L31" s="306">
        <v>188.25464393272142</v>
      </c>
      <c r="M31" s="306">
        <v>190.17470442587663</v>
      </c>
      <c r="N31" s="306">
        <v>189.17402883303177</v>
      </c>
      <c r="O31" s="307">
        <v>188.60104796424042</v>
      </c>
    </row>
    <row r="32" spans="3:15" x14ac:dyDescent="0.2">
      <c r="C32" s="305" t="s">
        <v>211</v>
      </c>
      <c r="D32" s="306">
        <v>188.51265670531021</v>
      </c>
      <c r="E32" s="306">
        <v>188.9030714067259</v>
      </c>
      <c r="F32" s="306">
        <v>188.55538851404037</v>
      </c>
      <c r="G32" s="306">
        <v>187.90929469010396</v>
      </c>
      <c r="H32" s="306">
        <v>189.52578250042413</v>
      </c>
      <c r="I32" s="306">
        <v>188.95285758845154</v>
      </c>
      <c r="J32" s="306">
        <v>189.88146101817767</v>
      </c>
      <c r="K32" s="306">
        <v>189.91</v>
      </c>
      <c r="L32" s="306">
        <v>191.32</v>
      </c>
      <c r="M32" s="306">
        <v>193.38</v>
      </c>
      <c r="N32" s="306">
        <v>196.65</v>
      </c>
      <c r="O32" s="307">
        <v>201.65</v>
      </c>
    </row>
    <row r="33" spans="3:15" x14ac:dyDescent="0.2">
      <c r="C33" s="305">
        <v>2020</v>
      </c>
      <c r="D33" s="306">
        <v>203.95</v>
      </c>
      <c r="E33" s="306">
        <v>204.01</v>
      </c>
      <c r="F33" s="306">
        <v>208.37</v>
      </c>
      <c r="G33" s="306">
        <v>210.62</v>
      </c>
      <c r="H33" s="306">
        <v>207.99600000000001</v>
      </c>
      <c r="I33" s="306">
        <v>206.56</v>
      </c>
      <c r="J33" s="306">
        <v>207.25</v>
      </c>
      <c r="K33" s="306">
        <v>206.09</v>
      </c>
      <c r="L33" s="306">
        <v>208.38</v>
      </c>
      <c r="M33" s="306">
        <v>206.45</v>
      </c>
      <c r="N33" s="306">
        <v>212.4</v>
      </c>
      <c r="O33" s="307">
        <v>212.38</v>
      </c>
    </row>
    <row r="34" spans="3:15" x14ac:dyDescent="0.2">
      <c r="C34" s="309">
        <v>2021</v>
      </c>
      <c r="D34" s="310">
        <v>211.59</v>
      </c>
      <c r="E34" s="310">
        <v>214.01</v>
      </c>
      <c r="F34" s="310">
        <v>215.36</v>
      </c>
      <c r="G34" s="310">
        <v>216.57</v>
      </c>
      <c r="H34" s="310">
        <v>218.11</v>
      </c>
      <c r="I34" s="310">
        <v>218.58</v>
      </c>
      <c r="J34" s="310">
        <v>216.96</v>
      </c>
      <c r="K34" s="310">
        <v>218.99</v>
      </c>
      <c r="L34" s="310">
        <v>222.98</v>
      </c>
      <c r="M34" s="310">
        <v>233.92</v>
      </c>
      <c r="N34" s="310">
        <v>245.63</v>
      </c>
      <c r="O34" s="312">
        <v>254.36</v>
      </c>
    </row>
    <row r="35" spans="3:15" ht="13.5" thickBot="1" x14ac:dyDescent="0.25">
      <c r="C35" s="313">
        <v>2022</v>
      </c>
      <c r="D35" s="314">
        <v>256.31</v>
      </c>
      <c r="E35" s="314">
        <v>258.08</v>
      </c>
      <c r="F35" s="314">
        <v>266.60000000000002</v>
      </c>
      <c r="G35" s="314">
        <v>286.42</v>
      </c>
      <c r="H35" s="314">
        <v>298.31</v>
      </c>
      <c r="I35" s="314">
        <v>298.95</v>
      </c>
      <c r="J35" s="314">
        <v>298.48</v>
      </c>
      <c r="K35" s="314">
        <v>308.27999999999997</v>
      </c>
      <c r="L35" s="314"/>
      <c r="M35" s="314"/>
      <c r="N35" s="314"/>
      <c r="O35" s="316"/>
    </row>
    <row r="36" spans="3:15" ht="13.5" thickBot="1" x14ac:dyDescent="0.25">
      <c r="C36" s="299" t="s">
        <v>214</v>
      </c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1"/>
    </row>
    <row r="37" spans="3:15" x14ac:dyDescent="0.2">
      <c r="C37" s="302" t="s">
        <v>209</v>
      </c>
      <c r="D37" s="303">
        <v>620.52584524708288</v>
      </c>
      <c r="E37" s="303">
        <v>610.98846942632053</v>
      </c>
      <c r="F37" s="303">
        <v>613.48284188853813</v>
      </c>
      <c r="G37" s="303">
        <v>613.72476430462393</v>
      </c>
      <c r="H37" s="303">
        <v>606.72034722305284</v>
      </c>
      <c r="I37" s="303">
        <v>601.6106220020215</v>
      </c>
      <c r="J37" s="303">
        <v>617.94396754570255</v>
      </c>
      <c r="K37" s="303">
        <v>637.27880462292717</v>
      </c>
      <c r="L37" s="303">
        <v>678.50605906520252</v>
      </c>
      <c r="M37" s="303">
        <v>691.78485236566894</v>
      </c>
      <c r="N37" s="303">
        <v>699.93533272826176</v>
      </c>
      <c r="O37" s="304">
        <v>707.76936754012718</v>
      </c>
    </row>
    <row r="38" spans="3:15" x14ac:dyDescent="0.2">
      <c r="C38" s="305" t="s">
        <v>210</v>
      </c>
      <c r="D38" s="306">
        <v>693.59473269323564</v>
      </c>
      <c r="E38" s="306">
        <v>675.99452876056159</v>
      </c>
      <c r="F38" s="306">
        <v>692.84041344814841</v>
      </c>
      <c r="G38" s="306">
        <v>686.21997775755028</v>
      </c>
      <c r="H38" s="306">
        <v>674.8464758009153</v>
      </c>
      <c r="I38" s="306">
        <v>675.83558814176456</v>
      </c>
      <c r="J38" s="306">
        <v>670.36666604428126</v>
      </c>
      <c r="K38" s="306">
        <v>679.13478468613857</v>
      </c>
      <c r="L38" s="306">
        <v>679.48913195885189</v>
      </c>
      <c r="M38" s="306">
        <v>683.30685175304302</v>
      </c>
      <c r="N38" s="306">
        <v>694.81644019086241</v>
      </c>
      <c r="O38" s="307">
        <v>698.72596905238629</v>
      </c>
    </row>
    <row r="39" spans="3:15" x14ac:dyDescent="0.2">
      <c r="C39" s="305" t="s">
        <v>211</v>
      </c>
      <c r="D39" s="306">
        <v>672.166966006964</v>
      </c>
      <c r="E39" s="306">
        <v>664.31951179811972</v>
      </c>
      <c r="F39" s="306">
        <v>668.69821690266849</v>
      </c>
      <c r="G39" s="306">
        <v>683.29560596332999</v>
      </c>
      <c r="H39" s="306">
        <v>675.44964853925399</v>
      </c>
      <c r="I39" s="306">
        <v>661.87817139602919</v>
      </c>
      <c r="J39" s="306">
        <v>677.09800581977072</v>
      </c>
      <c r="K39" s="306">
        <v>683.9</v>
      </c>
      <c r="L39" s="306">
        <v>683.06</v>
      </c>
      <c r="M39" s="306">
        <v>696.78</v>
      </c>
      <c r="N39" s="306">
        <v>704.11</v>
      </c>
      <c r="O39" s="307">
        <v>710.06</v>
      </c>
    </row>
    <row r="40" spans="3:15" x14ac:dyDescent="0.2">
      <c r="C40" s="305">
        <v>2020</v>
      </c>
      <c r="D40" s="306">
        <v>720.2</v>
      </c>
      <c r="E40" s="306">
        <v>710.55</v>
      </c>
      <c r="F40" s="306">
        <v>710.16</v>
      </c>
      <c r="G40" s="306">
        <v>704.52</v>
      </c>
      <c r="H40" s="306">
        <v>693.33</v>
      </c>
      <c r="I40" s="306">
        <v>687.52</v>
      </c>
      <c r="J40" s="306">
        <v>686.08</v>
      </c>
      <c r="K40" s="306">
        <v>682.48</v>
      </c>
      <c r="L40" s="306">
        <v>689</v>
      </c>
      <c r="M40" s="306">
        <v>695.07</v>
      </c>
      <c r="N40" s="306">
        <v>691.68</v>
      </c>
      <c r="O40" s="307">
        <v>708.89</v>
      </c>
    </row>
    <row r="41" spans="3:15" x14ac:dyDescent="0.2">
      <c r="C41" s="317">
        <v>2021</v>
      </c>
      <c r="D41" s="318">
        <v>700.68</v>
      </c>
      <c r="E41" s="318">
        <v>710.46</v>
      </c>
      <c r="F41" s="318">
        <v>730.62</v>
      </c>
      <c r="G41" s="318">
        <v>732.15</v>
      </c>
      <c r="H41" s="318">
        <v>732.66</v>
      </c>
      <c r="I41" s="318">
        <v>727.41</v>
      </c>
      <c r="J41" s="318">
        <v>717.49</v>
      </c>
      <c r="K41" s="318">
        <v>731.05</v>
      </c>
      <c r="L41" s="318">
        <v>757.18</v>
      </c>
      <c r="M41" s="318">
        <v>804.61</v>
      </c>
      <c r="N41" s="318">
        <v>852.9</v>
      </c>
      <c r="O41" s="319">
        <v>858.46</v>
      </c>
    </row>
    <row r="42" spans="3:15" ht="13.5" thickBot="1" x14ac:dyDescent="0.25">
      <c r="C42" s="313">
        <v>2022</v>
      </c>
      <c r="D42" s="314">
        <v>904.83</v>
      </c>
      <c r="E42" s="314">
        <v>873.53</v>
      </c>
      <c r="F42" s="314">
        <v>923.05</v>
      </c>
      <c r="G42" s="314">
        <v>958.09</v>
      </c>
      <c r="H42" s="314">
        <v>974.89</v>
      </c>
      <c r="I42" s="314">
        <v>990.25</v>
      </c>
      <c r="J42" s="314">
        <v>1021.14</v>
      </c>
      <c r="K42" s="314">
        <v>1027.8</v>
      </c>
      <c r="L42" s="314"/>
      <c r="M42" s="314"/>
      <c r="N42" s="314"/>
      <c r="O42" s="316"/>
    </row>
    <row r="43" spans="3:15" ht="13.5" thickBot="1" x14ac:dyDescent="0.25">
      <c r="C43" s="320" t="s">
        <v>215</v>
      </c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2"/>
    </row>
    <row r="44" spans="3:15" x14ac:dyDescent="0.2">
      <c r="C44" s="302" t="s">
        <v>209</v>
      </c>
      <c r="D44" s="303">
        <v>1926.1421840678215</v>
      </c>
      <c r="E44" s="303">
        <v>1773.7868616139083</v>
      </c>
      <c r="F44" s="303">
        <v>1808.8957992992707</v>
      </c>
      <c r="G44" s="303">
        <v>1844.6568611737403</v>
      </c>
      <c r="H44" s="303">
        <v>1922.2571546908466</v>
      </c>
      <c r="I44" s="303">
        <v>2078.5897925711802</v>
      </c>
      <c r="J44" s="303">
        <v>2325.7723170645709</v>
      </c>
      <c r="K44" s="303">
        <v>2537.6579416257568</v>
      </c>
      <c r="L44" s="303">
        <v>2703.9535927296647</v>
      </c>
      <c r="M44" s="303">
        <v>2585.3186243813607</v>
      </c>
      <c r="N44" s="303">
        <v>2366.8805661333772</v>
      </c>
      <c r="O44" s="304">
        <v>2262.8675436432918</v>
      </c>
    </row>
    <row r="45" spans="3:15" x14ac:dyDescent="0.2">
      <c r="C45" s="305" t="s">
        <v>210</v>
      </c>
      <c r="D45" s="306">
        <v>1873.2002679661653</v>
      </c>
      <c r="E45" s="306">
        <v>1893.8193326719352</v>
      </c>
      <c r="F45" s="306">
        <v>2057.5096533110031</v>
      </c>
      <c r="G45" s="306">
        <v>2090.6877083454083</v>
      </c>
      <c r="H45" s="306">
        <v>2302.9194307484054</v>
      </c>
      <c r="I45" s="306">
        <v>2520.0592002636727</v>
      </c>
      <c r="J45" s="306">
        <v>2428.1960288736755</v>
      </c>
      <c r="K45" s="306">
        <v>2411.222343978005</v>
      </c>
      <c r="L45" s="306">
        <v>2458.9426482206609</v>
      </c>
      <c r="M45" s="306">
        <v>2271.8586469632287</v>
      </c>
      <c r="N45" s="306">
        <v>2164.5188294690201</v>
      </c>
      <c r="O45" s="307">
        <v>2144.3544219826263</v>
      </c>
    </row>
    <row r="46" spans="3:15" x14ac:dyDescent="0.2">
      <c r="C46" s="305" t="s">
        <v>211</v>
      </c>
      <c r="D46" s="306">
        <v>2017.0063645368093</v>
      </c>
      <c r="E46" s="306">
        <v>1948.9945487324933</v>
      </c>
      <c r="F46" s="306">
        <v>1864.3118390555649</v>
      </c>
      <c r="G46" s="306">
        <v>1858.8882047137197</v>
      </c>
      <c r="H46" s="306">
        <v>1845.0357399097443</v>
      </c>
      <c r="I46" s="306">
        <v>1739.4288046926354</v>
      </c>
      <c r="J46" s="306">
        <v>1705.2552965441059</v>
      </c>
      <c r="K46" s="306">
        <v>1658.81</v>
      </c>
      <c r="L46" s="306">
        <v>1789.98</v>
      </c>
      <c r="M46" s="306">
        <v>1827.38</v>
      </c>
      <c r="N46" s="306">
        <v>1841.81</v>
      </c>
      <c r="O46" s="307">
        <v>1858.58</v>
      </c>
    </row>
    <row r="47" spans="3:15" x14ac:dyDescent="0.2">
      <c r="C47" s="305">
        <v>2020</v>
      </c>
      <c r="D47" s="306">
        <v>1741.92</v>
      </c>
      <c r="E47" s="306">
        <v>1687.33</v>
      </c>
      <c r="F47" s="306">
        <v>1656.44</v>
      </c>
      <c r="G47" s="306">
        <v>1578.74</v>
      </c>
      <c r="H47" s="306">
        <v>1458.48</v>
      </c>
      <c r="I47" s="306">
        <v>1545.67</v>
      </c>
      <c r="J47" s="306">
        <v>1651.52</v>
      </c>
      <c r="K47" s="306">
        <v>1665.62</v>
      </c>
      <c r="L47" s="306">
        <v>1742.79</v>
      </c>
      <c r="M47" s="306">
        <v>1765.78</v>
      </c>
      <c r="N47" s="306">
        <v>1744.65</v>
      </c>
      <c r="O47" s="307">
        <v>1664.57</v>
      </c>
    </row>
    <row r="48" spans="3:15" x14ac:dyDescent="0.2">
      <c r="C48" s="305">
        <v>2021</v>
      </c>
      <c r="D48" s="306">
        <v>1636.89</v>
      </c>
      <c r="E48" s="306">
        <v>1663.75</v>
      </c>
      <c r="F48" s="306">
        <v>1786.7</v>
      </c>
      <c r="G48" s="306">
        <v>1830.38</v>
      </c>
      <c r="H48" s="306">
        <v>1831.64</v>
      </c>
      <c r="I48" s="306">
        <v>1858.3</v>
      </c>
      <c r="J48" s="306">
        <v>1861.2</v>
      </c>
      <c r="K48" s="306">
        <v>1864.77</v>
      </c>
      <c r="L48" s="306">
        <v>2046.24</v>
      </c>
      <c r="M48" s="306">
        <v>2350.4</v>
      </c>
      <c r="N48" s="306">
        <v>2655.04</v>
      </c>
      <c r="O48" s="307">
        <v>2701.83</v>
      </c>
    </row>
    <row r="49" spans="3:15" ht="13.5" thickBot="1" x14ac:dyDescent="0.25">
      <c r="C49" s="313">
        <v>2022</v>
      </c>
      <c r="D49" s="314">
        <v>2628.29</v>
      </c>
      <c r="E49" s="314">
        <v>2596.54</v>
      </c>
      <c r="F49" s="314">
        <v>2814.08</v>
      </c>
      <c r="G49" s="314">
        <v>3239.28</v>
      </c>
      <c r="H49" s="314">
        <v>3228.8</v>
      </c>
      <c r="I49" s="314">
        <v>3214.33</v>
      </c>
      <c r="J49" s="314">
        <v>3293.27</v>
      </c>
      <c r="K49" s="314">
        <v>3271.83</v>
      </c>
      <c r="L49" s="314"/>
      <c r="M49" s="314"/>
      <c r="N49" s="314"/>
      <c r="O49" s="316"/>
    </row>
    <row r="50" spans="3:15" ht="13.5" thickBot="1" x14ac:dyDescent="0.25">
      <c r="C50" s="320" t="s">
        <v>216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</row>
    <row r="51" spans="3:15" x14ac:dyDescent="0.2">
      <c r="C51" s="302" t="s">
        <v>209</v>
      </c>
      <c r="D51" s="303">
        <v>1452.5251642694029</v>
      </c>
      <c r="E51" s="303">
        <v>1376.6544964519305</v>
      </c>
      <c r="F51" s="303">
        <v>1342.4452040065605</v>
      </c>
      <c r="G51" s="303">
        <v>1321.3071438891709</v>
      </c>
      <c r="H51" s="303">
        <v>1332.4732010931732</v>
      </c>
      <c r="I51" s="303">
        <v>1416.8343946849866</v>
      </c>
      <c r="J51" s="303">
        <v>1429.7900427036757</v>
      </c>
      <c r="K51" s="303">
        <v>1455.3007570329535</v>
      </c>
      <c r="L51" s="303">
        <v>1460.934465025194</v>
      </c>
      <c r="M51" s="303">
        <v>1477.8137838684058</v>
      </c>
      <c r="N51" s="303">
        <v>1411.6336555187961</v>
      </c>
      <c r="O51" s="304">
        <v>1359.7079885396727</v>
      </c>
    </row>
    <row r="52" spans="3:15" x14ac:dyDescent="0.2">
      <c r="C52" s="305" t="s">
        <v>210</v>
      </c>
      <c r="D52" s="306">
        <v>1247.7930053069374</v>
      </c>
      <c r="E52" s="306">
        <v>1219.5883260832732</v>
      </c>
      <c r="F52" s="306">
        <v>1221.3431610182636</v>
      </c>
      <c r="G52" s="306">
        <v>1183.3869429217527</v>
      </c>
      <c r="H52" s="306">
        <v>1198.2849917896754</v>
      </c>
      <c r="I52" s="306">
        <v>1239.5740232840269</v>
      </c>
      <c r="J52" s="306">
        <v>1271.60648473885</v>
      </c>
      <c r="K52" s="306">
        <v>1283.813012150076</v>
      </c>
      <c r="L52" s="306">
        <v>1311.0179147942529</v>
      </c>
      <c r="M52" s="306">
        <v>1341.4216259397981</v>
      </c>
      <c r="N52" s="306">
        <v>1329.2819200190711</v>
      </c>
      <c r="O52" s="307">
        <v>1328.1587453006657</v>
      </c>
    </row>
    <row r="53" spans="3:15" x14ac:dyDescent="0.2">
      <c r="C53" s="305" t="s">
        <v>211</v>
      </c>
      <c r="D53" s="306">
        <v>1344.3309050466173</v>
      </c>
      <c r="E53" s="306">
        <v>1317.692895014957</v>
      </c>
      <c r="F53" s="306">
        <v>1323.903921956658</v>
      </c>
      <c r="G53" s="306">
        <v>1309.8906834494144</v>
      </c>
      <c r="H53" s="306">
        <v>1289.6288116279882</v>
      </c>
      <c r="I53" s="306">
        <v>1304.6791289590351</v>
      </c>
      <c r="J53" s="306">
        <v>1294.5048403940486</v>
      </c>
      <c r="K53" s="306">
        <v>1307.96</v>
      </c>
      <c r="L53" s="306">
        <v>1349.14</v>
      </c>
      <c r="M53" s="306">
        <v>1364.95</v>
      </c>
      <c r="N53" s="306">
        <v>1368.4</v>
      </c>
      <c r="O53" s="307">
        <v>1403.88</v>
      </c>
    </row>
    <row r="54" spans="3:15" x14ac:dyDescent="0.2">
      <c r="C54" s="305">
        <v>2020</v>
      </c>
      <c r="D54" s="306">
        <v>1446.09</v>
      </c>
      <c r="E54" s="306">
        <v>1443.02</v>
      </c>
      <c r="F54" s="306">
        <v>1411.23</v>
      </c>
      <c r="G54" s="306">
        <v>1400.29</v>
      </c>
      <c r="H54" s="306">
        <v>1346.93</v>
      </c>
      <c r="I54" s="306">
        <v>1297.48</v>
      </c>
      <c r="J54" s="306">
        <v>1318.72</v>
      </c>
      <c r="K54" s="306">
        <v>1329.85</v>
      </c>
      <c r="L54" s="306">
        <v>1349.52</v>
      </c>
      <c r="M54" s="306">
        <v>1399.34</v>
      </c>
      <c r="N54" s="306">
        <v>1444.52</v>
      </c>
      <c r="O54" s="307">
        <v>1434.49</v>
      </c>
    </row>
    <row r="55" spans="3:15" x14ac:dyDescent="0.2">
      <c r="C55" s="317">
        <v>2021</v>
      </c>
      <c r="D55" s="318">
        <v>1457.28</v>
      </c>
      <c r="E55" s="318">
        <v>1437.07</v>
      </c>
      <c r="F55" s="318">
        <v>1458.06</v>
      </c>
      <c r="G55" s="318">
        <v>1465.56</v>
      </c>
      <c r="H55" s="318">
        <v>1491.31</v>
      </c>
      <c r="I55" s="318">
        <v>1471.19</v>
      </c>
      <c r="J55" s="318">
        <v>1462.25</v>
      </c>
      <c r="K55" s="318">
        <v>1490.44</v>
      </c>
      <c r="L55" s="318">
        <v>1513.06</v>
      </c>
      <c r="M55" s="318">
        <v>1625.23</v>
      </c>
      <c r="N55" s="318">
        <v>1803.29</v>
      </c>
      <c r="O55" s="319">
        <v>1958.94</v>
      </c>
    </row>
    <row r="56" spans="3:15" ht="13.5" thickBot="1" x14ac:dyDescent="0.25">
      <c r="C56" s="313">
        <v>2022</v>
      </c>
      <c r="D56" s="314">
        <v>2039.72</v>
      </c>
      <c r="E56" s="314">
        <v>2035.72</v>
      </c>
      <c r="F56" s="314">
        <v>2046.66</v>
      </c>
      <c r="G56" s="314">
        <v>2089.08</v>
      </c>
      <c r="H56" s="314">
        <v>2224</v>
      </c>
      <c r="I56" s="314">
        <v>2300.29</v>
      </c>
      <c r="J56" s="314">
        <v>2417.4699999999998</v>
      </c>
      <c r="K56" s="314">
        <v>2446.67</v>
      </c>
      <c r="L56" s="314"/>
      <c r="M56" s="314"/>
      <c r="N56" s="314"/>
      <c r="O56" s="316"/>
    </row>
    <row r="57" spans="3:15" ht="13.5" thickBot="1" x14ac:dyDescent="0.25">
      <c r="C57" s="320" t="s">
        <v>217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3:15" x14ac:dyDescent="0.2">
      <c r="C58" s="302" t="s">
        <v>209</v>
      </c>
      <c r="D58" s="303">
        <v>1462.9299066481419</v>
      </c>
      <c r="E58" s="303">
        <v>1397.9329390309356</v>
      </c>
      <c r="F58" s="303">
        <v>1352.4593399176847</v>
      </c>
      <c r="G58" s="303">
        <v>1324.3285390454434</v>
      </c>
      <c r="H58" s="303">
        <v>1346.8945966895908</v>
      </c>
      <c r="I58" s="303">
        <v>1422.0022440548378</v>
      </c>
      <c r="J58" s="303">
        <v>1439.7446104090284</v>
      </c>
      <c r="K58" s="303">
        <v>1469.5305118007066</v>
      </c>
      <c r="L58" s="303">
        <v>1464.5198361234318</v>
      </c>
      <c r="M58" s="303">
        <v>1456.1117051037911</v>
      </c>
      <c r="N58" s="303">
        <v>1435.8943068806354</v>
      </c>
      <c r="O58" s="304">
        <v>1347.9728359574115</v>
      </c>
    </row>
    <row r="59" spans="3:15" x14ac:dyDescent="0.2">
      <c r="C59" s="305" t="s">
        <v>210</v>
      </c>
      <c r="D59" s="306">
        <v>1217.2306317725502</v>
      </c>
      <c r="E59" s="306">
        <v>1219.9225640939258</v>
      </c>
      <c r="F59" s="306">
        <v>1228.6060793307527</v>
      </c>
      <c r="G59" s="306">
        <v>1190.0364269225856</v>
      </c>
      <c r="H59" s="306">
        <v>1216.8533835665212</v>
      </c>
      <c r="I59" s="306">
        <v>1268.6557166616051</v>
      </c>
      <c r="J59" s="306">
        <v>1280.8972883133727</v>
      </c>
      <c r="K59" s="306">
        <v>1270.5273567969125</v>
      </c>
      <c r="L59" s="306">
        <v>1318.4848992078084</v>
      </c>
      <c r="M59" s="306">
        <v>1326.2464158541839</v>
      </c>
      <c r="N59" s="306">
        <v>1338.5909965628271</v>
      </c>
      <c r="O59" s="307">
        <v>1331.7075587041454</v>
      </c>
    </row>
    <row r="60" spans="3:15" x14ac:dyDescent="0.2">
      <c r="C60" s="305" t="s">
        <v>211</v>
      </c>
      <c r="D60" s="306">
        <v>1324.8807237906556</v>
      </c>
      <c r="E60" s="306">
        <v>1306.1704820536852</v>
      </c>
      <c r="F60" s="306">
        <v>1289.846128057527</v>
      </c>
      <c r="G60" s="306">
        <v>1271.913502123914</v>
      </c>
      <c r="H60" s="306">
        <v>1265.3591520232299</v>
      </c>
      <c r="I60" s="306">
        <v>1264.5344761789461</v>
      </c>
      <c r="J60" s="306">
        <v>1256.1351766957246</v>
      </c>
      <c r="K60" s="306">
        <v>1279.8800000000001</v>
      </c>
      <c r="L60" s="306">
        <v>1283.6500000000001</v>
      </c>
      <c r="M60" s="306">
        <v>1335.83</v>
      </c>
      <c r="N60" s="306">
        <v>1324.27</v>
      </c>
      <c r="O60" s="307">
        <v>1366.15</v>
      </c>
    </row>
    <row r="61" spans="3:15" x14ac:dyDescent="0.2">
      <c r="C61" s="305">
        <v>2020</v>
      </c>
      <c r="D61" s="306">
        <v>1395.59</v>
      </c>
      <c r="E61" s="306">
        <v>1401.12</v>
      </c>
      <c r="F61" s="306">
        <v>1394.67</v>
      </c>
      <c r="G61" s="306">
        <v>1378.29</v>
      </c>
      <c r="H61" s="306">
        <v>1335.39</v>
      </c>
      <c r="I61" s="306">
        <v>1322.8</v>
      </c>
      <c r="J61" s="306">
        <v>1312.57</v>
      </c>
      <c r="K61" s="306">
        <v>1298.02</v>
      </c>
      <c r="L61" s="306">
        <v>1324.41</v>
      </c>
      <c r="M61" s="306">
        <v>1370.11</v>
      </c>
      <c r="N61" s="306">
        <v>1345.94</v>
      </c>
      <c r="O61" s="307">
        <v>1394.49</v>
      </c>
    </row>
    <row r="62" spans="3:15" x14ac:dyDescent="0.2">
      <c r="C62" s="309">
        <v>2021</v>
      </c>
      <c r="D62" s="310">
        <v>1383.2</v>
      </c>
      <c r="E62" s="310">
        <v>1364.26</v>
      </c>
      <c r="F62" s="310">
        <v>1419.52</v>
      </c>
      <c r="G62" s="310">
        <v>1441.54</v>
      </c>
      <c r="H62" s="310">
        <v>1436.41</v>
      </c>
      <c r="I62" s="310">
        <v>1450.93</v>
      </c>
      <c r="J62" s="310">
        <v>1475.09</v>
      </c>
      <c r="K62" s="310">
        <v>1470.13</v>
      </c>
      <c r="L62" s="310">
        <v>1505.17</v>
      </c>
      <c r="M62" s="310">
        <v>1643.42</v>
      </c>
      <c r="N62" s="310">
        <v>1751.99</v>
      </c>
      <c r="O62" s="312">
        <v>1872.92</v>
      </c>
    </row>
    <row r="63" spans="3:15" ht="13.5" thickBot="1" x14ac:dyDescent="0.25">
      <c r="C63" s="313">
        <v>2022</v>
      </c>
      <c r="D63" s="314">
        <v>1972.42</v>
      </c>
      <c r="E63" s="314">
        <v>2016.59</v>
      </c>
      <c r="F63" s="314">
        <v>2010.58</v>
      </c>
      <c r="G63" s="314">
        <v>2107.86</v>
      </c>
      <c r="H63" s="314">
        <v>2225.94</v>
      </c>
      <c r="I63" s="314">
        <v>2301.89</v>
      </c>
      <c r="J63" s="314">
        <v>2372.94</v>
      </c>
      <c r="K63" s="314">
        <v>2347.3000000000002</v>
      </c>
      <c r="L63" s="314"/>
      <c r="M63" s="314"/>
      <c r="N63" s="314"/>
      <c r="O63" s="3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B57" sqref="AB5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V69" sqref="V6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9" t="s">
        <v>268</v>
      </c>
      <c r="GZ8" s="709" t="s">
        <v>58</v>
      </c>
      <c r="HA8" s="709" t="s">
        <v>59</v>
      </c>
      <c r="HB8" s="709" t="s">
        <v>60</v>
      </c>
      <c r="HC8" s="709" t="s">
        <v>61</v>
      </c>
      <c r="HD8" s="709" t="s">
        <v>62</v>
      </c>
      <c r="HE8" s="709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330</v>
      </c>
      <c r="CH15" s="705" t="s">
        <v>331</v>
      </c>
    </row>
    <row r="16" spans="2:213" x14ac:dyDescent="0.2">
      <c r="CF16" s="706" t="s">
        <v>175</v>
      </c>
      <c r="CG16" s="706">
        <v>61.68</v>
      </c>
      <c r="CH16" s="707">
        <v>57.33</v>
      </c>
    </row>
    <row r="17" spans="3:86" x14ac:dyDescent="0.2">
      <c r="Z17" s="22"/>
      <c r="CF17" s="62" t="s">
        <v>222</v>
      </c>
      <c r="CG17" s="62">
        <v>60</v>
      </c>
      <c r="CH17" s="51">
        <v>37.5</v>
      </c>
    </row>
    <row r="18" spans="3:86" x14ac:dyDescent="0.2">
      <c r="CF18" s="62" t="s">
        <v>125</v>
      </c>
      <c r="CG18" s="62">
        <v>57.78</v>
      </c>
      <c r="CH18" s="51">
        <v>37.51</v>
      </c>
    </row>
    <row r="19" spans="3:86" x14ac:dyDescent="0.2">
      <c r="CF19" s="62" t="s">
        <v>116</v>
      </c>
      <c r="CG19" s="62">
        <v>57.78</v>
      </c>
      <c r="CH19" s="51">
        <v>37.200000000000003</v>
      </c>
    </row>
    <row r="20" spans="3:86" x14ac:dyDescent="0.2">
      <c r="CF20" s="62" t="s">
        <v>173</v>
      </c>
      <c r="CG20" s="62">
        <v>57.04</v>
      </c>
      <c r="CH20" s="51">
        <v>56.97</v>
      </c>
    </row>
    <row r="21" spans="3:86" x14ac:dyDescent="0.2">
      <c r="CF21" s="62" t="s">
        <v>121</v>
      </c>
      <c r="CG21" s="62">
        <v>55.5</v>
      </c>
      <c r="CH21" s="51">
        <v>35.130000000000003</v>
      </c>
    </row>
    <row r="22" spans="3:86" x14ac:dyDescent="0.2">
      <c r="CF22" s="62" t="s">
        <v>145</v>
      </c>
      <c r="CG22" s="62">
        <v>54.43</v>
      </c>
      <c r="CH22" s="51">
        <v>37.83</v>
      </c>
    </row>
    <row r="23" spans="3:86" x14ac:dyDescent="0.2">
      <c r="CF23" s="62" t="s">
        <v>70</v>
      </c>
      <c r="CG23" s="62">
        <v>54.4</v>
      </c>
      <c r="CH23" s="51">
        <v>36.549999999999997</v>
      </c>
    </row>
    <row r="24" spans="3:86" x14ac:dyDescent="0.2">
      <c r="CF24" s="62" t="s">
        <v>118</v>
      </c>
      <c r="CG24" s="62">
        <v>51.24</v>
      </c>
      <c r="CH24" s="51">
        <v>29.16</v>
      </c>
    </row>
    <row r="25" spans="3:86" x14ac:dyDescent="0.2">
      <c r="CF25" s="62" t="s">
        <v>120</v>
      </c>
      <c r="CG25" s="62">
        <v>51.11</v>
      </c>
      <c r="CH25" s="51">
        <v>38.83</v>
      </c>
    </row>
    <row r="26" spans="3:86" x14ac:dyDescent="0.2">
      <c r="CF26" s="62" t="s">
        <v>134</v>
      </c>
      <c r="CG26" s="62">
        <v>50.73</v>
      </c>
      <c r="CH26" s="51">
        <v>37.76</v>
      </c>
    </row>
    <row r="27" spans="3:86" x14ac:dyDescent="0.2">
      <c r="CF27" s="62" t="s">
        <v>136</v>
      </c>
      <c r="CG27" s="62">
        <v>49.61</v>
      </c>
      <c r="CH27" s="51">
        <v>30.43</v>
      </c>
    </row>
    <row r="28" spans="3:86" x14ac:dyDescent="0.2">
      <c r="CF28" s="87" t="s">
        <v>71</v>
      </c>
      <c r="CG28" s="87">
        <v>49.5</v>
      </c>
      <c r="CH28" s="88">
        <v>32.68</v>
      </c>
    </row>
    <row r="29" spans="3:86" x14ac:dyDescent="0.2">
      <c r="CF29" s="62" t="s">
        <v>127</v>
      </c>
      <c r="CG29" s="62">
        <v>49.26</v>
      </c>
      <c r="CH29" s="51">
        <v>37.020000000000003</v>
      </c>
    </row>
    <row r="30" spans="3:86" x14ac:dyDescent="0.2">
      <c r="CF30" s="62" t="s">
        <v>115</v>
      </c>
      <c r="CG30" s="62">
        <v>48.19</v>
      </c>
      <c r="CH30" s="51">
        <v>37.21</v>
      </c>
    </row>
    <row r="31" spans="3:86" x14ac:dyDescent="0.2">
      <c r="CF31" s="62" t="s">
        <v>163</v>
      </c>
      <c r="CG31" s="62">
        <v>46.74</v>
      </c>
      <c r="CH31" s="51">
        <v>30.82</v>
      </c>
    </row>
    <row r="32" spans="3:86" ht="14.25" x14ac:dyDescent="0.2">
      <c r="C32" s="16" t="s">
        <v>220</v>
      </c>
      <c r="CF32" s="62" t="s">
        <v>73</v>
      </c>
      <c r="CG32" s="62">
        <v>45.99</v>
      </c>
      <c r="CH32" s="51">
        <v>33.61</v>
      </c>
    </row>
    <row r="33" spans="84:86" x14ac:dyDescent="0.2">
      <c r="CF33" s="62" t="s">
        <v>176</v>
      </c>
      <c r="CG33" s="62">
        <v>45.72</v>
      </c>
      <c r="CH33" s="51">
        <v>31.54</v>
      </c>
    </row>
    <row r="34" spans="84:86" x14ac:dyDescent="0.2">
      <c r="CF34" s="62" t="s">
        <v>128</v>
      </c>
      <c r="CG34" s="62">
        <v>45.67</v>
      </c>
      <c r="CH34" s="51">
        <v>30.42</v>
      </c>
    </row>
    <row r="35" spans="84:86" x14ac:dyDescent="0.2">
      <c r="CF35" s="62" t="s">
        <v>117</v>
      </c>
      <c r="CG35" s="62">
        <v>44.95</v>
      </c>
      <c r="CH35" s="51">
        <v>32.43</v>
      </c>
    </row>
    <row r="36" spans="84:86" x14ac:dyDescent="0.2">
      <c r="CF36" s="62" t="s">
        <v>69</v>
      </c>
      <c r="CG36" s="62">
        <v>44.12</v>
      </c>
      <c r="CH36" s="51">
        <v>37.42</v>
      </c>
    </row>
    <row r="37" spans="84:86" x14ac:dyDescent="0.2">
      <c r="CF37" s="62" t="s">
        <v>72</v>
      </c>
      <c r="CG37" s="62">
        <v>43.6</v>
      </c>
      <c r="CH37" s="51">
        <v>31.62</v>
      </c>
    </row>
    <row r="38" spans="84:86" x14ac:dyDescent="0.2">
      <c r="CF38" s="62" t="s">
        <v>177</v>
      </c>
      <c r="CG38" s="62">
        <v>42.42</v>
      </c>
      <c r="CH38" s="51">
        <v>30.57</v>
      </c>
    </row>
    <row r="39" spans="84:86" x14ac:dyDescent="0.2">
      <c r="CF39" s="62" t="s">
        <v>124</v>
      </c>
      <c r="CG39" s="62">
        <v>42.12</v>
      </c>
      <c r="CH39" s="51">
        <v>32.51</v>
      </c>
    </row>
    <row r="40" spans="84:86" x14ac:dyDescent="0.2">
      <c r="CF40" s="62" t="s">
        <v>170</v>
      </c>
      <c r="CG40" s="62">
        <v>41.18</v>
      </c>
      <c r="CH40" s="51">
        <v>32.49</v>
      </c>
    </row>
    <row r="41" spans="84:86" ht="13.5" thickBot="1" x14ac:dyDescent="0.25">
      <c r="CF41" s="62" t="s">
        <v>132</v>
      </c>
      <c r="CG41" s="62">
        <v>40.14</v>
      </c>
      <c r="CH41" s="51">
        <v>29.76</v>
      </c>
    </row>
    <row r="42" spans="84:86" ht="13.5" thickBot="1" x14ac:dyDescent="0.25">
      <c r="CF42" s="106" t="s">
        <v>178</v>
      </c>
      <c r="CG42" s="106">
        <v>51.03</v>
      </c>
      <c r="CH42" s="708">
        <v>35.99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264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34" t="s">
        <v>181</v>
      </c>
      <c r="C84" s="835"/>
      <c r="D84" s="835"/>
      <c r="E84" s="835"/>
      <c r="F84" s="835"/>
      <c r="G84" s="835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0" sqref="U1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284</v>
      </c>
      <c r="C2" s="173"/>
    </row>
    <row r="3" spans="1:21" x14ac:dyDescent="0.2">
      <c r="G3" s="44"/>
      <c r="H3" s="44"/>
    </row>
    <row r="4" spans="1:21" ht="23.25" x14ac:dyDescent="0.35">
      <c r="B4" s="370" t="s">
        <v>315</v>
      </c>
      <c r="C4" s="373"/>
      <c r="D4" s="373"/>
      <c r="E4" s="373"/>
      <c r="F4" s="373"/>
      <c r="G4" s="373"/>
      <c r="H4" s="333"/>
      <c r="I4" s="373"/>
    </row>
    <row r="5" spans="1:21" ht="15.75" x14ac:dyDescent="0.25">
      <c r="B5" s="371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2" t="s">
        <v>106</v>
      </c>
      <c r="F6" s="22"/>
      <c r="G6" s="22"/>
    </row>
    <row r="7" spans="1:21" ht="15" x14ac:dyDescent="0.2">
      <c r="A7" s="49"/>
      <c r="B7" s="374"/>
      <c r="C7" s="375"/>
      <c r="D7" s="376" t="s">
        <v>89</v>
      </c>
      <c r="E7" s="377"/>
      <c r="F7" s="377"/>
      <c r="G7" s="377"/>
      <c r="H7" s="377"/>
      <c r="I7" s="378"/>
      <c r="J7" s="376" t="s">
        <v>90</v>
      </c>
      <c r="K7" s="377"/>
      <c r="L7" s="377"/>
      <c r="M7" s="377"/>
      <c r="N7" s="377"/>
      <c r="O7" s="378"/>
      <c r="P7" s="376" t="s">
        <v>108</v>
      </c>
      <c r="Q7" s="378"/>
      <c r="R7" s="379"/>
      <c r="S7" s="380"/>
    </row>
    <row r="8" spans="1:21" ht="15" x14ac:dyDescent="0.25">
      <c r="A8" s="49"/>
      <c r="B8" s="381" t="s">
        <v>91</v>
      </c>
      <c r="C8" s="382" t="s">
        <v>92</v>
      </c>
      <c r="D8" s="383" t="s">
        <v>93</v>
      </c>
      <c r="E8" s="384"/>
      <c r="F8" s="384" t="s">
        <v>139</v>
      </c>
      <c r="G8" s="384"/>
      <c r="H8" s="384" t="s">
        <v>94</v>
      </c>
      <c r="I8" s="385"/>
      <c r="J8" s="383" t="s">
        <v>93</v>
      </c>
      <c r="K8" s="384"/>
      <c r="L8" s="384" t="s">
        <v>139</v>
      </c>
      <c r="M8" s="384"/>
      <c r="N8" s="384" t="s">
        <v>94</v>
      </c>
      <c r="O8" s="385"/>
      <c r="P8" s="383" t="s">
        <v>93</v>
      </c>
      <c r="Q8" s="384"/>
      <c r="R8" s="386" t="s">
        <v>139</v>
      </c>
      <c r="S8" s="385"/>
    </row>
    <row r="9" spans="1:21" ht="13.5" thickBot="1" x14ac:dyDescent="0.25">
      <c r="A9" s="49"/>
      <c r="B9" s="387"/>
      <c r="C9" s="388"/>
      <c r="D9" s="389" t="s">
        <v>313</v>
      </c>
      <c r="E9" s="458" t="s">
        <v>314</v>
      </c>
      <c r="F9" s="389" t="s">
        <v>313</v>
      </c>
      <c r="G9" s="458" t="s">
        <v>314</v>
      </c>
      <c r="H9" s="389" t="s">
        <v>313</v>
      </c>
      <c r="I9" s="458" t="s">
        <v>314</v>
      </c>
      <c r="J9" s="392" t="s">
        <v>313</v>
      </c>
      <c r="K9" s="469" t="s">
        <v>314</v>
      </c>
      <c r="L9" s="393" t="s">
        <v>313</v>
      </c>
      <c r="M9" s="469" t="s">
        <v>314</v>
      </c>
      <c r="N9" s="394" t="s">
        <v>313</v>
      </c>
      <c r="O9" s="470" t="s">
        <v>314</v>
      </c>
      <c r="P9" s="389" t="s">
        <v>313</v>
      </c>
      <c r="Q9" s="458" t="s">
        <v>314</v>
      </c>
      <c r="R9" s="389" t="s">
        <v>313</v>
      </c>
      <c r="S9" s="458" t="s">
        <v>314</v>
      </c>
      <c r="T9" s="44"/>
    </row>
    <row r="10" spans="1:21" ht="15.75" x14ac:dyDescent="0.25">
      <c r="A10" s="49"/>
      <c r="B10" s="396" t="s">
        <v>285</v>
      </c>
      <c r="C10" s="397"/>
      <c r="D10" s="398">
        <f t="shared" ref="D10:O10" si="0">SUM(D11:D16)</f>
        <v>1351285.9479999999</v>
      </c>
      <c r="E10" s="459">
        <f t="shared" si="0"/>
        <v>1972347.101</v>
      </c>
      <c r="F10" s="399">
        <f>SUM(F11:F16)</f>
        <v>6132461.5360000003</v>
      </c>
      <c r="G10" s="462">
        <f>SUM(G11:G16)</f>
        <v>9099946.1579999998</v>
      </c>
      <c r="H10" s="400">
        <f t="shared" si="0"/>
        <v>1029118.419</v>
      </c>
      <c r="I10" s="466">
        <f t="shared" si="0"/>
        <v>1014029.1279999999</v>
      </c>
      <c r="J10" s="398">
        <f t="shared" si="0"/>
        <v>608795.42700000003</v>
      </c>
      <c r="K10" s="462">
        <f t="shared" si="0"/>
        <v>793373.09499999997</v>
      </c>
      <c r="L10" s="399">
        <f t="shared" si="0"/>
        <v>2762150.8389999997</v>
      </c>
      <c r="M10" s="462">
        <f t="shared" si="0"/>
        <v>3659796.7910000002</v>
      </c>
      <c r="N10" s="401">
        <f t="shared" si="0"/>
        <v>368496.95699999999</v>
      </c>
      <c r="O10" s="471">
        <f t="shared" si="0"/>
        <v>350736.17199999996</v>
      </c>
      <c r="P10" s="398">
        <f>SUM(P11:P16)</f>
        <v>742490.52099999995</v>
      </c>
      <c r="Q10" s="471">
        <f>SUM(Q11:Q16)</f>
        <v>1178974.0060000001</v>
      </c>
      <c r="R10" s="402">
        <f>SUM(R11:R16)</f>
        <v>3370310.6969999997</v>
      </c>
      <c r="S10" s="471">
        <f>SUM(S11:S16)</f>
        <v>5440149.3669999996</v>
      </c>
      <c r="T10" s="59"/>
      <c r="U10" s="50"/>
    </row>
    <row r="11" spans="1:21" x14ac:dyDescent="0.2">
      <c r="A11" s="49"/>
      <c r="B11" s="403" t="s">
        <v>95</v>
      </c>
      <c r="C11" s="404" t="s">
        <v>148</v>
      </c>
      <c r="D11" s="405">
        <v>302150.3</v>
      </c>
      <c r="E11" s="460">
        <v>402845.23800000001</v>
      </c>
      <c r="F11" s="406">
        <v>1371187.8729999999</v>
      </c>
      <c r="G11" s="463">
        <v>1858766.66</v>
      </c>
      <c r="H11" s="407">
        <v>538830.50899999996</v>
      </c>
      <c r="I11" s="467">
        <v>497175.25</v>
      </c>
      <c r="J11" s="405">
        <v>91358.284</v>
      </c>
      <c r="K11" s="460">
        <v>122761.061</v>
      </c>
      <c r="L11" s="406">
        <v>414489.75799999997</v>
      </c>
      <c r="M11" s="463">
        <v>566410.50100000005</v>
      </c>
      <c r="N11" s="407">
        <v>106031.049</v>
      </c>
      <c r="O11" s="467">
        <v>102003.838</v>
      </c>
      <c r="P11" s="405">
        <f t="shared" ref="P11:P16" si="1">D11-J11</f>
        <v>210792.016</v>
      </c>
      <c r="Q11" s="467">
        <f t="shared" ref="Q11:Q16" si="2">E11-K11</f>
        <v>280084.17700000003</v>
      </c>
      <c r="R11" s="408">
        <f t="shared" ref="R11:S16" si="3">F11-L11</f>
        <v>956698.11499999999</v>
      </c>
      <c r="S11" s="472">
        <f t="shared" si="3"/>
        <v>1292356.159</v>
      </c>
      <c r="T11" s="59"/>
      <c r="U11" s="50"/>
    </row>
    <row r="12" spans="1:21" x14ac:dyDescent="0.2">
      <c r="A12" s="49"/>
      <c r="B12" s="403" t="s">
        <v>96</v>
      </c>
      <c r="C12" s="404" t="s">
        <v>97</v>
      </c>
      <c r="D12" s="405">
        <v>204790.02799999999</v>
      </c>
      <c r="E12" s="460">
        <v>344776.00799999997</v>
      </c>
      <c r="F12" s="406">
        <v>929928.33700000006</v>
      </c>
      <c r="G12" s="463">
        <v>1591060.0870000001</v>
      </c>
      <c r="H12" s="407">
        <v>86916.448999999993</v>
      </c>
      <c r="I12" s="467">
        <v>96477.116999999998</v>
      </c>
      <c r="J12" s="405">
        <v>125357.592</v>
      </c>
      <c r="K12" s="460">
        <v>184518.489</v>
      </c>
      <c r="L12" s="406">
        <v>568482.22600000002</v>
      </c>
      <c r="M12" s="463">
        <v>851117.39300000004</v>
      </c>
      <c r="N12" s="407">
        <v>68662.301999999996</v>
      </c>
      <c r="O12" s="467">
        <v>65627.701000000001</v>
      </c>
      <c r="P12" s="405">
        <f t="shared" si="1"/>
        <v>79432.435999999987</v>
      </c>
      <c r="Q12" s="467">
        <f t="shared" si="2"/>
        <v>160257.51899999997</v>
      </c>
      <c r="R12" s="408">
        <f t="shared" si="3"/>
        <v>361446.11100000003</v>
      </c>
      <c r="S12" s="472">
        <f t="shared" si="3"/>
        <v>739942.69400000002</v>
      </c>
      <c r="T12" s="59"/>
      <c r="U12" s="50"/>
    </row>
    <row r="13" spans="1:21" x14ac:dyDescent="0.2">
      <c r="A13" s="49"/>
      <c r="B13" s="403" t="s">
        <v>98</v>
      </c>
      <c r="C13" s="404" t="s">
        <v>99</v>
      </c>
      <c r="D13" s="405">
        <v>81661.680999999997</v>
      </c>
      <c r="E13" s="460">
        <v>107774.397</v>
      </c>
      <c r="F13" s="406">
        <v>370604.25099999999</v>
      </c>
      <c r="G13" s="463">
        <v>497257.23100000003</v>
      </c>
      <c r="H13" s="407">
        <v>66785.279999999999</v>
      </c>
      <c r="I13" s="467">
        <v>76730.543000000005</v>
      </c>
      <c r="J13" s="405">
        <v>46913.633999999998</v>
      </c>
      <c r="K13" s="460">
        <v>53455.146000000001</v>
      </c>
      <c r="L13" s="406">
        <v>212871.12299999999</v>
      </c>
      <c r="M13" s="463">
        <v>246504.52100000001</v>
      </c>
      <c r="N13" s="407">
        <v>35636.364000000001</v>
      </c>
      <c r="O13" s="467">
        <v>36242.559999999998</v>
      </c>
      <c r="P13" s="405">
        <f t="shared" si="1"/>
        <v>34748.046999999999</v>
      </c>
      <c r="Q13" s="467">
        <f t="shared" si="2"/>
        <v>54319.250999999997</v>
      </c>
      <c r="R13" s="408">
        <f t="shared" si="3"/>
        <v>157733.128</v>
      </c>
      <c r="S13" s="472">
        <f t="shared" si="3"/>
        <v>250752.71000000002</v>
      </c>
      <c r="T13" s="59"/>
      <c r="U13" s="58"/>
    </row>
    <row r="14" spans="1:21" x14ac:dyDescent="0.2">
      <c r="A14" s="49"/>
      <c r="B14" s="403" t="s">
        <v>100</v>
      </c>
      <c r="C14" s="404" t="s">
        <v>101</v>
      </c>
      <c r="D14" s="405">
        <v>123025.026</v>
      </c>
      <c r="E14" s="460">
        <v>153079.31200000001</v>
      </c>
      <c r="F14" s="406">
        <v>558308.32299999997</v>
      </c>
      <c r="G14" s="463">
        <v>705976.90899999999</v>
      </c>
      <c r="H14" s="407">
        <v>139695.954</v>
      </c>
      <c r="I14" s="467">
        <v>127850.81200000001</v>
      </c>
      <c r="J14" s="405">
        <v>42191.040000000001</v>
      </c>
      <c r="K14" s="460">
        <v>55689.587</v>
      </c>
      <c r="L14" s="406">
        <v>191529.22099999999</v>
      </c>
      <c r="M14" s="463">
        <v>256927.93</v>
      </c>
      <c r="N14" s="407">
        <v>78079.289999999994</v>
      </c>
      <c r="O14" s="467">
        <v>71126.316000000006</v>
      </c>
      <c r="P14" s="405">
        <f t="shared" si="1"/>
        <v>80833.986000000004</v>
      </c>
      <c r="Q14" s="467">
        <f t="shared" si="2"/>
        <v>97389.725000000006</v>
      </c>
      <c r="R14" s="408">
        <f t="shared" si="3"/>
        <v>366779.10199999996</v>
      </c>
      <c r="S14" s="472">
        <f t="shared" si="3"/>
        <v>449048.97899999999</v>
      </c>
      <c r="T14" s="59"/>
      <c r="U14" s="50"/>
    </row>
    <row r="15" spans="1:21" x14ac:dyDescent="0.2">
      <c r="A15" s="49"/>
      <c r="B15" s="403" t="s">
        <v>102</v>
      </c>
      <c r="C15" s="404" t="s">
        <v>103</v>
      </c>
      <c r="D15" s="405">
        <v>118589.027</v>
      </c>
      <c r="E15" s="460">
        <v>298245.02799999999</v>
      </c>
      <c r="F15" s="406">
        <v>538439.375</v>
      </c>
      <c r="G15" s="463">
        <v>1375209.361</v>
      </c>
      <c r="H15" s="407">
        <v>30974.855</v>
      </c>
      <c r="I15" s="467">
        <v>48483.896999999997</v>
      </c>
      <c r="J15" s="405">
        <v>68017.790999999997</v>
      </c>
      <c r="K15" s="460">
        <v>87187.964000000007</v>
      </c>
      <c r="L15" s="406">
        <v>308943.125</v>
      </c>
      <c r="M15" s="463">
        <v>402182.33100000001</v>
      </c>
      <c r="N15" s="407">
        <v>18740.321</v>
      </c>
      <c r="O15" s="467">
        <v>14265.456</v>
      </c>
      <c r="P15" s="405">
        <f t="shared" si="1"/>
        <v>50571.236000000004</v>
      </c>
      <c r="Q15" s="467">
        <f t="shared" si="2"/>
        <v>211057.06399999998</v>
      </c>
      <c r="R15" s="408">
        <f t="shared" si="3"/>
        <v>229496.25</v>
      </c>
      <c r="S15" s="472">
        <f t="shared" si="3"/>
        <v>973027.03</v>
      </c>
      <c r="T15" s="59"/>
      <c r="U15" s="50"/>
    </row>
    <row r="16" spans="1:21" ht="13.5" thickBot="1" x14ac:dyDescent="0.25">
      <c r="A16" s="49"/>
      <c r="B16" s="409" t="s">
        <v>104</v>
      </c>
      <c r="C16" s="410" t="s">
        <v>105</v>
      </c>
      <c r="D16" s="411">
        <v>521069.886</v>
      </c>
      <c r="E16" s="461">
        <v>665627.11800000002</v>
      </c>
      <c r="F16" s="412">
        <v>2363993.3769999999</v>
      </c>
      <c r="G16" s="464">
        <v>3071675.91</v>
      </c>
      <c r="H16" s="413">
        <v>165915.372</v>
      </c>
      <c r="I16" s="468">
        <v>167311.50899999999</v>
      </c>
      <c r="J16" s="411">
        <v>234957.08600000001</v>
      </c>
      <c r="K16" s="461">
        <v>289760.848</v>
      </c>
      <c r="L16" s="412">
        <v>1065835.3859999999</v>
      </c>
      <c r="M16" s="464">
        <v>1336654.115</v>
      </c>
      <c r="N16" s="413">
        <v>61347.631000000001</v>
      </c>
      <c r="O16" s="468">
        <v>61470.300999999999</v>
      </c>
      <c r="P16" s="411">
        <f t="shared" si="1"/>
        <v>286112.8</v>
      </c>
      <c r="Q16" s="468">
        <f t="shared" si="2"/>
        <v>375866.27</v>
      </c>
      <c r="R16" s="414">
        <f t="shared" si="3"/>
        <v>1298157.9909999999</v>
      </c>
      <c r="S16" s="473">
        <f t="shared" si="3"/>
        <v>1735021.7950000002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2" t="s">
        <v>223</v>
      </c>
      <c r="C18" s="174"/>
      <c r="G18" s="38"/>
      <c r="I18" s="38"/>
      <c r="L18" s="38"/>
    </row>
    <row r="19" spans="1:19" ht="15" x14ac:dyDescent="0.2">
      <c r="A19" s="49"/>
      <c r="B19" s="374"/>
      <c r="C19" s="415"/>
      <c r="D19" s="416" t="s">
        <v>89</v>
      </c>
      <c r="E19" s="417"/>
      <c r="F19" s="417"/>
      <c r="G19" s="417"/>
      <c r="H19" s="417"/>
      <c r="I19" s="418"/>
      <c r="J19" s="416" t="s">
        <v>90</v>
      </c>
      <c r="K19" s="417"/>
      <c r="L19" s="417"/>
      <c r="M19" s="417"/>
      <c r="N19" s="417"/>
      <c r="O19" s="418"/>
      <c r="P19" s="419" t="s">
        <v>108</v>
      </c>
      <c r="Q19" s="420"/>
      <c r="R19" s="421"/>
      <c r="S19" s="422"/>
    </row>
    <row r="20" spans="1:19" ht="15" x14ac:dyDescent="0.25">
      <c r="A20" s="49"/>
      <c r="B20" s="381" t="s">
        <v>91</v>
      </c>
      <c r="C20" s="423" t="s">
        <v>92</v>
      </c>
      <c r="D20" s="384" t="s">
        <v>93</v>
      </c>
      <c r="E20" s="384"/>
      <c r="F20" s="384" t="s">
        <v>139</v>
      </c>
      <c r="G20" s="384"/>
      <c r="H20" s="384" t="s">
        <v>94</v>
      </c>
      <c r="I20" s="424"/>
      <c r="J20" s="384" t="s">
        <v>93</v>
      </c>
      <c r="K20" s="384"/>
      <c r="L20" s="384" t="s">
        <v>139</v>
      </c>
      <c r="M20" s="384"/>
      <c r="N20" s="384" t="s">
        <v>94</v>
      </c>
      <c r="O20" s="424"/>
      <c r="P20" s="386" t="s">
        <v>93</v>
      </c>
      <c r="Q20" s="384"/>
      <c r="R20" s="386" t="s">
        <v>139</v>
      </c>
      <c r="S20" s="385"/>
    </row>
    <row r="21" spans="1:19" ht="13.5" thickBot="1" x14ac:dyDescent="0.25">
      <c r="A21" s="49"/>
      <c r="B21" s="387"/>
      <c r="C21" s="425"/>
      <c r="D21" s="426" t="s">
        <v>313</v>
      </c>
      <c r="E21" s="458" t="s">
        <v>314</v>
      </c>
      <c r="F21" s="390" t="s">
        <v>313</v>
      </c>
      <c r="G21" s="458" t="s">
        <v>314</v>
      </c>
      <c r="H21" s="391" t="s">
        <v>313</v>
      </c>
      <c r="I21" s="474" t="s">
        <v>314</v>
      </c>
      <c r="J21" s="427" t="s">
        <v>313</v>
      </c>
      <c r="K21" s="469" t="s">
        <v>314</v>
      </c>
      <c r="L21" s="393" t="s">
        <v>313</v>
      </c>
      <c r="M21" s="469" t="s">
        <v>314</v>
      </c>
      <c r="N21" s="394" t="s">
        <v>313</v>
      </c>
      <c r="O21" s="478" t="s">
        <v>314</v>
      </c>
      <c r="P21" s="426" t="s">
        <v>313</v>
      </c>
      <c r="Q21" s="458" t="s">
        <v>314</v>
      </c>
      <c r="R21" s="428" t="s">
        <v>313</v>
      </c>
      <c r="S21" s="465" t="s">
        <v>314</v>
      </c>
    </row>
    <row r="22" spans="1:19" ht="15.75" x14ac:dyDescent="0.25">
      <c r="A22" s="49"/>
      <c r="B22" s="396" t="s">
        <v>285</v>
      </c>
      <c r="C22" s="429"/>
      <c r="D22" s="430">
        <f t="shared" ref="D22:S22" si="4">SUM(D23:D28)</f>
        <v>65382.72099999999</v>
      </c>
      <c r="E22" s="462">
        <f t="shared" si="4"/>
        <v>151250.36900000001</v>
      </c>
      <c r="F22" s="399">
        <f t="shared" si="4"/>
        <v>296901.95799999998</v>
      </c>
      <c r="G22" s="462">
        <f t="shared" si="4"/>
        <v>696821.70499999996</v>
      </c>
      <c r="H22" s="401">
        <f t="shared" si="4"/>
        <v>47500.741999999998</v>
      </c>
      <c r="I22" s="475">
        <f t="shared" si="4"/>
        <v>61045.294999999998</v>
      </c>
      <c r="J22" s="430">
        <f t="shared" si="4"/>
        <v>68085.934999999998</v>
      </c>
      <c r="K22" s="462">
        <f>SUM(K23:K28)</f>
        <v>76503.828999999998</v>
      </c>
      <c r="L22" s="399">
        <f>SUM(L23:L28)</f>
        <v>309082.82999999996</v>
      </c>
      <c r="M22" s="462">
        <f>SUM(M23:M28)</f>
        <v>353046.69099999999</v>
      </c>
      <c r="N22" s="401">
        <f t="shared" si="4"/>
        <v>24839.536</v>
      </c>
      <c r="O22" s="459">
        <f t="shared" si="4"/>
        <v>21112.273000000001</v>
      </c>
      <c r="P22" s="431">
        <f t="shared" si="4"/>
        <v>-2703.2139999999981</v>
      </c>
      <c r="Q22" s="481">
        <f t="shared" si="4"/>
        <v>74746.539999999994</v>
      </c>
      <c r="R22" s="432">
        <f t="shared" si="4"/>
        <v>-12180.87200000001</v>
      </c>
      <c r="S22" s="481">
        <f t="shared" si="4"/>
        <v>343775.01399999997</v>
      </c>
    </row>
    <row r="23" spans="1:19" x14ac:dyDescent="0.2">
      <c r="A23" s="49"/>
      <c r="B23" s="403" t="s">
        <v>95</v>
      </c>
      <c r="C23" s="433" t="s">
        <v>148</v>
      </c>
      <c r="D23" s="407">
        <v>1245.23</v>
      </c>
      <c r="E23" s="460">
        <v>4110.2640000000001</v>
      </c>
      <c r="F23" s="434">
        <v>5655.2510000000002</v>
      </c>
      <c r="G23" s="463">
        <v>18983.690999999999</v>
      </c>
      <c r="H23" s="407">
        <v>1526.16</v>
      </c>
      <c r="I23" s="476">
        <v>2228.723</v>
      </c>
      <c r="J23" s="435">
        <v>2987.7820000000002</v>
      </c>
      <c r="K23" s="463">
        <v>3804.11</v>
      </c>
      <c r="L23" s="406">
        <v>13585.977999999999</v>
      </c>
      <c r="M23" s="463">
        <v>17537.504000000001</v>
      </c>
      <c r="N23" s="434">
        <v>1837.3520000000001</v>
      </c>
      <c r="O23" s="479">
        <v>2991.7950000000001</v>
      </c>
      <c r="P23" s="436">
        <f t="shared" ref="P23:P28" si="5">D23-J23</f>
        <v>-1742.5520000000001</v>
      </c>
      <c r="Q23" s="482">
        <f t="shared" ref="Q23:Q28" si="6">E23-K23</f>
        <v>306.154</v>
      </c>
      <c r="R23" s="437">
        <f t="shared" ref="P23:S28" si="7">F23-L23</f>
        <v>-7930.726999999999</v>
      </c>
      <c r="S23" s="484">
        <f t="shared" si="7"/>
        <v>1446.1869999999981</v>
      </c>
    </row>
    <row r="24" spans="1:19" x14ac:dyDescent="0.2">
      <c r="A24" s="49"/>
      <c r="B24" s="403" t="s">
        <v>96</v>
      </c>
      <c r="C24" s="433" t="s">
        <v>97</v>
      </c>
      <c r="D24" s="407">
        <v>13705.823</v>
      </c>
      <c r="E24" s="460">
        <v>36881.15</v>
      </c>
      <c r="F24" s="434">
        <v>62250.091999999997</v>
      </c>
      <c r="G24" s="463">
        <v>169546.99600000001</v>
      </c>
      <c r="H24" s="407">
        <v>5897.5240000000003</v>
      </c>
      <c r="I24" s="476">
        <v>10391.342000000001</v>
      </c>
      <c r="J24" s="435">
        <v>17401.294000000002</v>
      </c>
      <c r="K24" s="463">
        <v>24842.804</v>
      </c>
      <c r="L24" s="406">
        <v>78973.466</v>
      </c>
      <c r="M24" s="463">
        <v>114703.16800000001</v>
      </c>
      <c r="N24" s="434">
        <v>6536.2719999999999</v>
      </c>
      <c r="O24" s="479">
        <v>7265.2759999999998</v>
      </c>
      <c r="P24" s="436">
        <f t="shared" si="5"/>
        <v>-3695.4710000000014</v>
      </c>
      <c r="Q24" s="482">
        <f t="shared" si="6"/>
        <v>12038.346000000001</v>
      </c>
      <c r="R24" s="437">
        <f t="shared" si="7"/>
        <v>-16723.374000000003</v>
      </c>
      <c r="S24" s="484">
        <f t="shared" si="7"/>
        <v>54843.828000000009</v>
      </c>
    </row>
    <row r="25" spans="1:19" x14ac:dyDescent="0.2">
      <c r="A25" s="49"/>
      <c r="B25" s="403" t="s">
        <v>98</v>
      </c>
      <c r="C25" s="433" t="s">
        <v>99</v>
      </c>
      <c r="D25" s="407">
        <v>2893.9110000000001</v>
      </c>
      <c r="E25" s="460">
        <v>4293.5029999999997</v>
      </c>
      <c r="F25" s="434">
        <v>13130.323</v>
      </c>
      <c r="G25" s="463">
        <v>19774.237000000001</v>
      </c>
      <c r="H25" s="407">
        <v>1865.8219999999999</v>
      </c>
      <c r="I25" s="476">
        <v>2202.2199999999998</v>
      </c>
      <c r="J25" s="435">
        <v>875.65099999999995</v>
      </c>
      <c r="K25" s="463">
        <v>1384.183</v>
      </c>
      <c r="L25" s="406">
        <v>3954.0140000000001</v>
      </c>
      <c r="M25" s="463">
        <v>6427.3239999999996</v>
      </c>
      <c r="N25" s="434">
        <v>409.74700000000001</v>
      </c>
      <c r="O25" s="479">
        <v>423.50200000000001</v>
      </c>
      <c r="P25" s="436">
        <f t="shared" si="5"/>
        <v>2018.2600000000002</v>
      </c>
      <c r="Q25" s="482">
        <f t="shared" si="6"/>
        <v>2909.3199999999997</v>
      </c>
      <c r="R25" s="437">
        <f t="shared" si="7"/>
        <v>9176.3090000000011</v>
      </c>
      <c r="S25" s="484">
        <f t="shared" si="7"/>
        <v>13346.913</v>
      </c>
    </row>
    <row r="26" spans="1:19" x14ac:dyDescent="0.2">
      <c r="A26" s="49"/>
      <c r="B26" s="403" t="s">
        <v>100</v>
      </c>
      <c r="C26" s="433" t="s">
        <v>101</v>
      </c>
      <c r="D26" s="407">
        <v>26838.001</v>
      </c>
      <c r="E26" s="460">
        <v>35568.315999999999</v>
      </c>
      <c r="F26" s="434">
        <v>121815.567</v>
      </c>
      <c r="G26" s="463">
        <v>163756.31299999999</v>
      </c>
      <c r="H26" s="407">
        <v>32170.802</v>
      </c>
      <c r="I26" s="476">
        <v>32721.064999999999</v>
      </c>
      <c r="J26" s="435">
        <v>6668.9059999999999</v>
      </c>
      <c r="K26" s="463">
        <v>6980.16</v>
      </c>
      <c r="L26" s="406">
        <v>30314.475999999999</v>
      </c>
      <c r="M26" s="463">
        <v>32188.184000000001</v>
      </c>
      <c r="N26" s="434">
        <v>5690.8459999999995</v>
      </c>
      <c r="O26" s="479">
        <v>3391.1930000000002</v>
      </c>
      <c r="P26" s="436">
        <f t="shared" si="7"/>
        <v>20169.095000000001</v>
      </c>
      <c r="Q26" s="482">
        <f t="shared" si="6"/>
        <v>28588.155999999999</v>
      </c>
      <c r="R26" s="437">
        <f t="shared" si="7"/>
        <v>91501.091</v>
      </c>
      <c r="S26" s="484">
        <f t="shared" si="7"/>
        <v>131568.12899999999</v>
      </c>
    </row>
    <row r="27" spans="1:19" x14ac:dyDescent="0.2">
      <c r="A27" s="49"/>
      <c r="B27" s="403" t="s">
        <v>102</v>
      </c>
      <c r="C27" s="433" t="s">
        <v>103</v>
      </c>
      <c r="D27" s="407">
        <v>12256.843999999999</v>
      </c>
      <c r="E27" s="460">
        <v>51669.468999999997</v>
      </c>
      <c r="F27" s="434">
        <v>55730.998</v>
      </c>
      <c r="G27" s="463">
        <v>238311.77900000001</v>
      </c>
      <c r="H27" s="407">
        <v>3259.3910000000001</v>
      </c>
      <c r="I27" s="476">
        <v>7992.38</v>
      </c>
      <c r="J27" s="435">
        <v>16488.440999999999</v>
      </c>
      <c r="K27" s="463">
        <v>14106.284</v>
      </c>
      <c r="L27" s="406">
        <v>74930.236000000004</v>
      </c>
      <c r="M27" s="463">
        <v>65214.226000000002</v>
      </c>
      <c r="N27" s="434">
        <v>3924.299</v>
      </c>
      <c r="O27" s="479">
        <v>2174.6390000000001</v>
      </c>
      <c r="P27" s="436">
        <f t="shared" si="5"/>
        <v>-4231.5969999999998</v>
      </c>
      <c r="Q27" s="482">
        <f t="shared" si="6"/>
        <v>37563.184999999998</v>
      </c>
      <c r="R27" s="437">
        <f t="shared" si="7"/>
        <v>-19199.238000000005</v>
      </c>
      <c r="S27" s="484">
        <f t="shared" si="7"/>
        <v>173097.55300000001</v>
      </c>
    </row>
    <row r="28" spans="1:19" ht="13.5" thickBot="1" x14ac:dyDescent="0.25">
      <c r="A28" s="49"/>
      <c r="B28" s="409" t="s">
        <v>104</v>
      </c>
      <c r="C28" s="438" t="s">
        <v>105</v>
      </c>
      <c r="D28" s="413">
        <v>8442.9120000000003</v>
      </c>
      <c r="E28" s="461">
        <v>18727.667000000001</v>
      </c>
      <c r="F28" s="439">
        <v>38319.726999999999</v>
      </c>
      <c r="G28" s="464">
        <v>86448.688999999998</v>
      </c>
      <c r="H28" s="413">
        <v>2781.0430000000001</v>
      </c>
      <c r="I28" s="477">
        <v>5509.5649999999996</v>
      </c>
      <c r="J28" s="440">
        <v>23663.861000000001</v>
      </c>
      <c r="K28" s="464">
        <v>25386.288</v>
      </c>
      <c r="L28" s="412">
        <v>107324.66</v>
      </c>
      <c r="M28" s="464">
        <v>116976.285</v>
      </c>
      <c r="N28" s="439">
        <v>6441.02</v>
      </c>
      <c r="O28" s="480">
        <v>4865.8680000000004</v>
      </c>
      <c r="P28" s="441">
        <f t="shared" si="5"/>
        <v>-15220.949000000001</v>
      </c>
      <c r="Q28" s="483">
        <f t="shared" si="6"/>
        <v>-6658.6209999999992</v>
      </c>
      <c r="R28" s="442">
        <f t="shared" si="7"/>
        <v>-69004.933000000005</v>
      </c>
      <c r="S28" s="485">
        <f t="shared" si="7"/>
        <v>-30527.596000000005</v>
      </c>
    </row>
    <row r="29" spans="1:19" x14ac:dyDescent="0.2">
      <c r="G29" s="38"/>
      <c r="H29" s="38"/>
    </row>
    <row r="30" spans="1:19" ht="27" customHeight="1" thickBot="1" x14ac:dyDescent="0.5">
      <c r="B30" s="372" t="s">
        <v>143</v>
      </c>
      <c r="C30" s="174"/>
      <c r="G30" s="38"/>
    </row>
    <row r="31" spans="1:19" ht="15" x14ac:dyDescent="0.2">
      <c r="A31" s="49"/>
      <c r="B31" s="374"/>
      <c r="C31" s="415"/>
      <c r="D31" s="416" t="s">
        <v>89</v>
      </c>
      <c r="E31" s="417"/>
      <c r="F31" s="417"/>
      <c r="G31" s="417"/>
      <c r="H31" s="417"/>
      <c r="I31" s="418"/>
      <c r="J31" s="416" t="s">
        <v>90</v>
      </c>
      <c r="K31" s="417"/>
      <c r="L31" s="417"/>
      <c r="M31" s="417"/>
      <c r="N31" s="417"/>
      <c r="O31" s="418"/>
      <c r="P31" s="416" t="s">
        <v>108</v>
      </c>
      <c r="Q31" s="420"/>
      <c r="R31" s="421"/>
      <c r="S31" s="422"/>
    </row>
    <row r="32" spans="1:19" ht="15" x14ac:dyDescent="0.25">
      <c r="A32" s="49"/>
      <c r="B32" s="381" t="s">
        <v>91</v>
      </c>
      <c r="C32" s="423" t="s">
        <v>92</v>
      </c>
      <c r="D32" s="384" t="s">
        <v>93</v>
      </c>
      <c r="E32" s="384"/>
      <c r="F32" s="384" t="s">
        <v>139</v>
      </c>
      <c r="G32" s="384"/>
      <c r="H32" s="384" t="s">
        <v>94</v>
      </c>
      <c r="I32" s="424"/>
      <c r="J32" s="384" t="s">
        <v>93</v>
      </c>
      <c r="K32" s="384"/>
      <c r="L32" s="384" t="s">
        <v>139</v>
      </c>
      <c r="M32" s="384"/>
      <c r="N32" s="384" t="s">
        <v>94</v>
      </c>
      <c r="O32" s="424"/>
      <c r="P32" s="384" t="s">
        <v>93</v>
      </c>
      <c r="Q32" s="384"/>
      <c r="R32" s="386" t="s">
        <v>139</v>
      </c>
      <c r="S32" s="385"/>
    </row>
    <row r="33" spans="1:21" ht="13.5" thickBot="1" x14ac:dyDescent="0.25">
      <c r="A33" s="49"/>
      <c r="B33" s="387"/>
      <c r="C33" s="425"/>
      <c r="D33" s="426" t="s">
        <v>313</v>
      </c>
      <c r="E33" s="458" t="s">
        <v>314</v>
      </c>
      <c r="F33" s="390" t="s">
        <v>313</v>
      </c>
      <c r="G33" s="458" t="s">
        <v>314</v>
      </c>
      <c r="H33" s="391" t="s">
        <v>313</v>
      </c>
      <c r="I33" s="474" t="s">
        <v>314</v>
      </c>
      <c r="J33" s="427" t="s">
        <v>313</v>
      </c>
      <c r="K33" s="469" t="s">
        <v>314</v>
      </c>
      <c r="L33" s="393" t="s">
        <v>313</v>
      </c>
      <c r="M33" s="469" t="s">
        <v>314</v>
      </c>
      <c r="N33" s="394" t="s">
        <v>313</v>
      </c>
      <c r="O33" s="478" t="s">
        <v>314</v>
      </c>
      <c r="P33" s="427" t="s">
        <v>313</v>
      </c>
      <c r="Q33" s="469" t="s">
        <v>314</v>
      </c>
      <c r="R33" s="395" t="s">
        <v>313</v>
      </c>
      <c r="S33" s="470" t="s">
        <v>314</v>
      </c>
      <c r="T33" s="52"/>
    </row>
    <row r="34" spans="1:21" ht="15.75" x14ac:dyDescent="0.25">
      <c r="A34" s="49"/>
      <c r="B34" s="396" t="s">
        <v>285</v>
      </c>
      <c r="C34" s="429"/>
      <c r="D34" s="430">
        <f t="shared" ref="D34:S34" si="8">SUM(D35:D40)</f>
        <v>252455.26899999997</v>
      </c>
      <c r="E34" s="462">
        <f t="shared" si="8"/>
        <v>409605.35499999998</v>
      </c>
      <c r="F34" s="399">
        <f t="shared" si="8"/>
        <v>1145756.9539999999</v>
      </c>
      <c r="G34" s="462">
        <f t="shared" si="8"/>
        <v>1888798.044</v>
      </c>
      <c r="H34" s="401">
        <f t="shared" si="8"/>
        <v>352919.174</v>
      </c>
      <c r="I34" s="475">
        <f t="shared" si="8"/>
        <v>363690.054</v>
      </c>
      <c r="J34" s="430">
        <f t="shared" si="8"/>
        <v>197908.57799999998</v>
      </c>
      <c r="K34" s="462">
        <f t="shared" si="8"/>
        <v>244471.125</v>
      </c>
      <c r="L34" s="399">
        <f t="shared" si="8"/>
        <v>897787.625</v>
      </c>
      <c r="M34" s="462">
        <f t="shared" si="8"/>
        <v>1127785.003</v>
      </c>
      <c r="N34" s="401">
        <f t="shared" si="8"/>
        <v>109218.77300000002</v>
      </c>
      <c r="O34" s="459">
        <f t="shared" si="8"/>
        <v>96174.751000000004</v>
      </c>
      <c r="P34" s="398">
        <f t="shared" ref="P34:Q34" si="9">SUM(P35:P40)</f>
        <v>54546.690999999977</v>
      </c>
      <c r="Q34" s="471">
        <f t="shared" si="9"/>
        <v>165134.23000000001</v>
      </c>
      <c r="R34" s="402">
        <f t="shared" si="8"/>
        <v>247969.32900000006</v>
      </c>
      <c r="S34" s="471">
        <f t="shared" si="8"/>
        <v>761013.0410000002</v>
      </c>
      <c r="T34" s="52"/>
    </row>
    <row r="35" spans="1:21" x14ac:dyDescent="0.2">
      <c r="A35" s="49"/>
      <c r="B35" s="403" t="s">
        <v>95</v>
      </c>
      <c r="C35" s="433" t="s">
        <v>148</v>
      </c>
      <c r="D35" s="407">
        <v>155101.73199999999</v>
      </c>
      <c r="E35" s="460">
        <v>235829.21100000001</v>
      </c>
      <c r="F35" s="406">
        <v>703991.59400000004</v>
      </c>
      <c r="G35" s="463">
        <v>1088124.8430000001</v>
      </c>
      <c r="H35" s="407">
        <v>295107.47499999998</v>
      </c>
      <c r="I35" s="476">
        <v>295049.61700000003</v>
      </c>
      <c r="J35" s="443">
        <v>19699.124</v>
      </c>
      <c r="K35" s="460">
        <v>23996.923999999999</v>
      </c>
      <c r="L35" s="406">
        <v>89343.932000000001</v>
      </c>
      <c r="M35" s="463">
        <v>110907.648</v>
      </c>
      <c r="N35" s="407">
        <v>19930.923999999999</v>
      </c>
      <c r="O35" s="486">
        <v>16595.260999999999</v>
      </c>
      <c r="P35" s="405">
        <f t="shared" ref="P35:R40" si="10">D35-J35</f>
        <v>135402.60799999998</v>
      </c>
      <c r="Q35" s="467">
        <f t="shared" si="10"/>
        <v>211832.28700000001</v>
      </c>
      <c r="R35" s="408">
        <f t="shared" si="10"/>
        <v>614647.66200000001</v>
      </c>
      <c r="S35" s="472">
        <f t="shared" ref="S35:S40" si="11">G35-M35</f>
        <v>977217.19500000007</v>
      </c>
      <c r="T35" s="52"/>
      <c r="U35" s="47"/>
    </row>
    <row r="36" spans="1:21" x14ac:dyDescent="0.2">
      <c r="A36" s="49"/>
      <c r="B36" s="403" t="s">
        <v>96</v>
      </c>
      <c r="C36" s="433" t="s">
        <v>97</v>
      </c>
      <c r="D36" s="407">
        <v>18483.452000000001</v>
      </c>
      <c r="E36" s="460">
        <v>43607.131000000001</v>
      </c>
      <c r="F36" s="406">
        <v>83927.236999999994</v>
      </c>
      <c r="G36" s="463">
        <v>200350.18700000001</v>
      </c>
      <c r="H36" s="407">
        <v>7920.8280000000004</v>
      </c>
      <c r="I36" s="476">
        <v>13641.3</v>
      </c>
      <c r="J36" s="443">
        <v>46855.178</v>
      </c>
      <c r="K36" s="460">
        <v>60077.599999999999</v>
      </c>
      <c r="L36" s="406">
        <v>212584.88399999999</v>
      </c>
      <c r="M36" s="463">
        <v>276805.23499999999</v>
      </c>
      <c r="N36" s="407">
        <v>28680.280999999999</v>
      </c>
      <c r="O36" s="486">
        <v>24209.035</v>
      </c>
      <c r="P36" s="405">
        <f t="shared" si="10"/>
        <v>-28371.725999999999</v>
      </c>
      <c r="Q36" s="467">
        <f t="shared" si="10"/>
        <v>-16470.468999999997</v>
      </c>
      <c r="R36" s="408">
        <f t="shared" si="10"/>
        <v>-128657.647</v>
      </c>
      <c r="S36" s="472">
        <f t="shared" si="11"/>
        <v>-76455.047999999981</v>
      </c>
    </row>
    <row r="37" spans="1:21" x14ac:dyDescent="0.2">
      <c r="A37" s="49"/>
      <c r="B37" s="403" t="s">
        <v>98</v>
      </c>
      <c r="C37" s="433" t="s">
        <v>99</v>
      </c>
      <c r="D37" s="407">
        <v>7367.9129999999996</v>
      </c>
      <c r="E37" s="460">
        <v>8495.2309999999998</v>
      </c>
      <c r="F37" s="406">
        <v>33426.569000000003</v>
      </c>
      <c r="G37" s="463">
        <v>39158.76</v>
      </c>
      <c r="H37" s="407">
        <v>7792.6719999999996</v>
      </c>
      <c r="I37" s="476">
        <v>7146.2629999999999</v>
      </c>
      <c r="J37" s="443">
        <v>19230.576000000001</v>
      </c>
      <c r="K37" s="460">
        <v>17894.008000000002</v>
      </c>
      <c r="L37" s="406">
        <v>87323.539000000004</v>
      </c>
      <c r="M37" s="463">
        <v>82535.366999999998</v>
      </c>
      <c r="N37" s="407">
        <v>13966.145</v>
      </c>
      <c r="O37" s="486">
        <v>11694.092000000001</v>
      </c>
      <c r="P37" s="405">
        <f t="shared" si="10"/>
        <v>-11862.663</v>
      </c>
      <c r="Q37" s="467">
        <f t="shared" si="10"/>
        <v>-9398.7770000000019</v>
      </c>
      <c r="R37" s="408">
        <f t="shared" si="10"/>
        <v>-53896.97</v>
      </c>
      <c r="S37" s="472">
        <f t="shared" si="11"/>
        <v>-43376.606999999996</v>
      </c>
      <c r="T37" s="52"/>
    </row>
    <row r="38" spans="1:21" x14ac:dyDescent="0.2">
      <c r="A38" s="49"/>
      <c r="B38" s="403" t="s">
        <v>100</v>
      </c>
      <c r="C38" s="433" t="s">
        <v>101</v>
      </c>
      <c r="D38" s="407">
        <v>8174.4790000000003</v>
      </c>
      <c r="E38" s="460">
        <v>15387.664000000001</v>
      </c>
      <c r="F38" s="406">
        <v>37035.237999999998</v>
      </c>
      <c r="G38" s="463">
        <v>70969.512000000002</v>
      </c>
      <c r="H38" s="407">
        <v>17027.191999999999</v>
      </c>
      <c r="I38" s="476">
        <v>19551.420999999998</v>
      </c>
      <c r="J38" s="443">
        <v>7734.59</v>
      </c>
      <c r="K38" s="460">
        <v>12384.602999999999</v>
      </c>
      <c r="L38" s="406">
        <v>35114.851000000002</v>
      </c>
      <c r="M38" s="463">
        <v>57087.286</v>
      </c>
      <c r="N38" s="407">
        <v>14284.387000000001</v>
      </c>
      <c r="O38" s="486">
        <v>14302.628000000001</v>
      </c>
      <c r="P38" s="405">
        <f t="shared" si="10"/>
        <v>439.88900000000012</v>
      </c>
      <c r="Q38" s="467">
        <f t="shared" si="10"/>
        <v>3003.0610000000015</v>
      </c>
      <c r="R38" s="408">
        <f t="shared" si="10"/>
        <v>1920.3869999999952</v>
      </c>
      <c r="S38" s="472">
        <f t="shared" si="11"/>
        <v>13882.226000000002</v>
      </c>
      <c r="T38" s="52"/>
    </row>
    <row r="39" spans="1:21" x14ac:dyDescent="0.2">
      <c r="A39" s="49"/>
      <c r="B39" s="403" t="s">
        <v>102</v>
      </c>
      <c r="C39" s="433" t="s">
        <v>103</v>
      </c>
      <c r="D39" s="407">
        <v>8640.2880000000005</v>
      </c>
      <c r="E39" s="460">
        <v>30262.706999999999</v>
      </c>
      <c r="F39" s="406">
        <v>39252.129000000001</v>
      </c>
      <c r="G39" s="463">
        <v>139640.508</v>
      </c>
      <c r="H39" s="407">
        <v>2470.1779999999999</v>
      </c>
      <c r="I39" s="476">
        <v>5520.3620000000001</v>
      </c>
      <c r="J39" s="443">
        <v>15509.204</v>
      </c>
      <c r="K39" s="460">
        <v>23644.822</v>
      </c>
      <c r="L39" s="406">
        <v>70387.205000000002</v>
      </c>
      <c r="M39" s="463">
        <v>109218.97100000001</v>
      </c>
      <c r="N39" s="407">
        <v>4306.9110000000001</v>
      </c>
      <c r="O39" s="486">
        <v>3754.6260000000002</v>
      </c>
      <c r="P39" s="405">
        <f t="shared" si="10"/>
        <v>-6868.9159999999993</v>
      </c>
      <c r="Q39" s="467">
        <f t="shared" si="10"/>
        <v>6617.8849999999984</v>
      </c>
      <c r="R39" s="408">
        <f t="shared" si="10"/>
        <v>-31135.076000000001</v>
      </c>
      <c r="S39" s="472">
        <f t="shared" si="11"/>
        <v>30421.536999999997</v>
      </c>
    </row>
    <row r="40" spans="1:21" ht="13.5" thickBot="1" x14ac:dyDescent="0.25">
      <c r="A40" s="49"/>
      <c r="B40" s="409" t="s">
        <v>104</v>
      </c>
      <c r="C40" s="438" t="s">
        <v>105</v>
      </c>
      <c r="D40" s="413">
        <v>54687.404999999999</v>
      </c>
      <c r="E40" s="461">
        <v>76023.410999999993</v>
      </c>
      <c r="F40" s="412">
        <v>248124.18700000001</v>
      </c>
      <c r="G40" s="464">
        <v>350554.234</v>
      </c>
      <c r="H40" s="413">
        <v>22600.829000000002</v>
      </c>
      <c r="I40" s="477">
        <v>22781.091</v>
      </c>
      <c r="J40" s="444">
        <v>88879.906000000003</v>
      </c>
      <c r="K40" s="461">
        <v>106473.16800000001</v>
      </c>
      <c r="L40" s="412">
        <v>403033.21399999998</v>
      </c>
      <c r="M40" s="464">
        <v>491230.49599999998</v>
      </c>
      <c r="N40" s="413">
        <v>28050.125</v>
      </c>
      <c r="O40" s="487">
        <v>25619.109</v>
      </c>
      <c r="P40" s="411">
        <f t="shared" si="10"/>
        <v>-34192.501000000004</v>
      </c>
      <c r="Q40" s="468">
        <f t="shared" si="10"/>
        <v>-30449.757000000012</v>
      </c>
      <c r="R40" s="414">
        <f t="shared" si="10"/>
        <v>-154909.02699999997</v>
      </c>
      <c r="S40" s="473">
        <f t="shared" si="11"/>
        <v>-140676.26199999999</v>
      </c>
    </row>
    <row r="41" spans="1:21" x14ac:dyDescent="0.2">
      <c r="G41" s="38"/>
      <c r="H41" s="38"/>
      <c r="L41" s="38"/>
    </row>
    <row r="42" spans="1:21" ht="29.25" thickBot="1" x14ac:dyDescent="0.5">
      <c r="B42" s="372" t="s">
        <v>245</v>
      </c>
      <c r="C42" s="174"/>
      <c r="H42" s="38"/>
    </row>
    <row r="43" spans="1:21" ht="15" x14ac:dyDescent="0.2">
      <c r="A43" s="49"/>
      <c r="B43" s="374"/>
      <c r="C43" s="415"/>
      <c r="D43" s="419" t="s">
        <v>89</v>
      </c>
      <c r="E43" s="417"/>
      <c r="F43" s="417"/>
      <c r="G43" s="417"/>
      <c r="H43" s="417"/>
      <c r="I43" s="418"/>
      <c r="J43" s="416" t="s">
        <v>90</v>
      </c>
      <c r="K43" s="417"/>
      <c r="L43" s="417"/>
      <c r="M43" s="417"/>
      <c r="N43" s="417"/>
      <c r="O43" s="418"/>
      <c r="P43" s="416" t="s">
        <v>108</v>
      </c>
      <c r="Q43" s="420"/>
      <c r="R43" s="421"/>
      <c r="S43" s="422"/>
    </row>
    <row r="44" spans="1:21" ht="15" x14ac:dyDescent="0.25">
      <c r="A44" s="49"/>
      <c r="B44" s="381" t="s">
        <v>91</v>
      </c>
      <c r="C44" s="423" t="s">
        <v>92</v>
      </c>
      <c r="D44" s="386" t="s">
        <v>93</v>
      </c>
      <c r="E44" s="384"/>
      <c r="F44" s="384" t="s">
        <v>139</v>
      </c>
      <c r="G44" s="384"/>
      <c r="H44" s="384" t="s">
        <v>94</v>
      </c>
      <c r="I44" s="424"/>
      <c r="J44" s="384" t="s">
        <v>93</v>
      </c>
      <c r="K44" s="384"/>
      <c r="L44" s="384" t="s">
        <v>139</v>
      </c>
      <c r="M44" s="384"/>
      <c r="N44" s="384" t="s">
        <v>94</v>
      </c>
      <c r="O44" s="424"/>
      <c r="P44" s="384" t="s">
        <v>93</v>
      </c>
      <c r="Q44" s="384"/>
      <c r="R44" s="386" t="s">
        <v>139</v>
      </c>
      <c r="S44" s="385"/>
    </row>
    <row r="45" spans="1:21" ht="13.5" thickBot="1" x14ac:dyDescent="0.25">
      <c r="A45" s="49"/>
      <c r="B45" s="387"/>
      <c r="C45" s="425"/>
      <c r="D45" s="427" t="s">
        <v>313</v>
      </c>
      <c r="E45" s="469" t="s">
        <v>314</v>
      </c>
      <c r="F45" s="393" t="s">
        <v>313</v>
      </c>
      <c r="G45" s="469" t="s">
        <v>314</v>
      </c>
      <c r="H45" s="394" t="s">
        <v>313</v>
      </c>
      <c r="I45" s="478" t="s">
        <v>314</v>
      </c>
      <c r="J45" s="427" t="s">
        <v>313</v>
      </c>
      <c r="K45" s="469" t="s">
        <v>314</v>
      </c>
      <c r="L45" s="393" t="s">
        <v>313</v>
      </c>
      <c r="M45" s="469" t="s">
        <v>314</v>
      </c>
      <c r="N45" s="394" t="s">
        <v>313</v>
      </c>
      <c r="O45" s="478" t="s">
        <v>314</v>
      </c>
      <c r="P45" s="427" t="s">
        <v>313</v>
      </c>
      <c r="Q45" s="469" t="s">
        <v>314</v>
      </c>
      <c r="R45" s="395" t="s">
        <v>313</v>
      </c>
      <c r="S45" s="470" t="s">
        <v>314</v>
      </c>
    </row>
    <row r="46" spans="1:21" ht="15.75" x14ac:dyDescent="0.25">
      <c r="A46" s="49"/>
      <c r="B46" s="445" t="s">
        <v>285</v>
      </c>
      <c r="C46" s="446"/>
      <c r="D46" s="430">
        <f t="shared" ref="D46:S46" si="12">SUM(D47:D52)</f>
        <v>835132.06</v>
      </c>
      <c r="E46" s="462">
        <f t="shared" si="12"/>
        <v>1404502.3969999999</v>
      </c>
      <c r="F46" s="399">
        <f>(SUM(F47:F52))/1</f>
        <v>3789744.3760000002</v>
      </c>
      <c r="G46" s="462">
        <f>(SUM(G47:G52))/1</f>
        <v>6477976.0390000008</v>
      </c>
      <c r="H46" s="401">
        <f t="shared" si="12"/>
        <v>653255.84899999993</v>
      </c>
      <c r="I46" s="475">
        <f t="shared" si="12"/>
        <v>724575.38100000005</v>
      </c>
      <c r="J46" s="430">
        <f t="shared" si="12"/>
        <v>599653.89900000009</v>
      </c>
      <c r="K46" s="462">
        <f t="shared" si="12"/>
        <v>760002.52</v>
      </c>
      <c r="L46" s="399">
        <f>(SUM(L47:L52))/1</f>
        <v>2720608.6890000002</v>
      </c>
      <c r="M46" s="462">
        <f>(SUM(M47:M52))/1</f>
        <v>3504978.4420000003</v>
      </c>
      <c r="N46" s="401">
        <f t="shared" si="12"/>
        <v>364155.50400000007</v>
      </c>
      <c r="O46" s="459">
        <f t="shared" si="12"/>
        <v>339347.533</v>
      </c>
      <c r="P46" s="398">
        <f t="shared" ref="P46:Q46" si="13">SUM(P47:P52)</f>
        <v>235478.16099999999</v>
      </c>
      <c r="Q46" s="471">
        <f t="shared" si="13"/>
        <v>644499.87700000009</v>
      </c>
      <c r="R46" s="402">
        <f t="shared" si="12"/>
        <v>1069135.6869999999</v>
      </c>
      <c r="S46" s="471">
        <f t="shared" si="12"/>
        <v>2972997.5970000001</v>
      </c>
    </row>
    <row r="47" spans="1:21" x14ac:dyDescent="0.2">
      <c r="A47" s="49"/>
      <c r="B47" s="447" t="s">
        <v>95</v>
      </c>
      <c r="C47" s="448" t="s">
        <v>148</v>
      </c>
      <c r="D47" s="435">
        <v>210521.709</v>
      </c>
      <c r="E47" s="463">
        <v>319526.69</v>
      </c>
      <c r="F47" s="406">
        <v>955355.93</v>
      </c>
      <c r="G47" s="463">
        <v>1474547.44</v>
      </c>
      <c r="H47" s="434">
        <v>368125.11599999998</v>
      </c>
      <c r="I47" s="488">
        <v>375220.739</v>
      </c>
      <c r="J47" s="435">
        <v>91219.044999999998</v>
      </c>
      <c r="K47" s="463">
        <v>122758.29</v>
      </c>
      <c r="L47" s="406">
        <v>413855.28600000002</v>
      </c>
      <c r="M47" s="463">
        <v>566397.94200000004</v>
      </c>
      <c r="N47" s="434">
        <v>105946.929</v>
      </c>
      <c r="O47" s="479">
        <v>102002.836</v>
      </c>
      <c r="P47" s="449">
        <f t="shared" ref="P47:S52" si="14">D47-J47</f>
        <v>119302.664</v>
      </c>
      <c r="Q47" s="472">
        <f t="shared" si="14"/>
        <v>196768.40000000002</v>
      </c>
      <c r="R47" s="408">
        <f t="shared" si="14"/>
        <v>541500.64400000009</v>
      </c>
      <c r="S47" s="472">
        <f t="shared" si="14"/>
        <v>908149.49799999991</v>
      </c>
    </row>
    <row r="48" spans="1:21" x14ac:dyDescent="0.2">
      <c r="A48" s="49"/>
      <c r="B48" s="450" t="s">
        <v>96</v>
      </c>
      <c r="C48" s="448" t="s">
        <v>97</v>
      </c>
      <c r="D48" s="435">
        <v>76884.406000000003</v>
      </c>
      <c r="E48" s="463">
        <v>166991.01500000001</v>
      </c>
      <c r="F48" s="406">
        <v>349014.11599999998</v>
      </c>
      <c r="G48" s="463">
        <v>768827.35100000002</v>
      </c>
      <c r="H48" s="434">
        <v>33317.120000000003</v>
      </c>
      <c r="I48" s="488">
        <v>49322.699000000001</v>
      </c>
      <c r="J48" s="435">
        <v>123421.291</v>
      </c>
      <c r="K48" s="463">
        <v>172426.924</v>
      </c>
      <c r="L48" s="406">
        <v>559713.245</v>
      </c>
      <c r="M48" s="463">
        <v>794831.09400000004</v>
      </c>
      <c r="N48" s="434">
        <v>67463.519</v>
      </c>
      <c r="O48" s="479">
        <v>60787.175000000003</v>
      </c>
      <c r="P48" s="449">
        <f t="shared" si="14"/>
        <v>-46536.884999999995</v>
      </c>
      <c r="Q48" s="472">
        <f t="shared" si="14"/>
        <v>-5435.9089999999851</v>
      </c>
      <c r="R48" s="408">
        <f t="shared" si="14"/>
        <v>-210699.12900000002</v>
      </c>
      <c r="S48" s="472">
        <f t="shared" si="14"/>
        <v>-26003.743000000017</v>
      </c>
    </row>
    <row r="49" spans="1:19" x14ac:dyDescent="0.2">
      <c r="A49" s="49"/>
      <c r="B49" s="450" t="s">
        <v>98</v>
      </c>
      <c r="C49" s="448" t="s">
        <v>99</v>
      </c>
      <c r="D49" s="435">
        <v>54034.271999999997</v>
      </c>
      <c r="E49" s="463">
        <v>75954.75</v>
      </c>
      <c r="F49" s="406">
        <v>245143.97</v>
      </c>
      <c r="G49" s="463">
        <v>350343.14299999998</v>
      </c>
      <c r="H49" s="434">
        <v>46459.114000000001</v>
      </c>
      <c r="I49" s="488">
        <v>58095.917999999998</v>
      </c>
      <c r="J49" s="435">
        <v>46814.438999999998</v>
      </c>
      <c r="K49" s="463">
        <v>53086.661</v>
      </c>
      <c r="L49" s="406">
        <v>212423.30100000001</v>
      </c>
      <c r="M49" s="463">
        <v>244815.217</v>
      </c>
      <c r="N49" s="434">
        <v>35527.864999999998</v>
      </c>
      <c r="O49" s="479">
        <v>36139.307999999997</v>
      </c>
      <c r="P49" s="449">
        <f t="shared" si="14"/>
        <v>7219.8329999999987</v>
      </c>
      <c r="Q49" s="472">
        <f t="shared" si="14"/>
        <v>22868.089</v>
      </c>
      <c r="R49" s="408">
        <f t="shared" si="14"/>
        <v>32720.668999999994</v>
      </c>
      <c r="S49" s="472">
        <f t="shared" si="14"/>
        <v>105527.92599999998</v>
      </c>
    </row>
    <row r="50" spans="1:19" x14ac:dyDescent="0.2">
      <c r="A50" s="49"/>
      <c r="B50" s="450" t="s">
        <v>100</v>
      </c>
      <c r="C50" s="448" t="s">
        <v>101</v>
      </c>
      <c r="D50" s="435">
        <v>51354.510999999999</v>
      </c>
      <c r="E50" s="463">
        <v>76489.741999999998</v>
      </c>
      <c r="F50" s="406">
        <v>233036.88200000001</v>
      </c>
      <c r="G50" s="463">
        <v>352404.78600000002</v>
      </c>
      <c r="H50" s="434">
        <v>65584.346999999994</v>
      </c>
      <c r="I50" s="488">
        <v>72258.944000000003</v>
      </c>
      <c r="J50" s="435">
        <v>40467.601000000002</v>
      </c>
      <c r="K50" s="463">
        <v>50197.237999999998</v>
      </c>
      <c r="L50" s="406">
        <v>183700.02600000001</v>
      </c>
      <c r="M50" s="463">
        <v>231561.33600000001</v>
      </c>
      <c r="N50" s="434">
        <v>76445.918000000005</v>
      </c>
      <c r="O50" s="479">
        <v>67451.373999999996</v>
      </c>
      <c r="P50" s="449">
        <f t="shared" si="14"/>
        <v>10886.909999999996</v>
      </c>
      <c r="Q50" s="472">
        <f t="shared" si="14"/>
        <v>26292.504000000001</v>
      </c>
      <c r="R50" s="408">
        <f t="shared" si="14"/>
        <v>49336.856</v>
      </c>
      <c r="S50" s="472">
        <f t="shared" si="14"/>
        <v>120843.45000000001</v>
      </c>
    </row>
    <row r="51" spans="1:19" x14ac:dyDescent="0.2">
      <c r="A51" s="49"/>
      <c r="B51" s="450" t="s">
        <v>102</v>
      </c>
      <c r="C51" s="448" t="s">
        <v>103</v>
      </c>
      <c r="D51" s="435">
        <v>98037.880999999994</v>
      </c>
      <c r="E51" s="463">
        <v>278079.64799999999</v>
      </c>
      <c r="F51" s="406">
        <v>445187.98100000003</v>
      </c>
      <c r="G51" s="463">
        <v>1282270.946</v>
      </c>
      <c r="H51" s="434">
        <v>25654.756000000001</v>
      </c>
      <c r="I51" s="488">
        <v>45159.453000000001</v>
      </c>
      <c r="J51" s="435">
        <v>67389.407000000007</v>
      </c>
      <c r="K51" s="463">
        <v>79108.721000000005</v>
      </c>
      <c r="L51" s="406">
        <v>306054.67300000001</v>
      </c>
      <c r="M51" s="463">
        <v>364635.40100000001</v>
      </c>
      <c r="N51" s="434">
        <v>18484.482</v>
      </c>
      <c r="O51" s="479">
        <v>12947.912</v>
      </c>
      <c r="P51" s="449">
        <f t="shared" si="14"/>
        <v>30648.473999999987</v>
      </c>
      <c r="Q51" s="472">
        <f t="shared" si="14"/>
        <v>198970.92699999997</v>
      </c>
      <c r="R51" s="408">
        <f t="shared" si="14"/>
        <v>139133.30800000002</v>
      </c>
      <c r="S51" s="472">
        <f t="shared" si="14"/>
        <v>917635.54499999993</v>
      </c>
    </row>
    <row r="52" spans="1:19" ht="13.5" thickBot="1" x14ac:dyDescent="0.25">
      <c r="A52" s="49"/>
      <c r="B52" s="451" t="s">
        <v>104</v>
      </c>
      <c r="C52" s="452" t="s">
        <v>105</v>
      </c>
      <c r="D52" s="440">
        <v>344299.28100000002</v>
      </c>
      <c r="E52" s="464">
        <v>487460.55200000003</v>
      </c>
      <c r="F52" s="412">
        <v>1562005.497</v>
      </c>
      <c r="G52" s="464">
        <v>2249582.3730000001</v>
      </c>
      <c r="H52" s="439">
        <v>114115.39599999999</v>
      </c>
      <c r="I52" s="489">
        <v>124517.628</v>
      </c>
      <c r="J52" s="440">
        <v>230342.11600000001</v>
      </c>
      <c r="K52" s="464">
        <v>282424.68599999999</v>
      </c>
      <c r="L52" s="412">
        <v>1044862.1580000001</v>
      </c>
      <c r="M52" s="464">
        <v>1302737.452</v>
      </c>
      <c r="N52" s="439">
        <v>60286.790999999997</v>
      </c>
      <c r="O52" s="480">
        <v>60018.928</v>
      </c>
      <c r="P52" s="453">
        <f t="shared" si="14"/>
        <v>113957.16500000001</v>
      </c>
      <c r="Q52" s="473">
        <f t="shared" si="14"/>
        <v>205035.86600000004</v>
      </c>
      <c r="R52" s="414">
        <f t="shared" si="14"/>
        <v>517143.33899999992</v>
      </c>
      <c r="S52" s="473">
        <f t="shared" si="14"/>
        <v>946844.92100000009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28" sqref="V128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4" t="s">
        <v>286</v>
      </c>
      <c r="C2" s="454"/>
      <c r="D2" s="454"/>
      <c r="E2" s="454"/>
      <c r="F2" s="454"/>
      <c r="G2" s="454"/>
      <c r="H2" s="454"/>
      <c r="I2" s="454"/>
      <c r="J2" s="454"/>
      <c r="K2" s="454" t="s">
        <v>287</v>
      </c>
      <c r="L2" s="454"/>
      <c r="M2" s="454"/>
      <c r="N2" s="454"/>
      <c r="O2" s="454"/>
      <c r="P2" s="37"/>
    </row>
    <row r="3" spans="2:18" ht="18" thickBot="1" x14ac:dyDescent="0.35">
      <c r="B3" s="455" t="s">
        <v>185</v>
      </c>
      <c r="C3" s="454"/>
      <c r="D3" s="454"/>
      <c r="E3" s="454"/>
      <c r="F3" s="454"/>
      <c r="G3" s="454"/>
      <c r="H3" s="454"/>
      <c r="I3" s="454"/>
      <c r="J3" s="454"/>
      <c r="K3" s="455" t="s">
        <v>185</v>
      </c>
      <c r="L3" s="454"/>
      <c r="M3" s="454"/>
      <c r="N3" s="454"/>
      <c r="O3" s="454"/>
      <c r="P3" s="37"/>
    </row>
    <row r="4" spans="2:18" ht="21.75" thickBot="1" x14ac:dyDescent="0.4">
      <c r="B4" s="490" t="s">
        <v>111</v>
      </c>
      <c r="C4" s="491"/>
      <c r="D4" s="491"/>
      <c r="E4" s="491"/>
      <c r="F4" s="491"/>
      <c r="G4" s="491"/>
      <c r="H4" s="491"/>
      <c r="I4" s="492"/>
      <c r="J4" s="493"/>
      <c r="K4" s="490" t="s">
        <v>112</v>
      </c>
      <c r="L4" s="491"/>
      <c r="M4" s="491"/>
      <c r="N4" s="491"/>
      <c r="O4" s="491"/>
      <c r="P4" s="491"/>
      <c r="Q4" s="491"/>
      <c r="R4" s="492"/>
    </row>
    <row r="5" spans="2:18" ht="19.5" thickBot="1" x14ac:dyDescent="0.35">
      <c r="B5" s="494" t="s">
        <v>316</v>
      </c>
      <c r="C5" s="495"/>
      <c r="D5" s="496"/>
      <c r="E5" s="497"/>
      <c r="F5" s="494" t="s">
        <v>317</v>
      </c>
      <c r="G5" s="495"/>
      <c r="H5" s="496"/>
      <c r="I5" s="497"/>
      <c r="J5" s="493"/>
      <c r="K5" s="494" t="s">
        <v>316</v>
      </c>
      <c r="L5" s="495"/>
      <c r="M5" s="496"/>
      <c r="N5" s="497"/>
      <c r="O5" s="494" t="s">
        <v>317</v>
      </c>
      <c r="P5" s="495"/>
      <c r="Q5" s="496"/>
      <c r="R5" s="497"/>
    </row>
    <row r="6" spans="2:18" ht="30.75" thickBot="1" x14ac:dyDescent="0.25">
      <c r="B6" s="498" t="s">
        <v>113</v>
      </c>
      <c r="C6" s="499" t="s">
        <v>93</v>
      </c>
      <c r="D6" s="500" t="s">
        <v>139</v>
      </c>
      <c r="E6" s="501" t="s">
        <v>114</v>
      </c>
      <c r="F6" s="498" t="s">
        <v>113</v>
      </c>
      <c r="G6" s="499" t="s">
        <v>93</v>
      </c>
      <c r="H6" s="500" t="s">
        <v>139</v>
      </c>
      <c r="I6" s="501" t="s">
        <v>114</v>
      </c>
      <c r="J6" s="493"/>
      <c r="K6" s="498" t="s">
        <v>113</v>
      </c>
      <c r="L6" s="499" t="s">
        <v>93</v>
      </c>
      <c r="M6" s="500" t="s">
        <v>139</v>
      </c>
      <c r="N6" s="501" t="s">
        <v>114</v>
      </c>
      <c r="O6" s="498" t="s">
        <v>113</v>
      </c>
      <c r="P6" s="499" t="s">
        <v>93</v>
      </c>
      <c r="Q6" s="500" t="s">
        <v>139</v>
      </c>
      <c r="R6" s="501" t="s">
        <v>114</v>
      </c>
    </row>
    <row r="7" spans="2:18" ht="16.5" thickBot="1" x14ac:dyDescent="0.3">
      <c r="B7" s="502" t="s">
        <v>106</v>
      </c>
      <c r="C7" s="503">
        <v>302150.3</v>
      </c>
      <c r="D7" s="504">
        <v>1371187.8729999999</v>
      </c>
      <c r="E7" s="505">
        <v>538830.50899999996</v>
      </c>
      <c r="F7" s="506" t="s">
        <v>106</v>
      </c>
      <c r="G7" s="507">
        <v>402845.23800000001</v>
      </c>
      <c r="H7" s="508">
        <v>1858766.66</v>
      </c>
      <c r="I7" s="505">
        <v>497175.25</v>
      </c>
      <c r="J7" s="493"/>
      <c r="K7" s="502" t="s">
        <v>106</v>
      </c>
      <c r="L7" s="503">
        <v>91358.284</v>
      </c>
      <c r="M7" s="504">
        <v>414489.75799999997</v>
      </c>
      <c r="N7" s="505">
        <v>106031.049</v>
      </c>
      <c r="O7" s="506" t="s">
        <v>106</v>
      </c>
      <c r="P7" s="507">
        <v>122761.061</v>
      </c>
      <c r="Q7" s="508">
        <v>566410.50100000005</v>
      </c>
      <c r="R7" s="505">
        <v>102003.838</v>
      </c>
    </row>
    <row r="8" spans="2:18" ht="15.75" x14ac:dyDescent="0.25">
      <c r="B8" s="509" t="s">
        <v>70</v>
      </c>
      <c r="C8" s="510">
        <v>155101.73199999999</v>
      </c>
      <c r="D8" s="510">
        <v>703991.59400000004</v>
      </c>
      <c r="E8" s="510">
        <v>295107.47499999998</v>
      </c>
      <c r="F8" s="511" t="s">
        <v>70</v>
      </c>
      <c r="G8" s="512">
        <v>235829.21100000001</v>
      </c>
      <c r="H8" s="513">
        <v>1088124.8430000001</v>
      </c>
      <c r="I8" s="514">
        <v>295049.61700000003</v>
      </c>
      <c r="J8" s="493"/>
      <c r="K8" s="509" t="s">
        <v>118</v>
      </c>
      <c r="L8" s="510">
        <v>51457.216</v>
      </c>
      <c r="M8" s="510">
        <v>233371.149</v>
      </c>
      <c r="N8" s="510">
        <v>57676.07</v>
      </c>
      <c r="O8" s="511" t="s">
        <v>118</v>
      </c>
      <c r="P8" s="512">
        <v>72301.228000000003</v>
      </c>
      <c r="Q8" s="513">
        <v>333431.40999999997</v>
      </c>
      <c r="R8" s="514">
        <v>53308.298999999999</v>
      </c>
    </row>
    <row r="9" spans="2:18" ht="15.75" x14ac:dyDescent="0.25">
      <c r="B9" s="515" t="s">
        <v>147</v>
      </c>
      <c r="C9" s="516">
        <v>50050.815000000002</v>
      </c>
      <c r="D9" s="516">
        <v>227306.00700000001</v>
      </c>
      <c r="E9" s="516">
        <v>96738.375</v>
      </c>
      <c r="F9" s="517" t="s">
        <v>147</v>
      </c>
      <c r="G9" s="518">
        <v>40037.167999999998</v>
      </c>
      <c r="H9" s="519">
        <v>184555.83199999999</v>
      </c>
      <c r="I9" s="520">
        <v>63082.112000000001</v>
      </c>
      <c r="J9" s="493"/>
      <c r="K9" s="515" t="s">
        <v>70</v>
      </c>
      <c r="L9" s="516">
        <v>19699.124</v>
      </c>
      <c r="M9" s="516">
        <v>89343.932000000001</v>
      </c>
      <c r="N9" s="516">
        <v>19930.923999999999</v>
      </c>
      <c r="O9" s="517" t="s">
        <v>70</v>
      </c>
      <c r="P9" s="518">
        <v>23996.923999999999</v>
      </c>
      <c r="Q9" s="519">
        <v>110907.648</v>
      </c>
      <c r="R9" s="520">
        <v>16595.260999999999</v>
      </c>
    </row>
    <row r="10" spans="2:18" ht="15.75" x14ac:dyDescent="0.25">
      <c r="B10" s="515" t="s">
        <v>118</v>
      </c>
      <c r="C10" s="516">
        <v>13761.567999999999</v>
      </c>
      <c r="D10" s="516">
        <v>62421.868999999999</v>
      </c>
      <c r="E10" s="516">
        <v>29938.35</v>
      </c>
      <c r="F10" s="517" t="s">
        <v>118</v>
      </c>
      <c r="G10" s="518">
        <v>18595.678</v>
      </c>
      <c r="H10" s="519">
        <v>85759.115000000005</v>
      </c>
      <c r="I10" s="520">
        <v>28253.199000000001</v>
      </c>
      <c r="J10" s="493"/>
      <c r="K10" s="515" t="s">
        <v>69</v>
      </c>
      <c r="L10" s="516">
        <v>5082.308</v>
      </c>
      <c r="M10" s="516">
        <v>23126.569</v>
      </c>
      <c r="N10" s="516">
        <v>2962.4630000000002</v>
      </c>
      <c r="O10" s="517" t="s">
        <v>72</v>
      </c>
      <c r="P10" s="518">
        <v>5254.3729999999996</v>
      </c>
      <c r="Q10" s="519">
        <v>24205.796999999999</v>
      </c>
      <c r="R10" s="520">
        <v>12096.004000000001</v>
      </c>
    </row>
    <row r="11" spans="2:18" ht="15.75" x14ac:dyDescent="0.25">
      <c r="B11" s="515" t="s">
        <v>171</v>
      </c>
      <c r="C11" s="516">
        <v>7418.2250000000004</v>
      </c>
      <c r="D11" s="516">
        <v>33647.156000000003</v>
      </c>
      <c r="E11" s="516">
        <v>14935.2</v>
      </c>
      <c r="F11" s="517" t="s">
        <v>239</v>
      </c>
      <c r="G11" s="518">
        <v>9987.23</v>
      </c>
      <c r="H11" s="519">
        <v>46142.351000000002</v>
      </c>
      <c r="I11" s="520">
        <v>15414.826999999999</v>
      </c>
      <c r="J11" s="493"/>
      <c r="K11" s="515" t="s">
        <v>72</v>
      </c>
      <c r="L11" s="516">
        <v>3439.0239999999999</v>
      </c>
      <c r="M11" s="516">
        <v>15587.831</v>
      </c>
      <c r="N11" s="516">
        <v>9962.2990000000009</v>
      </c>
      <c r="O11" s="517" t="s">
        <v>235</v>
      </c>
      <c r="P11" s="518">
        <v>3804.11</v>
      </c>
      <c r="Q11" s="519">
        <v>17537.504000000001</v>
      </c>
      <c r="R11" s="520">
        <v>2991.7950000000001</v>
      </c>
    </row>
    <row r="12" spans="2:18" ht="15.75" x14ac:dyDescent="0.25">
      <c r="B12" s="515" t="s">
        <v>126</v>
      </c>
      <c r="C12" s="516">
        <v>6542.6189999999997</v>
      </c>
      <c r="D12" s="516">
        <v>29666.704000000002</v>
      </c>
      <c r="E12" s="516">
        <v>7533.4750000000004</v>
      </c>
      <c r="F12" s="517" t="s">
        <v>136</v>
      </c>
      <c r="G12" s="518">
        <v>9343.68</v>
      </c>
      <c r="H12" s="519">
        <v>43083.360999999997</v>
      </c>
      <c r="I12" s="520">
        <v>14671.682000000001</v>
      </c>
      <c r="J12" s="493"/>
      <c r="K12" s="515" t="s">
        <v>235</v>
      </c>
      <c r="L12" s="516">
        <v>2987.7820000000002</v>
      </c>
      <c r="M12" s="516">
        <v>13585.977999999999</v>
      </c>
      <c r="N12" s="516">
        <v>1837.3520000000001</v>
      </c>
      <c r="O12" s="517" t="s">
        <v>123</v>
      </c>
      <c r="P12" s="518">
        <v>3320.9090000000001</v>
      </c>
      <c r="Q12" s="519">
        <v>15364.681</v>
      </c>
      <c r="R12" s="520">
        <v>3884.17</v>
      </c>
    </row>
    <row r="13" spans="2:18" ht="15.75" x14ac:dyDescent="0.25">
      <c r="B13" s="515" t="s">
        <v>239</v>
      </c>
      <c r="C13" s="516">
        <v>5841.7079999999996</v>
      </c>
      <c r="D13" s="516">
        <v>26542.799999999999</v>
      </c>
      <c r="E13" s="516">
        <v>11251.742</v>
      </c>
      <c r="F13" s="517" t="s">
        <v>126</v>
      </c>
      <c r="G13" s="518">
        <v>8646.7810000000009</v>
      </c>
      <c r="H13" s="519">
        <v>39906.482000000004</v>
      </c>
      <c r="I13" s="520">
        <v>7937.1620000000003</v>
      </c>
      <c r="J13" s="493"/>
      <c r="K13" s="515" t="s">
        <v>163</v>
      </c>
      <c r="L13" s="516">
        <v>2762.011</v>
      </c>
      <c r="M13" s="516">
        <v>12538.877</v>
      </c>
      <c r="N13" s="516">
        <v>1531.653</v>
      </c>
      <c r="O13" s="517" t="s">
        <v>69</v>
      </c>
      <c r="P13" s="518">
        <v>3181.4090000000001</v>
      </c>
      <c r="Q13" s="519">
        <v>14641.745000000001</v>
      </c>
      <c r="R13" s="520">
        <v>1135.701</v>
      </c>
    </row>
    <row r="14" spans="2:18" ht="15.75" x14ac:dyDescent="0.25">
      <c r="B14" s="515" t="s">
        <v>72</v>
      </c>
      <c r="C14" s="516">
        <v>5514.4369999999999</v>
      </c>
      <c r="D14" s="516">
        <v>25004.109</v>
      </c>
      <c r="E14" s="516">
        <v>3397.4769999999999</v>
      </c>
      <c r="F14" s="517" t="s">
        <v>72</v>
      </c>
      <c r="G14" s="518">
        <v>7388.7079999999996</v>
      </c>
      <c r="H14" s="519">
        <v>34151.574999999997</v>
      </c>
      <c r="I14" s="520">
        <v>2593.2860000000001</v>
      </c>
      <c r="J14" s="493"/>
      <c r="K14" s="515" t="s">
        <v>121</v>
      </c>
      <c r="L14" s="516">
        <v>2060.7910000000002</v>
      </c>
      <c r="M14" s="516">
        <v>9366.8459999999995</v>
      </c>
      <c r="N14" s="516">
        <v>2428.643</v>
      </c>
      <c r="O14" s="517" t="s">
        <v>136</v>
      </c>
      <c r="P14" s="518">
        <v>2737.982</v>
      </c>
      <c r="Q14" s="519">
        <v>12652.04</v>
      </c>
      <c r="R14" s="520">
        <v>1724.828</v>
      </c>
    </row>
    <row r="15" spans="2:18" ht="15.75" x14ac:dyDescent="0.25">
      <c r="B15" s="515" t="s">
        <v>123</v>
      </c>
      <c r="C15" s="516">
        <v>5144.5429999999997</v>
      </c>
      <c r="D15" s="516">
        <v>23316.536</v>
      </c>
      <c r="E15" s="516">
        <v>3510.7559999999999</v>
      </c>
      <c r="F15" s="517" t="s">
        <v>115</v>
      </c>
      <c r="G15" s="518">
        <v>6682.8159999999998</v>
      </c>
      <c r="H15" s="519">
        <v>30822.05</v>
      </c>
      <c r="I15" s="520">
        <v>2095.357</v>
      </c>
      <c r="J15" s="493"/>
      <c r="K15" s="515" t="s">
        <v>123</v>
      </c>
      <c r="L15" s="516">
        <v>1338.8109999999999</v>
      </c>
      <c r="M15" s="516">
        <v>6102.91</v>
      </c>
      <c r="N15" s="516">
        <v>4313.1229999999996</v>
      </c>
      <c r="O15" s="517" t="s">
        <v>163</v>
      </c>
      <c r="P15" s="518">
        <v>2463.8510000000001</v>
      </c>
      <c r="Q15" s="519">
        <v>11401.286</v>
      </c>
      <c r="R15" s="520">
        <v>860.70100000000002</v>
      </c>
    </row>
    <row r="16" spans="2:18" ht="15.75" x14ac:dyDescent="0.25">
      <c r="B16" s="515" t="s">
        <v>119</v>
      </c>
      <c r="C16" s="516">
        <v>4475.7129999999997</v>
      </c>
      <c r="D16" s="516">
        <v>20325.011999999999</v>
      </c>
      <c r="E16" s="516">
        <v>3235.6089999999999</v>
      </c>
      <c r="F16" s="517" t="s">
        <v>145</v>
      </c>
      <c r="G16" s="518">
        <v>6458.4369999999999</v>
      </c>
      <c r="H16" s="519">
        <v>29804.34</v>
      </c>
      <c r="I16" s="520">
        <v>8794.57</v>
      </c>
      <c r="J16" s="493"/>
      <c r="K16" s="515" t="s">
        <v>119</v>
      </c>
      <c r="L16" s="516">
        <v>919.43200000000002</v>
      </c>
      <c r="M16" s="516">
        <v>4158.37</v>
      </c>
      <c r="N16" s="516">
        <v>2890.3670000000002</v>
      </c>
      <c r="O16" s="517" t="s">
        <v>119</v>
      </c>
      <c r="P16" s="518">
        <v>1868.7470000000001</v>
      </c>
      <c r="Q16" s="519">
        <v>8580.7369999999992</v>
      </c>
      <c r="R16" s="520">
        <v>6067.3940000000002</v>
      </c>
    </row>
    <row r="17" spans="2:18" ht="15.75" x14ac:dyDescent="0.25">
      <c r="B17" s="515" t="s">
        <v>246</v>
      </c>
      <c r="C17" s="516">
        <v>4309.3680000000004</v>
      </c>
      <c r="D17" s="516">
        <v>19470.496999999999</v>
      </c>
      <c r="E17" s="516">
        <v>10061.111999999999</v>
      </c>
      <c r="F17" s="517" t="s">
        <v>170</v>
      </c>
      <c r="G17" s="518">
        <v>5854.125</v>
      </c>
      <c r="H17" s="519">
        <v>27170.228999999999</v>
      </c>
      <c r="I17" s="520">
        <v>1745.127</v>
      </c>
      <c r="J17" s="493"/>
      <c r="K17" s="515" t="s">
        <v>134</v>
      </c>
      <c r="L17" s="516">
        <v>433.9</v>
      </c>
      <c r="M17" s="516">
        <v>1968.6780000000001</v>
      </c>
      <c r="N17" s="516">
        <v>589.70000000000005</v>
      </c>
      <c r="O17" s="517" t="s">
        <v>121</v>
      </c>
      <c r="P17" s="518">
        <v>1583.1579999999999</v>
      </c>
      <c r="Q17" s="519">
        <v>7263.41</v>
      </c>
      <c r="R17" s="520">
        <v>1262.06</v>
      </c>
    </row>
    <row r="18" spans="2:18" ht="15.75" x14ac:dyDescent="0.25">
      <c r="B18" s="515" t="s">
        <v>136</v>
      </c>
      <c r="C18" s="516">
        <v>4133.2089999999998</v>
      </c>
      <c r="D18" s="516">
        <v>18744.646000000001</v>
      </c>
      <c r="E18" s="516">
        <v>8375.5720000000001</v>
      </c>
      <c r="F18" s="517" t="s">
        <v>123</v>
      </c>
      <c r="G18" s="518">
        <v>5533.7860000000001</v>
      </c>
      <c r="H18" s="519">
        <v>25580.782999999999</v>
      </c>
      <c r="I18" s="520">
        <v>2952.02</v>
      </c>
      <c r="J18" s="493"/>
      <c r="K18" s="515" t="s">
        <v>128</v>
      </c>
      <c r="L18" s="516">
        <v>361.221</v>
      </c>
      <c r="M18" s="516">
        <v>1634.8979999999999</v>
      </c>
      <c r="N18" s="516">
        <v>1097.415</v>
      </c>
      <c r="O18" s="517" t="s">
        <v>134</v>
      </c>
      <c r="P18" s="518">
        <v>1300.623</v>
      </c>
      <c r="Q18" s="519">
        <v>6040.058</v>
      </c>
      <c r="R18" s="520">
        <v>1067.422</v>
      </c>
    </row>
    <row r="19" spans="2:18" ht="15.75" x14ac:dyDescent="0.25">
      <c r="B19" s="515" t="s">
        <v>124</v>
      </c>
      <c r="C19" s="516">
        <v>3846.5349999999999</v>
      </c>
      <c r="D19" s="516">
        <v>17431.080000000002</v>
      </c>
      <c r="E19" s="516">
        <v>6579.8609999999999</v>
      </c>
      <c r="F19" s="517" t="s">
        <v>128</v>
      </c>
      <c r="G19" s="518">
        <v>4892.0479999999998</v>
      </c>
      <c r="H19" s="519">
        <v>22581.425999999999</v>
      </c>
      <c r="I19" s="520">
        <v>2846.2550000000001</v>
      </c>
      <c r="J19" s="493"/>
      <c r="K19" s="515" t="s">
        <v>125</v>
      </c>
      <c r="L19" s="516">
        <v>187.91200000000001</v>
      </c>
      <c r="M19" s="516">
        <v>856.40800000000002</v>
      </c>
      <c r="N19" s="516">
        <v>84.195999999999998</v>
      </c>
      <c r="O19" s="517" t="s">
        <v>120</v>
      </c>
      <c r="P19" s="518">
        <v>458.637</v>
      </c>
      <c r="Q19" s="519">
        <v>2116.194</v>
      </c>
      <c r="R19" s="520">
        <v>556.471</v>
      </c>
    </row>
    <row r="20" spans="2:18" ht="15.75" x14ac:dyDescent="0.25">
      <c r="B20" s="515" t="s">
        <v>180</v>
      </c>
      <c r="C20" s="516">
        <v>3278.5630000000001</v>
      </c>
      <c r="D20" s="516">
        <v>14872.448</v>
      </c>
      <c r="E20" s="516">
        <v>6024.8069999999998</v>
      </c>
      <c r="F20" s="517" t="s">
        <v>180</v>
      </c>
      <c r="G20" s="518">
        <v>4664.8760000000002</v>
      </c>
      <c r="H20" s="519">
        <v>21492.251</v>
      </c>
      <c r="I20" s="520">
        <v>6239.491</v>
      </c>
      <c r="J20" s="493"/>
      <c r="K20" s="515" t="s">
        <v>120</v>
      </c>
      <c r="L20" s="516">
        <v>168.309</v>
      </c>
      <c r="M20" s="516">
        <v>762.74599999999998</v>
      </c>
      <c r="N20" s="516">
        <v>472.26299999999998</v>
      </c>
      <c r="O20" s="517" t="s">
        <v>125</v>
      </c>
      <c r="P20" s="518">
        <v>211.56399999999999</v>
      </c>
      <c r="Q20" s="519">
        <v>984.745</v>
      </c>
      <c r="R20" s="520">
        <v>130.42699999999999</v>
      </c>
    </row>
    <row r="21" spans="2:18" ht="15.75" x14ac:dyDescent="0.25">
      <c r="B21" s="515" t="s">
        <v>115</v>
      </c>
      <c r="C21" s="516">
        <v>3171.72</v>
      </c>
      <c r="D21" s="516">
        <v>14389.95</v>
      </c>
      <c r="E21" s="516">
        <v>1719.779</v>
      </c>
      <c r="F21" s="517" t="s">
        <v>165</v>
      </c>
      <c r="G21" s="518">
        <v>4442.2870000000003</v>
      </c>
      <c r="H21" s="519">
        <v>20589.822</v>
      </c>
      <c r="I21" s="520">
        <v>6018.2389999999996</v>
      </c>
      <c r="J21" s="493"/>
      <c r="K21" s="515" t="s">
        <v>126</v>
      </c>
      <c r="L21" s="516">
        <v>139.239</v>
      </c>
      <c r="M21" s="516">
        <v>634.47199999999998</v>
      </c>
      <c r="N21" s="516">
        <v>84.12</v>
      </c>
      <c r="O21" s="517" t="s">
        <v>115</v>
      </c>
      <c r="P21" s="518">
        <v>107.349</v>
      </c>
      <c r="Q21" s="519">
        <v>492.35199999999998</v>
      </c>
      <c r="R21" s="520">
        <v>107.455</v>
      </c>
    </row>
    <row r="22" spans="2:18" ht="15.75" x14ac:dyDescent="0.25">
      <c r="B22" s="515" t="s">
        <v>128</v>
      </c>
      <c r="C22" s="516">
        <v>2950.4789999999998</v>
      </c>
      <c r="D22" s="516">
        <v>13371.679</v>
      </c>
      <c r="E22" s="516">
        <v>2182.5729999999999</v>
      </c>
      <c r="F22" s="517" t="s">
        <v>235</v>
      </c>
      <c r="G22" s="518">
        <v>4110.2640000000001</v>
      </c>
      <c r="H22" s="519">
        <v>18983.690999999999</v>
      </c>
      <c r="I22" s="520">
        <v>2228.723</v>
      </c>
      <c r="J22" s="493"/>
      <c r="K22" s="515" t="s">
        <v>115</v>
      </c>
      <c r="L22" s="516">
        <v>130.16</v>
      </c>
      <c r="M22" s="516">
        <v>589.11400000000003</v>
      </c>
      <c r="N22" s="516">
        <v>67.427000000000007</v>
      </c>
      <c r="O22" s="517" t="s">
        <v>128</v>
      </c>
      <c r="P22" s="518">
        <v>88.323999999999998</v>
      </c>
      <c r="Q22" s="519">
        <v>410.29899999999998</v>
      </c>
      <c r="R22" s="520">
        <v>192.53200000000001</v>
      </c>
    </row>
    <row r="23" spans="2:18" ht="16.5" thickBot="1" x14ac:dyDescent="0.3">
      <c r="B23" s="521" t="s">
        <v>145</v>
      </c>
      <c r="C23" s="522">
        <v>2774.9209999999998</v>
      </c>
      <c r="D23" s="522">
        <v>12627.593999999999</v>
      </c>
      <c r="E23" s="522">
        <v>4417.902</v>
      </c>
      <c r="F23" s="523" t="s">
        <v>124</v>
      </c>
      <c r="G23" s="524">
        <v>3447.5520000000001</v>
      </c>
      <c r="H23" s="525">
        <v>15841.73</v>
      </c>
      <c r="I23" s="526">
        <v>5135.95</v>
      </c>
      <c r="J23" s="493"/>
      <c r="K23" s="521" t="s">
        <v>116</v>
      </c>
      <c r="L23" s="522">
        <v>123.72499999999999</v>
      </c>
      <c r="M23" s="522">
        <v>556.90899999999999</v>
      </c>
      <c r="N23" s="522">
        <v>72</v>
      </c>
      <c r="O23" s="523" t="s">
        <v>116</v>
      </c>
      <c r="P23" s="524">
        <v>78.751000000000005</v>
      </c>
      <c r="Q23" s="525">
        <v>366.41399999999999</v>
      </c>
      <c r="R23" s="526">
        <v>22</v>
      </c>
    </row>
    <row r="24" spans="2:18" x14ac:dyDescent="0.2"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spans="2:18" x14ac:dyDescent="0.2"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</row>
    <row r="26" spans="2:18" x14ac:dyDescent="0.2"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</row>
    <row r="27" spans="2:18" ht="15.75" x14ac:dyDescent="0.25">
      <c r="B27" s="528" t="s">
        <v>288</v>
      </c>
      <c r="C27" s="529"/>
      <c r="D27" s="528"/>
      <c r="E27" s="528"/>
      <c r="F27" s="528"/>
      <c r="G27" s="530"/>
      <c r="H27" s="528"/>
      <c r="I27" s="530"/>
      <c r="J27" s="530"/>
      <c r="K27" s="528" t="s">
        <v>289</v>
      </c>
      <c r="L27" s="528"/>
      <c r="M27" s="528"/>
      <c r="N27" s="528"/>
      <c r="O27" s="528"/>
      <c r="P27" s="530"/>
      <c r="Q27" s="528"/>
      <c r="R27" s="530"/>
    </row>
    <row r="28" spans="2:18" ht="16.5" thickBot="1" x14ac:dyDescent="0.3">
      <c r="B28" s="531" t="s">
        <v>185</v>
      </c>
      <c r="C28" s="528"/>
      <c r="D28" s="528"/>
      <c r="E28" s="528"/>
      <c r="F28" s="528"/>
      <c r="G28" s="530"/>
      <c r="H28" s="528"/>
      <c r="I28" s="530"/>
      <c r="J28" s="530"/>
      <c r="K28" s="531" t="s">
        <v>185</v>
      </c>
      <c r="L28" s="528"/>
      <c r="M28" s="528"/>
      <c r="N28" s="528"/>
      <c r="O28" s="528"/>
      <c r="P28" s="530"/>
      <c r="Q28" s="528"/>
      <c r="R28" s="530"/>
    </row>
    <row r="29" spans="2:18" ht="16.5" thickBot="1" x14ac:dyDescent="0.3">
      <c r="B29" s="532" t="s">
        <v>111</v>
      </c>
      <c r="C29" s="533"/>
      <c r="D29" s="533"/>
      <c r="E29" s="533"/>
      <c r="F29" s="533"/>
      <c r="G29" s="533"/>
      <c r="H29" s="533"/>
      <c r="I29" s="534"/>
      <c r="J29" s="530"/>
      <c r="K29" s="532" t="s">
        <v>112</v>
      </c>
      <c r="L29" s="533"/>
      <c r="M29" s="533"/>
      <c r="N29" s="533"/>
      <c r="O29" s="533"/>
      <c r="P29" s="533"/>
      <c r="Q29" s="533"/>
      <c r="R29" s="534"/>
    </row>
    <row r="30" spans="2:18" ht="16.5" thickBot="1" x14ac:dyDescent="0.3">
      <c r="B30" s="535" t="s">
        <v>316</v>
      </c>
      <c r="C30" s="536"/>
      <c r="D30" s="537"/>
      <c r="E30" s="538"/>
      <c r="F30" s="535" t="s">
        <v>317</v>
      </c>
      <c r="G30" s="536"/>
      <c r="H30" s="537"/>
      <c r="I30" s="538"/>
      <c r="J30" s="530"/>
      <c r="K30" s="535" t="s">
        <v>316</v>
      </c>
      <c r="L30" s="536"/>
      <c r="M30" s="537"/>
      <c r="N30" s="538"/>
      <c r="O30" s="535" t="s">
        <v>317</v>
      </c>
      <c r="P30" s="536"/>
      <c r="Q30" s="537"/>
      <c r="R30" s="538"/>
    </row>
    <row r="31" spans="2:18" ht="32.25" thickBot="1" x14ac:dyDescent="0.3">
      <c r="B31" s="539" t="s">
        <v>113</v>
      </c>
      <c r="C31" s="540" t="s">
        <v>93</v>
      </c>
      <c r="D31" s="541" t="s">
        <v>139</v>
      </c>
      <c r="E31" s="542" t="s">
        <v>114</v>
      </c>
      <c r="F31" s="539" t="s">
        <v>113</v>
      </c>
      <c r="G31" s="540" t="s">
        <v>93</v>
      </c>
      <c r="H31" s="541" t="s">
        <v>139</v>
      </c>
      <c r="I31" s="542" t="s">
        <v>114</v>
      </c>
      <c r="J31" s="530"/>
      <c r="K31" s="539" t="s">
        <v>113</v>
      </c>
      <c r="L31" s="540" t="s">
        <v>93</v>
      </c>
      <c r="M31" s="541" t="s">
        <v>139</v>
      </c>
      <c r="N31" s="542" t="s">
        <v>114</v>
      </c>
      <c r="O31" s="539" t="s">
        <v>113</v>
      </c>
      <c r="P31" s="540" t="s">
        <v>93</v>
      </c>
      <c r="Q31" s="541" t="s">
        <v>139</v>
      </c>
      <c r="R31" s="542" t="s">
        <v>114</v>
      </c>
    </row>
    <row r="32" spans="2:18" ht="16.5" thickBot="1" x14ac:dyDescent="0.3">
      <c r="B32" s="502" t="s">
        <v>106</v>
      </c>
      <c r="C32" s="503">
        <v>204790.02799999999</v>
      </c>
      <c r="D32" s="504">
        <v>929928.33700000006</v>
      </c>
      <c r="E32" s="505">
        <v>86916.448999999993</v>
      </c>
      <c r="F32" s="506" t="s">
        <v>106</v>
      </c>
      <c r="G32" s="507">
        <v>344776.00799999997</v>
      </c>
      <c r="H32" s="508">
        <v>1591060.0870000001</v>
      </c>
      <c r="I32" s="505">
        <v>96477.116999999998</v>
      </c>
      <c r="J32" s="530"/>
      <c r="K32" s="502" t="s">
        <v>106</v>
      </c>
      <c r="L32" s="503">
        <v>125357.592</v>
      </c>
      <c r="M32" s="504">
        <v>568482.22600000002</v>
      </c>
      <c r="N32" s="505">
        <v>68662.301999999996</v>
      </c>
      <c r="O32" s="506" t="s">
        <v>106</v>
      </c>
      <c r="P32" s="507">
        <v>184518.489</v>
      </c>
      <c r="Q32" s="508">
        <v>851117.39300000004</v>
      </c>
      <c r="R32" s="505">
        <v>65627.701000000001</v>
      </c>
    </row>
    <row r="33" spans="2:20" ht="15.75" x14ac:dyDescent="0.25">
      <c r="B33" s="509" t="s">
        <v>140</v>
      </c>
      <c r="C33" s="510">
        <v>63824.101000000002</v>
      </c>
      <c r="D33" s="510">
        <v>290075.08</v>
      </c>
      <c r="E33" s="510">
        <v>26450</v>
      </c>
      <c r="F33" s="511" t="s">
        <v>140</v>
      </c>
      <c r="G33" s="512">
        <v>99630.025999999998</v>
      </c>
      <c r="H33" s="513">
        <v>461396.76</v>
      </c>
      <c r="I33" s="514">
        <v>25250</v>
      </c>
      <c r="J33" s="530"/>
      <c r="K33" s="509" t="s">
        <v>70</v>
      </c>
      <c r="L33" s="510">
        <v>46855.178</v>
      </c>
      <c r="M33" s="510">
        <v>212584.88399999999</v>
      </c>
      <c r="N33" s="510">
        <v>28680.280999999999</v>
      </c>
      <c r="O33" s="511" t="s">
        <v>70</v>
      </c>
      <c r="P33" s="512">
        <v>60077.599999999999</v>
      </c>
      <c r="Q33" s="513">
        <v>276805.23499999999</v>
      </c>
      <c r="R33" s="514">
        <v>24209.035</v>
      </c>
    </row>
    <row r="34" spans="2:20" ht="15.75" x14ac:dyDescent="0.25">
      <c r="B34" s="515" t="s">
        <v>70</v>
      </c>
      <c r="C34" s="516">
        <v>18483.452000000001</v>
      </c>
      <c r="D34" s="516">
        <v>83927.236999999994</v>
      </c>
      <c r="E34" s="516">
        <v>7920.8280000000004</v>
      </c>
      <c r="F34" s="517" t="s">
        <v>70</v>
      </c>
      <c r="G34" s="518">
        <v>43607.131000000001</v>
      </c>
      <c r="H34" s="519">
        <v>200350.18700000001</v>
      </c>
      <c r="I34" s="520">
        <v>13641.3</v>
      </c>
      <c r="J34" s="530"/>
      <c r="K34" s="515" t="s">
        <v>69</v>
      </c>
      <c r="L34" s="516">
        <v>20379.754000000001</v>
      </c>
      <c r="M34" s="516">
        <v>92470.456000000006</v>
      </c>
      <c r="N34" s="516">
        <v>10508.877</v>
      </c>
      <c r="O34" s="517" t="s">
        <v>121</v>
      </c>
      <c r="P34" s="518">
        <v>24904.338</v>
      </c>
      <c r="Q34" s="519">
        <v>114805.95600000001</v>
      </c>
      <c r="R34" s="520">
        <v>7010.4170000000004</v>
      </c>
    </row>
    <row r="35" spans="2:20" ht="15.75" x14ac:dyDescent="0.25">
      <c r="B35" s="515" t="s">
        <v>235</v>
      </c>
      <c r="C35" s="516">
        <v>13705.823</v>
      </c>
      <c r="D35" s="516">
        <v>62250.091999999997</v>
      </c>
      <c r="E35" s="516">
        <v>5897.5240000000003</v>
      </c>
      <c r="F35" s="517" t="s">
        <v>235</v>
      </c>
      <c r="G35" s="518">
        <v>36881.15</v>
      </c>
      <c r="H35" s="519">
        <v>169546.99600000001</v>
      </c>
      <c r="I35" s="520">
        <v>10391.342000000001</v>
      </c>
      <c r="J35" s="530"/>
      <c r="K35" s="515" t="s">
        <v>235</v>
      </c>
      <c r="L35" s="516">
        <v>17401.294000000002</v>
      </c>
      <c r="M35" s="516">
        <v>78973.466</v>
      </c>
      <c r="N35" s="516">
        <v>6536.2719999999999</v>
      </c>
      <c r="O35" s="517" t="s">
        <v>235</v>
      </c>
      <c r="P35" s="518">
        <v>24842.804</v>
      </c>
      <c r="Q35" s="519">
        <v>114703.16800000001</v>
      </c>
      <c r="R35" s="520">
        <v>7265.2759999999998</v>
      </c>
    </row>
    <row r="36" spans="2:20" ht="15.75" x14ac:dyDescent="0.25">
      <c r="B36" s="515" t="s">
        <v>165</v>
      </c>
      <c r="C36" s="516">
        <v>12408.976000000001</v>
      </c>
      <c r="D36" s="516">
        <v>56159.322</v>
      </c>
      <c r="E36" s="516">
        <v>5110.277</v>
      </c>
      <c r="F36" s="517" t="s">
        <v>115</v>
      </c>
      <c r="G36" s="518">
        <v>21190.791000000001</v>
      </c>
      <c r="H36" s="519">
        <v>97914.047000000006</v>
      </c>
      <c r="I36" s="520">
        <v>5809.7250000000004</v>
      </c>
      <c r="J36" s="530"/>
      <c r="K36" s="515" t="s">
        <v>121</v>
      </c>
      <c r="L36" s="516">
        <v>11392.575000000001</v>
      </c>
      <c r="M36" s="516">
        <v>51578.324000000001</v>
      </c>
      <c r="N36" s="516">
        <v>4307.9579999999996</v>
      </c>
      <c r="O36" s="517" t="s">
        <v>69</v>
      </c>
      <c r="P36" s="518">
        <v>20948.734</v>
      </c>
      <c r="Q36" s="519">
        <v>96628.452000000005</v>
      </c>
      <c r="R36" s="520">
        <v>6945.4989999999998</v>
      </c>
    </row>
    <row r="37" spans="2:20" ht="15.75" x14ac:dyDescent="0.25">
      <c r="B37" s="515" t="s">
        <v>115</v>
      </c>
      <c r="C37" s="516">
        <v>10548.971</v>
      </c>
      <c r="D37" s="516">
        <v>47945.803</v>
      </c>
      <c r="E37" s="516">
        <v>4364.71</v>
      </c>
      <c r="F37" s="517" t="s">
        <v>167</v>
      </c>
      <c r="G37" s="518">
        <v>14321.48</v>
      </c>
      <c r="H37" s="519">
        <v>66196.812000000005</v>
      </c>
      <c r="I37" s="520">
        <v>3694</v>
      </c>
      <c r="J37" s="530"/>
      <c r="K37" s="515" t="s">
        <v>116</v>
      </c>
      <c r="L37" s="516">
        <v>6079.6419999999998</v>
      </c>
      <c r="M37" s="516">
        <v>27560.13</v>
      </c>
      <c r="N37" s="516">
        <v>2413.393</v>
      </c>
      <c r="O37" s="517" t="s">
        <v>180</v>
      </c>
      <c r="P37" s="518">
        <v>9003.6119999999992</v>
      </c>
      <c r="Q37" s="519">
        <v>41921.402000000002</v>
      </c>
      <c r="R37" s="520">
        <v>2371.1219999999998</v>
      </c>
    </row>
    <row r="38" spans="2:20" ht="15.75" x14ac:dyDescent="0.25">
      <c r="B38" s="515" t="s">
        <v>124</v>
      </c>
      <c r="C38" s="516">
        <v>8245.7970000000005</v>
      </c>
      <c r="D38" s="516">
        <v>37403.813000000002</v>
      </c>
      <c r="E38" s="516">
        <v>3387.09</v>
      </c>
      <c r="F38" s="517" t="s">
        <v>124</v>
      </c>
      <c r="G38" s="518">
        <v>13756.634</v>
      </c>
      <c r="H38" s="519">
        <v>63480.010999999999</v>
      </c>
      <c r="I38" s="520">
        <v>3779.989</v>
      </c>
      <c r="J38" s="530"/>
      <c r="K38" s="515" t="s">
        <v>118</v>
      </c>
      <c r="L38" s="516">
        <v>5531.33</v>
      </c>
      <c r="M38" s="516">
        <v>25002.952000000001</v>
      </c>
      <c r="N38" s="516">
        <v>4097.3689999999997</v>
      </c>
      <c r="O38" s="517" t="s">
        <v>118</v>
      </c>
      <c r="P38" s="518">
        <v>8113.2979999999998</v>
      </c>
      <c r="Q38" s="519">
        <v>37563.79</v>
      </c>
      <c r="R38" s="520">
        <v>2209.0419999999999</v>
      </c>
    </row>
    <row r="39" spans="2:20" ht="15.75" x14ac:dyDescent="0.25">
      <c r="B39" s="515" t="s">
        <v>122</v>
      </c>
      <c r="C39" s="516">
        <v>7716.2669999999998</v>
      </c>
      <c r="D39" s="516">
        <v>35119.582000000002</v>
      </c>
      <c r="E39" s="516">
        <v>3138.8939999999998</v>
      </c>
      <c r="F39" s="517" t="s">
        <v>122</v>
      </c>
      <c r="G39" s="518">
        <v>11353.468999999999</v>
      </c>
      <c r="H39" s="519">
        <v>52342.684000000001</v>
      </c>
      <c r="I39" s="520">
        <v>3041.0039999999999</v>
      </c>
      <c r="J39" s="530"/>
      <c r="K39" s="515" t="s">
        <v>120</v>
      </c>
      <c r="L39" s="516">
        <v>2508.9389999999999</v>
      </c>
      <c r="M39" s="516">
        <v>11357.959000000001</v>
      </c>
      <c r="N39" s="516">
        <v>1964.6020000000001</v>
      </c>
      <c r="O39" s="517" t="s">
        <v>116</v>
      </c>
      <c r="P39" s="518">
        <v>6763.5420000000004</v>
      </c>
      <c r="Q39" s="519">
        <v>30916.793000000001</v>
      </c>
      <c r="R39" s="520">
        <v>2019.6479999999999</v>
      </c>
    </row>
    <row r="40" spans="2:20" ht="15.75" x14ac:dyDescent="0.25">
      <c r="B40" s="515" t="s">
        <v>147</v>
      </c>
      <c r="C40" s="516">
        <v>7619.9380000000001</v>
      </c>
      <c r="D40" s="516">
        <v>34496.764000000003</v>
      </c>
      <c r="E40" s="516">
        <v>3182.5590000000002</v>
      </c>
      <c r="F40" s="517" t="s">
        <v>165</v>
      </c>
      <c r="G40" s="518">
        <v>9480.6299999999992</v>
      </c>
      <c r="H40" s="519">
        <v>43984.7</v>
      </c>
      <c r="I40" s="520">
        <v>2565.35</v>
      </c>
      <c r="J40" s="530"/>
      <c r="K40" s="515" t="s">
        <v>134</v>
      </c>
      <c r="L40" s="516">
        <v>2472.5929999999998</v>
      </c>
      <c r="M40" s="516">
        <v>11199.465</v>
      </c>
      <c r="N40" s="516">
        <v>3094.2449999999999</v>
      </c>
      <c r="O40" s="517" t="s">
        <v>120</v>
      </c>
      <c r="P40" s="518">
        <v>6090.3909999999996</v>
      </c>
      <c r="Q40" s="519">
        <v>28116.473000000002</v>
      </c>
      <c r="R40" s="520">
        <v>1862.4269999999999</v>
      </c>
    </row>
    <row r="41" spans="2:20" ht="15.75" x14ac:dyDescent="0.25">
      <c r="B41" s="515" t="s">
        <v>267</v>
      </c>
      <c r="C41" s="516">
        <v>6421.8860000000004</v>
      </c>
      <c r="D41" s="516">
        <v>29248.846000000001</v>
      </c>
      <c r="E41" s="516">
        <v>2774.1860000000001</v>
      </c>
      <c r="F41" s="517" t="s">
        <v>121</v>
      </c>
      <c r="G41" s="518">
        <v>8031.6220000000003</v>
      </c>
      <c r="H41" s="519">
        <v>36888.004999999997</v>
      </c>
      <c r="I41" s="520">
        <v>2460.9920000000002</v>
      </c>
      <c r="J41" s="530"/>
      <c r="K41" s="515" t="s">
        <v>72</v>
      </c>
      <c r="L41" s="516">
        <v>2212.6120000000001</v>
      </c>
      <c r="M41" s="516">
        <v>10028.794</v>
      </c>
      <c r="N41" s="516">
        <v>868.13199999999995</v>
      </c>
      <c r="O41" s="517" t="s">
        <v>72</v>
      </c>
      <c r="P41" s="518">
        <v>4836.9870000000001</v>
      </c>
      <c r="Q41" s="519">
        <v>22264.782999999999</v>
      </c>
      <c r="R41" s="520">
        <v>1582.182</v>
      </c>
    </row>
    <row r="42" spans="2:20" ht="15.75" x14ac:dyDescent="0.25">
      <c r="B42" s="515" t="s">
        <v>128</v>
      </c>
      <c r="C42" s="516">
        <v>4460.82</v>
      </c>
      <c r="D42" s="516">
        <v>20228.383000000002</v>
      </c>
      <c r="E42" s="516">
        <v>1899.731</v>
      </c>
      <c r="F42" s="517" t="s">
        <v>128</v>
      </c>
      <c r="G42" s="518">
        <v>6441.0829999999996</v>
      </c>
      <c r="H42" s="519">
        <v>29660.36</v>
      </c>
      <c r="I42" s="520">
        <v>1687.05</v>
      </c>
      <c r="J42" s="530"/>
      <c r="K42" s="515" t="s">
        <v>163</v>
      </c>
      <c r="L42" s="516">
        <v>2152.7060000000001</v>
      </c>
      <c r="M42" s="516">
        <v>9751.8310000000001</v>
      </c>
      <c r="N42" s="516">
        <v>957.7</v>
      </c>
      <c r="O42" s="517" t="s">
        <v>163</v>
      </c>
      <c r="P42" s="518">
        <v>4706.4790000000003</v>
      </c>
      <c r="Q42" s="519">
        <v>21619.596000000001</v>
      </c>
      <c r="R42" s="520">
        <v>1532.729</v>
      </c>
    </row>
    <row r="43" spans="2:20" ht="15.75" x14ac:dyDescent="0.25">
      <c r="B43" s="515" t="s">
        <v>304</v>
      </c>
      <c r="C43" s="516">
        <v>3901.8879999999999</v>
      </c>
      <c r="D43" s="516">
        <v>17766.702000000001</v>
      </c>
      <c r="E43" s="516">
        <v>1588</v>
      </c>
      <c r="F43" s="517" t="s">
        <v>232</v>
      </c>
      <c r="G43" s="518">
        <v>6059.8379999999997</v>
      </c>
      <c r="H43" s="519">
        <v>27986.944</v>
      </c>
      <c r="I43" s="520">
        <v>1816</v>
      </c>
      <c r="J43" s="530"/>
      <c r="K43" s="515" t="s">
        <v>115</v>
      </c>
      <c r="L43" s="516">
        <v>2148.7530000000002</v>
      </c>
      <c r="M43" s="516">
        <v>9769.4159999999993</v>
      </c>
      <c r="N43" s="516">
        <v>875.14800000000002</v>
      </c>
      <c r="O43" s="517" t="s">
        <v>119</v>
      </c>
      <c r="P43" s="518">
        <v>3807.143</v>
      </c>
      <c r="Q43" s="519">
        <v>17698.313999999998</v>
      </c>
      <c r="R43" s="520">
        <v>874.32</v>
      </c>
    </row>
    <row r="44" spans="2:20" ht="15.75" x14ac:dyDescent="0.25">
      <c r="B44" s="515" t="s">
        <v>318</v>
      </c>
      <c r="C44" s="516">
        <v>3334.6959999999999</v>
      </c>
      <c r="D44" s="516">
        <v>15082.373</v>
      </c>
      <c r="E44" s="516">
        <v>1375</v>
      </c>
      <c r="F44" s="517" t="s">
        <v>69</v>
      </c>
      <c r="G44" s="518">
        <v>5611</v>
      </c>
      <c r="H44" s="519">
        <v>25800.213</v>
      </c>
      <c r="I44" s="520">
        <v>1714.213</v>
      </c>
      <c r="J44" s="530"/>
      <c r="K44" s="515" t="s">
        <v>119</v>
      </c>
      <c r="L44" s="516">
        <v>1339.922</v>
      </c>
      <c r="M44" s="516">
        <v>6082.4</v>
      </c>
      <c r="N44" s="516">
        <v>484.61599999999999</v>
      </c>
      <c r="O44" s="517" t="s">
        <v>126</v>
      </c>
      <c r="P44" s="518">
        <v>3045.4760000000001</v>
      </c>
      <c r="Q44" s="519">
        <v>14168.484</v>
      </c>
      <c r="R44" s="520">
        <v>2429.3989999999999</v>
      </c>
    </row>
    <row r="45" spans="2:20" ht="15.75" x14ac:dyDescent="0.25">
      <c r="B45" s="515" t="s">
        <v>170</v>
      </c>
      <c r="C45" s="516">
        <v>3261.2260000000001</v>
      </c>
      <c r="D45" s="516">
        <v>14783.203</v>
      </c>
      <c r="E45" s="516">
        <v>1203.0709999999999</v>
      </c>
      <c r="F45" s="517" t="s">
        <v>170</v>
      </c>
      <c r="G45" s="518">
        <v>5029.2039999999997</v>
      </c>
      <c r="H45" s="519">
        <v>23249.819</v>
      </c>
      <c r="I45" s="520">
        <v>1344.8050000000001</v>
      </c>
      <c r="J45" s="530"/>
      <c r="K45" s="515" t="s">
        <v>180</v>
      </c>
      <c r="L45" s="516">
        <v>1297.2529999999999</v>
      </c>
      <c r="M45" s="516">
        <v>5868.7550000000001</v>
      </c>
      <c r="N45" s="516">
        <v>480.53300000000002</v>
      </c>
      <c r="O45" s="517" t="s">
        <v>134</v>
      </c>
      <c r="P45" s="518">
        <v>2478.4499999999998</v>
      </c>
      <c r="Q45" s="519">
        <v>11392.504999999999</v>
      </c>
      <c r="R45" s="520">
        <v>2264.4409999999998</v>
      </c>
      <c r="T45" s="55"/>
    </row>
    <row r="46" spans="2:20" ht="15.75" x14ac:dyDescent="0.25">
      <c r="B46" s="515" t="s">
        <v>69</v>
      </c>
      <c r="C46" s="516">
        <v>2906.8470000000002</v>
      </c>
      <c r="D46" s="516">
        <v>13213.281999999999</v>
      </c>
      <c r="E46" s="516">
        <v>1268.6669999999999</v>
      </c>
      <c r="F46" s="517" t="s">
        <v>119</v>
      </c>
      <c r="G46" s="518">
        <v>4805.9660000000003</v>
      </c>
      <c r="H46" s="519">
        <v>22256.688999999998</v>
      </c>
      <c r="I46" s="520">
        <v>1202.2719999999999</v>
      </c>
      <c r="J46" s="530"/>
      <c r="K46" s="515" t="s">
        <v>127</v>
      </c>
      <c r="L46" s="516">
        <v>866.86599999999999</v>
      </c>
      <c r="M46" s="516">
        <v>3938.482</v>
      </c>
      <c r="N46" s="516">
        <v>426.25599999999997</v>
      </c>
      <c r="O46" s="517" t="s">
        <v>127</v>
      </c>
      <c r="P46" s="518">
        <v>1373.0909999999999</v>
      </c>
      <c r="Q46" s="519">
        <v>6300.1279999999997</v>
      </c>
      <c r="R46" s="520">
        <v>364.81099999999998</v>
      </c>
    </row>
    <row r="47" spans="2:20" ht="15.75" x14ac:dyDescent="0.25">
      <c r="B47" s="515" t="s">
        <v>262</v>
      </c>
      <c r="C47" s="516">
        <v>2843.654</v>
      </c>
      <c r="D47" s="516">
        <v>12813.88</v>
      </c>
      <c r="E47" s="516">
        <v>1001</v>
      </c>
      <c r="F47" s="517" t="s">
        <v>145</v>
      </c>
      <c r="G47" s="518">
        <v>4398.2139999999999</v>
      </c>
      <c r="H47" s="519">
        <v>20331.974999999999</v>
      </c>
      <c r="I47" s="520">
        <v>1430.971</v>
      </c>
      <c r="J47" s="530"/>
      <c r="K47" s="515" t="s">
        <v>123</v>
      </c>
      <c r="L47" s="516">
        <v>856.09699999999998</v>
      </c>
      <c r="M47" s="516">
        <v>3877.5279999999998</v>
      </c>
      <c r="N47" s="516">
        <v>1393.8979999999999</v>
      </c>
      <c r="O47" s="517" t="s">
        <v>136</v>
      </c>
      <c r="P47" s="518">
        <v>1298.7180000000001</v>
      </c>
      <c r="Q47" s="519">
        <v>5879.9170000000004</v>
      </c>
      <c r="R47" s="520">
        <v>371</v>
      </c>
    </row>
    <row r="48" spans="2:20" ht="16.5" thickBot="1" x14ac:dyDescent="0.3">
      <c r="B48" s="521" t="s">
        <v>119</v>
      </c>
      <c r="C48" s="522">
        <v>2602.9070000000002</v>
      </c>
      <c r="D48" s="522">
        <v>11774.129000000001</v>
      </c>
      <c r="E48" s="522">
        <v>1034.7919999999999</v>
      </c>
      <c r="F48" s="523" t="s">
        <v>147</v>
      </c>
      <c r="G48" s="524">
        <v>4364.0349999999999</v>
      </c>
      <c r="H48" s="525">
        <v>20140.634999999998</v>
      </c>
      <c r="I48" s="526">
        <v>1224.1320000000001</v>
      </c>
      <c r="J48" s="530"/>
      <c r="K48" s="521" t="s">
        <v>126</v>
      </c>
      <c r="L48" s="522">
        <v>533.09100000000001</v>
      </c>
      <c r="M48" s="522">
        <v>2417.6799999999998</v>
      </c>
      <c r="N48" s="522">
        <v>664.32100000000003</v>
      </c>
      <c r="O48" s="523" t="s">
        <v>125</v>
      </c>
      <c r="P48" s="524">
        <v>561.92399999999998</v>
      </c>
      <c r="Q48" s="525">
        <v>2607.48</v>
      </c>
      <c r="R48" s="526">
        <v>162.876</v>
      </c>
    </row>
    <row r="49" spans="2:18" ht="15.75" x14ac:dyDescent="0.25">
      <c r="B49" s="543"/>
      <c r="C49" s="544"/>
      <c r="D49" s="544"/>
      <c r="E49" s="544"/>
      <c r="F49" s="543"/>
      <c r="G49" s="545"/>
      <c r="H49" s="545"/>
      <c r="I49" s="545"/>
      <c r="J49" s="546"/>
      <c r="K49" s="543"/>
      <c r="L49" s="544"/>
      <c r="M49" s="544"/>
      <c r="N49" s="544"/>
      <c r="O49" s="543"/>
      <c r="P49" s="545"/>
      <c r="Q49" s="545"/>
      <c r="R49" s="545"/>
    </row>
    <row r="50" spans="2:18" ht="15.75" x14ac:dyDescent="0.25">
      <c r="B50" s="543"/>
      <c r="C50" s="544"/>
      <c r="D50" s="544"/>
      <c r="E50" s="544"/>
      <c r="F50" s="543"/>
      <c r="G50" s="545"/>
      <c r="H50" s="545"/>
      <c r="I50" s="545"/>
      <c r="J50" s="546"/>
      <c r="K50" s="543"/>
      <c r="L50" s="544"/>
      <c r="M50" s="544"/>
      <c r="N50" s="544"/>
      <c r="O50" s="543"/>
      <c r="P50" s="545"/>
      <c r="Q50" s="545"/>
      <c r="R50" s="545"/>
    </row>
    <row r="51" spans="2:18" ht="15.75" x14ac:dyDescent="0.25">
      <c r="B51" s="543"/>
      <c r="C51" s="544"/>
      <c r="D51" s="544"/>
      <c r="E51" s="544"/>
      <c r="F51" s="543"/>
      <c r="G51" s="545"/>
      <c r="H51" s="545"/>
      <c r="I51" s="545"/>
      <c r="J51" s="546"/>
      <c r="K51" s="543"/>
      <c r="L51" s="544"/>
      <c r="M51" s="544"/>
      <c r="N51" s="544"/>
      <c r="O51" s="543"/>
      <c r="P51" s="545"/>
      <c r="Q51" s="545"/>
      <c r="R51" s="545"/>
    </row>
    <row r="52" spans="2:18" ht="15.75" x14ac:dyDescent="0.25">
      <c r="B52" s="547" t="s">
        <v>290</v>
      </c>
      <c r="C52" s="548"/>
      <c r="D52" s="548"/>
      <c r="E52" s="548"/>
      <c r="F52" s="547"/>
      <c r="G52" s="549"/>
      <c r="H52" s="549"/>
      <c r="I52" s="550"/>
      <c r="J52" s="493"/>
      <c r="K52" s="547" t="s">
        <v>291</v>
      </c>
      <c r="L52" s="548"/>
      <c r="M52" s="548"/>
      <c r="N52" s="548"/>
      <c r="O52" s="547"/>
      <c r="P52" s="549"/>
      <c r="Q52" s="549"/>
      <c r="R52" s="550"/>
    </row>
    <row r="53" spans="2:18" ht="16.5" thickBot="1" x14ac:dyDescent="0.3">
      <c r="B53" s="551" t="s">
        <v>185</v>
      </c>
      <c r="C53" s="552"/>
      <c r="D53" s="552"/>
      <c r="E53" s="552"/>
      <c r="F53" s="551"/>
      <c r="G53" s="550"/>
      <c r="H53" s="550"/>
      <c r="I53" s="550"/>
      <c r="J53" s="493"/>
      <c r="K53" s="551" t="s">
        <v>185</v>
      </c>
      <c r="L53" s="552"/>
      <c r="M53" s="552"/>
      <c r="N53" s="552"/>
      <c r="O53" s="551"/>
      <c r="P53" s="550"/>
      <c r="Q53" s="550"/>
      <c r="R53" s="550"/>
    </row>
    <row r="54" spans="2:18" ht="21.75" thickBot="1" x14ac:dyDescent="0.4">
      <c r="B54" s="490" t="s">
        <v>111</v>
      </c>
      <c r="C54" s="491"/>
      <c r="D54" s="491"/>
      <c r="E54" s="491"/>
      <c r="F54" s="491"/>
      <c r="G54" s="491"/>
      <c r="H54" s="491"/>
      <c r="I54" s="492"/>
      <c r="J54" s="493"/>
      <c r="K54" s="490" t="s">
        <v>112</v>
      </c>
      <c r="L54" s="491"/>
      <c r="M54" s="491"/>
      <c r="N54" s="491"/>
      <c r="O54" s="491"/>
      <c r="P54" s="491"/>
      <c r="Q54" s="491"/>
      <c r="R54" s="492"/>
    </row>
    <row r="55" spans="2:18" ht="19.5" thickBot="1" x14ac:dyDescent="0.35">
      <c r="B55" s="494" t="s">
        <v>316</v>
      </c>
      <c r="C55" s="495"/>
      <c r="D55" s="496"/>
      <c r="E55" s="497"/>
      <c r="F55" s="494" t="s">
        <v>317</v>
      </c>
      <c r="G55" s="495"/>
      <c r="H55" s="496"/>
      <c r="I55" s="497"/>
      <c r="J55" s="493"/>
      <c r="K55" s="494" t="s">
        <v>316</v>
      </c>
      <c r="L55" s="495"/>
      <c r="M55" s="496"/>
      <c r="N55" s="497"/>
      <c r="O55" s="494" t="s">
        <v>317</v>
      </c>
      <c r="P55" s="495"/>
      <c r="Q55" s="496"/>
      <c r="R55" s="497"/>
    </row>
    <row r="56" spans="2:18" ht="30.75" thickBot="1" x14ac:dyDescent="0.25">
      <c r="B56" s="498" t="s">
        <v>113</v>
      </c>
      <c r="C56" s="499" t="s">
        <v>93</v>
      </c>
      <c r="D56" s="500" t="s">
        <v>139</v>
      </c>
      <c r="E56" s="501" t="s">
        <v>114</v>
      </c>
      <c r="F56" s="498" t="s">
        <v>113</v>
      </c>
      <c r="G56" s="499" t="s">
        <v>93</v>
      </c>
      <c r="H56" s="500" t="s">
        <v>139</v>
      </c>
      <c r="I56" s="501" t="s">
        <v>114</v>
      </c>
      <c r="J56" s="493"/>
      <c r="K56" s="498" t="s">
        <v>113</v>
      </c>
      <c r="L56" s="499" t="s">
        <v>93</v>
      </c>
      <c r="M56" s="500" t="s">
        <v>139</v>
      </c>
      <c r="N56" s="501" t="s">
        <v>114</v>
      </c>
      <c r="O56" s="498" t="s">
        <v>113</v>
      </c>
      <c r="P56" s="499" t="s">
        <v>93</v>
      </c>
      <c r="Q56" s="500" t="s">
        <v>139</v>
      </c>
      <c r="R56" s="501" t="s">
        <v>114</v>
      </c>
    </row>
    <row r="57" spans="2:18" ht="16.5" thickBot="1" x14ac:dyDescent="0.3">
      <c r="B57" s="502" t="s">
        <v>106</v>
      </c>
      <c r="C57" s="503">
        <v>81661.680999999997</v>
      </c>
      <c r="D57" s="504">
        <v>370604.25099999999</v>
      </c>
      <c r="E57" s="505">
        <v>66785.279999999999</v>
      </c>
      <c r="F57" s="506" t="s">
        <v>106</v>
      </c>
      <c r="G57" s="507">
        <v>107774.397</v>
      </c>
      <c r="H57" s="508">
        <v>497257.23100000003</v>
      </c>
      <c r="I57" s="505">
        <v>76730.543000000005</v>
      </c>
      <c r="J57" s="493"/>
      <c r="K57" s="502" t="s">
        <v>106</v>
      </c>
      <c r="L57" s="503">
        <v>46913.633999999998</v>
      </c>
      <c r="M57" s="504">
        <v>212871.12299999999</v>
      </c>
      <c r="N57" s="505">
        <v>35636.364000000001</v>
      </c>
      <c r="O57" s="506" t="s">
        <v>106</v>
      </c>
      <c r="P57" s="507">
        <v>53455.146000000001</v>
      </c>
      <c r="Q57" s="508">
        <v>246504.52100000001</v>
      </c>
      <c r="R57" s="505">
        <v>36242.559999999998</v>
      </c>
    </row>
    <row r="58" spans="2:18" ht="15.75" x14ac:dyDescent="0.25">
      <c r="B58" s="509" t="s">
        <v>126</v>
      </c>
      <c r="C58" s="510">
        <v>12964.147999999999</v>
      </c>
      <c r="D58" s="510">
        <v>58820.194000000003</v>
      </c>
      <c r="E58" s="510">
        <v>10710.886</v>
      </c>
      <c r="F58" s="511" t="s">
        <v>126</v>
      </c>
      <c r="G58" s="512">
        <v>13917.718000000001</v>
      </c>
      <c r="H58" s="513">
        <v>64199.955999999998</v>
      </c>
      <c r="I58" s="514">
        <v>10065.566999999999</v>
      </c>
      <c r="J58" s="493"/>
      <c r="K58" s="509" t="s">
        <v>70</v>
      </c>
      <c r="L58" s="510">
        <v>19230.576000000001</v>
      </c>
      <c r="M58" s="510">
        <v>87323.539000000004</v>
      </c>
      <c r="N58" s="510">
        <v>13966.145</v>
      </c>
      <c r="O58" s="511" t="s">
        <v>70</v>
      </c>
      <c r="P58" s="512">
        <v>17894.008000000002</v>
      </c>
      <c r="Q58" s="513">
        <v>82535.366999999998</v>
      </c>
      <c r="R58" s="514">
        <v>11694.092000000001</v>
      </c>
    </row>
    <row r="59" spans="2:18" ht="15.75" x14ac:dyDescent="0.25">
      <c r="B59" s="515" t="s">
        <v>123</v>
      </c>
      <c r="C59" s="516">
        <v>8933.6550000000007</v>
      </c>
      <c r="D59" s="516">
        <v>40529.964</v>
      </c>
      <c r="E59" s="516">
        <v>8672.7990000000009</v>
      </c>
      <c r="F59" s="517" t="s">
        <v>123</v>
      </c>
      <c r="G59" s="518">
        <v>12970.55</v>
      </c>
      <c r="H59" s="519">
        <v>59830.11</v>
      </c>
      <c r="I59" s="520">
        <v>10760.188</v>
      </c>
      <c r="J59" s="493"/>
      <c r="K59" s="515" t="s">
        <v>121</v>
      </c>
      <c r="L59" s="516">
        <v>8952.8209999999999</v>
      </c>
      <c r="M59" s="516">
        <v>40597.93</v>
      </c>
      <c r="N59" s="516">
        <v>9637.759</v>
      </c>
      <c r="O59" s="517" t="s">
        <v>121</v>
      </c>
      <c r="P59" s="518">
        <v>10927.321</v>
      </c>
      <c r="Q59" s="519">
        <v>50377.334000000003</v>
      </c>
      <c r="R59" s="520">
        <v>11215.143</v>
      </c>
    </row>
    <row r="60" spans="2:18" ht="15.75" x14ac:dyDescent="0.25">
      <c r="B60" s="515" t="s">
        <v>70</v>
      </c>
      <c r="C60" s="516">
        <v>7367.9129999999996</v>
      </c>
      <c r="D60" s="516">
        <v>33426.569000000003</v>
      </c>
      <c r="E60" s="516">
        <v>7792.6719999999996</v>
      </c>
      <c r="F60" s="517" t="s">
        <v>128</v>
      </c>
      <c r="G60" s="518">
        <v>9359.0529999999999</v>
      </c>
      <c r="H60" s="519">
        <v>43184.267999999996</v>
      </c>
      <c r="I60" s="520">
        <v>7250.933</v>
      </c>
      <c r="J60" s="493"/>
      <c r="K60" s="515" t="s">
        <v>119</v>
      </c>
      <c r="L60" s="516">
        <v>7068.1949999999997</v>
      </c>
      <c r="M60" s="516">
        <v>32072.008999999998</v>
      </c>
      <c r="N60" s="516">
        <v>3979.6770000000001</v>
      </c>
      <c r="O60" s="517" t="s">
        <v>119</v>
      </c>
      <c r="P60" s="518">
        <v>9238.0730000000003</v>
      </c>
      <c r="Q60" s="519">
        <v>42601.417999999998</v>
      </c>
      <c r="R60" s="520">
        <v>4862.991</v>
      </c>
    </row>
    <row r="61" spans="2:18" ht="15.75" x14ac:dyDescent="0.25">
      <c r="B61" s="515" t="s">
        <v>118</v>
      </c>
      <c r="C61" s="516">
        <v>7125.1930000000002</v>
      </c>
      <c r="D61" s="516">
        <v>32315.905999999999</v>
      </c>
      <c r="E61" s="516">
        <v>5711.9610000000002</v>
      </c>
      <c r="F61" s="517" t="s">
        <v>70</v>
      </c>
      <c r="G61" s="518">
        <v>8495.2309999999998</v>
      </c>
      <c r="H61" s="519">
        <v>39158.76</v>
      </c>
      <c r="I61" s="520">
        <v>7146.2629999999999</v>
      </c>
      <c r="J61" s="493"/>
      <c r="K61" s="515" t="s">
        <v>120</v>
      </c>
      <c r="L61" s="516">
        <v>6249.8879999999999</v>
      </c>
      <c r="M61" s="516">
        <v>28349.521000000001</v>
      </c>
      <c r="N61" s="516">
        <v>5078.9009999999998</v>
      </c>
      <c r="O61" s="517" t="s">
        <v>120</v>
      </c>
      <c r="P61" s="518">
        <v>8500.8119999999999</v>
      </c>
      <c r="Q61" s="519">
        <v>39166.495999999999</v>
      </c>
      <c r="R61" s="520">
        <v>6182.4120000000003</v>
      </c>
    </row>
    <row r="62" spans="2:18" ht="15.75" x14ac:dyDescent="0.25">
      <c r="B62" s="515" t="s">
        <v>165</v>
      </c>
      <c r="C62" s="516">
        <v>6284.5259999999998</v>
      </c>
      <c r="D62" s="516">
        <v>28590.281999999999</v>
      </c>
      <c r="E62" s="516">
        <v>3123.6750000000002</v>
      </c>
      <c r="F62" s="517" t="s">
        <v>119</v>
      </c>
      <c r="G62" s="518">
        <v>8351.7450000000008</v>
      </c>
      <c r="H62" s="519">
        <v>38517.082999999999</v>
      </c>
      <c r="I62" s="520">
        <v>5989.3829999999998</v>
      </c>
      <c r="J62" s="493"/>
      <c r="K62" s="515" t="s">
        <v>69</v>
      </c>
      <c r="L62" s="516">
        <v>1295.9680000000001</v>
      </c>
      <c r="M62" s="516">
        <v>5870.9219999999996</v>
      </c>
      <c r="N62" s="516">
        <v>642.45299999999997</v>
      </c>
      <c r="O62" s="517" t="s">
        <v>235</v>
      </c>
      <c r="P62" s="518">
        <v>1384.183</v>
      </c>
      <c r="Q62" s="519">
        <v>6427.3239999999996</v>
      </c>
      <c r="R62" s="520">
        <v>423.50200000000001</v>
      </c>
    </row>
    <row r="63" spans="2:18" ht="15.75" x14ac:dyDescent="0.25">
      <c r="B63" s="515" t="s">
        <v>128</v>
      </c>
      <c r="C63" s="516">
        <v>5173.5209999999997</v>
      </c>
      <c r="D63" s="516">
        <v>23486.519</v>
      </c>
      <c r="E63" s="516">
        <v>5263.9040000000005</v>
      </c>
      <c r="F63" s="517" t="s">
        <v>118</v>
      </c>
      <c r="G63" s="518">
        <v>6648.5950000000003</v>
      </c>
      <c r="H63" s="519">
        <v>30717.304</v>
      </c>
      <c r="I63" s="520">
        <v>6229.47</v>
      </c>
      <c r="J63" s="493"/>
      <c r="K63" s="515" t="s">
        <v>235</v>
      </c>
      <c r="L63" s="516">
        <v>875.65099999999995</v>
      </c>
      <c r="M63" s="516">
        <v>3954.0140000000001</v>
      </c>
      <c r="N63" s="516">
        <v>409.74700000000001</v>
      </c>
      <c r="O63" s="517" t="s">
        <v>69</v>
      </c>
      <c r="P63" s="518">
        <v>1302.758</v>
      </c>
      <c r="Q63" s="519">
        <v>6026.53</v>
      </c>
      <c r="R63" s="520">
        <v>396.34699999999998</v>
      </c>
    </row>
    <row r="64" spans="2:18" ht="15.75" x14ac:dyDescent="0.25">
      <c r="B64" s="515" t="s">
        <v>117</v>
      </c>
      <c r="C64" s="516">
        <v>4292.7669999999998</v>
      </c>
      <c r="D64" s="516">
        <v>19460.751</v>
      </c>
      <c r="E64" s="516">
        <v>3183.3820000000001</v>
      </c>
      <c r="F64" s="517" t="s">
        <v>165</v>
      </c>
      <c r="G64" s="518">
        <v>6304.634</v>
      </c>
      <c r="H64" s="519">
        <v>29145.269</v>
      </c>
      <c r="I64" s="520">
        <v>1912.0250000000001</v>
      </c>
      <c r="J64" s="493"/>
      <c r="K64" s="515" t="s">
        <v>118</v>
      </c>
      <c r="L64" s="516">
        <v>803.09500000000003</v>
      </c>
      <c r="M64" s="516">
        <v>3638.3879999999999</v>
      </c>
      <c r="N64" s="516">
        <v>397.392</v>
      </c>
      <c r="O64" s="517" t="s">
        <v>118</v>
      </c>
      <c r="P64" s="518">
        <v>922.49400000000003</v>
      </c>
      <c r="Q64" s="519">
        <v>4259.3710000000001</v>
      </c>
      <c r="R64" s="520">
        <v>314.61599999999999</v>
      </c>
    </row>
    <row r="65" spans="2:18" ht="15.75" x14ac:dyDescent="0.25">
      <c r="B65" s="515" t="s">
        <v>180</v>
      </c>
      <c r="C65" s="516">
        <v>4025.77</v>
      </c>
      <c r="D65" s="516">
        <v>18276.557000000001</v>
      </c>
      <c r="E65" s="516">
        <v>4022.393</v>
      </c>
      <c r="F65" s="517" t="s">
        <v>180</v>
      </c>
      <c r="G65" s="518">
        <v>5015.47</v>
      </c>
      <c r="H65" s="519">
        <v>23186.16</v>
      </c>
      <c r="I65" s="520">
        <v>4005.752</v>
      </c>
      <c r="J65" s="493"/>
      <c r="K65" s="515" t="s">
        <v>132</v>
      </c>
      <c r="L65" s="516">
        <v>707.33600000000001</v>
      </c>
      <c r="M65" s="516">
        <v>3216.0619999999999</v>
      </c>
      <c r="N65" s="516">
        <v>338.22</v>
      </c>
      <c r="O65" s="517" t="s">
        <v>132</v>
      </c>
      <c r="P65" s="518">
        <v>738.73800000000006</v>
      </c>
      <c r="Q65" s="519">
        <v>3394.886</v>
      </c>
      <c r="R65" s="520">
        <v>334.851</v>
      </c>
    </row>
    <row r="66" spans="2:18" ht="15.75" x14ac:dyDescent="0.25">
      <c r="B66" s="515" t="s">
        <v>136</v>
      </c>
      <c r="C66" s="516">
        <v>4008.8620000000001</v>
      </c>
      <c r="D66" s="516">
        <v>18186.749</v>
      </c>
      <c r="E66" s="516">
        <v>2387.2779999999998</v>
      </c>
      <c r="F66" s="517" t="s">
        <v>117</v>
      </c>
      <c r="G66" s="518">
        <v>4654.442</v>
      </c>
      <c r="H66" s="519">
        <v>21455.71</v>
      </c>
      <c r="I66" s="520">
        <v>2777.7420000000002</v>
      </c>
      <c r="J66" s="493"/>
      <c r="K66" s="515" t="s">
        <v>117</v>
      </c>
      <c r="L66" s="516">
        <v>379.48899999999998</v>
      </c>
      <c r="M66" s="516">
        <v>1722.681</v>
      </c>
      <c r="N66" s="516">
        <v>175.96100000000001</v>
      </c>
      <c r="O66" s="517" t="s">
        <v>117</v>
      </c>
      <c r="P66" s="518">
        <v>592.96699999999998</v>
      </c>
      <c r="Q66" s="519">
        <v>2725.2510000000002</v>
      </c>
      <c r="R66" s="520">
        <v>163.08199999999999</v>
      </c>
    </row>
    <row r="67" spans="2:18" ht="15.75" x14ac:dyDescent="0.25">
      <c r="B67" s="515" t="s">
        <v>119</v>
      </c>
      <c r="C67" s="516">
        <v>3529.3960000000002</v>
      </c>
      <c r="D67" s="516">
        <v>16012.254999999999</v>
      </c>
      <c r="E67" s="516">
        <v>3200.259</v>
      </c>
      <c r="F67" s="517" t="s">
        <v>235</v>
      </c>
      <c r="G67" s="518">
        <v>4293.5029999999997</v>
      </c>
      <c r="H67" s="519">
        <v>19774.237000000001</v>
      </c>
      <c r="I67" s="520">
        <v>2202.2199999999998</v>
      </c>
      <c r="J67" s="493"/>
      <c r="K67" s="515" t="s">
        <v>116</v>
      </c>
      <c r="L67" s="516">
        <v>349.41</v>
      </c>
      <c r="M67" s="516">
        <v>1580.5139999999999</v>
      </c>
      <c r="N67" s="516">
        <v>176</v>
      </c>
      <c r="O67" s="517" t="s">
        <v>72</v>
      </c>
      <c r="P67" s="518">
        <v>531.90300000000002</v>
      </c>
      <c r="Q67" s="519">
        <v>2455.518</v>
      </c>
      <c r="R67" s="520">
        <v>155.62700000000001</v>
      </c>
    </row>
    <row r="68" spans="2:18" ht="15.75" x14ac:dyDescent="0.25">
      <c r="B68" s="515" t="s">
        <v>235</v>
      </c>
      <c r="C68" s="516">
        <v>2893.9110000000001</v>
      </c>
      <c r="D68" s="516">
        <v>13130.323</v>
      </c>
      <c r="E68" s="516">
        <v>1865.8219999999999</v>
      </c>
      <c r="F68" s="517" t="s">
        <v>136</v>
      </c>
      <c r="G68" s="518">
        <v>3953.5450000000001</v>
      </c>
      <c r="H68" s="519">
        <v>18267.453000000001</v>
      </c>
      <c r="I68" s="520">
        <v>3617.1239999999998</v>
      </c>
      <c r="J68" s="493"/>
      <c r="K68" s="515" t="s">
        <v>115</v>
      </c>
      <c r="L68" s="516">
        <v>307.392</v>
      </c>
      <c r="M68" s="516">
        <v>1390.35</v>
      </c>
      <c r="N68" s="516">
        <v>408.35199999999998</v>
      </c>
      <c r="O68" s="517" t="s">
        <v>126</v>
      </c>
      <c r="P68" s="518">
        <v>362.27499999999998</v>
      </c>
      <c r="Q68" s="519">
        <v>1660.4290000000001</v>
      </c>
      <c r="R68" s="520">
        <v>100.252</v>
      </c>
    </row>
    <row r="69" spans="2:18" ht="15.75" x14ac:dyDescent="0.25">
      <c r="B69" s="515" t="s">
        <v>163</v>
      </c>
      <c r="C69" s="516">
        <v>2868.2530000000002</v>
      </c>
      <c r="D69" s="516">
        <v>13018.804</v>
      </c>
      <c r="E69" s="516">
        <v>1436.703</v>
      </c>
      <c r="F69" s="517" t="s">
        <v>134</v>
      </c>
      <c r="G69" s="518">
        <v>2412.7069999999999</v>
      </c>
      <c r="H69" s="519">
        <v>11132.648999999999</v>
      </c>
      <c r="I69" s="520">
        <v>1624.6130000000001</v>
      </c>
      <c r="J69" s="493"/>
      <c r="K69" s="515" t="s">
        <v>163</v>
      </c>
      <c r="L69" s="516">
        <v>208.72399999999999</v>
      </c>
      <c r="M69" s="516">
        <v>953.86</v>
      </c>
      <c r="N69" s="516">
        <v>110.9</v>
      </c>
      <c r="O69" s="517" t="s">
        <v>127</v>
      </c>
      <c r="P69" s="518">
        <v>305.29500000000002</v>
      </c>
      <c r="Q69" s="519">
        <v>1397.472</v>
      </c>
      <c r="R69" s="520">
        <v>102</v>
      </c>
    </row>
    <row r="70" spans="2:18" ht="15.75" x14ac:dyDescent="0.25">
      <c r="B70" s="515" t="s">
        <v>121</v>
      </c>
      <c r="C70" s="516">
        <v>1796.768</v>
      </c>
      <c r="D70" s="516">
        <v>8150.5010000000002</v>
      </c>
      <c r="E70" s="516">
        <v>1507.366</v>
      </c>
      <c r="F70" s="517" t="s">
        <v>122</v>
      </c>
      <c r="G70" s="518">
        <v>2026.03</v>
      </c>
      <c r="H70" s="519">
        <v>9407.9830000000002</v>
      </c>
      <c r="I70" s="520">
        <v>500.00400000000002</v>
      </c>
      <c r="J70" s="493"/>
      <c r="K70" s="515" t="s">
        <v>127</v>
      </c>
      <c r="L70" s="516">
        <v>130.947</v>
      </c>
      <c r="M70" s="516">
        <v>593.78499999999997</v>
      </c>
      <c r="N70" s="516">
        <v>64.332999999999998</v>
      </c>
      <c r="O70" s="517" t="s">
        <v>163</v>
      </c>
      <c r="P70" s="518">
        <v>266.79399999999998</v>
      </c>
      <c r="Q70" s="519">
        <v>1233.471</v>
      </c>
      <c r="R70" s="520">
        <v>97.852000000000004</v>
      </c>
    </row>
    <row r="71" spans="2:18" ht="15.75" x14ac:dyDescent="0.25">
      <c r="B71" s="515" t="s">
        <v>72</v>
      </c>
      <c r="C71" s="516">
        <v>1350.1849999999999</v>
      </c>
      <c r="D71" s="516">
        <v>6128.6840000000002</v>
      </c>
      <c r="E71" s="516">
        <v>1236.58</v>
      </c>
      <c r="F71" s="517" t="s">
        <v>127</v>
      </c>
      <c r="G71" s="518">
        <v>2025.759</v>
      </c>
      <c r="H71" s="519">
        <v>9338.3189999999995</v>
      </c>
      <c r="I71" s="520">
        <v>1596.2090000000001</v>
      </c>
      <c r="J71" s="493"/>
      <c r="K71" s="515" t="s">
        <v>180</v>
      </c>
      <c r="L71" s="516">
        <v>96.174999999999997</v>
      </c>
      <c r="M71" s="516">
        <v>434.137</v>
      </c>
      <c r="N71" s="516">
        <v>107.477</v>
      </c>
      <c r="O71" s="517" t="s">
        <v>116</v>
      </c>
      <c r="P71" s="518">
        <v>198.57900000000001</v>
      </c>
      <c r="Q71" s="519">
        <v>907.79</v>
      </c>
      <c r="R71" s="520">
        <v>57.744</v>
      </c>
    </row>
    <row r="72" spans="2:18" ht="15.75" x14ac:dyDescent="0.25">
      <c r="B72" s="515" t="s">
        <v>122</v>
      </c>
      <c r="C72" s="516">
        <v>1288.982</v>
      </c>
      <c r="D72" s="516">
        <v>5844.049</v>
      </c>
      <c r="E72" s="516">
        <v>585.79999999999995</v>
      </c>
      <c r="F72" s="517" t="s">
        <v>121</v>
      </c>
      <c r="G72" s="518">
        <v>1978.92</v>
      </c>
      <c r="H72" s="519">
        <v>9129.4060000000009</v>
      </c>
      <c r="I72" s="520">
        <v>1427.9259999999999</v>
      </c>
      <c r="J72" s="493"/>
      <c r="K72" s="515" t="s">
        <v>145</v>
      </c>
      <c r="L72" s="516">
        <v>76.572000000000003</v>
      </c>
      <c r="M72" s="516">
        <v>347.31599999999997</v>
      </c>
      <c r="N72" s="516">
        <v>46.545000000000002</v>
      </c>
      <c r="O72" s="517" t="s">
        <v>115</v>
      </c>
      <c r="P72" s="518">
        <v>103.745</v>
      </c>
      <c r="Q72" s="519">
        <v>478.709</v>
      </c>
      <c r="R72" s="520">
        <v>42.506</v>
      </c>
    </row>
    <row r="73" spans="2:18" ht="16.5" thickBot="1" x14ac:dyDescent="0.3">
      <c r="B73" s="521" t="s">
        <v>116</v>
      </c>
      <c r="C73" s="522">
        <v>1176.271</v>
      </c>
      <c r="D73" s="522">
        <v>5336.5709999999999</v>
      </c>
      <c r="E73" s="522">
        <v>1269.249</v>
      </c>
      <c r="F73" s="523" t="s">
        <v>72</v>
      </c>
      <c r="G73" s="524">
        <v>1746.415</v>
      </c>
      <c r="H73" s="525">
        <v>8053.0860000000002</v>
      </c>
      <c r="I73" s="526">
        <v>1269.5830000000001</v>
      </c>
      <c r="J73" s="493"/>
      <c r="K73" s="521" t="s">
        <v>125</v>
      </c>
      <c r="L73" s="522">
        <v>64.212999999999994</v>
      </c>
      <c r="M73" s="522">
        <v>295.41699999999997</v>
      </c>
      <c r="N73" s="522">
        <v>20.209</v>
      </c>
      <c r="O73" s="523" t="s">
        <v>176</v>
      </c>
      <c r="P73" s="524">
        <v>101.27</v>
      </c>
      <c r="Q73" s="525">
        <v>467.89699999999999</v>
      </c>
      <c r="R73" s="526">
        <v>64.224000000000004</v>
      </c>
    </row>
    <row r="74" spans="2:18" ht="15.75" x14ac:dyDescent="0.25">
      <c r="B74" s="543"/>
      <c r="C74" s="544"/>
      <c r="D74" s="544"/>
      <c r="E74" s="544"/>
      <c r="F74" s="543"/>
      <c r="G74" s="545"/>
      <c r="H74" s="545"/>
      <c r="I74" s="545"/>
      <c r="J74" s="546"/>
      <c r="K74" s="543"/>
      <c r="L74" s="544"/>
      <c r="M74" s="544"/>
      <c r="N74" s="544"/>
      <c r="O74" s="543"/>
      <c r="P74" s="545"/>
      <c r="Q74" s="545"/>
      <c r="R74" s="545"/>
    </row>
    <row r="75" spans="2:18" ht="15.75" x14ac:dyDescent="0.25">
      <c r="B75" s="543"/>
      <c r="C75" s="544"/>
      <c r="D75" s="544"/>
      <c r="E75" s="544"/>
      <c r="F75" s="543"/>
      <c r="G75" s="545"/>
      <c r="H75" s="545"/>
      <c r="I75" s="545"/>
      <c r="J75" s="546"/>
      <c r="K75" s="543"/>
      <c r="L75" s="544"/>
      <c r="M75" s="544"/>
      <c r="N75" s="544"/>
      <c r="O75" s="543"/>
      <c r="P75" s="545"/>
      <c r="Q75" s="545"/>
      <c r="R75" s="545"/>
    </row>
    <row r="76" spans="2:18" ht="15.75" x14ac:dyDescent="0.25">
      <c r="B76" s="543"/>
      <c r="C76" s="544"/>
      <c r="D76" s="544"/>
      <c r="E76" s="544"/>
      <c r="F76" s="543"/>
      <c r="G76" s="545"/>
      <c r="H76" s="545"/>
      <c r="I76" s="545"/>
      <c r="J76" s="546"/>
      <c r="K76" s="543"/>
      <c r="L76" s="544"/>
      <c r="M76" s="544"/>
      <c r="N76" s="544"/>
      <c r="O76" s="543"/>
      <c r="P76" s="545"/>
      <c r="Q76" s="545"/>
      <c r="R76" s="545"/>
    </row>
    <row r="77" spans="2:18" ht="15.75" x14ac:dyDescent="0.25">
      <c r="B77" s="547" t="s">
        <v>293</v>
      </c>
      <c r="C77" s="548"/>
      <c r="D77" s="548"/>
      <c r="E77" s="548"/>
      <c r="F77" s="547"/>
      <c r="G77" s="549"/>
      <c r="H77" s="549"/>
      <c r="I77" s="549"/>
      <c r="J77" s="493"/>
      <c r="K77" s="547" t="s">
        <v>294</v>
      </c>
      <c r="L77" s="548"/>
      <c r="M77" s="548"/>
      <c r="N77" s="548"/>
      <c r="O77" s="547"/>
      <c r="P77" s="549"/>
      <c r="Q77" s="549"/>
      <c r="R77" s="549"/>
    </row>
    <row r="78" spans="2:18" ht="16.5" thickBot="1" x14ac:dyDescent="0.3">
      <c r="B78" s="551" t="s">
        <v>185</v>
      </c>
      <c r="C78" s="552"/>
      <c r="D78" s="552"/>
      <c r="E78" s="552"/>
      <c r="F78" s="551"/>
      <c r="G78" s="550"/>
      <c r="H78" s="550"/>
      <c r="I78" s="550"/>
      <c r="J78" s="493"/>
      <c r="K78" s="551" t="s">
        <v>185</v>
      </c>
      <c r="L78" s="552"/>
      <c r="M78" s="552"/>
      <c r="N78" s="552"/>
      <c r="O78" s="551"/>
      <c r="P78" s="550"/>
      <c r="Q78" s="550"/>
      <c r="R78" s="550"/>
    </row>
    <row r="79" spans="2:18" ht="21.75" thickBot="1" x14ac:dyDescent="0.4">
      <c r="B79" s="490" t="s">
        <v>111</v>
      </c>
      <c r="C79" s="491"/>
      <c r="D79" s="491"/>
      <c r="E79" s="491"/>
      <c r="F79" s="491"/>
      <c r="G79" s="491"/>
      <c r="H79" s="491"/>
      <c r="I79" s="492"/>
      <c r="J79" s="493"/>
      <c r="K79" s="490" t="s">
        <v>112</v>
      </c>
      <c r="L79" s="491"/>
      <c r="M79" s="491"/>
      <c r="N79" s="491"/>
      <c r="O79" s="491"/>
      <c r="P79" s="491"/>
      <c r="Q79" s="491"/>
      <c r="R79" s="492"/>
    </row>
    <row r="80" spans="2:18" ht="19.5" thickBot="1" x14ac:dyDescent="0.35">
      <c r="B80" s="494" t="s">
        <v>316</v>
      </c>
      <c r="C80" s="495"/>
      <c r="D80" s="496"/>
      <c r="E80" s="497"/>
      <c r="F80" s="494" t="s">
        <v>317</v>
      </c>
      <c r="G80" s="495"/>
      <c r="H80" s="496"/>
      <c r="I80" s="497"/>
      <c r="J80" s="493"/>
      <c r="K80" s="494" t="s">
        <v>316</v>
      </c>
      <c r="L80" s="495"/>
      <c r="M80" s="496"/>
      <c r="N80" s="497"/>
      <c r="O80" s="494" t="s">
        <v>317</v>
      </c>
      <c r="P80" s="495"/>
      <c r="Q80" s="496"/>
      <c r="R80" s="497"/>
    </row>
    <row r="81" spans="2:18" ht="30.75" thickBot="1" x14ac:dyDescent="0.25">
      <c r="B81" s="498" t="s">
        <v>113</v>
      </c>
      <c r="C81" s="499" t="s">
        <v>93</v>
      </c>
      <c r="D81" s="500" t="s">
        <v>139</v>
      </c>
      <c r="E81" s="501" t="s">
        <v>114</v>
      </c>
      <c r="F81" s="498" t="s">
        <v>113</v>
      </c>
      <c r="G81" s="499" t="s">
        <v>93</v>
      </c>
      <c r="H81" s="500" t="s">
        <v>139</v>
      </c>
      <c r="I81" s="501" t="s">
        <v>114</v>
      </c>
      <c r="J81" s="493"/>
      <c r="K81" s="498" t="s">
        <v>113</v>
      </c>
      <c r="L81" s="499" t="s">
        <v>93</v>
      </c>
      <c r="M81" s="500" t="s">
        <v>139</v>
      </c>
      <c r="N81" s="501" t="s">
        <v>114</v>
      </c>
      <c r="O81" s="498" t="s">
        <v>113</v>
      </c>
      <c r="P81" s="499" t="s">
        <v>93</v>
      </c>
      <c r="Q81" s="500" t="s">
        <v>139</v>
      </c>
      <c r="R81" s="501" t="s">
        <v>114</v>
      </c>
    </row>
    <row r="82" spans="2:18" ht="16.5" thickBot="1" x14ac:dyDescent="0.3">
      <c r="B82" s="502" t="s">
        <v>106</v>
      </c>
      <c r="C82" s="503">
        <v>123025.026</v>
      </c>
      <c r="D82" s="504">
        <v>558308.32299999997</v>
      </c>
      <c r="E82" s="505">
        <v>139695.954</v>
      </c>
      <c r="F82" s="506" t="s">
        <v>106</v>
      </c>
      <c r="G82" s="507">
        <v>153079.31200000001</v>
      </c>
      <c r="H82" s="508">
        <v>705976.90899999999</v>
      </c>
      <c r="I82" s="505">
        <v>127850.81200000001</v>
      </c>
      <c r="J82" s="493"/>
      <c r="K82" s="502" t="s">
        <v>106</v>
      </c>
      <c r="L82" s="503">
        <v>42191.040000000001</v>
      </c>
      <c r="M82" s="504">
        <v>191529.22099999999</v>
      </c>
      <c r="N82" s="505">
        <v>78079.289999999994</v>
      </c>
      <c r="O82" s="506" t="s">
        <v>106</v>
      </c>
      <c r="P82" s="507">
        <v>55689.587</v>
      </c>
      <c r="Q82" s="508">
        <v>256927.93</v>
      </c>
      <c r="R82" s="505">
        <v>71126.316000000006</v>
      </c>
    </row>
    <row r="83" spans="2:18" ht="15.75" x14ac:dyDescent="0.25">
      <c r="B83" s="509" t="s">
        <v>235</v>
      </c>
      <c r="C83" s="510">
        <v>26838.001</v>
      </c>
      <c r="D83" s="510">
        <v>121815.567</v>
      </c>
      <c r="E83" s="510">
        <v>32170.802</v>
      </c>
      <c r="F83" s="511" t="s">
        <v>235</v>
      </c>
      <c r="G83" s="512">
        <v>35568.315999999999</v>
      </c>
      <c r="H83" s="513">
        <v>163756.31299999999</v>
      </c>
      <c r="I83" s="514">
        <v>32721.064999999999</v>
      </c>
      <c r="J83" s="493"/>
      <c r="K83" s="509" t="s">
        <v>70</v>
      </c>
      <c r="L83" s="510">
        <v>7734.59</v>
      </c>
      <c r="M83" s="510">
        <v>35114.851000000002</v>
      </c>
      <c r="N83" s="510">
        <v>14284.387000000001</v>
      </c>
      <c r="O83" s="511" t="s">
        <v>70</v>
      </c>
      <c r="P83" s="512">
        <v>12384.602999999999</v>
      </c>
      <c r="Q83" s="513">
        <v>57087.286</v>
      </c>
      <c r="R83" s="514">
        <v>14302.628000000001</v>
      </c>
    </row>
    <row r="84" spans="2:18" ht="15.75" x14ac:dyDescent="0.25">
      <c r="B84" s="515" t="s">
        <v>147</v>
      </c>
      <c r="C84" s="516">
        <v>26461.544000000002</v>
      </c>
      <c r="D84" s="516">
        <v>120095.954</v>
      </c>
      <c r="E84" s="516">
        <v>30761.24</v>
      </c>
      <c r="F84" s="517" t="s">
        <v>147</v>
      </c>
      <c r="G84" s="518">
        <v>19654.825000000001</v>
      </c>
      <c r="H84" s="519">
        <v>91135.035000000003</v>
      </c>
      <c r="I84" s="520">
        <v>15673.647999999999</v>
      </c>
      <c r="J84" s="493"/>
      <c r="K84" s="515" t="s">
        <v>235</v>
      </c>
      <c r="L84" s="516">
        <v>6668.9059999999999</v>
      </c>
      <c r="M84" s="516">
        <v>30314.475999999999</v>
      </c>
      <c r="N84" s="516">
        <v>5690.8459999999995</v>
      </c>
      <c r="O84" s="517" t="s">
        <v>69</v>
      </c>
      <c r="P84" s="518">
        <v>10416.421</v>
      </c>
      <c r="Q84" s="519">
        <v>48188.432999999997</v>
      </c>
      <c r="R84" s="520">
        <v>4681.7349999999997</v>
      </c>
    </row>
    <row r="85" spans="2:18" ht="15.75" x14ac:dyDescent="0.25">
      <c r="B85" s="515" t="s">
        <v>184</v>
      </c>
      <c r="C85" s="516">
        <v>9156.6679999999997</v>
      </c>
      <c r="D85" s="516">
        <v>41586.535000000003</v>
      </c>
      <c r="E85" s="516">
        <v>8903</v>
      </c>
      <c r="F85" s="517" t="s">
        <v>70</v>
      </c>
      <c r="G85" s="518">
        <v>15387.664000000001</v>
      </c>
      <c r="H85" s="519">
        <v>70969.512000000002</v>
      </c>
      <c r="I85" s="520">
        <v>19551.420999999998</v>
      </c>
      <c r="J85" s="493"/>
      <c r="K85" s="515" t="s">
        <v>69</v>
      </c>
      <c r="L85" s="516">
        <v>6142.1580000000004</v>
      </c>
      <c r="M85" s="516">
        <v>27894.01</v>
      </c>
      <c r="N85" s="516">
        <v>5072.058</v>
      </c>
      <c r="O85" s="517" t="s">
        <v>235</v>
      </c>
      <c r="P85" s="518">
        <v>6980.16</v>
      </c>
      <c r="Q85" s="519">
        <v>32188.184000000001</v>
      </c>
      <c r="R85" s="520">
        <v>3391.1930000000002</v>
      </c>
    </row>
    <row r="86" spans="2:18" ht="15.75" x14ac:dyDescent="0.25">
      <c r="B86" s="515" t="s">
        <v>70</v>
      </c>
      <c r="C86" s="516">
        <v>8174.4790000000003</v>
      </c>
      <c r="D86" s="516">
        <v>37035.237999999998</v>
      </c>
      <c r="E86" s="516">
        <v>17027.191999999999</v>
      </c>
      <c r="F86" s="517" t="s">
        <v>184</v>
      </c>
      <c r="G86" s="518">
        <v>9691.8240000000005</v>
      </c>
      <c r="H86" s="519">
        <v>44621.807000000001</v>
      </c>
      <c r="I86" s="520">
        <v>6520</v>
      </c>
      <c r="J86" s="493"/>
      <c r="K86" s="515" t="s">
        <v>115</v>
      </c>
      <c r="L86" s="516">
        <v>5025.0950000000003</v>
      </c>
      <c r="M86" s="516">
        <v>22826.359</v>
      </c>
      <c r="N86" s="516">
        <v>2261.6379999999999</v>
      </c>
      <c r="O86" s="517" t="s">
        <v>121</v>
      </c>
      <c r="P86" s="518">
        <v>4447.3119999999999</v>
      </c>
      <c r="Q86" s="519">
        <v>20522.904999999999</v>
      </c>
      <c r="R86" s="520">
        <v>5369.1840000000002</v>
      </c>
    </row>
    <row r="87" spans="2:18" ht="15.75" x14ac:dyDescent="0.25">
      <c r="B87" s="515" t="s">
        <v>187</v>
      </c>
      <c r="C87" s="516">
        <v>4910.3530000000001</v>
      </c>
      <c r="D87" s="516">
        <v>22269.278999999999</v>
      </c>
      <c r="E87" s="516">
        <v>4697.1000000000004</v>
      </c>
      <c r="F87" s="517" t="s">
        <v>186</v>
      </c>
      <c r="G87" s="518">
        <v>6454.4260000000004</v>
      </c>
      <c r="H87" s="519">
        <v>29777.946</v>
      </c>
      <c r="I87" s="520">
        <v>4467.6750000000002</v>
      </c>
      <c r="J87" s="493"/>
      <c r="K87" s="515" t="s">
        <v>121</v>
      </c>
      <c r="L87" s="516">
        <v>4034.7669999999998</v>
      </c>
      <c r="M87" s="516">
        <v>18307.349999999999</v>
      </c>
      <c r="N87" s="516">
        <v>5850.0389999999998</v>
      </c>
      <c r="O87" s="517" t="s">
        <v>118</v>
      </c>
      <c r="P87" s="518">
        <v>3755.9119999999998</v>
      </c>
      <c r="Q87" s="519">
        <v>17354.327000000001</v>
      </c>
      <c r="R87" s="520">
        <v>17613.550999999999</v>
      </c>
    </row>
    <row r="88" spans="2:18" ht="15.75" x14ac:dyDescent="0.25">
      <c r="B88" s="515" t="s">
        <v>115</v>
      </c>
      <c r="C88" s="516">
        <v>3427.0790000000002</v>
      </c>
      <c r="D88" s="516">
        <v>15560.003000000001</v>
      </c>
      <c r="E88" s="516">
        <v>3021.9369999999999</v>
      </c>
      <c r="F88" s="517" t="s">
        <v>187</v>
      </c>
      <c r="G88" s="518">
        <v>5814.308</v>
      </c>
      <c r="H88" s="519">
        <v>26789.105</v>
      </c>
      <c r="I88" s="520">
        <v>3729.45</v>
      </c>
      <c r="J88" s="493"/>
      <c r="K88" s="515" t="s">
        <v>118</v>
      </c>
      <c r="L88" s="516">
        <v>3751.3029999999999</v>
      </c>
      <c r="M88" s="516">
        <v>17034.701000000001</v>
      </c>
      <c r="N88" s="516">
        <v>22536.316999999999</v>
      </c>
      <c r="O88" s="517" t="s">
        <v>115</v>
      </c>
      <c r="P88" s="518">
        <v>2896.3249999999998</v>
      </c>
      <c r="Q88" s="519">
        <v>13358.621999999999</v>
      </c>
      <c r="R88" s="520">
        <v>651.09100000000001</v>
      </c>
    </row>
    <row r="89" spans="2:18" ht="15.75" x14ac:dyDescent="0.25">
      <c r="B89" s="515" t="s">
        <v>186</v>
      </c>
      <c r="C89" s="516">
        <v>3253.145</v>
      </c>
      <c r="D89" s="516">
        <v>14737.127</v>
      </c>
      <c r="E89" s="516">
        <v>3394.5</v>
      </c>
      <c r="F89" s="517" t="s">
        <v>115</v>
      </c>
      <c r="G89" s="518">
        <v>4177.732</v>
      </c>
      <c r="H89" s="519">
        <v>19312.192999999999</v>
      </c>
      <c r="I89" s="520">
        <v>3244.1109999999999</v>
      </c>
      <c r="J89" s="493"/>
      <c r="K89" s="515" t="s">
        <v>119</v>
      </c>
      <c r="L89" s="516">
        <v>2142.9380000000001</v>
      </c>
      <c r="M89" s="516">
        <v>9706.0990000000002</v>
      </c>
      <c r="N89" s="516">
        <v>11506.151</v>
      </c>
      <c r="O89" s="517" t="s">
        <v>119</v>
      </c>
      <c r="P89" s="518">
        <v>2348.453</v>
      </c>
      <c r="Q89" s="519">
        <v>10797.156999999999</v>
      </c>
      <c r="R89" s="520">
        <v>11242.581</v>
      </c>
    </row>
    <row r="90" spans="2:18" ht="15.75" x14ac:dyDescent="0.25">
      <c r="B90" s="515" t="s">
        <v>267</v>
      </c>
      <c r="C90" s="516">
        <v>3011.8589999999999</v>
      </c>
      <c r="D90" s="516">
        <v>13715.886</v>
      </c>
      <c r="E90" s="516">
        <v>3026.0749999999998</v>
      </c>
      <c r="F90" s="517" t="s">
        <v>165</v>
      </c>
      <c r="G90" s="518">
        <v>3753.2429999999999</v>
      </c>
      <c r="H90" s="519">
        <v>17300.150000000001</v>
      </c>
      <c r="I90" s="520">
        <v>3475</v>
      </c>
      <c r="J90" s="493"/>
      <c r="K90" s="515" t="s">
        <v>116</v>
      </c>
      <c r="L90" s="516">
        <v>861.44399999999996</v>
      </c>
      <c r="M90" s="516">
        <v>3904.2150000000001</v>
      </c>
      <c r="N90" s="516">
        <v>533.04</v>
      </c>
      <c r="O90" s="517" t="s">
        <v>147</v>
      </c>
      <c r="P90" s="518">
        <v>1916.0319999999999</v>
      </c>
      <c r="Q90" s="519">
        <v>8776.8310000000001</v>
      </c>
      <c r="R90" s="520">
        <v>809.10799999999995</v>
      </c>
    </row>
    <row r="91" spans="2:18" ht="15.75" x14ac:dyDescent="0.25">
      <c r="B91" s="515" t="s">
        <v>249</v>
      </c>
      <c r="C91" s="516">
        <v>2570.886</v>
      </c>
      <c r="D91" s="516">
        <v>11665.912</v>
      </c>
      <c r="E91" s="516">
        <v>2809</v>
      </c>
      <c r="F91" s="517" t="s">
        <v>171</v>
      </c>
      <c r="G91" s="518">
        <v>3256.4180000000001</v>
      </c>
      <c r="H91" s="519">
        <v>14981.787</v>
      </c>
      <c r="I91" s="520">
        <v>2266</v>
      </c>
      <c r="J91" s="493"/>
      <c r="K91" s="515" t="s">
        <v>72</v>
      </c>
      <c r="L91" s="516">
        <v>834.74099999999999</v>
      </c>
      <c r="M91" s="516">
        <v>3780.9430000000002</v>
      </c>
      <c r="N91" s="516">
        <v>3365.8150000000001</v>
      </c>
      <c r="O91" s="517" t="s">
        <v>180</v>
      </c>
      <c r="P91" s="518">
        <v>1735.5830000000001</v>
      </c>
      <c r="Q91" s="519">
        <v>8057.8220000000001</v>
      </c>
      <c r="R91" s="520">
        <v>1440</v>
      </c>
    </row>
    <row r="92" spans="2:18" ht="15.75" x14ac:dyDescent="0.25">
      <c r="B92" s="515" t="s">
        <v>69</v>
      </c>
      <c r="C92" s="516">
        <v>2459.5590000000002</v>
      </c>
      <c r="D92" s="516">
        <v>11174.455</v>
      </c>
      <c r="E92" s="516">
        <v>2489.4470000000001</v>
      </c>
      <c r="F92" s="517" t="s">
        <v>232</v>
      </c>
      <c r="G92" s="518">
        <v>3018.596</v>
      </c>
      <c r="H92" s="519">
        <v>13901.635</v>
      </c>
      <c r="I92" s="520">
        <v>2049</v>
      </c>
      <c r="J92" s="493"/>
      <c r="K92" s="515" t="s">
        <v>247</v>
      </c>
      <c r="L92" s="516">
        <v>754.63400000000001</v>
      </c>
      <c r="M92" s="516">
        <v>3425.297</v>
      </c>
      <c r="N92" s="516">
        <v>1051.2739999999999</v>
      </c>
      <c r="O92" s="517" t="s">
        <v>116</v>
      </c>
      <c r="P92" s="518">
        <v>1606.7660000000001</v>
      </c>
      <c r="Q92" s="519">
        <v>7416.6130000000003</v>
      </c>
      <c r="R92" s="520">
        <v>1088.0239999999999</v>
      </c>
    </row>
    <row r="93" spans="2:18" ht="15.75" x14ac:dyDescent="0.25">
      <c r="B93" s="515" t="s">
        <v>189</v>
      </c>
      <c r="C93" s="516">
        <v>2380.2190000000001</v>
      </c>
      <c r="D93" s="516">
        <v>10796.159</v>
      </c>
      <c r="E93" s="516">
        <v>2208</v>
      </c>
      <c r="F93" s="517" t="s">
        <v>69</v>
      </c>
      <c r="G93" s="518">
        <v>2934.6909999999998</v>
      </c>
      <c r="H93" s="519">
        <v>13453.543</v>
      </c>
      <c r="I93" s="520">
        <v>2473.451</v>
      </c>
      <c r="J93" s="493"/>
      <c r="K93" s="515" t="s">
        <v>125</v>
      </c>
      <c r="L93" s="516">
        <v>750.37599999999998</v>
      </c>
      <c r="M93" s="516">
        <v>3402.8980000000001</v>
      </c>
      <c r="N93" s="516">
        <v>769.54100000000005</v>
      </c>
      <c r="O93" s="517" t="s">
        <v>72</v>
      </c>
      <c r="P93" s="518">
        <v>1272.0070000000001</v>
      </c>
      <c r="Q93" s="519">
        <v>5856.9390000000003</v>
      </c>
      <c r="R93" s="520">
        <v>4161.9430000000002</v>
      </c>
    </row>
    <row r="94" spans="2:18" ht="15.75" x14ac:dyDescent="0.25">
      <c r="B94" s="515" t="s">
        <v>125</v>
      </c>
      <c r="C94" s="516">
        <v>2018.604</v>
      </c>
      <c r="D94" s="516">
        <v>9148.61</v>
      </c>
      <c r="E94" s="516">
        <v>2403.2800000000002</v>
      </c>
      <c r="F94" s="517" t="s">
        <v>123</v>
      </c>
      <c r="G94" s="518">
        <v>2471.2310000000002</v>
      </c>
      <c r="H94" s="519">
        <v>11377.985000000001</v>
      </c>
      <c r="I94" s="520">
        <v>1357.827</v>
      </c>
      <c r="J94" s="493"/>
      <c r="K94" s="515" t="s">
        <v>136</v>
      </c>
      <c r="L94" s="516">
        <v>596.971</v>
      </c>
      <c r="M94" s="516">
        <v>2702.6709999999998</v>
      </c>
      <c r="N94" s="516">
        <v>2229.4760000000001</v>
      </c>
      <c r="O94" s="517" t="s">
        <v>123</v>
      </c>
      <c r="P94" s="518">
        <v>1121.4349999999999</v>
      </c>
      <c r="Q94" s="519">
        <v>5141.1779999999999</v>
      </c>
      <c r="R94" s="520">
        <v>1265.7139999999999</v>
      </c>
    </row>
    <row r="95" spans="2:18" ht="15.75" x14ac:dyDescent="0.25">
      <c r="B95" s="515" t="s">
        <v>232</v>
      </c>
      <c r="C95" s="516">
        <v>1885.569</v>
      </c>
      <c r="D95" s="516">
        <v>8526.3490000000002</v>
      </c>
      <c r="E95" s="516">
        <v>1446.001</v>
      </c>
      <c r="F95" s="517" t="s">
        <v>249</v>
      </c>
      <c r="G95" s="518">
        <v>2303.4630000000002</v>
      </c>
      <c r="H95" s="519">
        <v>10644.954</v>
      </c>
      <c r="I95" s="520">
        <v>1729.2</v>
      </c>
      <c r="J95" s="493"/>
      <c r="K95" s="515" t="s">
        <v>123</v>
      </c>
      <c r="L95" s="516">
        <v>579.50199999999995</v>
      </c>
      <c r="M95" s="516">
        <v>2620.5839999999998</v>
      </c>
      <c r="N95" s="516">
        <v>1512.3309999999999</v>
      </c>
      <c r="O95" s="517" t="s">
        <v>247</v>
      </c>
      <c r="P95" s="518">
        <v>1050.289</v>
      </c>
      <c r="Q95" s="519">
        <v>4849.8370000000004</v>
      </c>
      <c r="R95" s="520">
        <v>927.596</v>
      </c>
    </row>
    <row r="96" spans="2:18" ht="15.75" x14ac:dyDescent="0.25">
      <c r="B96" s="515" t="s">
        <v>319</v>
      </c>
      <c r="C96" s="516">
        <v>1778.6759999999999</v>
      </c>
      <c r="D96" s="516">
        <v>8040.915</v>
      </c>
      <c r="E96" s="516">
        <v>1885</v>
      </c>
      <c r="F96" s="517" t="s">
        <v>125</v>
      </c>
      <c r="G96" s="518">
        <v>2268.009</v>
      </c>
      <c r="H96" s="519">
        <v>10449.286</v>
      </c>
      <c r="I96" s="520">
        <v>2005.0219999999999</v>
      </c>
      <c r="J96" s="493"/>
      <c r="K96" s="515" t="s">
        <v>147</v>
      </c>
      <c r="L96" s="516">
        <v>380.55900000000003</v>
      </c>
      <c r="M96" s="516">
        <v>1723.665</v>
      </c>
      <c r="N96" s="516">
        <v>154.36199999999999</v>
      </c>
      <c r="O96" s="517" t="s">
        <v>136</v>
      </c>
      <c r="P96" s="518">
        <v>644.48199999999997</v>
      </c>
      <c r="Q96" s="519">
        <v>2972.2559999999999</v>
      </c>
      <c r="R96" s="520">
        <v>2008.3579999999999</v>
      </c>
    </row>
    <row r="97" spans="2:18" ht="15.75" x14ac:dyDescent="0.25">
      <c r="B97" s="515" t="s">
        <v>124</v>
      </c>
      <c r="C97" s="516">
        <v>1763.6479999999999</v>
      </c>
      <c r="D97" s="516">
        <v>8007.5510000000004</v>
      </c>
      <c r="E97" s="516">
        <v>2125.2539999999999</v>
      </c>
      <c r="F97" s="517" t="s">
        <v>320</v>
      </c>
      <c r="G97" s="518">
        <v>2019.94</v>
      </c>
      <c r="H97" s="519">
        <v>9400.9719999999998</v>
      </c>
      <c r="I97" s="520">
        <v>1216.0550000000001</v>
      </c>
      <c r="J97" s="493"/>
      <c r="K97" s="515" t="s">
        <v>292</v>
      </c>
      <c r="L97" s="516">
        <v>353.16500000000002</v>
      </c>
      <c r="M97" s="516">
        <v>1616.2729999999999</v>
      </c>
      <c r="N97" s="516">
        <v>380</v>
      </c>
      <c r="O97" s="517" t="s">
        <v>132</v>
      </c>
      <c r="P97" s="518">
        <v>543.67499999999995</v>
      </c>
      <c r="Q97" s="519">
        <v>2503.239</v>
      </c>
      <c r="R97" s="520">
        <v>159.38200000000001</v>
      </c>
    </row>
    <row r="98" spans="2:18" ht="16.5" thickBot="1" x14ac:dyDescent="0.3">
      <c r="B98" s="521" t="s">
        <v>180</v>
      </c>
      <c r="C98" s="522">
        <v>1566.3219999999999</v>
      </c>
      <c r="D98" s="522">
        <v>7117.1049999999996</v>
      </c>
      <c r="E98" s="522">
        <v>2064.393</v>
      </c>
      <c r="F98" s="523" t="s">
        <v>267</v>
      </c>
      <c r="G98" s="524">
        <v>1971.4580000000001</v>
      </c>
      <c r="H98" s="525">
        <v>9111.8860000000004</v>
      </c>
      <c r="I98" s="526">
        <v>1241</v>
      </c>
      <c r="J98" s="493"/>
      <c r="K98" s="521" t="s">
        <v>127</v>
      </c>
      <c r="L98" s="522">
        <v>334.49599999999998</v>
      </c>
      <c r="M98" s="522">
        <v>1514.9839999999999</v>
      </c>
      <c r="N98" s="522">
        <v>256.14999999999998</v>
      </c>
      <c r="O98" s="523" t="s">
        <v>292</v>
      </c>
      <c r="P98" s="524">
        <v>509.76600000000002</v>
      </c>
      <c r="Q98" s="525">
        <v>2370.91</v>
      </c>
      <c r="R98" s="526">
        <v>440</v>
      </c>
    </row>
    <row r="99" spans="2:18" x14ac:dyDescent="0.2">
      <c r="B99" s="527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</row>
    <row r="100" spans="2:18" x14ac:dyDescent="0.2"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</row>
    <row r="101" spans="2:18" ht="16.5" x14ac:dyDescent="0.25">
      <c r="B101" s="553"/>
      <c r="C101" s="553"/>
      <c r="D101" s="553"/>
      <c r="E101" s="553"/>
      <c r="F101" s="553"/>
      <c r="G101" s="553"/>
      <c r="H101" s="553"/>
      <c r="I101" s="554"/>
      <c r="J101" s="554"/>
      <c r="K101" s="553"/>
      <c r="L101" s="553"/>
      <c r="M101" s="553"/>
      <c r="N101" s="553"/>
      <c r="O101" s="553"/>
      <c r="P101" s="553"/>
      <c r="Q101" s="553"/>
      <c r="R101" s="554"/>
    </row>
    <row r="102" spans="2:18" ht="15.75" x14ac:dyDescent="0.25">
      <c r="B102" s="528" t="s">
        <v>295</v>
      </c>
      <c r="C102" s="528"/>
      <c r="D102" s="528"/>
      <c r="E102" s="528"/>
      <c r="F102" s="528"/>
      <c r="G102" s="530"/>
      <c r="H102" s="530"/>
      <c r="I102" s="530"/>
      <c r="J102" s="530"/>
      <c r="K102" s="528" t="s">
        <v>296</v>
      </c>
      <c r="L102" s="528"/>
      <c r="M102" s="528"/>
      <c r="N102" s="528"/>
      <c r="O102" s="528"/>
      <c r="P102" s="530"/>
      <c r="Q102" s="530"/>
      <c r="R102" s="530"/>
    </row>
    <row r="103" spans="2:18" ht="16.5" thickBot="1" x14ac:dyDescent="0.3">
      <c r="B103" s="531" t="s">
        <v>185</v>
      </c>
      <c r="C103" s="528"/>
      <c r="D103" s="528"/>
      <c r="E103" s="528"/>
      <c r="F103" s="528"/>
      <c r="G103" s="530"/>
      <c r="H103" s="530"/>
      <c r="I103" s="530"/>
      <c r="J103" s="530"/>
      <c r="K103" s="531" t="s">
        <v>185</v>
      </c>
      <c r="L103" s="528"/>
      <c r="M103" s="528"/>
      <c r="N103" s="528"/>
      <c r="O103" s="528"/>
      <c r="P103" s="530"/>
      <c r="Q103" s="530"/>
      <c r="R103" s="530"/>
    </row>
    <row r="104" spans="2:18" ht="16.5" thickBot="1" x14ac:dyDescent="0.3">
      <c r="B104" s="532" t="s">
        <v>111</v>
      </c>
      <c r="C104" s="533"/>
      <c r="D104" s="533"/>
      <c r="E104" s="533"/>
      <c r="F104" s="533"/>
      <c r="G104" s="533"/>
      <c r="H104" s="533"/>
      <c r="I104" s="534"/>
      <c r="J104" s="530"/>
      <c r="K104" s="532" t="s">
        <v>112</v>
      </c>
      <c r="L104" s="533"/>
      <c r="M104" s="533"/>
      <c r="N104" s="533"/>
      <c r="O104" s="533"/>
      <c r="P104" s="533"/>
      <c r="Q104" s="533"/>
      <c r="R104" s="534"/>
    </row>
    <row r="105" spans="2:18" ht="16.5" thickBot="1" x14ac:dyDescent="0.3">
      <c r="B105" s="535" t="s">
        <v>316</v>
      </c>
      <c r="C105" s="536"/>
      <c r="D105" s="537"/>
      <c r="E105" s="538"/>
      <c r="F105" s="535" t="s">
        <v>317</v>
      </c>
      <c r="G105" s="536"/>
      <c r="H105" s="537"/>
      <c r="I105" s="538"/>
      <c r="J105" s="530"/>
      <c r="K105" s="535" t="s">
        <v>316</v>
      </c>
      <c r="L105" s="536"/>
      <c r="M105" s="537"/>
      <c r="N105" s="538"/>
      <c r="O105" s="535" t="s">
        <v>317</v>
      </c>
      <c r="P105" s="536"/>
      <c r="Q105" s="537"/>
      <c r="R105" s="538"/>
    </row>
    <row r="106" spans="2:18" ht="32.25" thickBot="1" x14ac:dyDescent="0.3">
      <c r="B106" s="539" t="s">
        <v>113</v>
      </c>
      <c r="C106" s="540" t="s">
        <v>93</v>
      </c>
      <c r="D106" s="541" t="s">
        <v>139</v>
      </c>
      <c r="E106" s="542" t="s">
        <v>114</v>
      </c>
      <c r="F106" s="539" t="s">
        <v>113</v>
      </c>
      <c r="G106" s="540" t="s">
        <v>93</v>
      </c>
      <c r="H106" s="541" t="s">
        <v>139</v>
      </c>
      <c r="I106" s="542" t="s">
        <v>114</v>
      </c>
      <c r="J106" s="530"/>
      <c r="K106" s="539" t="s">
        <v>113</v>
      </c>
      <c r="L106" s="540" t="s">
        <v>93</v>
      </c>
      <c r="M106" s="541" t="s">
        <v>139</v>
      </c>
      <c r="N106" s="542" t="s">
        <v>114</v>
      </c>
      <c r="O106" s="539" t="s">
        <v>113</v>
      </c>
      <c r="P106" s="540" t="s">
        <v>93</v>
      </c>
      <c r="Q106" s="541" t="s">
        <v>139</v>
      </c>
      <c r="R106" s="542" t="s">
        <v>114</v>
      </c>
    </row>
    <row r="107" spans="2:18" ht="16.5" thickBot="1" x14ac:dyDescent="0.3">
      <c r="B107" s="502" t="s">
        <v>106</v>
      </c>
      <c r="C107" s="503">
        <v>118589.027</v>
      </c>
      <c r="D107" s="504">
        <v>538439.375</v>
      </c>
      <c r="E107" s="505">
        <v>30974.855</v>
      </c>
      <c r="F107" s="506" t="s">
        <v>106</v>
      </c>
      <c r="G107" s="507">
        <v>298245.02799999999</v>
      </c>
      <c r="H107" s="508">
        <v>1375209.361</v>
      </c>
      <c r="I107" s="505">
        <v>48483.896999999997</v>
      </c>
      <c r="J107" s="530"/>
      <c r="K107" s="502" t="s">
        <v>106</v>
      </c>
      <c r="L107" s="503">
        <v>68017.790999999997</v>
      </c>
      <c r="M107" s="504">
        <v>308943.125</v>
      </c>
      <c r="N107" s="505">
        <v>18740.321</v>
      </c>
      <c r="O107" s="506" t="s">
        <v>106</v>
      </c>
      <c r="P107" s="507">
        <v>87187.964000000007</v>
      </c>
      <c r="Q107" s="508">
        <v>402182.33100000001</v>
      </c>
      <c r="R107" s="505">
        <v>14265.456</v>
      </c>
    </row>
    <row r="108" spans="2:18" ht="15.75" x14ac:dyDescent="0.25">
      <c r="B108" s="509" t="s">
        <v>119</v>
      </c>
      <c r="C108" s="510">
        <v>19495.848999999998</v>
      </c>
      <c r="D108" s="510">
        <v>88477.8</v>
      </c>
      <c r="E108" s="510">
        <v>5171.7569999999996</v>
      </c>
      <c r="F108" s="511" t="s">
        <v>235</v>
      </c>
      <c r="G108" s="512">
        <v>51669.468999999997</v>
      </c>
      <c r="H108" s="513">
        <v>238311.77900000001</v>
      </c>
      <c r="I108" s="514">
        <v>7992.38</v>
      </c>
      <c r="J108" s="530"/>
      <c r="K108" s="509" t="s">
        <v>235</v>
      </c>
      <c r="L108" s="510">
        <v>16488.440999999999</v>
      </c>
      <c r="M108" s="510">
        <v>74930.236000000004</v>
      </c>
      <c r="N108" s="510">
        <v>3924.299</v>
      </c>
      <c r="O108" s="511" t="s">
        <v>70</v>
      </c>
      <c r="P108" s="512">
        <v>23644.822</v>
      </c>
      <c r="Q108" s="513">
        <v>109218.97100000001</v>
      </c>
      <c r="R108" s="514">
        <v>3754.6260000000002</v>
      </c>
    </row>
    <row r="109" spans="2:18" ht="15.75" x14ac:dyDescent="0.25">
      <c r="B109" s="515" t="s">
        <v>128</v>
      </c>
      <c r="C109" s="516">
        <v>14175.74</v>
      </c>
      <c r="D109" s="516">
        <v>64389.167000000001</v>
      </c>
      <c r="E109" s="516">
        <v>3654.9279999999999</v>
      </c>
      <c r="F109" s="517" t="s">
        <v>69</v>
      </c>
      <c r="G109" s="518">
        <v>44074.942000000003</v>
      </c>
      <c r="H109" s="519">
        <v>203735.86</v>
      </c>
      <c r="I109" s="520">
        <v>7055.12</v>
      </c>
      <c r="J109" s="530"/>
      <c r="K109" s="515" t="s">
        <v>70</v>
      </c>
      <c r="L109" s="516">
        <v>15509.204</v>
      </c>
      <c r="M109" s="516">
        <v>70387.205000000002</v>
      </c>
      <c r="N109" s="516">
        <v>4306.9110000000001</v>
      </c>
      <c r="O109" s="517" t="s">
        <v>121</v>
      </c>
      <c r="P109" s="518">
        <v>14273.983</v>
      </c>
      <c r="Q109" s="519">
        <v>65560.422999999995</v>
      </c>
      <c r="R109" s="520">
        <v>2132.2570000000001</v>
      </c>
    </row>
    <row r="110" spans="2:18" ht="15.75" x14ac:dyDescent="0.25">
      <c r="B110" s="515" t="s">
        <v>235</v>
      </c>
      <c r="C110" s="516">
        <v>12256.843999999999</v>
      </c>
      <c r="D110" s="516">
        <v>55730.998</v>
      </c>
      <c r="E110" s="516">
        <v>3259.3910000000001</v>
      </c>
      <c r="F110" s="517" t="s">
        <v>119</v>
      </c>
      <c r="G110" s="518">
        <v>39860.050000000003</v>
      </c>
      <c r="H110" s="519">
        <v>184006.31299999999</v>
      </c>
      <c r="I110" s="520">
        <v>6195.8</v>
      </c>
      <c r="J110" s="530"/>
      <c r="K110" s="515" t="s">
        <v>121</v>
      </c>
      <c r="L110" s="516">
        <v>9544.6910000000007</v>
      </c>
      <c r="M110" s="516">
        <v>43282.951000000001</v>
      </c>
      <c r="N110" s="516">
        <v>3249.99</v>
      </c>
      <c r="O110" s="517" t="s">
        <v>235</v>
      </c>
      <c r="P110" s="518">
        <v>14106.284</v>
      </c>
      <c r="Q110" s="519">
        <v>65214.226000000002</v>
      </c>
      <c r="R110" s="520">
        <v>2174.6390000000001</v>
      </c>
    </row>
    <row r="111" spans="2:18" ht="15.75" x14ac:dyDescent="0.25">
      <c r="B111" s="515" t="s">
        <v>70</v>
      </c>
      <c r="C111" s="516">
        <v>8640.2880000000005</v>
      </c>
      <c r="D111" s="516">
        <v>39252.129000000001</v>
      </c>
      <c r="E111" s="516">
        <v>2470.1779999999999</v>
      </c>
      <c r="F111" s="517" t="s">
        <v>70</v>
      </c>
      <c r="G111" s="518">
        <v>30262.706999999999</v>
      </c>
      <c r="H111" s="519">
        <v>139640.508</v>
      </c>
      <c r="I111" s="520">
        <v>5520.3620000000001</v>
      </c>
      <c r="J111" s="530"/>
      <c r="K111" s="515" t="s">
        <v>115</v>
      </c>
      <c r="L111" s="516">
        <v>5712.4250000000002</v>
      </c>
      <c r="M111" s="516">
        <v>25909.371999999999</v>
      </c>
      <c r="N111" s="516">
        <v>1380.777</v>
      </c>
      <c r="O111" s="517" t="s">
        <v>180</v>
      </c>
      <c r="P111" s="518">
        <v>7235.9</v>
      </c>
      <c r="Q111" s="519">
        <v>33671.527000000002</v>
      </c>
      <c r="R111" s="520">
        <v>1161</v>
      </c>
    </row>
    <row r="112" spans="2:18" ht="15.75" x14ac:dyDescent="0.25">
      <c r="B112" s="515" t="s">
        <v>72</v>
      </c>
      <c r="C112" s="516">
        <v>8140.8850000000002</v>
      </c>
      <c r="D112" s="516">
        <v>36900.546999999999</v>
      </c>
      <c r="E112" s="516">
        <v>2082.3620000000001</v>
      </c>
      <c r="F112" s="517" t="s">
        <v>128</v>
      </c>
      <c r="G112" s="518">
        <v>18985.327000000001</v>
      </c>
      <c r="H112" s="519">
        <v>87322.107999999993</v>
      </c>
      <c r="I112" s="520">
        <v>3087.0390000000002</v>
      </c>
      <c r="J112" s="530"/>
      <c r="K112" s="515" t="s">
        <v>127</v>
      </c>
      <c r="L112" s="516">
        <v>5478.625</v>
      </c>
      <c r="M112" s="516">
        <v>24851.597000000002</v>
      </c>
      <c r="N112" s="516">
        <v>1576.152</v>
      </c>
      <c r="O112" s="517" t="s">
        <v>116</v>
      </c>
      <c r="P112" s="518">
        <v>5961.4459999999999</v>
      </c>
      <c r="Q112" s="519">
        <v>27357.733</v>
      </c>
      <c r="R112" s="520">
        <v>1069.9280000000001</v>
      </c>
    </row>
    <row r="113" spans="2:18" ht="15.75" x14ac:dyDescent="0.25">
      <c r="B113" s="515" t="s">
        <v>118</v>
      </c>
      <c r="C113" s="516">
        <v>7572.1180000000004</v>
      </c>
      <c r="D113" s="516">
        <v>34325.288999999997</v>
      </c>
      <c r="E113" s="516">
        <v>1987.8009999999999</v>
      </c>
      <c r="F113" s="517" t="s">
        <v>121</v>
      </c>
      <c r="G113" s="518">
        <v>17573.922999999999</v>
      </c>
      <c r="H113" s="519">
        <v>80802.436000000002</v>
      </c>
      <c r="I113" s="520">
        <v>3010.9690000000001</v>
      </c>
      <c r="J113" s="530"/>
      <c r="K113" s="515" t="s">
        <v>116</v>
      </c>
      <c r="L113" s="516">
        <v>4047.26</v>
      </c>
      <c r="M113" s="516">
        <v>18391.996999999999</v>
      </c>
      <c r="N113" s="516">
        <v>899.07100000000003</v>
      </c>
      <c r="O113" s="517" t="s">
        <v>127</v>
      </c>
      <c r="P113" s="518">
        <v>5847.5929999999998</v>
      </c>
      <c r="Q113" s="519">
        <v>26864.306</v>
      </c>
      <c r="R113" s="520">
        <v>1129.451</v>
      </c>
    </row>
    <row r="114" spans="2:18" ht="15.75" x14ac:dyDescent="0.25">
      <c r="B114" s="515" t="s">
        <v>136</v>
      </c>
      <c r="C114" s="516">
        <v>6779.7389999999996</v>
      </c>
      <c r="D114" s="516">
        <v>30732.821</v>
      </c>
      <c r="E114" s="516">
        <v>1782.4480000000001</v>
      </c>
      <c r="F114" s="517" t="s">
        <v>118</v>
      </c>
      <c r="G114" s="518">
        <v>15645.880999999999</v>
      </c>
      <c r="H114" s="519">
        <v>72169.982000000004</v>
      </c>
      <c r="I114" s="520">
        <v>2471.1849999999999</v>
      </c>
      <c r="J114" s="530"/>
      <c r="K114" s="515" t="s">
        <v>69</v>
      </c>
      <c r="L114" s="516">
        <v>3447.8029999999999</v>
      </c>
      <c r="M114" s="516">
        <v>15718.192999999999</v>
      </c>
      <c r="N114" s="516">
        <v>1268.557</v>
      </c>
      <c r="O114" s="517" t="s">
        <v>69</v>
      </c>
      <c r="P114" s="518">
        <v>5680.9849999999997</v>
      </c>
      <c r="Q114" s="519">
        <v>26251.126</v>
      </c>
      <c r="R114" s="520">
        <v>1010.673</v>
      </c>
    </row>
    <row r="115" spans="2:18" ht="15.75" x14ac:dyDescent="0.25">
      <c r="B115" s="515" t="s">
        <v>167</v>
      </c>
      <c r="C115" s="516">
        <v>5067.4650000000001</v>
      </c>
      <c r="D115" s="516">
        <v>23024.032999999999</v>
      </c>
      <c r="E115" s="516">
        <v>1484.925</v>
      </c>
      <c r="F115" s="517" t="s">
        <v>136</v>
      </c>
      <c r="G115" s="518">
        <v>12536.592000000001</v>
      </c>
      <c r="H115" s="519">
        <v>57582.192999999999</v>
      </c>
      <c r="I115" s="520">
        <v>2252.982</v>
      </c>
      <c r="J115" s="530"/>
      <c r="K115" s="515" t="s">
        <v>125</v>
      </c>
      <c r="L115" s="516">
        <v>2345.596</v>
      </c>
      <c r="M115" s="516">
        <v>10629.105</v>
      </c>
      <c r="N115" s="516">
        <v>700.48</v>
      </c>
      <c r="O115" s="517" t="s">
        <v>125</v>
      </c>
      <c r="P115" s="518">
        <v>4282.6009999999997</v>
      </c>
      <c r="Q115" s="519">
        <v>19760.427</v>
      </c>
      <c r="R115" s="520">
        <v>845.53899999999999</v>
      </c>
    </row>
    <row r="116" spans="2:18" ht="15.75" x14ac:dyDescent="0.25">
      <c r="B116" s="515" t="s">
        <v>69</v>
      </c>
      <c r="C116" s="516">
        <v>5010.1909999999998</v>
      </c>
      <c r="D116" s="516">
        <v>22778.685000000001</v>
      </c>
      <c r="E116" s="516">
        <v>1312.4690000000001</v>
      </c>
      <c r="F116" s="517" t="s">
        <v>72</v>
      </c>
      <c r="G116" s="518">
        <v>11002.416999999999</v>
      </c>
      <c r="H116" s="519">
        <v>50886.294000000002</v>
      </c>
      <c r="I116" s="520">
        <v>1665.626</v>
      </c>
      <c r="J116" s="530"/>
      <c r="K116" s="515" t="s">
        <v>118</v>
      </c>
      <c r="L116" s="516">
        <v>1197.4960000000001</v>
      </c>
      <c r="M116" s="516">
        <v>5448.2560000000003</v>
      </c>
      <c r="N116" s="516">
        <v>292.17099999999999</v>
      </c>
      <c r="O116" s="517" t="s">
        <v>118</v>
      </c>
      <c r="P116" s="518">
        <v>1677.3710000000001</v>
      </c>
      <c r="Q116" s="519">
        <v>7712.5389999999998</v>
      </c>
      <c r="R116" s="520">
        <v>245.95099999999999</v>
      </c>
    </row>
    <row r="117" spans="2:18" ht="15.75" x14ac:dyDescent="0.25">
      <c r="B117" s="515" t="s">
        <v>115</v>
      </c>
      <c r="C117" s="516">
        <v>4711.9750000000004</v>
      </c>
      <c r="D117" s="516">
        <v>21442.852999999999</v>
      </c>
      <c r="E117" s="516">
        <v>1162.971</v>
      </c>
      <c r="F117" s="517" t="s">
        <v>117</v>
      </c>
      <c r="G117" s="518">
        <v>8599.7260000000006</v>
      </c>
      <c r="H117" s="519">
        <v>39487.03</v>
      </c>
      <c r="I117" s="520">
        <v>1365.405</v>
      </c>
      <c r="J117" s="530"/>
      <c r="K117" s="515" t="s">
        <v>120</v>
      </c>
      <c r="L117" s="516">
        <v>1170.0889999999999</v>
      </c>
      <c r="M117" s="516">
        <v>5345.0360000000001</v>
      </c>
      <c r="N117" s="516">
        <v>265.09199999999998</v>
      </c>
      <c r="O117" s="517" t="s">
        <v>117</v>
      </c>
      <c r="P117" s="518">
        <v>1202.2729999999999</v>
      </c>
      <c r="Q117" s="519">
        <v>5533.9120000000003</v>
      </c>
      <c r="R117" s="520">
        <v>191.94800000000001</v>
      </c>
    </row>
    <row r="118" spans="2:18" ht="15.75" x14ac:dyDescent="0.25">
      <c r="B118" s="515" t="s">
        <v>180</v>
      </c>
      <c r="C118" s="516">
        <v>3591.9540000000002</v>
      </c>
      <c r="D118" s="516">
        <v>16234.628000000001</v>
      </c>
      <c r="E118" s="516">
        <v>936.31799999999998</v>
      </c>
      <c r="F118" s="517" t="s">
        <v>115</v>
      </c>
      <c r="G118" s="518">
        <v>7441.9960000000001</v>
      </c>
      <c r="H118" s="519">
        <v>34247.050000000003</v>
      </c>
      <c r="I118" s="520">
        <v>1294.789</v>
      </c>
      <c r="J118" s="530"/>
      <c r="K118" s="515" t="s">
        <v>119</v>
      </c>
      <c r="L118" s="516">
        <v>1048.2370000000001</v>
      </c>
      <c r="M118" s="516">
        <v>4787.7349999999997</v>
      </c>
      <c r="N118" s="516">
        <v>338.50799999999998</v>
      </c>
      <c r="O118" s="517" t="s">
        <v>115</v>
      </c>
      <c r="P118" s="518">
        <v>978.19399999999996</v>
      </c>
      <c r="Q118" s="519">
        <v>4445.915</v>
      </c>
      <c r="R118" s="520">
        <v>161.898</v>
      </c>
    </row>
    <row r="119" spans="2:18" ht="15.75" x14ac:dyDescent="0.25">
      <c r="B119" s="515" t="s">
        <v>126</v>
      </c>
      <c r="C119" s="516">
        <v>3182.893</v>
      </c>
      <c r="D119" s="516">
        <v>14430.643</v>
      </c>
      <c r="E119" s="516">
        <v>734.61</v>
      </c>
      <c r="F119" s="517" t="s">
        <v>167</v>
      </c>
      <c r="G119" s="518">
        <v>6363.3410000000003</v>
      </c>
      <c r="H119" s="519">
        <v>29425.993999999999</v>
      </c>
      <c r="I119" s="520">
        <v>1269.95</v>
      </c>
      <c r="J119" s="530"/>
      <c r="K119" s="515" t="s">
        <v>117</v>
      </c>
      <c r="L119" s="516">
        <v>835.04100000000005</v>
      </c>
      <c r="M119" s="516">
        <v>3794.5740000000001</v>
      </c>
      <c r="N119" s="516">
        <v>187.34800000000001</v>
      </c>
      <c r="O119" s="517" t="s">
        <v>126</v>
      </c>
      <c r="P119" s="518">
        <v>843.33100000000002</v>
      </c>
      <c r="Q119" s="519">
        <v>3875.346</v>
      </c>
      <c r="R119" s="520">
        <v>156.53899999999999</v>
      </c>
    </row>
    <row r="120" spans="2:18" ht="15.75" x14ac:dyDescent="0.25">
      <c r="B120" s="515" t="s">
        <v>123</v>
      </c>
      <c r="C120" s="516">
        <v>2916.279</v>
      </c>
      <c r="D120" s="516">
        <v>13250.323</v>
      </c>
      <c r="E120" s="516">
        <v>680.90599999999995</v>
      </c>
      <c r="F120" s="517" t="s">
        <v>123</v>
      </c>
      <c r="G120" s="518">
        <v>5878.3280000000004</v>
      </c>
      <c r="H120" s="519">
        <v>27152.767</v>
      </c>
      <c r="I120" s="520">
        <v>885.072</v>
      </c>
      <c r="J120" s="530"/>
      <c r="K120" s="515" t="s">
        <v>266</v>
      </c>
      <c r="L120" s="516">
        <v>281.85500000000002</v>
      </c>
      <c r="M120" s="516">
        <v>1297.44</v>
      </c>
      <c r="N120" s="516">
        <v>48.996000000000002</v>
      </c>
      <c r="O120" s="517" t="s">
        <v>170</v>
      </c>
      <c r="P120" s="518">
        <v>533.428</v>
      </c>
      <c r="Q120" s="519">
        <v>2490.5010000000002</v>
      </c>
      <c r="R120" s="520">
        <v>81.599999999999994</v>
      </c>
    </row>
    <row r="121" spans="2:18" ht="15.75" x14ac:dyDescent="0.25">
      <c r="B121" s="515" t="s">
        <v>174</v>
      </c>
      <c r="C121" s="516">
        <v>2236.8989999999999</v>
      </c>
      <c r="D121" s="516">
        <v>10167.163</v>
      </c>
      <c r="E121" s="516">
        <v>544.63099999999997</v>
      </c>
      <c r="F121" s="517" t="s">
        <v>126</v>
      </c>
      <c r="G121" s="518">
        <v>4039.319</v>
      </c>
      <c r="H121" s="519">
        <v>18635.034</v>
      </c>
      <c r="I121" s="520">
        <v>558.35900000000004</v>
      </c>
      <c r="J121" s="530"/>
      <c r="K121" s="515" t="s">
        <v>72</v>
      </c>
      <c r="L121" s="516">
        <v>217.38200000000001</v>
      </c>
      <c r="M121" s="516">
        <v>987.46</v>
      </c>
      <c r="N121" s="516">
        <v>44.027000000000001</v>
      </c>
      <c r="O121" s="517" t="s">
        <v>119</v>
      </c>
      <c r="P121" s="518">
        <v>350.98200000000003</v>
      </c>
      <c r="Q121" s="519">
        <v>1589.21</v>
      </c>
      <c r="R121" s="520">
        <v>64.028999999999996</v>
      </c>
    </row>
    <row r="122" spans="2:18" ht="15.75" x14ac:dyDescent="0.25">
      <c r="B122" s="515" t="s">
        <v>121</v>
      </c>
      <c r="C122" s="516">
        <v>1695.163</v>
      </c>
      <c r="D122" s="516">
        <v>7762.1360000000004</v>
      </c>
      <c r="E122" s="516">
        <v>408.09800000000001</v>
      </c>
      <c r="F122" s="517" t="s">
        <v>305</v>
      </c>
      <c r="G122" s="518">
        <v>3192.384</v>
      </c>
      <c r="H122" s="519">
        <v>14768.136</v>
      </c>
      <c r="I122" s="520">
        <v>484.2</v>
      </c>
      <c r="J122" s="530"/>
      <c r="K122" s="515" t="s">
        <v>126</v>
      </c>
      <c r="L122" s="516">
        <v>199.09700000000001</v>
      </c>
      <c r="M122" s="516">
        <v>913.86300000000006</v>
      </c>
      <c r="N122" s="516">
        <v>176.90199999999999</v>
      </c>
      <c r="O122" s="517" t="s">
        <v>163</v>
      </c>
      <c r="P122" s="518">
        <v>274.27199999999999</v>
      </c>
      <c r="Q122" s="519">
        <v>1280.4749999999999</v>
      </c>
      <c r="R122" s="520">
        <v>41</v>
      </c>
    </row>
    <row r="123" spans="2:18" ht="16.5" thickBot="1" x14ac:dyDescent="0.3">
      <c r="B123" s="521" t="s">
        <v>170</v>
      </c>
      <c r="C123" s="522">
        <v>1501.0550000000001</v>
      </c>
      <c r="D123" s="522">
        <v>6828.07</v>
      </c>
      <c r="E123" s="522">
        <v>406.16500000000002</v>
      </c>
      <c r="F123" s="523" t="s">
        <v>145</v>
      </c>
      <c r="G123" s="524">
        <v>2950.0729999999999</v>
      </c>
      <c r="H123" s="525">
        <v>13672.254999999999</v>
      </c>
      <c r="I123" s="526">
        <v>452.928</v>
      </c>
      <c r="J123" s="530"/>
      <c r="K123" s="521" t="s">
        <v>128</v>
      </c>
      <c r="L123" s="522">
        <v>196.14500000000001</v>
      </c>
      <c r="M123" s="522">
        <v>907.476</v>
      </c>
      <c r="N123" s="522">
        <v>27.414999999999999</v>
      </c>
      <c r="O123" s="523" t="s">
        <v>132</v>
      </c>
      <c r="P123" s="524">
        <v>148.60900000000001</v>
      </c>
      <c r="Q123" s="525">
        <v>698.995</v>
      </c>
      <c r="R123" s="526">
        <v>22</v>
      </c>
    </row>
    <row r="124" spans="2:18" x14ac:dyDescent="0.2">
      <c r="B124" s="527"/>
      <c r="C124" s="527"/>
      <c r="D124" s="527"/>
      <c r="E124" s="527"/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</row>
    <row r="125" spans="2:18" x14ac:dyDescent="0.2">
      <c r="B125" s="527"/>
      <c r="C125" s="527"/>
      <c r="D125" s="527"/>
      <c r="E125" s="527"/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</row>
    <row r="126" spans="2:18" x14ac:dyDescent="0.2">
      <c r="B126" s="527"/>
      <c r="C126" s="527"/>
      <c r="D126" s="527"/>
      <c r="E126" s="527"/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</row>
    <row r="127" spans="2:18" ht="16.5" x14ac:dyDescent="0.25">
      <c r="B127" s="553"/>
      <c r="C127" s="553"/>
      <c r="D127" s="553"/>
      <c r="E127" s="553"/>
      <c r="F127" s="553"/>
      <c r="G127" s="553"/>
      <c r="H127" s="553"/>
      <c r="I127" s="554"/>
      <c r="J127" s="554"/>
      <c r="K127" s="553"/>
      <c r="L127" s="553"/>
      <c r="M127" s="553"/>
      <c r="N127" s="553"/>
      <c r="O127" s="553"/>
      <c r="P127" s="555"/>
      <c r="Q127" s="555"/>
      <c r="R127" s="546"/>
    </row>
    <row r="128" spans="2:18" ht="15.75" x14ac:dyDescent="0.25">
      <c r="B128" s="528" t="s">
        <v>297</v>
      </c>
      <c r="C128" s="528"/>
      <c r="D128" s="528"/>
      <c r="E128" s="528"/>
      <c r="F128" s="528"/>
      <c r="G128" s="528"/>
      <c r="H128" s="528"/>
      <c r="I128" s="530"/>
      <c r="J128" s="530"/>
      <c r="K128" s="528" t="s">
        <v>298</v>
      </c>
      <c r="L128" s="528"/>
      <c r="M128" s="528"/>
      <c r="N128" s="528"/>
      <c r="O128" s="528"/>
      <c r="P128" s="528"/>
      <c r="Q128" s="528"/>
      <c r="R128" s="530"/>
    </row>
    <row r="129" spans="2:31" ht="16.5" thickBot="1" x14ac:dyDescent="0.3">
      <c r="B129" s="531" t="s">
        <v>185</v>
      </c>
      <c r="C129" s="528"/>
      <c r="D129" s="528"/>
      <c r="E129" s="528"/>
      <c r="F129" s="530"/>
      <c r="G129" s="530"/>
      <c r="H129" s="530"/>
      <c r="I129" s="530"/>
      <c r="J129" s="530"/>
      <c r="K129" s="531" t="s">
        <v>185</v>
      </c>
      <c r="L129" s="528"/>
      <c r="M129" s="528"/>
      <c r="N129" s="528"/>
      <c r="O129" s="530"/>
      <c r="P129" s="530"/>
      <c r="Q129" s="530"/>
      <c r="R129" s="530"/>
    </row>
    <row r="130" spans="2:31" ht="16.5" thickBot="1" x14ac:dyDescent="0.3">
      <c r="B130" s="532" t="s">
        <v>111</v>
      </c>
      <c r="C130" s="533"/>
      <c r="D130" s="533"/>
      <c r="E130" s="533"/>
      <c r="F130" s="533"/>
      <c r="G130" s="533"/>
      <c r="H130" s="533"/>
      <c r="I130" s="534"/>
      <c r="J130" s="530"/>
      <c r="K130" s="532" t="s">
        <v>112</v>
      </c>
      <c r="L130" s="533"/>
      <c r="M130" s="533"/>
      <c r="N130" s="533"/>
      <c r="O130" s="533"/>
      <c r="P130" s="533"/>
      <c r="Q130" s="533"/>
      <c r="R130" s="534"/>
    </row>
    <row r="131" spans="2:31" ht="16.5" thickBot="1" x14ac:dyDescent="0.3">
      <c r="B131" s="535" t="s">
        <v>316</v>
      </c>
      <c r="C131" s="536"/>
      <c r="D131" s="537"/>
      <c r="E131" s="538"/>
      <c r="F131" s="535" t="s">
        <v>317</v>
      </c>
      <c r="G131" s="536"/>
      <c r="H131" s="537"/>
      <c r="I131" s="538"/>
      <c r="J131" s="530"/>
      <c r="K131" s="535" t="s">
        <v>316</v>
      </c>
      <c r="L131" s="536"/>
      <c r="M131" s="537"/>
      <c r="N131" s="538"/>
      <c r="O131" s="535" t="s">
        <v>317</v>
      </c>
      <c r="P131" s="536"/>
      <c r="Q131" s="537"/>
      <c r="R131" s="538"/>
    </row>
    <row r="132" spans="2:31" ht="32.25" thickBot="1" x14ac:dyDescent="0.3">
      <c r="B132" s="539" t="s">
        <v>113</v>
      </c>
      <c r="C132" s="540" t="s">
        <v>93</v>
      </c>
      <c r="D132" s="541" t="s">
        <v>139</v>
      </c>
      <c r="E132" s="542" t="s">
        <v>114</v>
      </c>
      <c r="F132" s="539" t="s">
        <v>113</v>
      </c>
      <c r="G132" s="540" t="s">
        <v>93</v>
      </c>
      <c r="H132" s="541" t="s">
        <v>139</v>
      </c>
      <c r="I132" s="542" t="s">
        <v>114</v>
      </c>
      <c r="J132" s="530"/>
      <c r="K132" s="539" t="s">
        <v>113</v>
      </c>
      <c r="L132" s="540" t="s">
        <v>93</v>
      </c>
      <c r="M132" s="541" t="s">
        <v>139</v>
      </c>
      <c r="N132" s="542" t="s">
        <v>114</v>
      </c>
      <c r="O132" s="539" t="s">
        <v>113</v>
      </c>
      <c r="P132" s="540" t="s">
        <v>93</v>
      </c>
      <c r="Q132" s="541" t="s">
        <v>139</v>
      </c>
      <c r="R132" s="542" t="s">
        <v>114</v>
      </c>
    </row>
    <row r="133" spans="2:31" ht="16.5" thickBot="1" x14ac:dyDescent="0.3">
      <c r="B133" s="502" t="s">
        <v>106</v>
      </c>
      <c r="C133" s="503">
        <v>521069.886</v>
      </c>
      <c r="D133" s="504">
        <v>2363993.3769999999</v>
      </c>
      <c r="E133" s="505">
        <v>165915.372</v>
      </c>
      <c r="F133" s="506" t="s">
        <v>106</v>
      </c>
      <c r="G133" s="507">
        <v>665627.11800000002</v>
      </c>
      <c r="H133" s="508">
        <v>3071675.91</v>
      </c>
      <c r="I133" s="505">
        <v>167311.50899999999</v>
      </c>
      <c r="J133" s="530"/>
      <c r="K133" s="502" t="s">
        <v>106</v>
      </c>
      <c r="L133" s="503">
        <v>234957.08600000001</v>
      </c>
      <c r="M133" s="504">
        <v>1065835.3859999999</v>
      </c>
      <c r="N133" s="505">
        <v>61347.631000000001</v>
      </c>
      <c r="O133" s="506" t="s">
        <v>106</v>
      </c>
      <c r="P133" s="507">
        <v>289760.848</v>
      </c>
      <c r="Q133" s="508">
        <v>1336654.115</v>
      </c>
      <c r="R133" s="505">
        <v>61470.300999999999</v>
      </c>
    </row>
    <row r="134" spans="2:31" ht="15.75" x14ac:dyDescent="0.25">
      <c r="B134" s="509" t="s">
        <v>70</v>
      </c>
      <c r="C134" s="510">
        <v>54687.404999999999</v>
      </c>
      <c r="D134" s="510">
        <v>248124.18700000001</v>
      </c>
      <c r="E134" s="510">
        <v>22600.829000000002</v>
      </c>
      <c r="F134" s="511" t="s">
        <v>70</v>
      </c>
      <c r="G134" s="512">
        <v>76023.410999999993</v>
      </c>
      <c r="H134" s="513">
        <v>350554.234</v>
      </c>
      <c r="I134" s="514">
        <v>22781.091</v>
      </c>
      <c r="J134" s="530"/>
      <c r="K134" s="509" t="s">
        <v>70</v>
      </c>
      <c r="L134" s="510">
        <v>88879.906000000003</v>
      </c>
      <c r="M134" s="510">
        <v>403033.21399999998</v>
      </c>
      <c r="N134" s="510">
        <v>28050.125</v>
      </c>
      <c r="O134" s="511" t="s">
        <v>70</v>
      </c>
      <c r="P134" s="512">
        <v>106473.16800000001</v>
      </c>
      <c r="Q134" s="513">
        <v>491230.49599999998</v>
      </c>
      <c r="R134" s="514">
        <v>25619.109</v>
      </c>
    </row>
    <row r="135" spans="2:31" ht="15.75" x14ac:dyDescent="0.25">
      <c r="B135" s="515" t="s">
        <v>119</v>
      </c>
      <c r="C135" s="516">
        <v>53659.031999999999</v>
      </c>
      <c r="D135" s="516">
        <v>243395.37700000001</v>
      </c>
      <c r="E135" s="516">
        <v>16476.251</v>
      </c>
      <c r="F135" s="517" t="s">
        <v>119</v>
      </c>
      <c r="G135" s="518">
        <v>67963.001000000004</v>
      </c>
      <c r="H135" s="519">
        <v>313523.39</v>
      </c>
      <c r="I135" s="520">
        <v>15999.829</v>
      </c>
      <c r="J135" s="530"/>
      <c r="K135" s="515" t="s">
        <v>115</v>
      </c>
      <c r="L135" s="516">
        <v>29106.918000000001</v>
      </c>
      <c r="M135" s="516">
        <v>132054.16899999999</v>
      </c>
      <c r="N135" s="516">
        <v>4639.9799999999996</v>
      </c>
      <c r="O135" s="517" t="s">
        <v>115</v>
      </c>
      <c r="P135" s="518">
        <v>40387.961000000003</v>
      </c>
      <c r="Q135" s="519">
        <v>186301.42800000001</v>
      </c>
      <c r="R135" s="520">
        <v>6025.8519999999999</v>
      </c>
    </row>
    <row r="136" spans="2:31" ht="15.75" x14ac:dyDescent="0.25">
      <c r="B136" s="515" t="s">
        <v>180</v>
      </c>
      <c r="C136" s="516">
        <v>49470.726999999999</v>
      </c>
      <c r="D136" s="516">
        <v>224579.10399999999</v>
      </c>
      <c r="E136" s="516">
        <v>13583.079</v>
      </c>
      <c r="F136" s="517" t="s">
        <v>115</v>
      </c>
      <c r="G136" s="518">
        <v>65557.543999999994</v>
      </c>
      <c r="H136" s="519">
        <v>303316.92300000001</v>
      </c>
      <c r="I136" s="520">
        <v>13880.978999999999</v>
      </c>
      <c r="J136" s="530"/>
      <c r="K136" s="515" t="s">
        <v>235</v>
      </c>
      <c r="L136" s="516">
        <v>23663.861000000001</v>
      </c>
      <c r="M136" s="516">
        <v>107324.66</v>
      </c>
      <c r="N136" s="516">
        <v>6441.02</v>
      </c>
      <c r="O136" s="517" t="s">
        <v>235</v>
      </c>
      <c r="P136" s="518">
        <v>25386.288</v>
      </c>
      <c r="Q136" s="519">
        <v>116976.285</v>
      </c>
      <c r="R136" s="520">
        <v>4865.8680000000004</v>
      </c>
    </row>
    <row r="137" spans="2:31" ht="15.75" x14ac:dyDescent="0.25">
      <c r="B137" s="515" t="s">
        <v>115</v>
      </c>
      <c r="C137" s="516">
        <v>48912.724000000002</v>
      </c>
      <c r="D137" s="516">
        <v>221905.149</v>
      </c>
      <c r="E137" s="516">
        <v>14820.834999999999</v>
      </c>
      <c r="F137" s="517" t="s">
        <v>180</v>
      </c>
      <c r="G137" s="518">
        <v>52563.642999999996</v>
      </c>
      <c r="H137" s="519">
        <v>243231.44899999999</v>
      </c>
      <c r="I137" s="520">
        <v>10785.424000000001</v>
      </c>
      <c r="J137" s="530"/>
      <c r="K137" s="515" t="s">
        <v>119</v>
      </c>
      <c r="L137" s="516">
        <v>16563.831999999999</v>
      </c>
      <c r="M137" s="516">
        <v>75190.835999999996</v>
      </c>
      <c r="N137" s="516">
        <v>4567.9459999999999</v>
      </c>
      <c r="O137" s="517" t="s">
        <v>125</v>
      </c>
      <c r="P137" s="518">
        <v>18485.277999999998</v>
      </c>
      <c r="Q137" s="519">
        <v>85256.67</v>
      </c>
      <c r="R137" s="520">
        <v>5174.7879999999996</v>
      </c>
    </row>
    <row r="138" spans="2:31" ht="15.75" x14ac:dyDescent="0.25">
      <c r="B138" s="515" t="s">
        <v>126</v>
      </c>
      <c r="C138" s="516">
        <v>38855.008000000002</v>
      </c>
      <c r="D138" s="516">
        <v>176266.772</v>
      </c>
      <c r="E138" s="516">
        <v>10971.736999999999</v>
      </c>
      <c r="F138" s="517" t="s">
        <v>126</v>
      </c>
      <c r="G138" s="518">
        <v>40253.974999999999</v>
      </c>
      <c r="H138" s="519">
        <v>185654.63200000001</v>
      </c>
      <c r="I138" s="520">
        <v>9756.4609999999993</v>
      </c>
      <c r="J138" s="530"/>
      <c r="K138" s="515" t="s">
        <v>69</v>
      </c>
      <c r="L138" s="516">
        <v>14892.222</v>
      </c>
      <c r="M138" s="516">
        <v>67566.411999999997</v>
      </c>
      <c r="N138" s="516">
        <v>3503.3229999999999</v>
      </c>
      <c r="O138" s="517" t="s">
        <v>69</v>
      </c>
      <c r="P138" s="518">
        <v>17733.793000000001</v>
      </c>
      <c r="Q138" s="519">
        <v>81797.807000000001</v>
      </c>
      <c r="R138" s="520">
        <v>3621.8310000000001</v>
      </c>
    </row>
    <row r="139" spans="2:31" ht="15.75" x14ac:dyDescent="0.25">
      <c r="B139" s="515" t="s">
        <v>72</v>
      </c>
      <c r="C139" s="516">
        <v>30005.038</v>
      </c>
      <c r="D139" s="516">
        <v>136160.57</v>
      </c>
      <c r="E139" s="516">
        <v>9263.6939999999995</v>
      </c>
      <c r="F139" s="517" t="s">
        <v>72</v>
      </c>
      <c r="G139" s="518">
        <v>38806.542999999998</v>
      </c>
      <c r="H139" s="519">
        <v>178859.894</v>
      </c>
      <c r="I139" s="520">
        <v>8749.5110000000004</v>
      </c>
      <c r="J139" s="530"/>
      <c r="K139" s="515" t="s">
        <v>125</v>
      </c>
      <c r="L139" s="516">
        <v>13868.928</v>
      </c>
      <c r="M139" s="516">
        <v>62938.705999999998</v>
      </c>
      <c r="N139" s="516">
        <v>4268.3760000000002</v>
      </c>
      <c r="O139" s="517" t="s">
        <v>119</v>
      </c>
      <c r="P139" s="518">
        <v>17412.383000000002</v>
      </c>
      <c r="Q139" s="519">
        <v>80394.995999999999</v>
      </c>
      <c r="R139" s="520">
        <v>4012.3989999999999</v>
      </c>
    </row>
    <row r="140" spans="2:31" ht="15.75" x14ac:dyDescent="0.25">
      <c r="B140" s="515" t="s">
        <v>128</v>
      </c>
      <c r="C140" s="516">
        <v>28095.706999999999</v>
      </c>
      <c r="D140" s="516">
        <v>127484.952</v>
      </c>
      <c r="E140" s="516">
        <v>11132.007</v>
      </c>
      <c r="F140" s="517" t="s">
        <v>128</v>
      </c>
      <c r="G140" s="518">
        <v>37474.464</v>
      </c>
      <c r="H140" s="519">
        <v>172815.057</v>
      </c>
      <c r="I140" s="520">
        <v>11864.429</v>
      </c>
      <c r="J140" s="530"/>
      <c r="K140" s="515" t="s">
        <v>173</v>
      </c>
      <c r="L140" s="516">
        <v>6731.3819999999996</v>
      </c>
      <c r="M140" s="516">
        <v>30570.401000000002</v>
      </c>
      <c r="N140" s="516">
        <v>927.45899999999995</v>
      </c>
      <c r="O140" s="517" t="s">
        <v>118</v>
      </c>
      <c r="P140" s="518">
        <v>7695.2460000000001</v>
      </c>
      <c r="Q140" s="519">
        <v>35528.053</v>
      </c>
      <c r="R140" s="520">
        <v>1224.578</v>
      </c>
    </row>
    <row r="141" spans="2:31" ht="15.75" x14ac:dyDescent="0.25">
      <c r="B141" s="515" t="s">
        <v>122</v>
      </c>
      <c r="C141" s="516">
        <v>21583.614000000001</v>
      </c>
      <c r="D141" s="516">
        <v>97787.303</v>
      </c>
      <c r="E141" s="516">
        <v>6931.8620000000001</v>
      </c>
      <c r="F141" s="517" t="s">
        <v>117</v>
      </c>
      <c r="G141" s="518">
        <v>33253.447999999997</v>
      </c>
      <c r="H141" s="519">
        <v>153671.60200000001</v>
      </c>
      <c r="I141" s="520">
        <v>7171.1909999999998</v>
      </c>
      <c r="J141" s="530"/>
      <c r="K141" s="515" t="s">
        <v>117</v>
      </c>
      <c r="L141" s="516">
        <v>6475.9409999999998</v>
      </c>
      <c r="M141" s="516">
        <v>29370.538</v>
      </c>
      <c r="N141" s="516">
        <v>794.40499999999997</v>
      </c>
      <c r="O141" s="517" t="s">
        <v>145</v>
      </c>
      <c r="P141" s="518">
        <v>7298.0739999999996</v>
      </c>
      <c r="Q141" s="519">
        <v>33659.072999999997</v>
      </c>
      <c r="R141" s="520">
        <v>1037.421</v>
      </c>
      <c r="AE141" s="28">
        <v>0</v>
      </c>
    </row>
    <row r="142" spans="2:31" ht="15.75" x14ac:dyDescent="0.25">
      <c r="B142" s="515" t="s">
        <v>118</v>
      </c>
      <c r="C142" s="516">
        <v>16557.628000000001</v>
      </c>
      <c r="D142" s="516">
        <v>75130.198999999993</v>
      </c>
      <c r="E142" s="516">
        <v>5525.7370000000001</v>
      </c>
      <c r="F142" s="517" t="s">
        <v>122</v>
      </c>
      <c r="G142" s="518">
        <v>21693.894</v>
      </c>
      <c r="H142" s="519">
        <v>99789.582999999999</v>
      </c>
      <c r="I142" s="520">
        <v>6283.549</v>
      </c>
      <c r="J142" s="530"/>
      <c r="K142" s="515" t="s">
        <v>145</v>
      </c>
      <c r="L142" s="516">
        <v>5693.69</v>
      </c>
      <c r="M142" s="516">
        <v>25824.010999999999</v>
      </c>
      <c r="N142" s="516">
        <v>992.23199999999997</v>
      </c>
      <c r="O142" s="517" t="s">
        <v>173</v>
      </c>
      <c r="P142" s="518">
        <v>6755.7629999999999</v>
      </c>
      <c r="Q142" s="519">
        <v>31171.23</v>
      </c>
      <c r="R142" s="520">
        <v>935.721</v>
      </c>
    </row>
    <row r="143" spans="2:31" ht="15.75" x14ac:dyDescent="0.25">
      <c r="B143" s="515" t="s">
        <v>123</v>
      </c>
      <c r="C143" s="516">
        <v>16345.44</v>
      </c>
      <c r="D143" s="516">
        <v>74100.642999999996</v>
      </c>
      <c r="E143" s="516">
        <v>4924.7879999999996</v>
      </c>
      <c r="F143" s="517" t="s">
        <v>118</v>
      </c>
      <c r="G143" s="518">
        <v>21657.275000000001</v>
      </c>
      <c r="H143" s="519">
        <v>99911.475999999995</v>
      </c>
      <c r="I143" s="520">
        <v>5825.6909999999998</v>
      </c>
      <c r="J143" s="530"/>
      <c r="K143" s="515" t="s">
        <v>118</v>
      </c>
      <c r="L143" s="516">
        <v>5624.9040000000005</v>
      </c>
      <c r="M143" s="516">
        <v>25520.261999999999</v>
      </c>
      <c r="N143" s="516">
        <v>978.72</v>
      </c>
      <c r="O143" s="517" t="s">
        <v>117</v>
      </c>
      <c r="P143" s="518">
        <v>6658.9319999999998</v>
      </c>
      <c r="Q143" s="519">
        <v>30644.285</v>
      </c>
      <c r="R143" s="520">
        <v>754.52800000000002</v>
      </c>
    </row>
    <row r="144" spans="2:31" ht="15.75" x14ac:dyDescent="0.25">
      <c r="B144" s="515" t="s">
        <v>117</v>
      </c>
      <c r="C144" s="516">
        <v>12347.503000000001</v>
      </c>
      <c r="D144" s="516">
        <v>55996.608999999997</v>
      </c>
      <c r="E144" s="516">
        <v>3683.174</v>
      </c>
      <c r="F144" s="517" t="s">
        <v>123</v>
      </c>
      <c r="G144" s="518">
        <v>21364.937000000002</v>
      </c>
      <c r="H144" s="519">
        <v>98534.729000000007</v>
      </c>
      <c r="I144" s="520">
        <v>4958.232</v>
      </c>
      <c r="J144" s="530"/>
      <c r="K144" s="515" t="s">
        <v>126</v>
      </c>
      <c r="L144" s="516">
        <v>4037.3560000000002</v>
      </c>
      <c r="M144" s="516">
        <v>18354.337</v>
      </c>
      <c r="N144" s="516">
        <v>984.57899999999995</v>
      </c>
      <c r="O144" s="517" t="s">
        <v>163</v>
      </c>
      <c r="P144" s="518">
        <v>6495.9880000000003</v>
      </c>
      <c r="Q144" s="519">
        <v>29930.841</v>
      </c>
      <c r="R144" s="520">
        <v>1467.761</v>
      </c>
    </row>
    <row r="145" spans="1:18" ht="15.75" x14ac:dyDescent="0.25">
      <c r="B145" s="515" t="s">
        <v>121</v>
      </c>
      <c r="C145" s="516">
        <v>12110.978999999999</v>
      </c>
      <c r="D145" s="516">
        <v>54968.447999999997</v>
      </c>
      <c r="E145" s="516">
        <v>3451.5129999999999</v>
      </c>
      <c r="F145" s="517" t="s">
        <v>235</v>
      </c>
      <c r="G145" s="518">
        <v>18727.667000000001</v>
      </c>
      <c r="H145" s="519">
        <v>86448.688999999998</v>
      </c>
      <c r="I145" s="520">
        <v>5509.5649999999996</v>
      </c>
      <c r="J145" s="530"/>
      <c r="K145" s="515" t="s">
        <v>116</v>
      </c>
      <c r="L145" s="516">
        <v>3629.886</v>
      </c>
      <c r="M145" s="516">
        <v>16478.009999999998</v>
      </c>
      <c r="N145" s="516">
        <v>859.47400000000005</v>
      </c>
      <c r="O145" s="517" t="s">
        <v>116</v>
      </c>
      <c r="P145" s="518">
        <v>5700.7060000000001</v>
      </c>
      <c r="Q145" s="519">
        <v>26150.123</v>
      </c>
      <c r="R145" s="520">
        <v>1140.3510000000001</v>
      </c>
    </row>
    <row r="146" spans="1:18" ht="15.75" x14ac:dyDescent="0.25">
      <c r="B146" s="515" t="s">
        <v>125</v>
      </c>
      <c r="C146" s="516">
        <v>11807.634</v>
      </c>
      <c r="D146" s="516">
        <v>53573.067000000003</v>
      </c>
      <c r="E146" s="516">
        <v>2726.4070000000002</v>
      </c>
      <c r="F146" s="517" t="s">
        <v>136</v>
      </c>
      <c r="G146" s="518">
        <v>18312.751</v>
      </c>
      <c r="H146" s="519">
        <v>84521.596999999994</v>
      </c>
      <c r="I146" s="520">
        <v>4506.576</v>
      </c>
      <c r="J146" s="530"/>
      <c r="K146" s="515" t="s">
        <v>163</v>
      </c>
      <c r="L146" s="516">
        <v>2910.8719999999998</v>
      </c>
      <c r="M146" s="516">
        <v>13202.870999999999</v>
      </c>
      <c r="N146" s="516">
        <v>911.78200000000004</v>
      </c>
      <c r="O146" s="517" t="s">
        <v>121</v>
      </c>
      <c r="P146" s="518">
        <v>4602.7479999999996</v>
      </c>
      <c r="Q146" s="519">
        <v>21361.066999999999</v>
      </c>
      <c r="R146" s="520">
        <v>1059.345</v>
      </c>
    </row>
    <row r="147" spans="1:18" ht="15.75" x14ac:dyDescent="0.25">
      <c r="B147" s="515" t="s">
        <v>136</v>
      </c>
      <c r="C147" s="516">
        <v>10817.269</v>
      </c>
      <c r="D147" s="516">
        <v>49066.002</v>
      </c>
      <c r="E147" s="516">
        <v>3358.8890000000001</v>
      </c>
      <c r="F147" s="517" t="s">
        <v>125</v>
      </c>
      <c r="G147" s="518">
        <v>16293.572</v>
      </c>
      <c r="H147" s="519">
        <v>75215.34</v>
      </c>
      <c r="I147" s="520">
        <v>3205.9160000000002</v>
      </c>
      <c r="J147" s="530"/>
      <c r="K147" s="515" t="s">
        <v>121</v>
      </c>
      <c r="L147" s="516">
        <v>2365.299</v>
      </c>
      <c r="M147" s="516">
        <v>10715.749</v>
      </c>
      <c r="N147" s="516">
        <v>680.29200000000003</v>
      </c>
      <c r="O147" s="517" t="s">
        <v>126</v>
      </c>
      <c r="P147" s="518">
        <v>4333.4660000000003</v>
      </c>
      <c r="Q147" s="519">
        <v>19979.154999999999</v>
      </c>
      <c r="R147" s="520">
        <v>825.19899999999996</v>
      </c>
    </row>
    <row r="148" spans="1:18" ht="15.75" x14ac:dyDescent="0.25">
      <c r="B148" s="515" t="s">
        <v>124</v>
      </c>
      <c r="C148" s="516">
        <v>9875.0609999999997</v>
      </c>
      <c r="D148" s="516">
        <v>44820.516000000003</v>
      </c>
      <c r="E148" s="516">
        <v>3170.8910000000001</v>
      </c>
      <c r="F148" s="517" t="s">
        <v>124</v>
      </c>
      <c r="G148" s="518">
        <v>13949.545</v>
      </c>
      <c r="H148" s="519">
        <v>64355.928</v>
      </c>
      <c r="I148" s="520">
        <v>3572.5279999999998</v>
      </c>
      <c r="J148" s="530"/>
      <c r="K148" s="515" t="s">
        <v>123</v>
      </c>
      <c r="L148" s="516">
        <v>2290.5230000000001</v>
      </c>
      <c r="M148" s="516">
        <v>10382.31</v>
      </c>
      <c r="N148" s="516">
        <v>362.48700000000002</v>
      </c>
      <c r="O148" s="517" t="s">
        <v>134</v>
      </c>
      <c r="P148" s="518">
        <v>2513.3130000000001</v>
      </c>
      <c r="Q148" s="519">
        <v>11598.352000000001</v>
      </c>
      <c r="R148" s="520">
        <v>1309.6320000000001</v>
      </c>
    </row>
    <row r="149" spans="1:18" ht="16.5" thickBot="1" x14ac:dyDescent="0.3">
      <c r="B149" s="521" t="s">
        <v>235</v>
      </c>
      <c r="C149" s="522">
        <v>8442.9120000000003</v>
      </c>
      <c r="D149" s="522">
        <v>38319.726999999999</v>
      </c>
      <c r="E149" s="522">
        <v>2781.0430000000001</v>
      </c>
      <c r="F149" s="523" t="s">
        <v>121</v>
      </c>
      <c r="G149" s="524">
        <v>13802.659</v>
      </c>
      <c r="H149" s="525">
        <v>63758.949000000001</v>
      </c>
      <c r="I149" s="526">
        <v>3278.0630000000001</v>
      </c>
      <c r="J149" s="530"/>
      <c r="K149" s="521" t="s">
        <v>72</v>
      </c>
      <c r="L149" s="522">
        <v>1936.731</v>
      </c>
      <c r="M149" s="522">
        <v>8799.4349999999995</v>
      </c>
      <c r="N149" s="522">
        <v>397.10300000000001</v>
      </c>
      <c r="O149" s="523" t="s">
        <v>180</v>
      </c>
      <c r="P149" s="524">
        <v>2166.5889999999999</v>
      </c>
      <c r="Q149" s="525">
        <v>10085.41</v>
      </c>
      <c r="R149" s="526">
        <v>494.60700000000003</v>
      </c>
    </row>
    <row r="151" spans="1:18" ht="15" x14ac:dyDescent="0.2">
      <c r="A151" s="456"/>
      <c r="B151" s="457" t="s">
        <v>299</v>
      </c>
      <c r="C151" s="456"/>
      <c r="D151" s="4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S29" sqref="S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9" t="s">
        <v>0</v>
      </c>
      <c r="F5" s="777"/>
      <c r="G5" s="781" t="s">
        <v>1</v>
      </c>
      <c r="H5" s="782"/>
      <c r="I5" s="782"/>
      <c r="J5" s="782"/>
      <c r="K5" s="783"/>
    </row>
    <row r="6" spans="2:15" ht="16.5" customHeight="1" thickBot="1" x14ac:dyDescent="0.3">
      <c r="B6" s="17"/>
      <c r="C6" s="48"/>
      <c r="D6" s="48"/>
      <c r="E6" s="771"/>
      <c r="F6" s="778"/>
      <c r="G6" s="680" t="s">
        <v>19</v>
      </c>
      <c r="H6" s="681"/>
      <c r="I6" s="784" t="s">
        <v>242</v>
      </c>
      <c r="J6" s="786" t="s">
        <v>306</v>
      </c>
      <c r="K6" s="787"/>
    </row>
    <row r="7" spans="2:15" ht="39.75" customHeight="1" thickBot="1" x14ac:dyDescent="0.3">
      <c r="B7" s="17"/>
      <c r="C7" s="48"/>
      <c r="D7" s="48"/>
      <c r="E7" s="779"/>
      <c r="F7" s="780"/>
      <c r="G7" s="111" t="s">
        <v>306</v>
      </c>
      <c r="H7" s="725" t="s">
        <v>303</v>
      </c>
      <c r="I7" s="785"/>
      <c r="J7" s="112" t="s">
        <v>243</v>
      </c>
      <c r="K7" s="726" t="s">
        <v>244</v>
      </c>
    </row>
    <row r="8" spans="2:15" ht="47.25" customHeight="1" thickBot="1" x14ac:dyDescent="0.3">
      <c r="B8" s="17"/>
      <c r="C8" s="48"/>
      <c r="D8" s="48"/>
      <c r="E8" s="788" t="s">
        <v>169</v>
      </c>
      <c r="F8" s="789"/>
      <c r="G8" s="113">
        <v>235.69</v>
      </c>
      <c r="H8" s="114">
        <v>228.71</v>
      </c>
      <c r="I8" s="115">
        <v>3.0518997857548817</v>
      </c>
      <c r="J8" s="116">
        <v>3.28</v>
      </c>
      <c r="K8" s="117">
        <v>3.93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9" t="s">
        <v>0</v>
      </c>
      <c r="C14" s="770"/>
      <c r="D14" s="593" t="s">
        <v>7</v>
      </c>
      <c r="E14" s="593"/>
      <c r="F14" s="593"/>
      <c r="G14" s="594"/>
      <c r="H14" s="594"/>
      <c r="I14" s="594"/>
      <c r="J14" s="594"/>
      <c r="K14" s="594"/>
      <c r="L14" s="594"/>
      <c r="M14" s="594"/>
      <c r="N14" s="594"/>
      <c r="O14" s="595"/>
    </row>
    <row r="15" spans="2:15" ht="15" customHeight="1" thickBot="1" x14ac:dyDescent="0.3">
      <c r="B15" s="771"/>
      <c r="C15" s="772"/>
      <c r="D15" s="592" t="s">
        <v>8</v>
      </c>
      <c r="E15" s="593"/>
      <c r="F15" s="593"/>
      <c r="G15" s="592" t="s">
        <v>9</v>
      </c>
      <c r="H15" s="593"/>
      <c r="I15" s="593"/>
      <c r="J15" s="592" t="s">
        <v>10</v>
      </c>
      <c r="K15" s="594"/>
      <c r="L15" s="594"/>
      <c r="M15" s="592" t="s">
        <v>11</v>
      </c>
      <c r="N15" s="594"/>
      <c r="O15" s="595"/>
    </row>
    <row r="16" spans="2:15" ht="31.5" customHeight="1" thickBot="1" x14ac:dyDescent="0.3">
      <c r="B16" s="771"/>
      <c r="C16" s="772"/>
      <c r="D16" s="118" t="s">
        <v>19</v>
      </c>
      <c r="E16" s="653"/>
      <c r="F16" s="683" t="s">
        <v>131</v>
      </c>
      <c r="G16" s="118" t="s">
        <v>19</v>
      </c>
      <c r="H16" s="653"/>
      <c r="I16" s="683" t="s">
        <v>131</v>
      </c>
      <c r="J16" s="118" t="s">
        <v>19</v>
      </c>
      <c r="K16" s="653"/>
      <c r="L16" s="683" t="s">
        <v>131</v>
      </c>
      <c r="M16" s="118" t="s">
        <v>19</v>
      </c>
      <c r="N16" s="653"/>
      <c r="O16" s="684" t="s">
        <v>131</v>
      </c>
    </row>
    <row r="17" spans="2:17" ht="19.5" customHeight="1" thickBot="1" x14ac:dyDescent="0.25">
      <c r="B17" s="773"/>
      <c r="C17" s="774"/>
      <c r="D17" s="119" t="s">
        <v>306</v>
      </c>
      <c r="E17" s="119" t="s">
        <v>303</v>
      </c>
      <c r="F17" s="120" t="s">
        <v>12</v>
      </c>
      <c r="G17" s="119" t="s">
        <v>306</v>
      </c>
      <c r="H17" s="119" t="s">
        <v>303</v>
      </c>
      <c r="I17" s="120" t="s">
        <v>12</v>
      </c>
      <c r="J17" s="119" t="s">
        <v>306</v>
      </c>
      <c r="K17" s="119" t="s">
        <v>303</v>
      </c>
      <c r="L17" s="120" t="s">
        <v>12</v>
      </c>
      <c r="M17" s="119" t="s">
        <v>306</v>
      </c>
      <c r="N17" s="119" t="s">
        <v>303</v>
      </c>
      <c r="O17" s="121" t="s">
        <v>12</v>
      </c>
    </row>
    <row r="18" spans="2:17" ht="47.25" customHeight="1" thickBot="1" x14ac:dyDescent="0.25">
      <c r="B18" s="775" t="s">
        <v>172</v>
      </c>
      <c r="C18" s="776"/>
      <c r="D18" s="122">
        <v>240.53</v>
      </c>
      <c r="E18" s="123">
        <v>233.61</v>
      </c>
      <c r="F18" s="124">
        <v>2.9622019605325058</v>
      </c>
      <c r="G18" s="125">
        <v>226.95</v>
      </c>
      <c r="H18" s="126">
        <v>220.3</v>
      </c>
      <c r="I18" s="124">
        <v>3.0186109850204161</v>
      </c>
      <c r="J18" s="125">
        <v>235.41</v>
      </c>
      <c r="K18" s="126">
        <v>231.36</v>
      </c>
      <c r="L18" s="124">
        <v>1.7505186721991626</v>
      </c>
      <c r="M18" s="125">
        <v>224.61</v>
      </c>
      <c r="N18" s="126">
        <v>213.51</v>
      </c>
      <c r="O18" s="727">
        <v>5.1988197274132464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66" t="s">
        <v>307</v>
      </c>
      <c r="K23" s="766" t="s">
        <v>308</v>
      </c>
      <c r="L23" s="766" t="s">
        <v>309</v>
      </c>
      <c r="M23" s="74" t="s">
        <v>265</v>
      </c>
      <c r="N23" s="75"/>
    </row>
    <row r="24" spans="2:17" ht="19.5" customHeight="1" thickBot="1" x14ac:dyDescent="0.25">
      <c r="I24" s="76"/>
      <c r="J24" s="767"/>
      <c r="K24" s="768"/>
      <c r="L24" s="767"/>
      <c r="M24" s="128" t="s">
        <v>264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235.69</v>
      </c>
      <c r="K25" s="78">
        <v>148.99</v>
      </c>
      <c r="L25" s="79">
        <v>132.88999999999999</v>
      </c>
      <c r="M25" s="130">
        <v>58.191824954694937</v>
      </c>
      <c r="N25" s="131">
        <v>77.357212732335029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60" priority="13" operator="lessThan">
      <formula>0</formula>
    </cfRule>
    <cfRule type="cellIs" dxfId="159" priority="14" operator="greaterThan">
      <formula>0</formula>
    </cfRule>
  </conditionalFormatting>
  <conditionalFormatting sqref="I8">
    <cfRule type="cellIs" dxfId="158" priority="3" stopIfTrue="1" operator="lessThan">
      <formula>0</formula>
    </cfRule>
    <cfRule type="cellIs" dxfId="157" priority="4" stopIfTrue="1" operator="greaterThan">
      <formula>0</formula>
    </cfRule>
  </conditionalFormatting>
  <conditionalFormatting sqref="F18 I18 L18 O18">
    <cfRule type="cellIs" dxfId="156" priority="1" stopIfTrue="1" operator="lessThan">
      <formula>0</formula>
    </cfRule>
    <cfRule type="cellIs" dxfId="15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A25" sqref="AA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/>
      <c r="V25" s="167"/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Q38" sqref="Q3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9" t="s">
        <v>0</v>
      </c>
      <c r="I11" s="770"/>
      <c r="J11" s="781" t="s">
        <v>1</v>
      </c>
      <c r="K11" s="782"/>
      <c r="L11" s="783"/>
    </row>
    <row r="12" spans="3:12" ht="24" customHeight="1" thickBot="1" x14ac:dyDescent="0.25">
      <c r="H12" s="771"/>
      <c r="I12" s="772"/>
      <c r="J12" s="680" t="s">
        <v>19</v>
      </c>
      <c r="K12" s="681"/>
      <c r="L12" s="784" t="s">
        <v>242</v>
      </c>
    </row>
    <row r="13" spans="3:12" ht="39.75" customHeight="1" thickBot="1" x14ac:dyDescent="0.25">
      <c r="H13" s="773"/>
      <c r="I13" s="774"/>
      <c r="J13" s="111" t="s">
        <v>306</v>
      </c>
      <c r="K13" s="725" t="s">
        <v>303</v>
      </c>
      <c r="L13" s="785"/>
    </row>
    <row r="14" spans="3:12" ht="54" customHeight="1" thickBot="1" x14ac:dyDescent="0.25">
      <c r="H14" s="790" t="s">
        <v>259</v>
      </c>
      <c r="I14" s="791"/>
      <c r="J14" s="113">
        <v>273.68</v>
      </c>
      <c r="K14" s="114">
        <v>267.58999999999997</v>
      </c>
      <c r="L14" s="115">
        <v>2.2758698008146916</v>
      </c>
    </row>
  </sheetData>
  <mergeCells count="4">
    <mergeCell ref="H11:I13"/>
    <mergeCell ref="J11:L11"/>
    <mergeCell ref="L12:L13"/>
    <mergeCell ref="H14:I14"/>
  </mergeCells>
  <conditionalFormatting sqref="L14">
    <cfRule type="cellIs" dxfId="154" priority="1" operator="lessThan">
      <formula>0</formula>
    </cfRule>
    <cfRule type="cellIs" dxfId="15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Z69" sqref="Z6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322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271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92" t="s">
        <v>0</v>
      </c>
      <c r="D5" s="795" t="s">
        <v>33</v>
      </c>
      <c r="E5" s="732" t="s">
        <v>1</v>
      </c>
      <c r="F5" s="733"/>
      <c r="G5" s="734"/>
      <c r="H5" s="592" t="s">
        <v>7</v>
      </c>
      <c r="I5" s="593"/>
      <c r="J5" s="593"/>
      <c r="K5" s="594"/>
      <c r="L5" s="594"/>
      <c r="M5" s="594"/>
      <c r="N5" s="594"/>
      <c r="O5" s="594"/>
      <c r="P5" s="594"/>
      <c r="Q5" s="594"/>
      <c r="R5" s="594"/>
      <c r="S5" s="595"/>
    </row>
    <row r="6" spans="3:19" ht="15" customHeight="1" thickBot="1" x14ac:dyDescent="0.3">
      <c r="C6" s="793"/>
      <c r="D6" s="796"/>
      <c r="E6" s="226"/>
      <c r="F6" s="581"/>
      <c r="G6" s="227"/>
      <c r="H6" s="592" t="s">
        <v>8</v>
      </c>
      <c r="I6" s="593"/>
      <c r="J6" s="596"/>
      <c r="K6" s="592" t="s">
        <v>9</v>
      </c>
      <c r="L6" s="593"/>
      <c r="M6" s="597"/>
      <c r="N6" s="592" t="s">
        <v>10</v>
      </c>
      <c r="O6" s="594"/>
      <c r="P6" s="595"/>
      <c r="Q6" s="592" t="s">
        <v>11</v>
      </c>
      <c r="R6" s="594"/>
      <c r="S6" s="595"/>
    </row>
    <row r="7" spans="3:19" ht="32.25" customHeight="1" thickBot="1" x14ac:dyDescent="0.3">
      <c r="C7" s="793"/>
      <c r="D7" s="796"/>
      <c r="E7" s="735" t="s">
        <v>19</v>
      </c>
      <c r="F7" s="736"/>
      <c r="G7" s="582" t="s">
        <v>236</v>
      </c>
      <c r="H7" s="598" t="s">
        <v>19</v>
      </c>
      <c r="I7" s="599"/>
      <c r="J7" s="582" t="s">
        <v>236</v>
      </c>
      <c r="K7" s="598" t="s">
        <v>19</v>
      </c>
      <c r="L7" s="599"/>
      <c r="M7" s="600" t="s">
        <v>236</v>
      </c>
      <c r="N7" s="598" t="s">
        <v>19</v>
      </c>
      <c r="O7" s="599"/>
      <c r="P7" s="601" t="s">
        <v>236</v>
      </c>
      <c r="Q7" s="598" t="s">
        <v>19</v>
      </c>
      <c r="R7" s="599"/>
      <c r="S7" s="600" t="s">
        <v>236</v>
      </c>
    </row>
    <row r="8" spans="3:19" ht="30" customHeight="1" thickBot="1" x14ac:dyDescent="0.25">
      <c r="C8" s="794"/>
      <c r="D8" s="797"/>
      <c r="E8" s="682" t="s">
        <v>321</v>
      </c>
      <c r="F8" s="583" t="s">
        <v>311</v>
      </c>
      <c r="G8" s="347" t="s">
        <v>12</v>
      </c>
      <c r="H8" s="694" t="s">
        <v>321</v>
      </c>
      <c r="I8" s="695" t="s">
        <v>311</v>
      </c>
      <c r="J8" s="696" t="s">
        <v>12</v>
      </c>
      <c r="K8" s="694" t="s">
        <v>321</v>
      </c>
      <c r="L8" s="695" t="s">
        <v>311</v>
      </c>
      <c r="M8" s="697" t="s">
        <v>12</v>
      </c>
      <c r="N8" s="694" t="s">
        <v>321</v>
      </c>
      <c r="O8" s="695" t="s">
        <v>311</v>
      </c>
      <c r="P8" s="697" t="s">
        <v>12</v>
      </c>
      <c r="Q8" s="694" t="s">
        <v>321</v>
      </c>
      <c r="R8" s="695" t="s">
        <v>311</v>
      </c>
      <c r="S8" s="697" t="s">
        <v>12</v>
      </c>
    </row>
    <row r="9" spans="3:19" ht="24" customHeight="1" x14ac:dyDescent="0.2">
      <c r="C9" s="802" t="s">
        <v>31</v>
      </c>
      <c r="D9" s="584" t="s">
        <v>224</v>
      </c>
      <c r="E9" s="685">
        <v>3226.3710000000001</v>
      </c>
      <c r="F9" s="586">
        <v>3217.77</v>
      </c>
      <c r="G9" s="587">
        <v>0.26729691680884937</v>
      </c>
      <c r="H9" s="602">
        <v>3239.2860000000001</v>
      </c>
      <c r="I9" s="603">
        <v>3233.63</v>
      </c>
      <c r="J9" s="604">
        <v>0.17491178644433497</v>
      </c>
      <c r="K9" s="605">
        <v>3364.6930000000002</v>
      </c>
      <c r="L9" s="606">
        <v>3255.25</v>
      </c>
      <c r="M9" s="607">
        <v>3.3620459258121564</v>
      </c>
      <c r="N9" s="602">
        <v>3207.4859999999999</v>
      </c>
      <c r="O9" s="606">
        <v>3204.4</v>
      </c>
      <c r="P9" s="608">
        <v>9.6305080514286143E-2</v>
      </c>
      <c r="Q9" s="602">
        <v>3180.9580000000001</v>
      </c>
      <c r="R9" s="606">
        <v>3225.598</v>
      </c>
      <c r="S9" s="607">
        <v>-1.3839294295197317</v>
      </c>
    </row>
    <row r="10" spans="3:19" ht="27" customHeight="1" x14ac:dyDescent="0.2">
      <c r="C10" s="803"/>
      <c r="D10" s="222" t="s">
        <v>225</v>
      </c>
      <c r="E10" s="686">
        <v>3298.029</v>
      </c>
      <c r="F10" s="182">
        <v>3269.54</v>
      </c>
      <c r="G10" s="183">
        <v>0.87134581623103047</v>
      </c>
      <c r="H10" s="193">
        <v>3315.6039999999998</v>
      </c>
      <c r="I10" s="556">
        <v>3279.8409999999999</v>
      </c>
      <c r="J10" s="557">
        <v>1.0903882230876412</v>
      </c>
      <c r="K10" s="558">
        <v>3275.6970000000001</v>
      </c>
      <c r="L10" s="194">
        <v>3309.7660000000001</v>
      </c>
      <c r="M10" s="196">
        <v>-1.0293476940665882</v>
      </c>
      <c r="N10" s="193">
        <v>3256.1579999999999</v>
      </c>
      <c r="O10" s="194">
        <v>3221.8310000000001</v>
      </c>
      <c r="P10" s="195">
        <v>1.0654500499870965</v>
      </c>
      <c r="Q10" s="193">
        <v>3242.4639999999999</v>
      </c>
      <c r="R10" s="194">
        <v>3209.0740000000001</v>
      </c>
      <c r="S10" s="196">
        <v>1.0404870688553729</v>
      </c>
    </row>
    <row r="11" spans="3:19" ht="30" customHeight="1" thickBot="1" x14ac:dyDescent="0.25">
      <c r="C11" s="223" t="s">
        <v>226</v>
      </c>
      <c r="D11" s="224" t="s">
        <v>224</v>
      </c>
      <c r="E11" s="687" t="s">
        <v>20</v>
      </c>
      <c r="F11" s="185" t="s">
        <v>20</v>
      </c>
      <c r="G11" s="348" t="s">
        <v>272</v>
      </c>
      <c r="H11" s="197" t="s">
        <v>20</v>
      </c>
      <c r="I11" s="559" t="s">
        <v>20</v>
      </c>
      <c r="J11" s="560" t="s">
        <v>272</v>
      </c>
      <c r="K11" s="561" t="s">
        <v>20</v>
      </c>
      <c r="L11" s="198" t="s">
        <v>20</v>
      </c>
      <c r="M11" s="200" t="s">
        <v>272</v>
      </c>
      <c r="N11" s="197" t="s">
        <v>20</v>
      </c>
      <c r="O11" s="198" t="s">
        <v>20</v>
      </c>
      <c r="P11" s="199" t="s">
        <v>272</v>
      </c>
      <c r="Q11" s="197" t="s">
        <v>20</v>
      </c>
      <c r="R11" s="198" t="s">
        <v>20</v>
      </c>
      <c r="S11" s="200" t="s">
        <v>272</v>
      </c>
    </row>
    <row r="12" spans="3:19" ht="24.75" customHeight="1" thickBot="1" x14ac:dyDescent="0.25">
      <c r="C12" s="588" t="s">
        <v>32</v>
      </c>
      <c r="D12" s="589" t="s">
        <v>17</v>
      </c>
      <c r="E12" s="688">
        <v>3283.2109066290623</v>
      </c>
      <c r="F12" s="590">
        <v>3256.5880931065067</v>
      </c>
      <c r="G12" s="349">
        <v>0.81750632138311663</v>
      </c>
      <c r="H12" s="201">
        <v>3300.6811215812704</v>
      </c>
      <c r="I12" s="745">
        <v>3274.5174044879363</v>
      </c>
      <c r="J12" s="609">
        <v>0.79900986501018489</v>
      </c>
      <c r="K12" s="201">
        <v>3277.2280154625555</v>
      </c>
      <c r="L12" s="745">
        <v>3306.4116742165938</v>
      </c>
      <c r="M12" s="746">
        <v>-0.88263838957539897</v>
      </c>
      <c r="N12" s="201">
        <v>3241.0097356766823</v>
      </c>
      <c r="O12" s="745">
        <v>3211.5225558208808</v>
      </c>
      <c r="P12" s="609">
        <v>0.91816823152482718</v>
      </c>
      <c r="Q12" s="201">
        <v>3224.4346939784573</v>
      </c>
      <c r="R12" s="745">
        <v>3216.7417150532015</v>
      </c>
      <c r="S12" s="746">
        <v>0.23915438685224361</v>
      </c>
    </row>
    <row r="13" spans="3:19" ht="20.25" customHeight="1" x14ac:dyDescent="0.2">
      <c r="C13" s="802" t="s">
        <v>21</v>
      </c>
      <c r="D13" s="591" t="s">
        <v>22</v>
      </c>
      <c r="E13" s="685">
        <v>2387.433</v>
      </c>
      <c r="F13" s="586">
        <v>2395.4470000000001</v>
      </c>
      <c r="G13" s="188">
        <v>-0.3345513384349611</v>
      </c>
      <c r="H13" s="610">
        <v>2322.672</v>
      </c>
      <c r="I13" s="611">
        <v>2428.8989999999999</v>
      </c>
      <c r="J13" s="612">
        <v>-4.3734630381913728</v>
      </c>
      <c r="K13" s="585">
        <v>2502.4769999999999</v>
      </c>
      <c r="L13" s="613">
        <v>2354.6529999999998</v>
      </c>
      <c r="M13" s="614">
        <v>6.2779526325110355</v>
      </c>
      <c r="N13" s="602" t="s">
        <v>85</v>
      </c>
      <c r="O13" s="606" t="s">
        <v>20</v>
      </c>
      <c r="P13" s="608" t="s">
        <v>272</v>
      </c>
      <c r="Q13" s="602" t="s">
        <v>85</v>
      </c>
      <c r="R13" s="606" t="s">
        <v>85</v>
      </c>
      <c r="S13" s="692" t="s">
        <v>272</v>
      </c>
    </row>
    <row r="14" spans="3:19" ht="20.25" customHeight="1" thickBot="1" x14ac:dyDescent="0.25">
      <c r="C14" s="804"/>
      <c r="D14" s="724" t="s">
        <v>23</v>
      </c>
      <c r="E14" s="687">
        <v>1811.288</v>
      </c>
      <c r="F14" s="185">
        <v>1810.93</v>
      </c>
      <c r="G14" s="186">
        <v>1.9768848050446302E-2</v>
      </c>
      <c r="H14" s="202">
        <v>1857.4649999999999</v>
      </c>
      <c r="I14" s="203">
        <v>1819.326</v>
      </c>
      <c r="J14" s="204">
        <v>2.0963257821852652</v>
      </c>
      <c r="K14" s="202">
        <v>1774.431</v>
      </c>
      <c r="L14" s="203">
        <v>1803.405</v>
      </c>
      <c r="M14" s="205">
        <v>-1.6066274630490616</v>
      </c>
      <c r="N14" s="197">
        <v>1783.9760000000001</v>
      </c>
      <c r="O14" s="198">
        <v>1781.0060000000001</v>
      </c>
      <c r="P14" s="199">
        <v>0.16675968525653631</v>
      </c>
      <c r="Q14" s="197">
        <v>1815.875</v>
      </c>
      <c r="R14" s="198">
        <v>1804.308</v>
      </c>
      <c r="S14" s="200">
        <v>0.64107680063492523</v>
      </c>
    </row>
    <row r="15" spans="3:19" ht="20.25" customHeight="1" thickBot="1" x14ac:dyDescent="0.25">
      <c r="C15" s="805"/>
      <c r="D15" s="588" t="s">
        <v>17</v>
      </c>
      <c r="E15" s="688">
        <v>1907.4049505351566</v>
      </c>
      <c r="F15" s="590">
        <v>1930.1780381884184</v>
      </c>
      <c r="G15" s="349">
        <v>-1.1798438901851622</v>
      </c>
      <c r="H15" s="206">
        <v>1946.8508913002806</v>
      </c>
      <c r="I15" s="747">
        <v>1927.7940453014999</v>
      </c>
      <c r="J15" s="615">
        <v>0.98853122019060669</v>
      </c>
      <c r="K15" s="206">
        <v>1815.080759377701</v>
      </c>
      <c r="L15" s="747">
        <v>1929.7759726461961</v>
      </c>
      <c r="M15" s="748">
        <v>-5.9434470578063952</v>
      </c>
      <c r="N15" s="201">
        <v>1787.1130684931509</v>
      </c>
      <c r="O15" s="745">
        <v>1781.0060000000001</v>
      </c>
      <c r="P15" s="609">
        <v>0.34289993931243301</v>
      </c>
      <c r="Q15" s="201">
        <v>2063.8857052341596</v>
      </c>
      <c r="R15" s="758">
        <v>1946.6742480417217</v>
      </c>
      <c r="S15" s="759">
        <v>6.0211130501339891</v>
      </c>
    </row>
    <row r="16" spans="3:19" ht="18.75" customHeight="1" x14ac:dyDescent="0.2">
      <c r="C16" s="802" t="s">
        <v>24</v>
      </c>
      <c r="D16" s="723" t="s">
        <v>25</v>
      </c>
      <c r="E16" s="689" t="s">
        <v>85</v>
      </c>
      <c r="F16" s="187" t="s">
        <v>85</v>
      </c>
      <c r="G16" s="188" t="s">
        <v>272</v>
      </c>
      <c r="H16" s="602" t="s">
        <v>20</v>
      </c>
      <c r="I16" s="606" t="s">
        <v>20</v>
      </c>
      <c r="J16" s="608" t="s">
        <v>272</v>
      </c>
      <c r="K16" s="602" t="s">
        <v>20</v>
      </c>
      <c r="L16" s="606" t="s">
        <v>20</v>
      </c>
      <c r="M16" s="607" t="s">
        <v>272</v>
      </c>
      <c r="N16" s="602" t="s">
        <v>20</v>
      </c>
      <c r="O16" s="606" t="s">
        <v>20</v>
      </c>
      <c r="P16" s="608" t="s">
        <v>272</v>
      </c>
      <c r="Q16" s="213" t="s">
        <v>85</v>
      </c>
      <c r="R16" s="757" t="s">
        <v>85</v>
      </c>
      <c r="S16" s="557" t="s">
        <v>272</v>
      </c>
    </row>
    <row r="17" spans="3:19" ht="18" customHeight="1" thickBot="1" x14ac:dyDescent="0.25">
      <c r="C17" s="804"/>
      <c r="D17" s="724" t="s">
        <v>26</v>
      </c>
      <c r="E17" s="690">
        <v>733.50300000000004</v>
      </c>
      <c r="F17" s="190">
        <v>750.01700000000005</v>
      </c>
      <c r="G17" s="186">
        <v>-2.2018167588201347</v>
      </c>
      <c r="H17" s="207" t="s">
        <v>85</v>
      </c>
      <c r="I17" s="208" t="s">
        <v>85</v>
      </c>
      <c r="J17" s="209" t="s">
        <v>272</v>
      </c>
      <c r="K17" s="207" t="s">
        <v>20</v>
      </c>
      <c r="L17" s="208" t="s">
        <v>20</v>
      </c>
      <c r="M17" s="210" t="s">
        <v>272</v>
      </c>
      <c r="N17" s="207" t="s">
        <v>20</v>
      </c>
      <c r="O17" s="208" t="s">
        <v>20</v>
      </c>
      <c r="P17" s="209" t="s">
        <v>272</v>
      </c>
      <c r="Q17" s="753" t="s">
        <v>85</v>
      </c>
      <c r="R17" s="754" t="s">
        <v>85</v>
      </c>
      <c r="S17" s="755" t="s">
        <v>272</v>
      </c>
    </row>
    <row r="18" spans="3:19" ht="18.75" customHeight="1" thickBot="1" x14ac:dyDescent="0.25">
      <c r="C18" s="805" t="s">
        <v>18</v>
      </c>
      <c r="D18" s="588" t="s">
        <v>17</v>
      </c>
      <c r="E18" s="688">
        <v>874.91961108312341</v>
      </c>
      <c r="F18" s="590">
        <v>843.40667152847163</v>
      </c>
      <c r="G18" s="349">
        <v>3.73638727537478</v>
      </c>
      <c r="H18" s="211" t="s">
        <v>85</v>
      </c>
      <c r="I18" s="749" t="s">
        <v>85</v>
      </c>
      <c r="J18" s="617" t="s">
        <v>272</v>
      </c>
      <c r="K18" s="201" t="s">
        <v>20</v>
      </c>
      <c r="L18" s="745" t="s">
        <v>20</v>
      </c>
      <c r="M18" s="746" t="s">
        <v>272</v>
      </c>
      <c r="N18" s="201" t="s">
        <v>20</v>
      </c>
      <c r="O18" s="745" t="s">
        <v>20</v>
      </c>
      <c r="P18" s="609" t="s">
        <v>272</v>
      </c>
      <c r="Q18" s="212" t="s">
        <v>85</v>
      </c>
      <c r="R18" s="750" t="s">
        <v>85</v>
      </c>
      <c r="S18" s="751" t="s">
        <v>272</v>
      </c>
    </row>
    <row r="19" spans="3:19" ht="18.75" customHeight="1" x14ac:dyDescent="0.2">
      <c r="C19" s="806" t="s">
        <v>30</v>
      </c>
      <c r="D19" s="807"/>
      <c r="E19" s="689" t="s">
        <v>85</v>
      </c>
      <c r="F19" s="187" t="s">
        <v>85</v>
      </c>
      <c r="G19" s="350" t="s">
        <v>272</v>
      </c>
      <c r="H19" s="207" t="s">
        <v>85</v>
      </c>
      <c r="I19" s="208" t="s">
        <v>85</v>
      </c>
      <c r="J19" s="209" t="s">
        <v>272</v>
      </c>
      <c r="K19" s="213" t="s">
        <v>20</v>
      </c>
      <c r="L19" s="214" t="s">
        <v>20</v>
      </c>
      <c r="M19" s="215" t="s">
        <v>272</v>
      </c>
      <c r="N19" s="213" t="s">
        <v>20</v>
      </c>
      <c r="O19" s="214" t="s">
        <v>20</v>
      </c>
      <c r="P19" s="216" t="s">
        <v>272</v>
      </c>
      <c r="Q19" s="213" t="s">
        <v>20</v>
      </c>
      <c r="R19" s="214" t="s">
        <v>20</v>
      </c>
      <c r="S19" s="215" t="s">
        <v>272</v>
      </c>
    </row>
    <row r="20" spans="3:19" ht="20.25" customHeight="1" x14ac:dyDescent="0.2">
      <c r="C20" s="798" t="s">
        <v>27</v>
      </c>
      <c r="D20" s="799"/>
      <c r="E20" s="686">
        <v>584.86199999999997</v>
      </c>
      <c r="F20" s="182">
        <v>596.548</v>
      </c>
      <c r="G20" s="183">
        <v>-1.9589370846939451</v>
      </c>
      <c r="H20" s="193">
        <v>609.827</v>
      </c>
      <c r="I20" s="194">
        <v>636.43700000000001</v>
      </c>
      <c r="J20" s="195">
        <v>-4.1810894086924577</v>
      </c>
      <c r="K20" s="193">
        <v>559.06299999999999</v>
      </c>
      <c r="L20" s="194">
        <v>558.81600000000003</v>
      </c>
      <c r="M20" s="196">
        <v>4.420059554485864E-2</v>
      </c>
      <c r="N20" s="193">
        <v>501.39499999999998</v>
      </c>
      <c r="O20" s="194">
        <v>498.36399999999998</v>
      </c>
      <c r="P20" s="195">
        <v>0.60818999767238524</v>
      </c>
      <c r="Q20" s="207" t="s">
        <v>85</v>
      </c>
      <c r="R20" s="208" t="s">
        <v>85</v>
      </c>
      <c r="S20" s="210" t="s">
        <v>272</v>
      </c>
    </row>
    <row r="21" spans="3:19" ht="18" customHeight="1" x14ac:dyDescent="0.2">
      <c r="C21" s="798" t="s">
        <v>28</v>
      </c>
      <c r="D21" s="799"/>
      <c r="E21" s="686" t="s">
        <v>85</v>
      </c>
      <c r="F21" s="182" t="s">
        <v>85</v>
      </c>
      <c r="G21" s="351" t="s">
        <v>272</v>
      </c>
      <c r="H21" s="207" t="s">
        <v>85</v>
      </c>
      <c r="I21" s="208" t="s">
        <v>20</v>
      </c>
      <c r="J21" s="209" t="s">
        <v>20</v>
      </c>
      <c r="K21" s="193" t="s">
        <v>20</v>
      </c>
      <c r="L21" s="194" t="s">
        <v>20</v>
      </c>
      <c r="M21" s="196" t="s">
        <v>272</v>
      </c>
      <c r="N21" s="193" t="s">
        <v>20</v>
      </c>
      <c r="O21" s="194" t="s">
        <v>20</v>
      </c>
      <c r="P21" s="195" t="s">
        <v>272</v>
      </c>
      <c r="Q21" s="193" t="s">
        <v>20</v>
      </c>
      <c r="R21" s="194" t="s">
        <v>20</v>
      </c>
      <c r="S21" s="196" t="s">
        <v>272</v>
      </c>
    </row>
    <row r="22" spans="3:19" ht="21" customHeight="1" thickBot="1" x14ac:dyDescent="0.25">
      <c r="C22" s="800" t="s">
        <v>29</v>
      </c>
      <c r="D22" s="801"/>
      <c r="E22" s="691" t="s">
        <v>20</v>
      </c>
      <c r="F22" s="192" t="s">
        <v>20</v>
      </c>
      <c r="G22" s="352" t="s">
        <v>272</v>
      </c>
      <c r="H22" s="217" t="s">
        <v>20</v>
      </c>
      <c r="I22" s="218" t="s">
        <v>20</v>
      </c>
      <c r="J22" s="219" t="s">
        <v>272</v>
      </c>
      <c r="K22" s="217" t="s">
        <v>20</v>
      </c>
      <c r="L22" s="218" t="s">
        <v>20</v>
      </c>
      <c r="M22" s="220" t="s">
        <v>272</v>
      </c>
      <c r="N22" s="217" t="s">
        <v>20</v>
      </c>
      <c r="O22" s="218" t="s">
        <v>20</v>
      </c>
      <c r="P22" s="219" t="s">
        <v>272</v>
      </c>
      <c r="Q22" s="217" t="s">
        <v>20</v>
      </c>
      <c r="R22" s="218" t="s">
        <v>20</v>
      </c>
      <c r="S22" s="220" t="s">
        <v>272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52" priority="25" stopIfTrue="1" operator="beginsWith" text="*">
      <formula>LEFT(G9,LEN("*"))="*"</formula>
    </cfRule>
    <cfRule type="cellIs" dxfId="151" priority="26" stopIfTrue="1" operator="lessThan">
      <formula>0</formula>
    </cfRule>
    <cfRule type="cellIs" dxfId="150" priority="27" stopIfTrue="1" operator="greaterThan">
      <formula>0</formula>
    </cfRule>
    <cfRule type="cellIs" dxfId="149" priority="31" stopIfTrue="1" operator="lessThan">
      <formula>0</formula>
    </cfRule>
    <cfRule type="cellIs" dxfId="148" priority="32" stopIfTrue="1" operator="greaterThan">
      <formula>0</formula>
    </cfRule>
    <cfRule type="cellIs" dxfId="147" priority="33" stopIfTrue="1" operator="lessThan">
      <formula>0</formula>
    </cfRule>
  </conditionalFormatting>
  <conditionalFormatting sqref="G10:G22">
    <cfRule type="cellIs" dxfId="146" priority="29" stopIfTrue="1" operator="lessThan">
      <formula>0</formula>
    </cfRule>
    <cfRule type="cellIs" dxfId="145" priority="30" stopIfTrue="1" operator="greaterThan">
      <formula>0</formula>
    </cfRule>
  </conditionalFormatting>
  <conditionalFormatting sqref="G9">
    <cfRule type="cellIs" dxfId="144" priority="28" stopIfTrue="1" operator="lessThan">
      <formula>0</formula>
    </cfRule>
  </conditionalFormatting>
  <conditionalFormatting sqref="M9:M22 P9:P22 S9:S15 J9:J18 J20 J22 S21:S22 S19">
    <cfRule type="cellIs" dxfId="143" priority="16" operator="lessThan">
      <formula>0</formula>
    </cfRule>
    <cfRule type="cellIs" dxfId="142" priority="17" operator="greaterThan">
      <formula>0</formula>
    </cfRule>
  </conditionalFormatting>
  <conditionalFormatting sqref="J9:J18 M9:M22 P9:P22 S9:S15 J20 J22 S21:S22 S19">
    <cfRule type="expression" dxfId="141" priority="18" stopIfTrue="1">
      <formula>LEFT(J9,LEN("*"))="*"</formula>
    </cfRule>
  </conditionalFormatting>
  <conditionalFormatting sqref="J19">
    <cfRule type="cellIs" dxfId="140" priority="14" operator="lessThan">
      <formula>0</formula>
    </cfRule>
    <cfRule type="cellIs" dxfId="139" priority="15" operator="greaterThan">
      <formula>0</formula>
    </cfRule>
  </conditionalFormatting>
  <conditionalFormatting sqref="J19">
    <cfRule type="expression" dxfId="138" priority="19" stopIfTrue="1">
      <formula>LEFT(J19,LEN("*"))="*"</formula>
    </cfRule>
  </conditionalFormatting>
  <conditionalFormatting sqref="J21">
    <cfRule type="cellIs" dxfId="137" priority="12" operator="lessThan">
      <formula>0</formula>
    </cfRule>
    <cfRule type="cellIs" dxfId="136" priority="13" operator="greaterThan">
      <formula>0</formula>
    </cfRule>
  </conditionalFormatting>
  <conditionalFormatting sqref="J21">
    <cfRule type="expression" dxfId="135" priority="20" stopIfTrue="1">
      <formula>LEFT(J21,LEN("*"))="*"</formula>
    </cfRule>
  </conditionalFormatting>
  <conditionalFormatting sqref="S20">
    <cfRule type="cellIs" dxfId="134" priority="10" operator="lessThan">
      <formula>0</formula>
    </cfRule>
    <cfRule type="cellIs" dxfId="133" priority="11" operator="greaterThan">
      <formula>0</formula>
    </cfRule>
  </conditionalFormatting>
  <conditionalFormatting sqref="S20">
    <cfRule type="expression" dxfId="132" priority="21" stopIfTrue="1">
      <formula>LEFT(S20,LEN("*"))="*"</formula>
    </cfRule>
  </conditionalFormatting>
  <conditionalFormatting sqref="S16">
    <cfRule type="cellIs" dxfId="131" priority="8" operator="lessThan">
      <formula>0</formula>
    </cfRule>
    <cfRule type="cellIs" dxfId="130" priority="9" operator="greaterThan">
      <formula>0</formula>
    </cfRule>
  </conditionalFormatting>
  <conditionalFormatting sqref="S16">
    <cfRule type="expression" dxfId="129" priority="22" stopIfTrue="1">
      <formula>LEFT(S16,LEN("*"))="*"</formula>
    </cfRule>
  </conditionalFormatting>
  <conditionalFormatting sqref="S17">
    <cfRule type="cellIs" dxfId="128" priority="6" operator="lessThan">
      <formula>0</formula>
    </cfRule>
    <cfRule type="cellIs" dxfId="127" priority="7" operator="greaterThan">
      <formula>0</formula>
    </cfRule>
  </conditionalFormatting>
  <conditionalFormatting sqref="S17">
    <cfRule type="expression" dxfId="126" priority="23" stopIfTrue="1">
      <formula>LEFT(S17,LEN("*"))="*"</formula>
    </cfRule>
  </conditionalFormatting>
  <conditionalFormatting sqref="S18">
    <cfRule type="cellIs" dxfId="125" priority="4" operator="lessThan">
      <formula>0</formula>
    </cfRule>
    <cfRule type="cellIs" dxfId="124" priority="5" operator="greaterThan">
      <formula>0</formula>
    </cfRule>
  </conditionalFormatting>
  <conditionalFormatting sqref="S18">
    <cfRule type="expression" dxfId="123" priority="24" stopIfTrue="1">
      <formula>LEFT(S18,LEN("*"))="*"</formula>
    </cfRule>
  </conditionalFormatting>
  <conditionalFormatting sqref="J9:J22 M9:M22 P9:P22 S9:S22">
    <cfRule type="beginsWith" dxfId="122" priority="1" stopIfTrue="1" operator="beginsWith" text="*">
      <formula>LEFT(J9,LEN("*"))="*"</formula>
    </cfRule>
    <cfRule type="cellIs" dxfId="121" priority="2" stopIfTrue="1" operator="lessThan">
      <formula>0</formula>
    </cfRule>
    <cfRule type="cellIs" dxfId="120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65" sqref="S6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326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270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8"/>
      <c r="C4" s="738"/>
      <c r="D4" s="618" t="s">
        <v>1</v>
      </c>
      <c r="E4" s="597"/>
      <c r="F4" s="741"/>
      <c r="G4" s="592" t="s">
        <v>7</v>
      </c>
      <c r="H4" s="593"/>
      <c r="I4" s="593"/>
      <c r="J4" s="594"/>
      <c r="K4" s="594"/>
      <c r="L4" s="594"/>
      <c r="M4" s="594"/>
      <c r="N4" s="594"/>
      <c r="O4" s="594"/>
      <c r="P4" s="594"/>
      <c r="Q4" s="594"/>
      <c r="R4" s="595"/>
    </row>
    <row r="5" spans="2:18" ht="15" customHeight="1" thickBot="1" x14ac:dyDescent="0.3">
      <c r="B5" s="729"/>
      <c r="C5" s="739" t="s">
        <v>33</v>
      </c>
      <c r="D5" s="619"/>
      <c r="E5" s="620"/>
      <c r="F5" s="621"/>
      <c r="G5" s="592" t="s">
        <v>8</v>
      </c>
      <c r="H5" s="593"/>
      <c r="I5" s="596"/>
      <c r="J5" s="592" t="s">
        <v>9</v>
      </c>
      <c r="K5" s="593"/>
      <c r="L5" s="596"/>
      <c r="M5" s="592" t="s">
        <v>10</v>
      </c>
      <c r="N5" s="594"/>
      <c r="O5" s="595"/>
      <c r="P5" s="592" t="s">
        <v>11</v>
      </c>
      <c r="Q5" s="594"/>
      <c r="R5" s="595"/>
    </row>
    <row r="6" spans="2:18" ht="31.5" customHeight="1" thickBot="1" x14ac:dyDescent="0.3">
      <c r="B6" s="622" t="s">
        <v>0</v>
      </c>
      <c r="C6" s="740" t="s">
        <v>300</v>
      </c>
      <c r="D6" s="598" t="s">
        <v>19</v>
      </c>
      <c r="E6" s="623"/>
      <c r="F6" s="624" t="s">
        <v>301</v>
      </c>
      <c r="G6" s="632" t="s">
        <v>19</v>
      </c>
      <c r="H6" s="633"/>
      <c r="I6" s="582" t="s">
        <v>236</v>
      </c>
      <c r="J6" s="634" t="s">
        <v>19</v>
      </c>
      <c r="K6" s="633"/>
      <c r="L6" s="582" t="s">
        <v>236</v>
      </c>
      <c r="M6" s="634" t="s">
        <v>19</v>
      </c>
      <c r="N6" s="633"/>
      <c r="O6" s="582" t="s">
        <v>236</v>
      </c>
      <c r="P6" s="634" t="s">
        <v>19</v>
      </c>
      <c r="Q6" s="633"/>
      <c r="R6" s="582" t="s">
        <v>236</v>
      </c>
    </row>
    <row r="7" spans="2:18" ht="41.25" customHeight="1" thickBot="1" x14ac:dyDescent="0.25">
      <c r="B7" s="730"/>
      <c r="C7" s="731"/>
      <c r="D7" s="225" t="s">
        <v>321</v>
      </c>
      <c r="E7" s="710" t="s">
        <v>311</v>
      </c>
      <c r="F7" s="744" t="s">
        <v>12</v>
      </c>
      <c r="G7" s="353" t="s">
        <v>321</v>
      </c>
      <c r="H7" s="354" t="s">
        <v>311</v>
      </c>
      <c r="I7" s="743" t="s">
        <v>12</v>
      </c>
      <c r="J7" s="635" t="s">
        <v>321</v>
      </c>
      <c r="K7" s="354" t="s">
        <v>311</v>
      </c>
      <c r="L7" s="743" t="s">
        <v>12</v>
      </c>
      <c r="M7" s="635" t="s">
        <v>321</v>
      </c>
      <c r="N7" s="354" t="s">
        <v>311</v>
      </c>
      <c r="O7" s="743" t="s">
        <v>12</v>
      </c>
      <c r="P7" s="635" t="s">
        <v>321</v>
      </c>
      <c r="Q7" s="354" t="s">
        <v>311</v>
      </c>
      <c r="R7" s="743" t="s">
        <v>12</v>
      </c>
    </row>
    <row r="8" spans="2:18" ht="27" customHeight="1" x14ac:dyDescent="0.2">
      <c r="B8" s="802" t="s">
        <v>48</v>
      </c>
      <c r="C8" s="591" t="s">
        <v>228</v>
      </c>
      <c r="D8" s="625">
        <v>2395.134</v>
      </c>
      <c r="E8" s="711">
        <v>2358.3029999999999</v>
      </c>
      <c r="F8" s="712">
        <v>1.5617586035382278</v>
      </c>
      <c r="G8" s="636">
        <v>2426.5300000000002</v>
      </c>
      <c r="H8" s="606">
        <v>2398.6869999999999</v>
      </c>
      <c r="I8" s="215">
        <v>1.1607600324677754</v>
      </c>
      <c r="J8" s="636">
        <v>2510.6860000000001</v>
      </c>
      <c r="K8" s="606">
        <v>2531.125</v>
      </c>
      <c r="L8" s="216">
        <v>-0.80750654353300799</v>
      </c>
      <c r="M8" s="636" t="s">
        <v>20</v>
      </c>
      <c r="N8" s="606" t="s">
        <v>20</v>
      </c>
      <c r="O8" s="215" t="s">
        <v>272</v>
      </c>
      <c r="P8" s="637">
        <v>2337.7809999999999</v>
      </c>
      <c r="Q8" s="606">
        <v>2308.259</v>
      </c>
      <c r="R8" s="215">
        <v>1.278972593630088</v>
      </c>
    </row>
    <row r="9" spans="2:18" ht="23.25" customHeight="1" x14ac:dyDescent="0.2">
      <c r="B9" s="804"/>
      <c r="C9" s="626" t="s">
        <v>229</v>
      </c>
      <c r="D9" s="228">
        <v>2474.1880000000001</v>
      </c>
      <c r="E9" s="562">
        <v>2454.0309999999999</v>
      </c>
      <c r="F9" s="563">
        <v>0.82138326695955155</v>
      </c>
      <c r="G9" s="229">
        <v>2494.3330000000001</v>
      </c>
      <c r="H9" s="194">
        <v>2464.3409999999999</v>
      </c>
      <c r="I9" s="196">
        <v>1.217039362653147</v>
      </c>
      <c r="J9" s="229">
        <v>2495.578</v>
      </c>
      <c r="K9" s="194">
        <v>2481.9569999999999</v>
      </c>
      <c r="L9" s="195">
        <v>0.54880080517108454</v>
      </c>
      <c r="M9" s="229">
        <v>2356.5940000000001</v>
      </c>
      <c r="N9" s="194">
        <v>2381.1999999999998</v>
      </c>
      <c r="O9" s="196">
        <v>-1.0333445321686447</v>
      </c>
      <c r="P9" s="232">
        <v>2405.86</v>
      </c>
      <c r="Q9" s="194">
        <v>2428.2060000000001</v>
      </c>
      <c r="R9" s="196">
        <v>-0.92026788501469814</v>
      </c>
    </row>
    <row r="10" spans="2:18" ht="27" customHeight="1" x14ac:dyDescent="0.2">
      <c r="B10" s="804"/>
      <c r="C10" s="626" t="s">
        <v>230</v>
      </c>
      <c r="D10" s="228">
        <v>2674.335</v>
      </c>
      <c r="E10" s="564">
        <v>2705.0740000000001</v>
      </c>
      <c r="F10" s="563">
        <v>-1.1363459927528796</v>
      </c>
      <c r="G10" s="229" t="s">
        <v>85</v>
      </c>
      <c r="H10" s="194" t="s">
        <v>85</v>
      </c>
      <c r="I10" s="196" t="s">
        <v>272</v>
      </c>
      <c r="J10" s="229" t="s">
        <v>85</v>
      </c>
      <c r="K10" s="194" t="s">
        <v>85</v>
      </c>
      <c r="L10" s="195" t="s">
        <v>272</v>
      </c>
      <c r="M10" s="229" t="s">
        <v>20</v>
      </c>
      <c r="N10" s="194" t="s">
        <v>20</v>
      </c>
      <c r="O10" s="196" t="s">
        <v>272</v>
      </c>
      <c r="P10" s="232" t="s">
        <v>20</v>
      </c>
      <c r="Q10" s="194" t="s">
        <v>20</v>
      </c>
      <c r="R10" s="196" t="s">
        <v>272</v>
      </c>
    </row>
    <row r="11" spans="2:18" ht="27.75" customHeight="1" x14ac:dyDescent="0.2">
      <c r="B11" s="804"/>
      <c r="C11" s="626" t="s">
        <v>231</v>
      </c>
      <c r="D11" s="228">
        <v>2724.2959999999998</v>
      </c>
      <c r="E11" s="564">
        <v>2598.39</v>
      </c>
      <c r="F11" s="563">
        <v>4.8455389683611756</v>
      </c>
      <c r="G11" s="229">
        <v>2590.7759999999998</v>
      </c>
      <c r="H11" s="194">
        <v>2540.1610000000001</v>
      </c>
      <c r="I11" s="196">
        <v>1.9925902334536976</v>
      </c>
      <c r="J11" s="229" t="s">
        <v>85</v>
      </c>
      <c r="K11" s="194" t="s">
        <v>85</v>
      </c>
      <c r="L11" s="195" t="s">
        <v>272</v>
      </c>
      <c r="M11" s="229">
        <v>2754.1880000000001</v>
      </c>
      <c r="N11" s="194">
        <v>2640.7530000000002</v>
      </c>
      <c r="O11" s="196">
        <v>4.2955550935661133</v>
      </c>
      <c r="P11" s="232" t="s">
        <v>20</v>
      </c>
      <c r="Q11" s="194" t="s">
        <v>20</v>
      </c>
      <c r="R11" s="196" t="s">
        <v>272</v>
      </c>
    </row>
    <row r="12" spans="2:18" ht="31.5" x14ac:dyDescent="0.2">
      <c r="B12" s="804"/>
      <c r="C12" s="626" t="s">
        <v>49</v>
      </c>
      <c r="D12" s="228">
        <v>2474.14</v>
      </c>
      <c r="E12" s="564">
        <v>2434.13</v>
      </c>
      <c r="F12" s="565">
        <v>1.6437084297058808</v>
      </c>
      <c r="G12" s="229">
        <v>2406.623</v>
      </c>
      <c r="H12" s="194">
        <v>2421.0540000000001</v>
      </c>
      <c r="I12" s="196">
        <v>-0.59606270657325444</v>
      </c>
      <c r="J12" s="229">
        <v>2444.913</v>
      </c>
      <c r="K12" s="194">
        <v>2354.498</v>
      </c>
      <c r="L12" s="195">
        <v>3.8400967000184312</v>
      </c>
      <c r="M12" s="229">
        <v>2494.3000000000002</v>
      </c>
      <c r="N12" s="194">
        <v>2550.4839999999999</v>
      </c>
      <c r="O12" s="196">
        <v>-2.2028760031429231</v>
      </c>
      <c r="P12" s="229" t="s">
        <v>85</v>
      </c>
      <c r="Q12" s="194" t="s">
        <v>85</v>
      </c>
      <c r="R12" s="196" t="s">
        <v>272</v>
      </c>
    </row>
    <row r="13" spans="2:18" ht="23.25" customHeight="1" x14ac:dyDescent="0.2">
      <c r="B13" s="804"/>
      <c r="C13" s="626" t="s">
        <v>50</v>
      </c>
      <c r="D13" s="229" t="s">
        <v>85</v>
      </c>
      <c r="E13" s="194" t="s">
        <v>85</v>
      </c>
      <c r="F13" s="566" t="s">
        <v>272</v>
      </c>
      <c r="G13" s="229" t="s">
        <v>85</v>
      </c>
      <c r="H13" s="194" t="s">
        <v>85</v>
      </c>
      <c r="I13" s="196" t="s">
        <v>272</v>
      </c>
      <c r="J13" s="229" t="s">
        <v>20</v>
      </c>
      <c r="K13" s="194" t="s">
        <v>20</v>
      </c>
      <c r="L13" s="195" t="s">
        <v>272</v>
      </c>
      <c r="M13" s="229" t="s">
        <v>20</v>
      </c>
      <c r="N13" s="194" t="s">
        <v>20</v>
      </c>
      <c r="O13" s="196" t="s">
        <v>272</v>
      </c>
      <c r="P13" s="232" t="s">
        <v>20</v>
      </c>
      <c r="Q13" s="194" t="s">
        <v>20</v>
      </c>
      <c r="R13" s="196" t="s">
        <v>272</v>
      </c>
    </row>
    <row r="14" spans="2:18" ht="16.5" thickBot="1" x14ac:dyDescent="0.25">
      <c r="B14" s="805"/>
      <c r="C14" s="627" t="s">
        <v>51</v>
      </c>
      <c r="D14" s="235" t="s">
        <v>85</v>
      </c>
      <c r="E14" s="218" t="s">
        <v>85</v>
      </c>
      <c r="F14" s="567" t="s">
        <v>272</v>
      </c>
      <c r="G14" s="233" t="s">
        <v>20</v>
      </c>
      <c r="H14" s="198" t="s">
        <v>20</v>
      </c>
      <c r="I14" s="200" t="s">
        <v>20</v>
      </c>
      <c r="J14" s="233" t="s">
        <v>20</v>
      </c>
      <c r="K14" s="198" t="s">
        <v>20</v>
      </c>
      <c r="L14" s="199" t="s">
        <v>272</v>
      </c>
      <c r="M14" s="233">
        <v>2661.223</v>
      </c>
      <c r="N14" s="198">
        <v>2678.049</v>
      </c>
      <c r="O14" s="200">
        <v>-0.62829320897414576</v>
      </c>
      <c r="P14" s="234" t="s">
        <v>20</v>
      </c>
      <c r="Q14" s="198" t="s">
        <v>20</v>
      </c>
      <c r="R14" s="200" t="s">
        <v>272</v>
      </c>
    </row>
    <row r="15" spans="2:18" ht="15.75" customHeight="1" x14ac:dyDescent="0.2">
      <c r="B15" s="808" t="s">
        <v>52</v>
      </c>
      <c r="C15" s="809"/>
      <c r="D15" s="238">
        <v>2255.607</v>
      </c>
      <c r="E15" s="568">
        <v>2352.491</v>
      </c>
      <c r="F15" s="565">
        <v>-4.1183579448337966</v>
      </c>
      <c r="G15" s="636">
        <v>2247.3330000000001</v>
      </c>
      <c r="H15" s="606">
        <v>2356.8110000000001</v>
      </c>
      <c r="I15" s="607">
        <v>-4.6451751964837262</v>
      </c>
      <c r="J15" s="636">
        <v>2281.7310000000002</v>
      </c>
      <c r="K15" s="606">
        <v>2218.2130000000002</v>
      </c>
      <c r="L15" s="608">
        <v>2.8634761404788462</v>
      </c>
      <c r="M15" s="636">
        <v>2429.3620000000001</v>
      </c>
      <c r="N15" s="606">
        <v>2387.9349999999999</v>
      </c>
      <c r="O15" s="607">
        <v>1.7348462165008733</v>
      </c>
      <c r="P15" s="637" t="s">
        <v>20</v>
      </c>
      <c r="Q15" s="606" t="s">
        <v>20</v>
      </c>
      <c r="R15" s="607" t="s">
        <v>272</v>
      </c>
    </row>
    <row r="16" spans="2:18" ht="15.75" x14ac:dyDescent="0.2">
      <c r="B16" s="798" t="s">
        <v>53</v>
      </c>
      <c r="C16" s="810"/>
      <c r="D16" s="228">
        <v>1565.2760000000001</v>
      </c>
      <c r="E16" s="564">
        <v>1544.499</v>
      </c>
      <c r="F16" s="563">
        <v>1.34522586288499</v>
      </c>
      <c r="G16" s="229" t="s">
        <v>85</v>
      </c>
      <c r="H16" s="194" t="s">
        <v>85</v>
      </c>
      <c r="I16" s="196" t="s">
        <v>272</v>
      </c>
      <c r="J16" s="229" t="s">
        <v>85</v>
      </c>
      <c r="K16" s="194" t="s">
        <v>85</v>
      </c>
      <c r="L16" s="195" t="s">
        <v>272</v>
      </c>
      <c r="M16" s="229" t="s">
        <v>85</v>
      </c>
      <c r="N16" s="194" t="s">
        <v>85</v>
      </c>
      <c r="O16" s="196" t="s">
        <v>272</v>
      </c>
      <c r="P16" s="232" t="s">
        <v>20</v>
      </c>
      <c r="Q16" s="194" t="s">
        <v>20</v>
      </c>
      <c r="R16" s="196" t="s">
        <v>272</v>
      </c>
    </row>
    <row r="17" spans="2:18" ht="15" customHeight="1" thickBot="1" x14ac:dyDescent="0.25">
      <c r="B17" s="811" t="s">
        <v>54</v>
      </c>
      <c r="C17" s="812"/>
      <c r="D17" s="569">
        <v>2560.92</v>
      </c>
      <c r="E17" s="570">
        <v>2585.1379999999999</v>
      </c>
      <c r="F17" s="571">
        <v>-0.9368165258489044</v>
      </c>
      <c r="G17" s="235">
        <v>2251.942</v>
      </c>
      <c r="H17" s="218">
        <v>2247.0050000000001</v>
      </c>
      <c r="I17" s="220">
        <v>0.2197146868832022</v>
      </c>
      <c r="J17" s="235" t="s">
        <v>20</v>
      </c>
      <c r="K17" s="218" t="s">
        <v>20</v>
      </c>
      <c r="L17" s="219" t="s">
        <v>272</v>
      </c>
      <c r="M17" s="235" t="s">
        <v>20</v>
      </c>
      <c r="N17" s="218" t="s">
        <v>20</v>
      </c>
      <c r="O17" s="220" t="s">
        <v>272</v>
      </c>
      <c r="P17" s="236">
        <v>3068.3090000000002</v>
      </c>
      <c r="Q17" s="218">
        <v>3096.3220000000001</v>
      </c>
      <c r="R17" s="220">
        <v>-0.90471856609228363</v>
      </c>
    </row>
    <row r="18" spans="2:18" ht="15.75" customHeight="1" x14ac:dyDescent="0.2">
      <c r="B18" s="802" t="s">
        <v>55</v>
      </c>
      <c r="C18" s="737" t="s">
        <v>46</v>
      </c>
      <c r="D18" s="628">
        <v>1292.49</v>
      </c>
      <c r="E18" s="629">
        <v>1261.2149999999999</v>
      </c>
      <c r="F18" s="630">
        <v>2.4797516680344027</v>
      </c>
      <c r="G18" s="628">
        <v>1263.664</v>
      </c>
      <c r="H18" s="629">
        <v>1254.7529999999999</v>
      </c>
      <c r="I18" s="630">
        <v>0.71017961303938382</v>
      </c>
      <c r="J18" s="628">
        <v>1266.58</v>
      </c>
      <c r="K18" s="629">
        <v>1218.9870000000001</v>
      </c>
      <c r="L18" s="638">
        <v>3.9043074290373765</v>
      </c>
      <c r="M18" s="628">
        <v>1497.941</v>
      </c>
      <c r="N18" s="629">
        <v>1443.433</v>
      </c>
      <c r="O18" s="630">
        <v>3.776275033202098</v>
      </c>
      <c r="P18" s="628">
        <v>1191.2560000000001</v>
      </c>
      <c r="Q18" s="629">
        <v>1189.1079999999999</v>
      </c>
      <c r="R18" s="630">
        <v>0.18063960548580435</v>
      </c>
    </row>
    <row r="19" spans="2:18" ht="37.5" customHeight="1" thickBot="1" x14ac:dyDescent="0.25">
      <c r="B19" s="805"/>
      <c r="C19" s="631" t="s">
        <v>56</v>
      </c>
      <c r="D19" s="231">
        <v>927.76099999999997</v>
      </c>
      <c r="E19" s="572">
        <v>908.77099999999996</v>
      </c>
      <c r="F19" s="573">
        <v>2.0896353426770893</v>
      </c>
      <c r="G19" s="235" t="s">
        <v>85</v>
      </c>
      <c r="H19" s="218" t="s">
        <v>85</v>
      </c>
      <c r="I19" s="220" t="s">
        <v>272</v>
      </c>
      <c r="J19" s="235" t="s">
        <v>85</v>
      </c>
      <c r="K19" s="218" t="s">
        <v>85</v>
      </c>
      <c r="L19" s="220" t="s">
        <v>272</v>
      </c>
      <c r="M19" s="235" t="s">
        <v>85</v>
      </c>
      <c r="N19" s="218" t="s">
        <v>85</v>
      </c>
      <c r="O19" s="220" t="s">
        <v>272</v>
      </c>
      <c r="P19" s="235" t="s">
        <v>85</v>
      </c>
      <c r="Q19" s="218" t="s">
        <v>85</v>
      </c>
      <c r="R19" s="220" t="s">
        <v>272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9" priority="67" stopIfTrue="1" operator="lessThan">
      <formula>0</formula>
    </cfRule>
    <cfRule type="cellIs" dxfId="118" priority="68" stopIfTrue="1" operator="greaterThan">
      <formula>0</formula>
    </cfRule>
  </conditionalFormatting>
  <conditionalFormatting sqref="I8:I12 L8:L18 O8:O15 R8:R11 R13:R18 I14:I18 O17:O18">
    <cfRule type="cellIs" dxfId="117" priority="40" stopIfTrue="1" operator="lessThan">
      <formula>0</formula>
    </cfRule>
    <cfRule type="cellIs" dxfId="116" priority="41" stopIfTrue="1" operator="greaterThan">
      <formula>0</formula>
    </cfRule>
    <cfRule type="expression" dxfId="115" priority="42" stopIfTrue="1">
      <formula>LEFT(I8,LEN("*"))="*"</formula>
    </cfRule>
  </conditionalFormatting>
  <conditionalFormatting sqref="I11">
    <cfRule type="cellIs" dxfId="114" priority="38" stopIfTrue="1" operator="lessThan">
      <formula>0</formula>
    </cfRule>
  </conditionalFormatting>
  <conditionalFormatting sqref="I8:I12 I14:I18">
    <cfRule type="cellIs" dxfId="113" priority="39" stopIfTrue="1" operator="lessThan">
      <formula>0</formula>
    </cfRule>
  </conditionalFormatting>
  <conditionalFormatting sqref="L8:L18">
    <cfRule type="cellIs" dxfId="112" priority="37" stopIfTrue="1" operator="lessThan">
      <formula>0</formula>
    </cfRule>
  </conditionalFormatting>
  <conditionalFormatting sqref="O8:O15 O17:O18">
    <cfRule type="cellIs" dxfId="111" priority="36" stopIfTrue="1" operator="lessThan">
      <formula>0</formula>
    </cfRule>
  </conditionalFormatting>
  <conditionalFormatting sqref="R8:R11 R13:R18">
    <cfRule type="cellIs" dxfId="110" priority="35" stopIfTrue="1" operator="lessThan">
      <formula>0</formula>
    </cfRule>
  </conditionalFormatting>
  <conditionalFormatting sqref="I8:I12 L8:L18 O8:O15 R8:R11 R13:R18 I14:I18 O17:O18">
    <cfRule type="cellIs" dxfId="109" priority="43" stopIfTrue="1" operator="lessThan">
      <formula>0</formula>
    </cfRule>
    <cfRule type="cellIs" dxfId="108" priority="44" stopIfTrue="1" operator="greaterThan">
      <formula>0</formula>
    </cfRule>
    <cfRule type="cellIs" dxfId="107" priority="45" stopIfTrue="1" operator="lessThan">
      <formula>0</formula>
    </cfRule>
  </conditionalFormatting>
  <conditionalFormatting sqref="R12">
    <cfRule type="cellIs" dxfId="106" priority="32" stopIfTrue="1" operator="lessThan">
      <formula>0</formula>
    </cfRule>
    <cfRule type="cellIs" dxfId="105" priority="33" stopIfTrue="1" operator="greaterThan">
      <formula>0</formula>
    </cfRule>
    <cfRule type="expression" dxfId="104" priority="34" stopIfTrue="1">
      <formula>LEFT(R12,LEN("*"))="*"</formula>
    </cfRule>
  </conditionalFormatting>
  <conditionalFormatting sqref="R12">
    <cfRule type="cellIs" dxfId="103" priority="31" stopIfTrue="1" operator="lessThan">
      <formula>0</formula>
    </cfRule>
  </conditionalFormatting>
  <conditionalFormatting sqref="R12">
    <cfRule type="cellIs" dxfId="102" priority="46" stopIfTrue="1" operator="lessThan">
      <formula>0</formula>
    </cfRule>
    <cfRule type="cellIs" dxfId="101" priority="47" stopIfTrue="1" operator="greaterThan">
      <formula>0</formula>
    </cfRule>
    <cfRule type="cellIs" dxfId="100" priority="48" stopIfTrue="1" operator="lessThan">
      <formula>0</formula>
    </cfRule>
  </conditionalFormatting>
  <conditionalFormatting sqref="I13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LEFT(I13,LEN("*"))="*"</formula>
    </cfRule>
  </conditionalFormatting>
  <conditionalFormatting sqref="I13">
    <cfRule type="cellIs" dxfId="96" priority="27" stopIfTrue="1" operator="lessThan">
      <formula>0</formula>
    </cfRule>
  </conditionalFormatting>
  <conditionalFormatting sqref="I13">
    <cfRule type="cellIs" dxfId="95" priority="49" stopIfTrue="1" operator="lessThan">
      <formula>0</formula>
    </cfRule>
    <cfRule type="cellIs" dxfId="94" priority="50" stopIfTrue="1" operator="greaterThan">
      <formula>0</formula>
    </cfRule>
    <cfRule type="cellIs" dxfId="93" priority="51" stopIfTrue="1" operator="lessThan">
      <formula>0</formula>
    </cfRule>
  </conditionalFormatting>
  <conditionalFormatting sqref="O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LEFT(O16,LEN("*"))="*"</formula>
    </cfRule>
  </conditionalFormatting>
  <conditionalFormatting sqref="O16">
    <cfRule type="cellIs" dxfId="89" priority="23" stopIfTrue="1" operator="lessThan">
      <formula>0</formula>
    </cfRule>
  </conditionalFormatting>
  <conditionalFormatting sqref="O16">
    <cfRule type="cellIs" dxfId="88" priority="52" stopIfTrue="1" operator="lessThan">
      <formula>0</formula>
    </cfRule>
    <cfRule type="cellIs" dxfId="87" priority="53" stopIfTrue="1" operator="greaterThan">
      <formula>0</formula>
    </cfRule>
    <cfRule type="cellIs" dxfId="86" priority="54" stopIfTrue="1" operator="lessThan">
      <formula>0</formula>
    </cfRule>
  </conditionalFormatting>
  <conditionalFormatting sqref="I19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LEFT(I19,LEN("*"))="*"</formula>
    </cfRule>
  </conditionalFormatting>
  <conditionalFormatting sqref="I19">
    <cfRule type="cellIs" dxfId="82" priority="19" stopIfTrue="1" operator="lessThan">
      <formula>0</formula>
    </cfRule>
  </conditionalFormatting>
  <conditionalFormatting sqref="I19">
    <cfRule type="cellIs" dxfId="81" priority="55" stopIfTrue="1" operator="lessThan">
      <formula>0</formula>
    </cfRule>
    <cfRule type="cellIs" dxfId="80" priority="56" stopIfTrue="1" operator="greaterThan">
      <formula>0</formula>
    </cfRule>
    <cfRule type="cellIs" dxfId="79" priority="57" stopIfTrue="1" operator="lessThan">
      <formula>0</formula>
    </cfRule>
  </conditionalFormatting>
  <conditionalFormatting sqref="L19">
    <cfRule type="cellIs" dxfId="78" priority="16" stopIfTrue="1" operator="lessThan">
      <formula>0</formula>
    </cfRule>
    <cfRule type="cellIs" dxfId="77" priority="17" stopIfTrue="1" operator="greaterThan">
      <formula>0</formula>
    </cfRule>
    <cfRule type="expression" dxfId="76" priority="18" stopIfTrue="1">
      <formula>LEFT(L19,LEN("*"))="*"</formula>
    </cfRule>
  </conditionalFormatting>
  <conditionalFormatting sqref="L19">
    <cfRule type="cellIs" dxfId="75" priority="15" stopIfTrue="1" operator="lessThan">
      <formula>0</formula>
    </cfRule>
  </conditionalFormatting>
  <conditionalFormatting sqref="L19">
    <cfRule type="cellIs" dxfId="74" priority="58" stopIfTrue="1" operator="lessThan">
      <formula>0</formula>
    </cfRule>
    <cfRule type="cellIs" dxfId="73" priority="59" stopIfTrue="1" operator="greaterThan">
      <formula>0</formula>
    </cfRule>
    <cfRule type="cellIs" dxfId="72" priority="60" stopIfTrue="1" operator="lessThan">
      <formula>0</formula>
    </cfRule>
  </conditionalFormatting>
  <conditionalFormatting sqref="O19">
    <cfRule type="cellIs" dxfId="71" priority="12" stopIfTrue="1" operator="lessThan">
      <formula>0</formula>
    </cfRule>
    <cfRule type="cellIs" dxfId="70" priority="13" stopIfTrue="1" operator="greaterThan">
      <formula>0</formula>
    </cfRule>
    <cfRule type="expression" dxfId="69" priority="14" stopIfTrue="1">
      <formula>LEFT(O19,LEN("*"))="*"</formula>
    </cfRule>
  </conditionalFormatting>
  <conditionalFormatting sqref="O19">
    <cfRule type="cellIs" dxfId="68" priority="11" stopIfTrue="1" operator="lessThan">
      <formula>0</formula>
    </cfRule>
  </conditionalFormatting>
  <conditionalFormatting sqref="O19">
    <cfRule type="cellIs" dxfId="67" priority="61" stopIfTrue="1" operator="lessThan">
      <formula>0</formula>
    </cfRule>
    <cfRule type="cellIs" dxfId="66" priority="62" stopIfTrue="1" operator="greaterThan">
      <formula>0</formula>
    </cfRule>
    <cfRule type="cellIs" dxfId="65" priority="63" stopIfTrue="1" operator="lessThan">
      <formula>0</formula>
    </cfRule>
  </conditionalFormatting>
  <conditionalFormatting sqref="R19">
    <cfRule type="cellIs" dxfId="64" priority="8" stopIfTrue="1" operator="lessThan">
      <formula>0</formula>
    </cfRule>
    <cfRule type="cellIs" dxfId="63" priority="9" stopIfTrue="1" operator="greaterThan">
      <formula>0</formula>
    </cfRule>
    <cfRule type="expression" dxfId="62" priority="10" stopIfTrue="1">
      <formula>LEFT(R19,LEN("*"))="*"</formula>
    </cfRule>
  </conditionalFormatting>
  <conditionalFormatting sqref="R19">
    <cfRule type="cellIs" dxfId="61" priority="7" stopIfTrue="1" operator="lessThan">
      <formula>0</formula>
    </cfRule>
  </conditionalFormatting>
  <conditionalFormatting sqref="R19">
    <cfRule type="cellIs" dxfId="60" priority="64" stopIfTrue="1" operator="lessThan">
      <formula>0</formula>
    </cfRule>
    <cfRule type="cellIs" dxfId="59" priority="65" stopIfTrue="1" operator="greaterThan">
      <formula>0</formula>
    </cfRule>
    <cfRule type="cellIs" dxfId="58" priority="66" stopIfTrue="1" operator="lessThan">
      <formula>0</formula>
    </cfRule>
  </conditionalFormatting>
  <conditionalFormatting sqref="I8:I19 L8:L19 O8:O19 R8:R19">
    <cfRule type="beginsWith" dxfId="57" priority="4" stopIfTrue="1" operator="beginsWith" text="*">
      <formula>LEFT(I8,LEN("*"))="*"</formula>
    </cfRule>
    <cfRule type="cellIs" dxfId="56" priority="5" stopIfTrue="1" operator="lessThan">
      <formula>0</formula>
    </cfRule>
    <cfRule type="cellIs" dxfId="55" priority="6" stopIfTrue="1" operator="greaterThan">
      <formula>0</formula>
    </cfRule>
  </conditionalFormatting>
  <conditionalFormatting sqref="F8:F19 I8:I19 L8:L19 O8:O19 R8:R19">
    <cfRule type="cellIs" dxfId="54" priority="3" operator="greaterThan">
      <formula>0</formula>
    </cfRule>
    <cfRule type="cellIs" dxfId="53" priority="2" operator="lessThan">
      <formula>0</formula>
    </cfRule>
    <cfRule type="beginsWith" dxfId="52" priority="1" operator="beginsWith" text="*">
      <formula>LEFT(F8,LEN("*"))="*"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5" sqref="W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326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269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8"/>
      <c r="D6" s="738"/>
      <c r="E6" s="618" t="s">
        <v>1</v>
      </c>
      <c r="F6" s="597"/>
      <c r="G6" s="741"/>
      <c r="H6" s="593" t="s">
        <v>7</v>
      </c>
      <c r="I6" s="593"/>
      <c r="J6" s="593"/>
      <c r="K6" s="594"/>
      <c r="L6" s="594"/>
      <c r="M6" s="594"/>
      <c r="N6" s="594"/>
      <c r="O6" s="594"/>
      <c r="P6" s="594"/>
      <c r="Q6" s="594"/>
      <c r="R6" s="594"/>
      <c r="S6" s="595"/>
    </row>
    <row r="7" spans="3:19" ht="16.5" thickBot="1" x14ac:dyDescent="0.3">
      <c r="C7" s="729"/>
      <c r="D7" s="739" t="s">
        <v>34</v>
      </c>
      <c r="E7" s="619"/>
      <c r="F7" s="620"/>
      <c r="G7" s="621"/>
      <c r="H7" s="592" t="s">
        <v>8</v>
      </c>
      <c r="I7" s="593"/>
      <c r="J7" s="593"/>
      <c r="K7" s="592" t="s">
        <v>9</v>
      </c>
      <c r="L7" s="593"/>
      <c r="M7" s="593"/>
      <c r="N7" s="592" t="s">
        <v>10</v>
      </c>
      <c r="O7" s="594"/>
      <c r="P7" s="594"/>
      <c r="Q7" s="592" t="s">
        <v>11</v>
      </c>
      <c r="R7" s="594"/>
      <c r="S7" s="595"/>
    </row>
    <row r="8" spans="3:19" ht="33.75" customHeight="1" thickBot="1" x14ac:dyDescent="0.3">
      <c r="C8" s="639" t="s">
        <v>0</v>
      </c>
      <c r="D8" s="739" t="s">
        <v>35</v>
      </c>
      <c r="E8" s="118" t="s">
        <v>19</v>
      </c>
      <c r="F8" s="640"/>
      <c r="G8" s="742" t="s">
        <v>302</v>
      </c>
      <c r="H8" s="118" t="s">
        <v>19</v>
      </c>
      <c r="I8" s="653"/>
      <c r="J8" s="654" t="s">
        <v>236</v>
      </c>
      <c r="K8" s="118" t="s">
        <v>19</v>
      </c>
      <c r="L8" s="653"/>
      <c r="M8" s="654" t="s">
        <v>236</v>
      </c>
      <c r="N8" s="118" t="s">
        <v>19</v>
      </c>
      <c r="O8" s="653"/>
      <c r="P8" s="654" t="s">
        <v>236</v>
      </c>
      <c r="Q8" s="118" t="s">
        <v>19</v>
      </c>
      <c r="R8" s="653"/>
      <c r="S8" s="654" t="s">
        <v>236</v>
      </c>
    </row>
    <row r="9" spans="3:19" ht="30" customHeight="1" thickBot="1" x14ac:dyDescent="0.25">
      <c r="C9" s="730"/>
      <c r="D9" s="731"/>
      <c r="E9" s="180" t="s">
        <v>321</v>
      </c>
      <c r="F9" s="180" t="s">
        <v>311</v>
      </c>
      <c r="G9" s="743" t="s">
        <v>12</v>
      </c>
      <c r="H9" s="180" t="s">
        <v>321</v>
      </c>
      <c r="I9" s="180" t="s">
        <v>311</v>
      </c>
      <c r="J9" s="248" t="s">
        <v>12</v>
      </c>
      <c r="K9" s="225" t="s">
        <v>321</v>
      </c>
      <c r="L9" s="710" t="s">
        <v>311</v>
      </c>
      <c r="M9" s="248" t="s">
        <v>12</v>
      </c>
      <c r="N9" s="225" t="s">
        <v>321</v>
      </c>
      <c r="O9" s="710" t="s">
        <v>311</v>
      </c>
      <c r="P9" s="248" t="s">
        <v>12</v>
      </c>
      <c r="Q9" s="225" t="s">
        <v>321</v>
      </c>
      <c r="R9" s="710" t="s">
        <v>311</v>
      </c>
      <c r="S9" s="239" t="s">
        <v>12</v>
      </c>
    </row>
    <row r="10" spans="3:19" ht="17.25" customHeight="1" x14ac:dyDescent="0.2">
      <c r="C10" s="802" t="s">
        <v>75</v>
      </c>
      <c r="D10" s="641" t="s">
        <v>36</v>
      </c>
      <c r="E10" s="642" t="s">
        <v>20</v>
      </c>
      <c r="F10" s="643" t="s">
        <v>20</v>
      </c>
      <c r="G10" s="713" t="s">
        <v>272</v>
      </c>
      <c r="H10" s="642" t="s">
        <v>20</v>
      </c>
      <c r="I10" s="655" t="s">
        <v>20</v>
      </c>
      <c r="J10" s="656" t="s">
        <v>272</v>
      </c>
      <c r="K10" s="642" t="s">
        <v>20</v>
      </c>
      <c r="L10" s="655" t="s">
        <v>20</v>
      </c>
      <c r="M10" s="656" t="s">
        <v>272</v>
      </c>
      <c r="N10" s="642" t="s">
        <v>20</v>
      </c>
      <c r="O10" s="655" t="s">
        <v>20</v>
      </c>
      <c r="P10" s="657" t="s">
        <v>272</v>
      </c>
      <c r="Q10" s="642" t="s">
        <v>20</v>
      </c>
      <c r="R10" s="655" t="s">
        <v>20</v>
      </c>
      <c r="S10" s="657" t="s">
        <v>272</v>
      </c>
    </row>
    <row r="11" spans="3:19" ht="15" customHeight="1" x14ac:dyDescent="0.2">
      <c r="C11" s="804"/>
      <c r="D11" s="644" t="s">
        <v>37</v>
      </c>
      <c r="E11" s="240" t="s">
        <v>85</v>
      </c>
      <c r="F11" s="355" t="s">
        <v>85</v>
      </c>
      <c r="G11" s="183" t="s">
        <v>272</v>
      </c>
      <c r="H11" s="240" t="s">
        <v>20</v>
      </c>
      <c r="I11" s="241" t="s">
        <v>20</v>
      </c>
      <c r="J11" s="574" t="s">
        <v>272</v>
      </c>
      <c r="K11" s="240" t="s">
        <v>20</v>
      </c>
      <c r="L11" s="241" t="s">
        <v>20</v>
      </c>
      <c r="M11" s="574" t="s">
        <v>272</v>
      </c>
      <c r="N11" s="197" t="s">
        <v>85</v>
      </c>
      <c r="O11" s="237" t="s">
        <v>85</v>
      </c>
      <c r="P11" s="576" t="s">
        <v>272</v>
      </c>
      <c r="Q11" s="240" t="s">
        <v>20</v>
      </c>
      <c r="R11" s="241" t="s">
        <v>20</v>
      </c>
      <c r="S11" s="575" t="s">
        <v>272</v>
      </c>
    </row>
    <row r="12" spans="3:19" ht="15" customHeight="1" x14ac:dyDescent="0.2">
      <c r="C12" s="804"/>
      <c r="D12" s="644" t="s">
        <v>38</v>
      </c>
      <c r="E12" s="242">
        <v>292.524</v>
      </c>
      <c r="F12" s="356">
        <v>290.37799999999999</v>
      </c>
      <c r="G12" s="351">
        <v>0.73903670388253073</v>
      </c>
      <c r="H12" s="193">
        <v>295.18700000000001</v>
      </c>
      <c r="I12" s="230">
        <v>294.01799999999997</v>
      </c>
      <c r="J12" s="251">
        <v>0.39759470508609668</v>
      </c>
      <c r="K12" s="193">
        <v>298.959</v>
      </c>
      <c r="L12" s="230">
        <v>289.35599999999999</v>
      </c>
      <c r="M12" s="249">
        <v>3.3187492224111508</v>
      </c>
      <c r="N12" s="181">
        <v>276.58100000000002</v>
      </c>
      <c r="O12" s="243">
        <v>272.75900000000001</v>
      </c>
      <c r="P12" s="249">
        <v>1.4012369894302306</v>
      </c>
      <c r="Q12" s="181">
        <v>280.12799999999999</v>
      </c>
      <c r="R12" s="243">
        <v>278.399</v>
      </c>
      <c r="S12" s="250">
        <v>0.62105108136163745</v>
      </c>
    </row>
    <row r="13" spans="3:19" ht="15" customHeight="1" x14ac:dyDescent="0.2">
      <c r="C13" s="804"/>
      <c r="D13" s="645" t="s">
        <v>39</v>
      </c>
      <c r="E13" s="242">
        <v>310.733</v>
      </c>
      <c r="F13" s="356">
        <v>304.78800000000001</v>
      </c>
      <c r="G13" s="351">
        <v>1.9505361103455492</v>
      </c>
      <c r="H13" s="193">
        <v>309.94900000000001</v>
      </c>
      <c r="I13" s="230">
        <v>303.88600000000002</v>
      </c>
      <c r="J13" s="251">
        <v>1.9951560782661879</v>
      </c>
      <c r="K13" s="193">
        <v>308.12099999999998</v>
      </c>
      <c r="L13" s="230">
        <v>310.09300000000002</v>
      </c>
      <c r="M13" s="249">
        <v>-0.6359382507828415</v>
      </c>
      <c r="N13" s="181">
        <v>401.14299999999997</v>
      </c>
      <c r="O13" s="243">
        <v>384.32900000000001</v>
      </c>
      <c r="P13" s="249">
        <v>4.3748975487147641</v>
      </c>
      <c r="Q13" s="181">
        <v>302.46199999999999</v>
      </c>
      <c r="R13" s="243">
        <v>301.483</v>
      </c>
      <c r="S13" s="250">
        <v>0.32472809412138826</v>
      </c>
    </row>
    <row r="14" spans="3:19" ht="15" customHeight="1" thickBot="1" x14ac:dyDescent="0.25">
      <c r="C14" s="804"/>
      <c r="D14" s="646" t="s">
        <v>40</v>
      </c>
      <c r="E14" s="184">
        <v>338.73500000000001</v>
      </c>
      <c r="F14" s="185">
        <v>325.06900000000002</v>
      </c>
      <c r="G14" s="352">
        <v>4.2040305289030933</v>
      </c>
      <c r="H14" s="197" t="s">
        <v>85</v>
      </c>
      <c r="I14" s="237" t="s">
        <v>85</v>
      </c>
      <c r="J14" s="252" t="s">
        <v>272</v>
      </c>
      <c r="K14" s="197" t="s">
        <v>20</v>
      </c>
      <c r="L14" s="237" t="s">
        <v>20</v>
      </c>
      <c r="M14" s="576" t="s">
        <v>272</v>
      </c>
      <c r="N14" s="197" t="s">
        <v>85</v>
      </c>
      <c r="O14" s="237" t="s">
        <v>85</v>
      </c>
      <c r="P14" s="252" t="s">
        <v>272</v>
      </c>
      <c r="Q14" s="191" t="s">
        <v>20</v>
      </c>
      <c r="R14" s="258" t="s">
        <v>20</v>
      </c>
      <c r="S14" s="579" t="s">
        <v>272</v>
      </c>
    </row>
    <row r="15" spans="3:19" ht="15" customHeight="1" thickBot="1" x14ac:dyDescent="0.25">
      <c r="C15" s="803"/>
      <c r="D15" s="647" t="s">
        <v>17</v>
      </c>
      <c r="E15" s="244">
        <v>300.43398950581218</v>
      </c>
      <c r="F15" s="648">
        <v>296.6031664669278</v>
      </c>
      <c r="G15" s="752">
        <v>1.2915651186453279</v>
      </c>
      <c r="H15" s="211">
        <v>302.97838147157427</v>
      </c>
      <c r="I15" s="658">
        <v>299.40033089914874</v>
      </c>
      <c r="J15" s="714">
        <v>1.1950723506817935</v>
      </c>
      <c r="K15" s="211">
        <v>302.30522405499903</v>
      </c>
      <c r="L15" s="658">
        <v>298.07677706876518</v>
      </c>
      <c r="M15" s="254">
        <v>1.418576457990339</v>
      </c>
      <c r="N15" s="255">
        <v>280.51677350939758</v>
      </c>
      <c r="O15" s="659">
        <v>275.76087789813874</v>
      </c>
      <c r="P15" s="265">
        <v>1.724644789176941</v>
      </c>
      <c r="Q15" s="255">
        <v>282.43277584189144</v>
      </c>
      <c r="R15" s="659">
        <v>280.73507882897746</v>
      </c>
      <c r="S15" s="714">
        <v>0.60473276798736164</v>
      </c>
    </row>
    <row r="16" spans="3:19" ht="15.75" customHeight="1" x14ac:dyDescent="0.2">
      <c r="C16" s="802" t="s">
        <v>18</v>
      </c>
      <c r="D16" s="641" t="s">
        <v>36</v>
      </c>
      <c r="E16" s="247">
        <v>276.41800000000001</v>
      </c>
      <c r="F16" s="357">
        <v>280.25400000000002</v>
      </c>
      <c r="G16" s="350">
        <v>-1.3687583406481307</v>
      </c>
      <c r="H16" s="616">
        <v>278.24299999999999</v>
      </c>
      <c r="I16" s="660">
        <v>287.76600000000002</v>
      </c>
      <c r="J16" s="661">
        <v>-3.3092860171111336</v>
      </c>
      <c r="K16" s="616">
        <v>271.92</v>
      </c>
      <c r="L16" s="660">
        <v>270.21499999999997</v>
      </c>
      <c r="M16" s="661">
        <v>0.63097903521271614</v>
      </c>
      <c r="N16" s="662" t="s">
        <v>20</v>
      </c>
      <c r="O16" s="663" t="s">
        <v>20</v>
      </c>
      <c r="P16" s="664" t="s">
        <v>272</v>
      </c>
      <c r="Q16" s="662" t="s">
        <v>20</v>
      </c>
      <c r="R16" s="663" t="s">
        <v>20</v>
      </c>
      <c r="S16" s="657" t="s">
        <v>272</v>
      </c>
    </row>
    <row r="17" spans="3:19" ht="15" customHeight="1" x14ac:dyDescent="0.2">
      <c r="C17" s="804"/>
      <c r="D17" s="649" t="s">
        <v>37</v>
      </c>
      <c r="E17" s="242">
        <v>301.98</v>
      </c>
      <c r="F17" s="356">
        <v>298.88799999999998</v>
      </c>
      <c r="G17" s="351">
        <v>1.0345012178475019</v>
      </c>
      <c r="H17" s="193">
        <v>302.73899999999998</v>
      </c>
      <c r="I17" s="230">
        <v>299.03399999999999</v>
      </c>
      <c r="J17" s="249">
        <v>1.2389895463392069</v>
      </c>
      <c r="K17" s="193">
        <v>300.48200000000003</v>
      </c>
      <c r="L17" s="230">
        <v>298.68299999999999</v>
      </c>
      <c r="M17" s="249">
        <v>0.60231081112752816</v>
      </c>
      <c r="N17" s="181" t="s">
        <v>20</v>
      </c>
      <c r="O17" s="243" t="s">
        <v>20</v>
      </c>
      <c r="P17" s="665" t="s">
        <v>272</v>
      </c>
      <c r="Q17" s="181" t="s">
        <v>20</v>
      </c>
      <c r="R17" s="243" t="s">
        <v>20</v>
      </c>
      <c r="S17" s="575" t="s">
        <v>272</v>
      </c>
    </row>
    <row r="18" spans="3:19" ht="15" customHeight="1" x14ac:dyDescent="0.2">
      <c r="C18" s="804"/>
      <c r="D18" s="649" t="s">
        <v>38</v>
      </c>
      <c r="E18" s="242">
        <v>313.673</v>
      </c>
      <c r="F18" s="356">
        <v>306.54599999999999</v>
      </c>
      <c r="G18" s="351">
        <v>2.3249365511212052</v>
      </c>
      <c r="H18" s="193">
        <v>317.49299999999999</v>
      </c>
      <c r="I18" s="230">
        <v>308.84100000000001</v>
      </c>
      <c r="J18" s="249">
        <v>2.8014415184512376</v>
      </c>
      <c r="K18" s="193">
        <v>312.24400000000003</v>
      </c>
      <c r="L18" s="230">
        <v>306.74599999999998</v>
      </c>
      <c r="M18" s="249">
        <v>1.7923624105937965</v>
      </c>
      <c r="N18" s="181" t="s">
        <v>85</v>
      </c>
      <c r="O18" s="243" t="s">
        <v>85</v>
      </c>
      <c r="P18" s="261" t="s">
        <v>272</v>
      </c>
      <c r="Q18" s="181" t="s">
        <v>20</v>
      </c>
      <c r="R18" s="243" t="s">
        <v>20</v>
      </c>
      <c r="S18" s="575" t="s">
        <v>272</v>
      </c>
    </row>
    <row r="19" spans="3:19" ht="15" customHeight="1" x14ac:dyDescent="0.2">
      <c r="C19" s="804"/>
      <c r="D19" s="649" t="s">
        <v>39</v>
      </c>
      <c r="E19" s="242">
        <v>321.11900000000003</v>
      </c>
      <c r="F19" s="356">
        <v>317.48200000000003</v>
      </c>
      <c r="G19" s="351">
        <v>1.1455767571074895</v>
      </c>
      <c r="H19" s="193">
        <v>320.91199999999998</v>
      </c>
      <c r="I19" s="230">
        <v>316.53699999999998</v>
      </c>
      <c r="J19" s="249">
        <v>1.3821448993324637</v>
      </c>
      <c r="K19" s="193">
        <v>321.59800000000001</v>
      </c>
      <c r="L19" s="230">
        <v>320.02199999999999</v>
      </c>
      <c r="M19" s="249">
        <v>0.49246614295267888</v>
      </c>
      <c r="N19" s="181" t="s">
        <v>20</v>
      </c>
      <c r="O19" s="243" t="s">
        <v>20</v>
      </c>
      <c r="P19" s="665" t="s">
        <v>272</v>
      </c>
      <c r="Q19" s="256" t="s">
        <v>85</v>
      </c>
      <c r="R19" s="257" t="s">
        <v>85</v>
      </c>
      <c r="S19" s="578" t="s">
        <v>272</v>
      </c>
    </row>
    <row r="20" spans="3:19" ht="15" customHeight="1" thickBot="1" x14ac:dyDescent="0.25">
      <c r="C20" s="804"/>
      <c r="D20" s="649" t="s">
        <v>40</v>
      </c>
      <c r="E20" s="202">
        <v>331.64600000000002</v>
      </c>
      <c r="F20" s="358">
        <v>319.685</v>
      </c>
      <c r="G20" s="348">
        <v>3.7414955346669414</v>
      </c>
      <c r="H20" s="197">
        <v>332.27</v>
      </c>
      <c r="I20" s="237">
        <v>319.92899999999997</v>
      </c>
      <c r="J20" s="253">
        <v>3.8574183646996705</v>
      </c>
      <c r="K20" s="184" t="s">
        <v>85</v>
      </c>
      <c r="L20" s="245" t="s">
        <v>85</v>
      </c>
      <c r="M20" s="253" t="s">
        <v>272</v>
      </c>
      <c r="N20" s="184" t="s">
        <v>85</v>
      </c>
      <c r="O20" s="245" t="s">
        <v>85</v>
      </c>
      <c r="P20" s="259" t="s">
        <v>272</v>
      </c>
      <c r="Q20" s="191" t="s">
        <v>20</v>
      </c>
      <c r="R20" s="258" t="s">
        <v>20</v>
      </c>
      <c r="S20" s="579" t="s">
        <v>272</v>
      </c>
    </row>
    <row r="21" spans="3:19" ht="15" customHeight="1" thickBot="1" x14ac:dyDescent="0.25">
      <c r="C21" s="803"/>
      <c r="D21" s="650" t="s">
        <v>17</v>
      </c>
      <c r="E21" s="244">
        <v>316.74728468531043</v>
      </c>
      <c r="F21" s="648">
        <v>312.81670011140358</v>
      </c>
      <c r="G21" s="752">
        <v>1.2565136619966437</v>
      </c>
      <c r="H21" s="211">
        <v>317.78690366533999</v>
      </c>
      <c r="I21" s="658">
        <v>313.37219284797965</v>
      </c>
      <c r="J21" s="254">
        <v>1.4087755449003638</v>
      </c>
      <c r="K21" s="255">
        <v>315.5072335993072</v>
      </c>
      <c r="L21" s="659">
        <v>312.39129995691223</v>
      </c>
      <c r="M21" s="714">
        <v>0.99744571722219566</v>
      </c>
      <c r="N21" s="255" t="s">
        <v>85</v>
      </c>
      <c r="O21" s="659" t="s">
        <v>85</v>
      </c>
      <c r="P21" s="265" t="s">
        <v>272</v>
      </c>
      <c r="Q21" s="255" t="s">
        <v>85</v>
      </c>
      <c r="R21" s="659" t="s">
        <v>85</v>
      </c>
      <c r="S21" s="715" t="s">
        <v>272</v>
      </c>
    </row>
    <row r="22" spans="3:19" ht="15.75" customHeight="1" x14ac:dyDescent="0.2">
      <c r="C22" s="802" t="s">
        <v>41</v>
      </c>
      <c r="D22" s="651" t="s">
        <v>36</v>
      </c>
      <c r="E22" s="189" t="s">
        <v>85</v>
      </c>
      <c r="F22" s="190" t="s">
        <v>85</v>
      </c>
      <c r="G22" s="350" t="s">
        <v>272</v>
      </c>
      <c r="H22" s="616" t="s">
        <v>85</v>
      </c>
      <c r="I22" s="660" t="s">
        <v>85</v>
      </c>
      <c r="J22" s="666" t="s">
        <v>272</v>
      </c>
      <c r="K22" s="602" t="s">
        <v>20</v>
      </c>
      <c r="L22" s="667" t="s">
        <v>20</v>
      </c>
      <c r="M22" s="668" t="s">
        <v>272</v>
      </c>
      <c r="N22" s="662" t="s">
        <v>20</v>
      </c>
      <c r="O22" s="663" t="s">
        <v>20</v>
      </c>
      <c r="P22" s="664" t="s">
        <v>272</v>
      </c>
      <c r="Q22" s="662" t="s">
        <v>20</v>
      </c>
      <c r="R22" s="663" t="s">
        <v>20</v>
      </c>
      <c r="S22" s="657" t="s">
        <v>272</v>
      </c>
    </row>
    <row r="23" spans="3:19" ht="15" customHeight="1" x14ac:dyDescent="0.2">
      <c r="C23" s="804"/>
      <c r="D23" s="649" t="s">
        <v>37</v>
      </c>
      <c r="E23" s="202">
        <v>625.87300000000005</v>
      </c>
      <c r="F23" s="358">
        <v>609.66099999999994</v>
      </c>
      <c r="G23" s="351">
        <v>2.6591827261379857</v>
      </c>
      <c r="H23" s="197">
        <v>595.49199999999996</v>
      </c>
      <c r="I23" s="237">
        <v>590.68200000000002</v>
      </c>
      <c r="J23" s="259">
        <v>0.8143129467293645</v>
      </c>
      <c r="K23" s="193">
        <v>715.15599999999995</v>
      </c>
      <c r="L23" s="260" t="s">
        <v>85</v>
      </c>
      <c r="M23" s="261" t="s">
        <v>272</v>
      </c>
      <c r="N23" s="184">
        <v>544.20299999999997</v>
      </c>
      <c r="O23" s="245">
        <v>536.096</v>
      </c>
      <c r="P23" s="259">
        <v>1.5122291529875191</v>
      </c>
      <c r="Q23" s="181" t="s">
        <v>85</v>
      </c>
      <c r="R23" s="262" t="s">
        <v>85</v>
      </c>
      <c r="S23" s="250" t="s">
        <v>272</v>
      </c>
    </row>
    <row r="24" spans="3:19" ht="15" customHeight="1" x14ac:dyDescent="0.2">
      <c r="C24" s="804"/>
      <c r="D24" s="649" t="s">
        <v>38</v>
      </c>
      <c r="E24" s="202">
        <v>588.61599999999999</v>
      </c>
      <c r="F24" s="358">
        <v>560.64499999999998</v>
      </c>
      <c r="G24" s="351">
        <v>4.9890750831631436</v>
      </c>
      <c r="H24" s="197">
        <v>629.79</v>
      </c>
      <c r="I24" s="237">
        <v>606.178</v>
      </c>
      <c r="J24" s="259">
        <v>3.8952254948216476</v>
      </c>
      <c r="K24" s="193">
        <v>1224.3420000000001</v>
      </c>
      <c r="L24" s="260">
        <v>1142.271</v>
      </c>
      <c r="M24" s="261">
        <v>7.1848974542818773</v>
      </c>
      <c r="N24" s="181">
        <v>546.91300000000001</v>
      </c>
      <c r="O24" s="262">
        <v>510.452</v>
      </c>
      <c r="P24" s="261">
        <v>7.1428851292579933</v>
      </c>
      <c r="Q24" s="181" t="s">
        <v>85</v>
      </c>
      <c r="R24" s="262" t="s">
        <v>85</v>
      </c>
      <c r="S24" s="250" t="s">
        <v>272</v>
      </c>
    </row>
    <row r="25" spans="3:19" ht="15" customHeight="1" x14ac:dyDescent="0.2">
      <c r="C25" s="804"/>
      <c r="D25" s="649" t="s">
        <v>39</v>
      </c>
      <c r="E25" s="202">
        <v>578.12199999999996</v>
      </c>
      <c r="F25" s="358">
        <v>556.57899999999995</v>
      </c>
      <c r="G25" s="351">
        <v>3.8706095630629269</v>
      </c>
      <c r="H25" s="197" t="s">
        <v>85</v>
      </c>
      <c r="I25" s="237" t="s">
        <v>85</v>
      </c>
      <c r="J25" s="259" t="s">
        <v>272</v>
      </c>
      <c r="K25" s="193" t="s">
        <v>85</v>
      </c>
      <c r="L25" s="260" t="s">
        <v>85</v>
      </c>
      <c r="M25" s="261" t="s">
        <v>272</v>
      </c>
      <c r="N25" s="207" t="s">
        <v>85</v>
      </c>
      <c r="O25" s="263" t="s">
        <v>85</v>
      </c>
      <c r="P25" s="669" t="s">
        <v>272</v>
      </c>
      <c r="Q25" s="181" t="s">
        <v>85</v>
      </c>
      <c r="R25" s="262" t="s">
        <v>85</v>
      </c>
      <c r="S25" s="250" t="s">
        <v>272</v>
      </c>
    </row>
    <row r="26" spans="3:19" ht="15" customHeight="1" thickBot="1" x14ac:dyDescent="0.25">
      <c r="C26" s="804"/>
      <c r="D26" s="649" t="s">
        <v>40</v>
      </c>
      <c r="E26" s="202">
        <v>569.90899999999999</v>
      </c>
      <c r="F26" s="358">
        <v>558.846</v>
      </c>
      <c r="G26" s="348">
        <v>1.9796151354756029</v>
      </c>
      <c r="H26" s="197">
        <v>559.55600000000004</v>
      </c>
      <c r="I26" s="237">
        <v>549.54499999999996</v>
      </c>
      <c r="J26" s="259">
        <v>1.82168885168641</v>
      </c>
      <c r="K26" s="184">
        <v>580.16999999999996</v>
      </c>
      <c r="L26" s="245">
        <v>571.11</v>
      </c>
      <c r="M26" s="259">
        <v>1.5863844093081798</v>
      </c>
      <c r="N26" s="191">
        <v>674.84299999999996</v>
      </c>
      <c r="O26" s="258">
        <v>675.55600000000004</v>
      </c>
      <c r="P26" s="670">
        <v>-0.10554269372192372</v>
      </c>
      <c r="Q26" s="184" t="s">
        <v>20</v>
      </c>
      <c r="R26" s="245" t="s">
        <v>20</v>
      </c>
      <c r="S26" s="577" t="s">
        <v>272</v>
      </c>
    </row>
    <row r="27" spans="3:19" ht="15" customHeight="1" thickBot="1" x14ac:dyDescent="0.25">
      <c r="C27" s="805"/>
      <c r="D27" s="647" t="s">
        <v>17</v>
      </c>
      <c r="E27" s="244">
        <v>580.49415884242524</v>
      </c>
      <c r="F27" s="648">
        <v>560.85047080331117</v>
      </c>
      <c r="G27" s="752">
        <v>3.5024822232881849</v>
      </c>
      <c r="H27" s="211">
        <v>572.90015135433305</v>
      </c>
      <c r="I27" s="658">
        <v>555.06678727524957</v>
      </c>
      <c r="J27" s="265">
        <v>3.2128321290173276</v>
      </c>
      <c r="K27" s="211">
        <v>627.46773569786387</v>
      </c>
      <c r="L27" s="658">
        <v>602.0178472690352</v>
      </c>
      <c r="M27" s="714">
        <v>4.2274308883496268</v>
      </c>
      <c r="N27" s="671">
        <v>573.86705451284547</v>
      </c>
      <c r="O27" s="659">
        <v>533.85109152486143</v>
      </c>
      <c r="P27" s="265">
        <v>7.4957162443341181</v>
      </c>
      <c r="Q27" s="698">
        <v>578.19603426663571</v>
      </c>
      <c r="R27" s="268">
        <v>559.93241566298536</v>
      </c>
      <c r="S27" s="716">
        <v>3.2617541140255994</v>
      </c>
    </row>
    <row r="28" spans="3:19" ht="15.75" customHeight="1" x14ac:dyDescent="0.2">
      <c r="C28" s="802" t="s">
        <v>42</v>
      </c>
      <c r="D28" s="641" t="s">
        <v>36</v>
      </c>
      <c r="E28" s="189" t="s">
        <v>85</v>
      </c>
      <c r="F28" s="190" t="s">
        <v>85</v>
      </c>
      <c r="G28" s="350" t="s">
        <v>272</v>
      </c>
      <c r="H28" s="616" t="s">
        <v>85</v>
      </c>
      <c r="I28" s="660" t="s">
        <v>85</v>
      </c>
      <c r="J28" s="661" t="s">
        <v>272</v>
      </c>
      <c r="K28" s="616" t="s">
        <v>20</v>
      </c>
      <c r="L28" s="660" t="s">
        <v>20</v>
      </c>
      <c r="M28" s="656" t="s">
        <v>272</v>
      </c>
      <c r="N28" s="662" t="s">
        <v>20</v>
      </c>
      <c r="O28" s="663" t="s">
        <v>20</v>
      </c>
      <c r="P28" s="664" t="s">
        <v>272</v>
      </c>
      <c r="Q28" s="189" t="s">
        <v>20</v>
      </c>
      <c r="R28" s="267" t="s">
        <v>20</v>
      </c>
      <c r="S28" s="672" t="s">
        <v>272</v>
      </c>
    </row>
    <row r="29" spans="3:19" ht="15" customHeight="1" x14ac:dyDescent="0.2">
      <c r="C29" s="804"/>
      <c r="D29" s="649" t="s">
        <v>37</v>
      </c>
      <c r="E29" s="202">
        <v>394.50200000000001</v>
      </c>
      <c r="F29" s="358">
        <v>387.59800000000001</v>
      </c>
      <c r="G29" s="351">
        <v>1.7812269413154855</v>
      </c>
      <c r="H29" s="197">
        <v>393.392</v>
      </c>
      <c r="I29" s="237">
        <v>399.16</v>
      </c>
      <c r="J29" s="253">
        <v>-1.4450345726024725</v>
      </c>
      <c r="K29" s="197">
        <v>379.40499999999997</v>
      </c>
      <c r="L29" s="237">
        <v>370.125</v>
      </c>
      <c r="M29" s="253">
        <v>2.5072610604525423</v>
      </c>
      <c r="N29" s="184">
        <v>482.90199999999999</v>
      </c>
      <c r="O29" s="245">
        <v>459.22699999999998</v>
      </c>
      <c r="P29" s="259">
        <v>5.1554024480267957</v>
      </c>
      <c r="Q29" s="673">
        <v>464.45499999999998</v>
      </c>
      <c r="R29" s="245">
        <v>454.15</v>
      </c>
      <c r="S29" s="674">
        <v>2.2690740944621837</v>
      </c>
    </row>
    <row r="30" spans="3:19" ht="15" customHeight="1" x14ac:dyDescent="0.2">
      <c r="C30" s="804"/>
      <c r="D30" s="649" t="s">
        <v>38</v>
      </c>
      <c r="E30" s="202">
        <v>391.29500000000002</v>
      </c>
      <c r="F30" s="358">
        <v>375.85199999999998</v>
      </c>
      <c r="G30" s="348">
        <v>4.1087981439502892</v>
      </c>
      <c r="H30" s="197">
        <v>386.726</v>
      </c>
      <c r="I30" s="237">
        <v>432.15600000000001</v>
      </c>
      <c r="J30" s="253">
        <v>-10.512407556530514</v>
      </c>
      <c r="K30" s="197">
        <v>295.20600000000002</v>
      </c>
      <c r="L30" s="237">
        <v>284.60899999999998</v>
      </c>
      <c r="M30" s="253">
        <v>3.7233537941526929</v>
      </c>
      <c r="N30" s="184">
        <v>418.96300000000002</v>
      </c>
      <c r="O30" s="245">
        <v>395.75400000000002</v>
      </c>
      <c r="P30" s="259">
        <v>5.8645016853904197</v>
      </c>
      <c r="Q30" s="184">
        <v>430.07600000000002</v>
      </c>
      <c r="R30" s="245">
        <v>407.48899999999998</v>
      </c>
      <c r="S30" s="246">
        <v>5.5429717121198481</v>
      </c>
    </row>
    <row r="31" spans="3:19" ht="15" customHeight="1" x14ac:dyDescent="0.2">
      <c r="C31" s="804"/>
      <c r="D31" s="649" t="s">
        <v>39</v>
      </c>
      <c r="E31" s="184" t="s">
        <v>85</v>
      </c>
      <c r="F31" s="185" t="s">
        <v>85</v>
      </c>
      <c r="G31" s="183" t="s">
        <v>272</v>
      </c>
      <c r="H31" s="197" t="s">
        <v>20</v>
      </c>
      <c r="I31" s="237" t="s">
        <v>20</v>
      </c>
      <c r="J31" s="580" t="s">
        <v>272</v>
      </c>
      <c r="K31" s="197" t="s">
        <v>20</v>
      </c>
      <c r="L31" s="237" t="s">
        <v>20</v>
      </c>
      <c r="M31" s="580" t="s">
        <v>272</v>
      </c>
      <c r="N31" s="184" t="s">
        <v>85</v>
      </c>
      <c r="O31" s="245" t="s">
        <v>85</v>
      </c>
      <c r="P31" s="675" t="s">
        <v>272</v>
      </c>
      <c r="Q31" s="184" t="s">
        <v>20</v>
      </c>
      <c r="R31" s="245" t="s">
        <v>20</v>
      </c>
      <c r="S31" s="577" t="s">
        <v>272</v>
      </c>
    </row>
    <row r="32" spans="3:19" ht="15" customHeight="1" thickBot="1" x14ac:dyDescent="0.25">
      <c r="C32" s="804"/>
      <c r="D32" s="649" t="s">
        <v>40</v>
      </c>
      <c r="E32" s="184" t="s">
        <v>20</v>
      </c>
      <c r="F32" s="185" t="s">
        <v>20</v>
      </c>
      <c r="G32" s="359" t="s">
        <v>272</v>
      </c>
      <c r="H32" s="197" t="s">
        <v>20</v>
      </c>
      <c r="I32" s="237" t="s">
        <v>20</v>
      </c>
      <c r="J32" s="580" t="s">
        <v>272</v>
      </c>
      <c r="K32" s="197" t="s">
        <v>20</v>
      </c>
      <c r="L32" s="237" t="s">
        <v>20</v>
      </c>
      <c r="M32" s="580" t="s">
        <v>272</v>
      </c>
      <c r="N32" s="184" t="s">
        <v>20</v>
      </c>
      <c r="O32" s="245" t="s">
        <v>20</v>
      </c>
      <c r="P32" s="675" t="s">
        <v>272</v>
      </c>
      <c r="Q32" s="184" t="s">
        <v>20</v>
      </c>
      <c r="R32" s="245" t="s">
        <v>20</v>
      </c>
      <c r="S32" s="577" t="s">
        <v>272</v>
      </c>
    </row>
    <row r="33" spans="3:19" ht="15" customHeight="1" thickBot="1" x14ac:dyDescent="0.25">
      <c r="C33" s="805"/>
      <c r="D33" s="647" t="s">
        <v>17</v>
      </c>
      <c r="E33" s="244">
        <v>393.80316047742343</v>
      </c>
      <c r="F33" s="648">
        <v>381.42817491267641</v>
      </c>
      <c r="G33" s="752">
        <v>3.2443816106610721</v>
      </c>
      <c r="H33" s="211">
        <v>390.43518131155048</v>
      </c>
      <c r="I33" s="658">
        <v>412.42605311383755</v>
      </c>
      <c r="J33" s="254">
        <v>-5.3320762925268372</v>
      </c>
      <c r="K33" s="211">
        <v>348.41050602836157</v>
      </c>
      <c r="L33" s="658">
        <v>333.59352829098759</v>
      </c>
      <c r="M33" s="254">
        <v>4.4416262549462271</v>
      </c>
      <c r="N33" s="255">
        <v>425.50633297225602</v>
      </c>
      <c r="O33" s="659">
        <v>402.60422230287156</v>
      </c>
      <c r="P33" s="265">
        <v>5.6884924202696583</v>
      </c>
      <c r="Q33" s="255">
        <v>446.09079642036755</v>
      </c>
      <c r="R33" s="659">
        <v>429.28584801768056</v>
      </c>
      <c r="S33" s="714">
        <v>3.9146290240611101</v>
      </c>
    </row>
    <row r="34" spans="3:19" ht="15.75" customHeight="1" x14ac:dyDescent="0.2">
      <c r="C34" s="802" t="s">
        <v>43</v>
      </c>
      <c r="D34" s="652" t="s">
        <v>44</v>
      </c>
      <c r="E34" s="360">
        <v>844.69600000000003</v>
      </c>
      <c r="F34" s="361">
        <v>859.16800000000001</v>
      </c>
      <c r="G34" s="350">
        <v>-1.6844202763603835</v>
      </c>
      <c r="H34" s="602">
        <v>854.68100000000004</v>
      </c>
      <c r="I34" s="676">
        <v>874.90800000000002</v>
      </c>
      <c r="J34" s="677">
        <v>-2.3119002226519787</v>
      </c>
      <c r="K34" s="602">
        <v>790.726</v>
      </c>
      <c r="L34" s="676">
        <v>785.31700000000001</v>
      </c>
      <c r="M34" s="677">
        <v>0.68876644717992763</v>
      </c>
      <c r="N34" s="585">
        <v>921.58500000000004</v>
      </c>
      <c r="O34" s="678">
        <v>914.33299999999997</v>
      </c>
      <c r="P34" s="679">
        <v>0.79314647945552297</v>
      </c>
      <c r="Q34" s="181">
        <v>804.28599999999994</v>
      </c>
      <c r="R34" s="262">
        <v>801.91800000000001</v>
      </c>
      <c r="S34" s="250">
        <v>0.29529203734046849</v>
      </c>
    </row>
    <row r="35" spans="3:19" ht="15.75" customHeight="1" thickBot="1" x14ac:dyDescent="0.25">
      <c r="C35" s="804"/>
      <c r="D35" s="641" t="s">
        <v>45</v>
      </c>
      <c r="E35" s="247">
        <v>1271.597</v>
      </c>
      <c r="F35" s="357">
        <v>1281.616</v>
      </c>
      <c r="G35" s="348">
        <v>-0.78174741888365984</v>
      </c>
      <c r="H35" s="207">
        <v>1329.095</v>
      </c>
      <c r="I35" s="263">
        <v>1336.162</v>
      </c>
      <c r="J35" s="266">
        <v>-0.52890293242885278</v>
      </c>
      <c r="K35" s="207">
        <v>1257.8130000000001</v>
      </c>
      <c r="L35" s="263">
        <v>1280.259</v>
      </c>
      <c r="M35" s="266">
        <v>-1.7532389930474936</v>
      </c>
      <c r="N35" s="189">
        <v>1177.49</v>
      </c>
      <c r="O35" s="267">
        <v>1113.3240000000001</v>
      </c>
      <c r="P35" s="669">
        <v>5.7634614900963186</v>
      </c>
      <c r="Q35" s="189">
        <v>1223.028</v>
      </c>
      <c r="R35" s="267">
        <v>1217.027</v>
      </c>
      <c r="S35" s="264">
        <v>0.4930868419517378</v>
      </c>
    </row>
    <row r="36" spans="3:19" ht="15" customHeight="1" thickBot="1" x14ac:dyDescent="0.25">
      <c r="C36" s="805"/>
      <c r="D36" s="647" t="s">
        <v>17</v>
      </c>
      <c r="E36" s="244">
        <v>967.74461120349565</v>
      </c>
      <c r="F36" s="648">
        <v>958.91421374777462</v>
      </c>
      <c r="G36" s="752">
        <v>0.92087460266218424</v>
      </c>
      <c r="H36" s="211">
        <v>942.60947576656611</v>
      </c>
      <c r="I36" s="658">
        <v>947.17587328847196</v>
      </c>
      <c r="J36" s="254">
        <v>-0.48210661300439539</v>
      </c>
      <c r="K36" s="211">
        <v>1063.6596664892077</v>
      </c>
      <c r="L36" s="658">
        <v>1036.4377027681558</v>
      </c>
      <c r="M36" s="254">
        <v>2.6264930008187171</v>
      </c>
      <c r="N36" s="255">
        <v>974.09114473684224</v>
      </c>
      <c r="O36" s="659">
        <v>952.61398112305608</v>
      </c>
      <c r="P36" s="265">
        <v>2.2545505356184563</v>
      </c>
      <c r="Q36" s="255">
        <v>977.00440034529777</v>
      </c>
      <c r="R36" s="268">
        <v>954.57417814728547</v>
      </c>
      <c r="S36" s="714">
        <v>2.3497620940833208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32" stopIfTrue="1" operator="beginsWith" text="*">
      <formula>LEFT(G10,LEN("*"))="*"</formula>
    </cfRule>
    <cfRule type="cellIs" dxfId="50" priority="33" stopIfTrue="1" operator="lessThan">
      <formula>0</formula>
    </cfRule>
    <cfRule type="cellIs" dxfId="49" priority="34" stopIfTrue="1" operator="greaterThan">
      <formula>0</formula>
    </cfRule>
    <cfRule type="cellIs" dxfId="48" priority="37" stopIfTrue="1" operator="lessThan">
      <formula>0</formula>
    </cfRule>
    <cfRule type="cellIs" dxfId="47" priority="38" stopIfTrue="1" operator="greaterThan">
      <formula>0</formula>
    </cfRule>
    <cfRule type="cellIs" dxfId="46" priority="39" stopIfTrue="1" operator="lessThan">
      <formula>0</formula>
    </cfRule>
  </conditionalFormatting>
  <conditionalFormatting sqref="G12:G27 G33:G36 G29:G30">
    <cfRule type="cellIs" dxfId="45" priority="35" stopIfTrue="1" operator="lessThan">
      <formula>0</formula>
    </cfRule>
    <cfRule type="cellIs" dxfId="44" priority="36" stopIfTrue="1" operator="greaterThan">
      <formula>0</formula>
    </cfRule>
  </conditionalFormatting>
  <conditionalFormatting sqref="J10:J36 M10:M36 S10:S36">
    <cfRule type="cellIs" dxfId="43" priority="24" stopIfTrue="1" operator="greaterThan">
      <formula>0</formula>
    </cfRule>
  </conditionalFormatting>
  <conditionalFormatting sqref="P12:P36">
    <cfRule type="cellIs" dxfId="42" priority="22" stopIfTrue="1" operator="lessThan">
      <formula>0</formula>
    </cfRule>
    <cfRule type="cellIs" dxfId="41" priority="23" stopIfTrue="1" operator="greaterThan">
      <formula>0</formula>
    </cfRule>
  </conditionalFormatting>
  <conditionalFormatting sqref="P10:P11">
    <cfRule type="cellIs" dxfId="40" priority="20" stopIfTrue="1" operator="lessThan">
      <formula>0</formula>
    </cfRule>
    <cfRule type="cellIs" dxfId="39" priority="21" stopIfTrue="1" operator="greaterThan">
      <formula>0</formula>
    </cfRule>
  </conditionalFormatting>
  <conditionalFormatting sqref="H10:S36">
    <cfRule type="cellIs" dxfId="38" priority="19" stopIfTrue="1" operator="lessThan">
      <formula>0</formula>
    </cfRule>
  </conditionalFormatting>
  <conditionalFormatting sqref="J10:J36 M10:M36 S10:S36 P10:P36">
    <cfRule type="cellIs" dxfId="37" priority="26" stopIfTrue="1" operator="lessThan">
      <formula>0</formula>
    </cfRule>
    <cfRule type="cellIs" dxfId="36" priority="27" stopIfTrue="1" operator="greaterThan">
      <formula>0</formula>
    </cfRule>
    <cfRule type="cellIs" dxfId="35" priority="28" stopIfTrue="1" operator="lessThan">
      <formula>0</formula>
    </cfRule>
  </conditionalFormatting>
  <conditionalFormatting sqref="S23:S24">
    <cfRule type="cellIs" dxfId="34" priority="25" stopIfTrue="1" operator="greaterThan">
      <formula>0</formula>
    </cfRule>
  </conditionalFormatting>
  <conditionalFormatting sqref="M20">
    <cfRule type="cellIs" dxfId="33" priority="17" stopIfTrue="1" operator="lessThan">
      <formula>0</formula>
    </cfRule>
    <cfRule type="cellIs" dxfId="32" priority="18" stopIfTrue="1" operator="greaterThan">
      <formula>0</formula>
    </cfRule>
  </conditionalFormatting>
  <conditionalFormatting sqref="J10:J36 M10:M36 S10:S36 P10:P36">
    <cfRule type="beginsWith" dxfId="31" priority="14" stopIfTrue="1" operator="beginsWith" text="*">
      <formula>LEFT(J10,LEN("*"))="*"</formula>
    </cfRule>
    <cfRule type="cellIs" dxfId="30" priority="15" stopIfTrue="1" operator="lessThan">
      <formula>0</formula>
    </cfRule>
    <cfRule type="cellIs" dxfId="29" priority="16" stopIfTrue="1" operator="greaterThan">
      <formula>0</formula>
    </cfRule>
    <cfRule type="cellIs" dxfId="28" priority="29" stopIfTrue="1" operator="lessThan">
      <formula>0</formula>
    </cfRule>
    <cfRule type="cellIs" dxfId="27" priority="30" stopIfTrue="1" operator="greaterThan">
      <formula>0</formula>
    </cfRule>
    <cfRule type="cellIs" dxfId="26" priority="31" stopIfTrue="1" operator="lessThan">
      <formula>0</formula>
    </cfRule>
  </conditionalFormatting>
  <conditionalFormatting sqref="P14">
    <cfRule type="cellIs" dxfId="25" priority="13" stopIfTrue="1" operator="greaterThan">
      <formula>0</formula>
    </cfRule>
  </conditionalFormatting>
  <conditionalFormatting sqref="P11">
    <cfRule type="cellIs" dxfId="24" priority="12" stopIfTrue="1" operator="greaterThan">
      <formula>0</formula>
    </cfRule>
  </conditionalFormatting>
  <conditionalFormatting sqref="P11">
    <cfRule type="cellIs" dxfId="23" priority="11" stopIfTrue="1" operator="greaterThan">
      <formula>0</formula>
    </cfRule>
  </conditionalFormatting>
  <conditionalFormatting sqref="P11">
    <cfRule type="cellIs" dxfId="22" priority="10" stopIfTrue="1" operator="greaterThan">
      <formula>0</formula>
    </cfRule>
  </conditionalFormatting>
  <conditionalFormatting sqref="P10:P14">
    <cfRule type="beginsWith" dxfId="21" priority="9" stopIfTrue="1" operator="beginsWith" text="*">
      <formula>LEFT(P10,LEN("*"))="*"</formula>
    </cfRule>
  </conditionalFormatting>
  <conditionalFormatting sqref="G28">
    <cfRule type="beginsWith" dxfId="20" priority="1" stopIfTrue="1" operator="beginsWith" text="*">
      <formula>LEFT(G28,LEN("*"))="*"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G28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23" sqref="S23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327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273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9" t="s">
        <v>0</v>
      </c>
      <c r="J8" s="770"/>
      <c r="K8" s="781" t="s">
        <v>1</v>
      </c>
      <c r="L8" s="782"/>
      <c r="M8" s="783"/>
    </row>
    <row r="9" spans="3:13" ht="28.5" customHeight="1" thickBot="1" x14ac:dyDescent="0.25">
      <c r="I9" s="771"/>
      <c r="J9" s="772"/>
      <c r="K9" s="680" t="s">
        <v>19</v>
      </c>
      <c r="L9" s="681"/>
      <c r="M9" s="813" t="s">
        <v>257</v>
      </c>
    </row>
    <row r="10" spans="3:13" ht="27" customHeight="1" thickBot="1" x14ac:dyDescent="0.25">
      <c r="I10" s="773"/>
      <c r="J10" s="774"/>
      <c r="K10" s="180">
        <v>44815</v>
      </c>
      <c r="L10" s="180">
        <v>44808</v>
      </c>
      <c r="M10" s="814"/>
    </row>
    <row r="11" spans="3:13" ht="54.75" customHeight="1" thickBot="1" x14ac:dyDescent="0.25">
      <c r="I11" s="790" t="s">
        <v>258</v>
      </c>
      <c r="J11" s="815"/>
      <c r="K11" s="113">
        <v>1623.85</v>
      </c>
      <c r="L11" s="113" t="s">
        <v>85</v>
      </c>
      <c r="M11" s="269" t="s">
        <v>272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Q10" sqref="Q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5" t="s">
        <v>282</v>
      </c>
      <c r="D3" s="362"/>
      <c r="E3" s="363"/>
      <c r="F3" s="362"/>
      <c r="G3" s="362"/>
      <c r="H3" s="362"/>
      <c r="I3" s="362"/>
      <c r="J3" s="362"/>
      <c r="K3" s="362"/>
      <c r="L3" s="362"/>
      <c r="M3" s="362"/>
    </row>
    <row r="4" spans="3:13" ht="21" x14ac:dyDescent="0.35">
      <c r="C4" s="364" t="s">
        <v>283</v>
      </c>
      <c r="D4" s="362"/>
      <c r="E4" s="363"/>
      <c r="F4" s="362"/>
      <c r="G4" s="362"/>
      <c r="H4" s="362"/>
      <c r="I4" s="362"/>
      <c r="J4" s="362"/>
      <c r="K4" s="362"/>
      <c r="L4" s="362"/>
      <c r="M4" s="362"/>
    </row>
    <row r="6" spans="3:13" ht="13.5" thickBot="1" x14ac:dyDescent="0.25"/>
    <row r="7" spans="3:13" ht="12.75" customHeight="1" thickBot="1" x14ac:dyDescent="0.25">
      <c r="I7" s="769" t="s">
        <v>0</v>
      </c>
      <c r="J7" s="770"/>
      <c r="K7" s="781" t="s">
        <v>1</v>
      </c>
      <c r="L7" s="782"/>
      <c r="M7" s="783"/>
    </row>
    <row r="8" spans="3:13" ht="24.75" customHeight="1" thickBot="1" x14ac:dyDescent="0.25">
      <c r="I8" s="771"/>
      <c r="J8" s="772"/>
      <c r="K8" s="680" t="s">
        <v>19</v>
      </c>
      <c r="L8" s="681"/>
      <c r="M8" s="813" t="s">
        <v>257</v>
      </c>
    </row>
    <row r="9" spans="3:13" ht="29.25" customHeight="1" thickBot="1" x14ac:dyDescent="0.25">
      <c r="I9" s="773"/>
      <c r="J9" s="774"/>
      <c r="K9" s="180">
        <v>44815</v>
      </c>
      <c r="L9" s="180">
        <v>44808</v>
      </c>
      <c r="M9" s="814"/>
    </row>
    <row r="10" spans="3:13" ht="57" customHeight="1" thickBot="1" x14ac:dyDescent="0.25">
      <c r="I10" s="790" t="s">
        <v>281</v>
      </c>
      <c r="J10" s="815"/>
      <c r="K10" s="113">
        <v>3280.27</v>
      </c>
      <c r="L10" s="113">
        <v>3341.7</v>
      </c>
      <c r="M10" s="269">
        <v>-1.8382859023850087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2022-09-15T10:44:22Z</dcterms:modified>
</cp:coreProperties>
</file>