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arbara.szmidt\Desktop\na bip wiata\"/>
    </mc:Choice>
  </mc:AlternateContent>
  <xr:revisionPtr revIDLastSave="0" documentId="13_ncr:1_{35A1186C-7588-432B-8BCD-DB916C1643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23" i="1"/>
  <c r="G22" i="1"/>
  <c r="G21" i="1"/>
  <c r="G20" i="1"/>
  <c r="G19" i="1"/>
  <c r="G18" i="1"/>
  <c r="G17" i="1"/>
  <c r="G14" i="1"/>
  <c r="G13" i="1"/>
  <c r="G12" i="1"/>
  <c r="G11" i="1"/>
  <c r="G10" i="1"/>
  <c r="G9" i="1"/>
  <c r="G24" i="1" l="1"/>
  <c r="G15" i="1"/>
  <c r="G25" i="1" l="1"/>
  <c r="G26" i="1" s="1"/>
  <c r="G27" i="1" s="1"/>
  <c r="G28" i="1" s="1"/>
</calcChain>
</file>

<file path=xl/sharedStrings.xml><?xml version="1.0" encoding="utf-8"?>
<sst xmlns="http://schemas.openxmlformats.org/spreadsheetml/2006/main" count="85" uniqueCount="68">
  <si>
    <t xml:space="preserve">Kosztorys Ofertowy 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</si>
  <si>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</si>
  <si>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</si>
  <si>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</si>
  <si>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</si>
  <si>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</si>
  <si>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</si>
  <si>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</si>
  <si>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</si>
  <si>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</si>
  <si>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</si>
  <si>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</si>
  <si>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</si>
  <si>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</si>
  <si>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</si>
  <si>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</si>
  <si>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WIATA DREWNIANA</t>
  </si>
  <si>
    <t>1.1</t>
  </si>
  <si>
    <t>Podłoże</t>
  </si>
  <si>
    <t>KNR 4-01 0212-01</t>
  </si>
  <si>
    <t>Rozbiórka elementów konstrukcji betonowych niezbrojo- nych o grubości do 15 cm</t>
  </si>
  <si>
    <t>m3</t>
  </si>
  <si>
    <t>KNR 2-01 0312-10</t>
  </si>
  <si>
    <t>Wykopanie dołów o powierzchni dna do 0.2 m2 i głębokoś-dół. ci do 1.0 m (kat.gr.III)</t>
  </si>
  <si>
    <t>KNR 2-02 0204-02</t>
  </si>
  <si>
    <t>Stopy fundamentowe prostokątne żelbetowe, o objętości dom3 1,5 m3 - z zastosowaniem pompy do betonu</t>
  </si>
  <si>
    <t>KNR 2-02 0290-02</t>
  </si>
  <si>
    <t>Przygotowanie i montaż zbrojenia elementów budynków i budowli - pręty żebrowane - śr. 12 mm</t>
  </si>
  <si>
    <t>t</t>
  </si>
  <si>
    <t>KNR 2-02 0290-01</t>
  </si>
  <si>
    <t>Przygotowanie i montaż zbrojenia elementów budynków i budowli - pręty gładkie - śr. 6 mm</t>
  </si>
  <si>
    <t>KNR 2-02 0205-01</t>
  </si>
  <si>
    <t>Płyty fundamentowe betonowe - z zastosowaniem pompy do betonu. Beton C20/25. Uzupełnienie dołów pod słupy.</t>
  </si>
  <si>
    <t>KNR 2-02 1218-01_x000D_
analogia</t>
  </si>
  <si>
    <t>Montaż wsporników słupa</t>
  </si>
  <si>
    <t>szt.</t>
  </si>
  <si>
    <t>RAZEM 1.1 Podłoże</t>
  </si>
  <si>
    <t>1.2</t>
  </si>
  <si>
    <t>KONSTRUKCJA DREWNIANA WIATY</t>
  </si>
  <si>
    <t>KNR-W 2-02 0407-04</t>
  </si>
  <si>
    <t>Słupy o długości do 2 m - przekrój poprzeczny drewna po- nad 180 cm2 z tarcicy nasyconej</t>
  </si>
  <si>
    <t>m3 drew.</t>
  </si>
  <si>
    <t>9</t>
  </si>
  <si>
    <t>KNR-W 2-02 0406-06</t>
  </si>
  <si>
    <t>Płatwie długości ponad 3 m - przekrój poprzeczny drewna ponad 180 cm2 z tarcicy nasyconej - belki P1, P2, P3</t>
  </si>
  <si>
    <t>10</t>
  </si>
  <si>
    <t>KNR-W 2-02 0408-03</t>
  </si>
  <si>
    <t>Krokwie zwykłe długości do 4.5 m - przekrój poprzeczny drewna do 180 cm2 z tarcicy nasyconej</t>
  </si>
  <si>
    <t>11</t>
  </si>
  <si>
    <t>KNR-W 2-02 0408-01</t>
  </si>
  <si>
    <t>Miecze i zastrzały - przekrój poprzeczny drewna do 180 cm2 z tarcicy nasyconej</t>
  </si>
  <si>
    <t>12</t>
  </si>
  <si>
    <t>KNR-W 2-02 0410-01</t>
  </si>
  <si>
    <t>Deskowanie połaci dachowych z tarcicy nasyconej</t>
  </si>
  <si>
    <t>m2</t>
  </si>
  <si>
    <t>13</t>
  </si>
  <si>
    <t>KNR 2-02 0501-01_x000D_
analogia</t>
  </si>
  <si>
    <t>Pokrycie dachów gontem bitumicznym na podłożu drewnia- nym (+15% na zakład)</t>
  </si>
  <si>
    <t>14</t>
  </si>
  <si>
    <t>KNR 4-01 0628-04</t>
  </si>
  <si>
    <t>Dwukrotna impregnacja grzybobójcza bali i krawędziaków metodą smarowania preparatami olejowymi</t>
  </si>
  <si>
    <t>RAZEM 1.2 KONSTRUKCJA DREWNIANA WIATY</t>
  </si>
  <si>
    <t>RAZEM 1 WIATA DREWNIANA</t>
  </si>
  <si>
    <t xml:space="preserve">Proszę o  sprawdzenie formuł liczących !!! </t>
  </si>
  <si>
    <t xml:space="preserve">RAZEM kosztorys netto </t>
  </si>
  <si>
    <t xml:space="preserve">Razem kosztorys brutto </t>
  </si>
  <si>
    <t>VAT 23%</t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</si>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</sst>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\ ###\ ###\ ##0.00"/>
    <numFmt numFmtId="165" formatCode="#\ ###\ ###\ ##0.000"/>
    <numFmt numFmtId="166" formatCode="#\ ###\ ###\ ##0"/>
  </numFmts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entury Gothic"/>
      <family val="2"/>
      <charset val="238"/>
    </font>
    <font>
      <b/>
      <sz val="11"/>
      <name val="Century Gothic"/>
      <family val="2"/>
      <charset val="238"/>
    </font>
    <font>
      <sz val="11"/>
      <name val="Century Gothic"/>
      <family val="2"/>
      <charset val="238"/>
    </font>
    <font>
      <sz val="11"/>
      <color theme="1"/>
      <name val="Calibri"/>
      <family val="2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entury Gothic"/>
      <family val="2"/>
      <charset val="238"/>
    </font>
    <font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8" fillId="5" borderId="1" xfId="0" applyFont="1" applyFill="1" applyBorder="1"/>
    <xf numFmtId="44" fontId="4" fillId="0" borderId="1" xfId="1" applyFont="1" applyBorder="1" applyAlignment="1">
      <alignment vertical="center" wrapText="1"/>
    </xf>
    <xf numFmtId="44" fontId="3" fillId="4" borderId="1" xfId="1" applyFont="1" applyFill="1" applyBorder="1" applyAlignment="1">
      <alignment vertical="center" wrapText="1"/>
    </xf>
    <xf numFmtId="44" fontId="3" fillId="3" borderId="1" xfId="1" applyFont="1" applyFill="1" applyBorder="1" applyAlignment="1">
      <alignment vertical="center" wrapText="1"/>
    </xf>
    <xf numFmtId="0" fontId="9" fillId="5" borderId="1" xfId="0" applyFont="1" applyFill="1" applyBorder="1"/>
    <xf numFmtId="44" fontId="9" fillId="5" borderId="1" xfId="1" applyFont="1" applyFill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justifyLastLine="1"/>
    </xf>
    <xf numFmtId="0" fontId="0" fillId="0" borderId="2" xfId="0" applyBorder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8"/>
  <sheetViews>
    <sheetView tabSelected="1" workbookViewId="0">
      <selection sqref="A1:G1"/>
    </sheetView>
  </sheetViews>
  <sheetFormatPr defaultRowHeight="14.4" x14ac:dyDescent="0.3"/>
  <cols>
    <col min="1" max="1" width="8.33203125" customWidth="1"/>
    <col min="2" max="2" width="28.5546875" customWidth="1"/>
    <col min="3" max="3" width="57.109375" customWidth="1"/>
    <col min="4" max="4" width="13.5546875" customWidth="1"/>
    <col min="5" max="7" width="14.33203125" customWidth="1"/>
  </cols>
  <sheetData>
    <row r="1" spans="1:18" x14ac:dyDescent="0.3">
      <c r="A1" s="17" t="s">
        <v>67</v>
      </c>
      <c r="B1" s="17"/>
      <c r="C1" s="17"/>
      <c r="D1" s="17"/>
      <c r="E1" s="17"/>
      <c r="F1" s="17"/>
      <c r="G1" s="17"/>
    </row>
    <row r="2" spans="1:18" ht="19.8" x14ac:dyDescent="0.3">
      <c r="A2" s="15" t="s">
        <v>0</v>
      </c>
      <c r="B2" s="15"/>
      <c r="C2" s="15"/>
      <c r="D2" s="15"/>
      <c r="E2" s="15"/>
      <c r="F2" s="15"/>
      <c r="G2" s="15"/>
    </row>
    <row r="3" spans="1:18" ht="17.399999999999999" x14ac:dyDescent="0.3">
      <c r="A3" s="16" t="s">
        <v>63</v>
      </c>
      <c r="B3" s="16"/>
      <c r="C3" s="16"/>
      <c r="D3" s="16"/>
      <c r="E3" s="16"/>
      <c r="F3" s="16"/>
      <c r="G3" s="16"/>
    </row>
    <row r="4" spans="1:1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18" x14ac:dyDescent="0.3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</row>
    <row r="6" spans="1:18" x14ac:dyDescent="0.3">
      <c r="A6" s="2" t="s">
        <v>8</v>
      </c>
      <c r="B6" s="2"/>
      <c r="C6" s="2" t="s">
        <v>16</v>
      </c>
      <c r="D6" s="2"/>
      <c r="E6" s="2"/>
      <c r="F6" s="2"/>
      <c r="G6" s="2"/>
    </row>
    <row r="7" spans="1:18" x14ac:dyDescent="0.3">
      <c r="A7" s="2" t="s">
        <v>17</v>
      </c>
      <c r="B7" s="2"/>
      <c r="C7" s="2" t="s">
        <v>18</v>
      </c>
      <c r="D7" s="2"/>
      <c r="E7" s="2"/>
      <c r="F7" s="2"/>
      <c r="G7" s="2"/>
    </row>
    <row r="8" spans="1:18" ht="27.6" x14ac:dyDescent="0.3">
      <c r="A8" s="3" t="s">
        <v>8</v>
      </c>
      <c r="B8" s="3" t="s">
        <v>19</v>
      </c>
      <c r="C8" s="3" t="s">
        <v>20</v>
      </c>
      <c r="D8" s="3" t="s">
        <v>21</v>
      </c>
      <c r="E8" s="4">
        <v>0.16200000000000001</v>
      </c>
      <c r="F8" s="5">
        <v>0</v>
      </c>
      <c r="G8" s="10">
        <f t="shared" ref="G8:G14" si="0">ROUND(E8*F8,2)</f>
        <v>0</v>
      </c>
    </row>
    <row r="9" spans="1:18" ht="27.6" x14ac:dyDescent="0.3">
      <c r="A9" s="3" t="s">
        <v>9</v>
      </c>
      <c r="B9" s="3" t="s">
        <v>22</v>
      </c>
      <c r="C9" s="3" t="s">
        <v>23</v>
      </c>
      <c r="D9" s="3" t="s">
        <v>35</v>
      </c>
      <c r="E9" s="6">
        <v>12</v>
      </c>
      <c r="F9" s="5">
        <v>0</v>
      </c>
      <c r="G9" s="10">
        <f t="shared" si="0"/>
        <v>0</v>
      </c>
    </row>
    <row r="10" spans="1:18" ht="41.4" x14ac:dyDescent="0.3">
      <c r="A10" s="3" t="s">
        <v>10</v>
      </c>
      <c r="B10" s="3" t="s">
        <v>24</v>
      </c>
      <c r="C10" s="3" t="s">
        <v>25</v>
      </c>
      <c r="D10" s="3" t="s">
        <v>21</v>
      </c>
      <c r="E10" s="4">
        <v>0.86399999999999999</v>
      </c>
      <c r="F10" s="5">
        <v>0</v>
      </c>
      <c r="G10" s="10">
        <f t="shared" si="0"/>
        <v>0</v>
      </c>
    </row>
    <row r="11" spans="1:18" ht="27.6" x14ac:dyDescent="0.3">
      <c r="A11" s="3" t="s">
        <v>11</v>
      </c>
      <c r="B11" s="3" t="s">
        <v>26</v>
      </c>
      <c r="C11" s="3" t="s">
        <v>27</v>
      </c>
      <c r="D11" s="3" t="s">
        <v>28</v>
      </c>
      <c r="E11" s="4">
        <v>3.4000000000000002E-2</v>
      </c>
      <c r="F11" s="5">
        <v>0</v>
      </c>
      <c r="G11" s="10">
        <f t="shared" si="0"/>
        <v>0</v>
      </c>
    </row>
    <row r="12" spans="1:18" ht="27.6" x14ac:dyDescent="0.3">
      <c r="A12" s="3" t="s">
        <v>12</v>
      </c>
      <c r="B12" s="3" t="s">
        <v>29</v>
      </c>
      <c r="C12" s="3" t="s">
        <v>30</v>
      </c>
      <c r="D12" s="3" t="s">
        <v>28</v>
      </c>
      <c r="E12" s="4">
        <v>1.4999999999999999E-2</v>
      </c>
      <c r="F12" s="5">
        <v>0</v>
      </c>
      <c r="G12" s="10">
        <f t="shared" si="0"/>
        <v>0</v>
      </c>
      <c r="R12" s="3"/>
    </row>
    <row r="13" spans="1:18" ht="41.4" x14ac:dyDescent="0.3">
      <c r="A13" s="3" t="s">
        <v>13</v>
      </c>
      <c r="B13" s="3" t="s">
        <v>31</v>
      </c>
      <c r="C13" s="3" t="s">
        <v>32</v>
      </c>
      <c r="D13" s="3" t="s">
        <v>21</v>
      </c>
      <c r="E13" s="4">
        <v>6.9930000000000003</v>
      </c>
      <c r="F13" s="5">
        <v>0</v>
      </c>
      <c r="G13" s="10">
        <f t="shared" si="0"/>
        <v>0</v>
      </c>
    </row>
    <row r="14" spans="1:18" ht="27.6" x14ac:dyDescent="0.3">
      <c r="A14" s="3" t="s">
        <v>14</v>
      </c>
      <c r="B14" s="3" t="s">
        <v>33</v>
      </c>
      <c r="C14" s="3" t="s">
        <v>34</v>
      </c>
      <c r="D14" s="3" t="s">
        <v>35</v>
      </c>
      <c r="E14" s="6">
        <v>12</v>
      </c>
      <c r="F14" s="5">
        <v>0</v>
      </c>
      <c r="G14" s="10">
        <f t="shared" si="0"/>
        <v>0</v>
      </c>
    </row>
    <row r="15" spans="1:18" x14ac:dyDescent="0.3">
      <c r="A15" s="7"/>
      <c r="B15" s="7"/>
      <c r="C15" s="7" t="s">
        <v>36</v>
      </c>
      <c r="D15" s="7"/>
      <c r="E15" s="7"/>
      <c r="F15" s="7"/>
      <c r="G15" s="11">
        <f>SUM(G8:G14)</f>
        <v>0</v>
      </c>
    </row>
    <row r="16" spans="1:18" x14ac:dyDescent="0.3">
      <c r="A16" s="2" t="s">
        <v>37</v>
      </c>
      <c r="B16" s="2"/>
      <c r="C16" s="2" t="s">
        <v>38</v>
      </c>
      <c r="D16" s="2"/>
      <c r="E16" s="2"/>
      <c r="F16" s="2"/>
      <c r="G16" s="12"/>
    </row>
    <row r="17" spans="1:7" ht="27.6" x14ac:dyDescent="0.3">
      <c r="A17" s="3" t="s">
        <v>15</v>
      </c>
      <c r="B17" s="3" t="s">
        <v>39</v>
      </c>
      <c r="C17" s="3" t="s">
        <v>40</v>
      </c>
      <c r="D17" s="3" t="s">
        <v>41</v>
      </c>
      <c r="E17" s="4">
        <v>0.40799999999999997</v>
      </c>
      <c r="F17" s="5">
        <v>0</v>
      </c>
      <c r="G17" s="10">
        <f t="shared" ref="G17:G23" si="1">ROUND(E17*F17,2)</f>
        <v>0</v>
      </c>
    </row>
    <row r="18" spans="1:7" ht="41.4" x14ac:dyDescent="0.3">
      <c r="A18" s="3" t="s">
        <v>42</v>
      </c>
      <c r="B18" s="3" t="s">
        <v>43</v>
      </c>
      <c r="C18" s="3" t="s">
        <v>44</v>
      </c>
      <c r="D18" s="3" t="s">
        <v>41</v>
      </c>
      <c r="E18" s="4">
        <v>0.59299999999999997</v>
      </c>
      <c r="F18" s="5">
        <v>0</v>
      </c>
      <c r="G18" s="10">
        <f t="shared" si="1"/>
        <v>0</v>
      </c>
    </row>
    <row r="19" spans="1:7" ht="27.6" x14ac:dyDescent="0.3">
      <c r="A19" s="3" t="s">
        <v>45</v>
      </c>
      <c r="B19" s="3" t="s">
        <v>46</v>
      </c>
      <c r="C19" s="3" t="s">
        <v>47</v>
      </c>
      <c r="D19" s="3" t="s">
        <v>21</v>
      </c>
      <c r="E19" s="4">
        <v>0.89600000000000002</v>
      </c>
      <c r="F19" s="5">
        <v>0</v>
      </c>
      <c r="G19" s="10">
        <f t="shared" si="1"/>
        <v>0</v>
      </c>
    </row>
    <row r="20" spans="1:7" ht="27.6" x14ac:dyDescent="0.3">
      <c r="A20" s="3" t="s">
        <v>48</v>
      </c>
      <c r="B20" s="3" t="s">
        <v>49</v>
      </c>
      <c r="C20" s="3" t="s">
        <v>50</v>
      </c>
      <c r="D20" s="3" t="s">
        <v>21</v>
      </c>
      <c r="E20" s="4">
        <v>0.44900000000000001</v>
      </c>
      <c r="F20" s="5">
        <v>0</v>
      </c>
      <c r="G20" s="10">
        <f t="shared" si="1"/>
        <v>0</v>
      </c>
    </row>
    <row r="21" spans="1:7" x14ac:dyDescent="0.3">
      <c r="A21" s="3" t="s">
        <v>51</v>
      </c>
      <c r="B21" s="3" t="s">
        <v>52</v>
      </c>
      <c r="C21" s="3" t="s">
        <v>53</v>
      </c>
      <c r="D21" s="3" t="s">
        <v>54</v>
      </c>
      <c r="E21" s="4">
        <v>46.921999999999997</v>
      </c>
      <c r="F21" s="5">
        <v>0</v>
      </c>
      <c r="G21" s="10">
        <f t="shared" si="1"/>
        <v>0</v>
      </c>
    </row>
    <row r="22" spans="1:7" ht="27.6" x14ac:dyDescent="0.3">
      <c r="A22" s="3" t="s">
        <v>55</v>
      </c>
      <c r="B22" s="3" t="s">
        <v>56</v>
      </c>
      <c r="C22" s="3" t="s">
        <v>57</v>
      </c>
      <c r="D22" s="3" t="s">
        <v>54</v>
      </c>
      <c r="E22" s="4">
        <v>53.96</v>
      </c>
      <c r="F22" s="5">
        <v>0</v>
      </c>
      <c r="G22" s="10">
        <f t="shared" si="1"/>
        <v>0</v>
      </c>
    </row>
    <row r="23" spans="1:7" ht="41.4" x14ac:dyDescent="0.3">
      <c r="A23" s="3" t="s">
        <v>58</v>
      </c>
      <c r="B23" s="3" t="s">
        <v>59</v>
      </c>
      <c r="C23" s="3" t="s">
        <v>60</v>
      </c>
      <c r="D23" s="3" t="s">
        <v>54</v>
      </c>
      <c r="E23" s="4">
        <v>124.46299999999999</v>
      </c>
      <c r="F23" s="5">
        <v>0</v>
      </c>
      <c r="G23" s="10">
        <f t="shared" si="1"/>
        <v>0</v>
      </c>
    </row>
    <row r="24" spans="1:7" x14ac:dyDescent="0.3">
      <c r="A24" s="7"/>
      <c r="B24" s="7"/>
      <c r="C24" s="7" t="s">
        <v>61</v>
      </c>
      <c r="D24" s="7"/>
      <c r="E24" s="7"/>
      <c r="F24" s="7"/>
      <c r="G24" s="11">
        <f>SUM(G17:G23)</f>
        <v>0</v>
      </c>
    </row>
    <row r="25" spans="1:7" x14ac:dyDescent="0.3">
      <c r="A25" s="7"/>
      <c r="B25" s="7"/>
      <c r="C25" s="7" t="s">
        <v>62</v>
      </c>
      <c r="D25" s="7"/>
      <c r="E25" s="7"/>
      <c r="F25" s="7"/>
      <c r="G25" s="11">
        <f>G15+G24</f>
        <v>0</v>
      </c>
    </row>
    <row r="26" spans="1:7" x14ac:dyDescent="0.3">
      <c r="A26" s="7"/>
      <c r="B26" s="7"/>
      <c r="C26" s="8" t="s">
        <v>64</v>
      </c>
      <c r="D26" s="7"/>
      <c r="E26" s="7"/>
      <c r="F26" s="7"/>
      <c r="G26" s="11">
        <f>G25</f>
        <v>0</v>
      </c>
    </row>
    <row r="27" spans="1:7" ht="18" x14ac:dyDescent="0.35">
      <c r="A27" s="9"/>
      <c r="B27" s="9"/>
      <c r="C27" s="13" t="s">
        <v>66</v>
      </c>
      <c r="D27" s="13"/>
      <c r="E27" s="13"/>
      <c r="F27" s="13"/>
      <c r="G27" s="14">
        <f>ROUND(G26*0.23,2)</f>
        <v>0</v>
      </c>
    </row>
    <row r="28" spans="1:7" ht="18" x14ac:dyDescent="0.35">
      <c r="A28" s="9"/>
      <c r="B28" s="9"/>
      <c r="C28" s="13" t="s">
        <v>65</v>
      </c>
      <c r="D28" s="13"/>
      <c r="E28" s="13"/>
      <c r="F28" s="13"/>
      <c r="G28" s="14">
        <f>G27+G26</f>
        <v>0</v>
      </c>
    </row>
  </sheetData>
  <mergeCells count="3">
    <mergeCell ref="A2:G2"/>
    <mergeCell ref="A3:G3"/>
    <mergeCell ref="A1:G1"/>
  </mergeCells>
  <phoneticPr fontId="10" type="noConversion"/>
  <pageMargins left="0.7" right="0.7" top="0.75" bottom="0.75" header="0.3" footer="0.3"/>
  <ignoredErrors>
    <ignoredError sqref="A2:B2 C2:G4 C15:G16 C8:E8 C9 G9 C10 G10 C11:E11 G11 C12:E12 G12 C13:E13 G13 D14:E14 G14 C24:G25 C17:E17 G17 C18:E18 G18 C19:E19 G19 C20:E20 G20 C21:E21 G21 C22:E22 G22 C23:E23 G23 E9 A4:B26 B3 D26:G26 C6:G7 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dcterms:created xsi:type="dcterms:W3CDTF">2026-07-09T10:57:41Z</dcterms:created>
  <dcterms:modified xsi:type="dcterms:W3CDTF">2026-07-09T11:47:12Z</dcterms:modified>
</cp:coreProperties>
</file>