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RGZ_warzywa" sheetId="34" r:id="rId9"/>
    <sheet name="IERGZ_Zaklady " sheetId="35" r:id="rId10"/>
    <sheet name="IERGZ_owoce" sheetId="36" r:id="rId11"/>
    <sheet name="ow_KRIR" sheetId="37" r:id="rId12"/>
    <sheet name="handel zagraniczny_I _VII_2024" sheetId="29" r:id="rId13"/>
    <sheet name="eksport_I_VII_2024" sheetId="24" r:id="rId14"/>
    <sheet name="import_I_V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IERGZ_owoce!$A$1:$F$18</definedName>
    <definedName name="_xlnm.Print_Area" localSheetId="9">'IERGZ_Zaklady '!$A$41:$V$73</definedName>
    <definedName name="_xlnm.Print_Area" localSheetId="8">IRGZ_warzywa!$A$1:$M$36</definedName>
    <definedName name="_xlnm.Print_Titles" localSheetId="12">'handel zagraniczny_I _VII_2024'!$3:$5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37" l="1"/>
  <c r="J29" i="37"/>
  <c r="J27" i="37"/>
  <c r="J24" i="37"/>
  <c r="J23" i="37"/>
  <c r="J22" i="37"/>
  <c r="J21" i="37"/>
  <c r="J20" i="37"/>
  <c r="D20" i="37"/>
  <c r="J19" i="37"/>
  <c r="D19" i="37"/>
  <c r="D16" i="37"/>
  <c r="G15" i="37"/>
  <c r="F33" i="34" l="1"/>
  <c r="E33" i="34"/>
  <c r="D33" i="34"/>
  <c r="F21" i="34"/>
  <c r="E21" i="34"/>
  <c r="C21" i="34"/>
  <c r="B21" i="34"/>
  <c r="F19" i="26" l="1"/>
  <c r="Q15" i="19" l="1"/>
  <c r="F25" i="26" l="1"/>
  <c r="F20" i="26"/>
  <c r="Q16" i="19" l="1"/>
  <c r="L14" i="19"/>
  <c r="Q13" i="19"/>
  <c r="L12" i="19"/>
  <c r="Q12" i="19"/>
  <c r="Q11" i="19"/>
  <c r="L11" i="19"/>
  <c r="Q10" i="19"/>
  <c r="L10" i="19"/>
  <c r="E23" i="19"/>
  <c r="E20" i="19"/>
  <c r="E17" i="19"/>
  <c r="E15" i="19"/>
  <c r="E14" i="19"/>
  <c r="E13" i="19"/>
  <c r="E12" i="19"/>
  <c r="E11" i="19"/>
  <c r="E10" i="19"/>
</calcChain>
</file>

<file path=xl/sharedStrings.xml><?xml version="1.0" encoding="utf-8"?>
<sst xmlns="http://schemas.openxmlformats.org/spreadsheetml/2006/main" count="1499" uniqueCount="589">
  <si>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</si>
  <si>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</si>
  <si>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</si>
  <si>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</si>
  <si>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</si>
  <si>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</si>
  <si>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</si>
  <si>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</si>
  <si>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</si>
  <si>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</si>
  <si>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</si>
  <si>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</si>
  <si>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</si>
  <si>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</si>
  <si>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</si>
  <si>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</si>
  <si>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</si>
  <si>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</si>
  <si>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</si>
  <si>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</si>
  <si>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</si>
  <si>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</si>
  <si>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</si>
  <si>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</si>
  <si>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</si>
  <si>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</si>
  <si>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</si>
  <si>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</si>
  <si>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</si>
  <si>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</si>
  <si>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</si>
  <si>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</si>
  <si>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</si>
  <si>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</si>
  <si>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</si>
  <si>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</si>
  <si>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</si>
  <si>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</si>
  <si>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</si>
  <si>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</si>
  <si>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</si>
  <si>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</si>
  <si>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</si>
  <si>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</si>
  <si>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</si>
  <si>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</si>
  <si>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</si>
  <si>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</si>
  <si>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</si>
  <si>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</si>
  <si>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</si>
  <si>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</si>
  <si>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</si>
  <si>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</si>
  <si>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</si>
  <si>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</si>
  <si>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</si>
  <si>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</si>
  <si>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</si>
  <si>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</si>
  <si>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</si>
  <si>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</si>
  <si>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</si>
  <si>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</si>
  <si>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</si>
  <si>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</si>
  <si>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</si>
  <si>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</si>
  <si>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</si>
  <si>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</si>
  <si>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</si>
  <si>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</si>
  <si>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</si>
  <si>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</si>
  <si>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</si>
  <si>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</si>
  <si>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</si>
  <si>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</si>
  <si>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</si>
  <si>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</si>
  <si>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</si>
  <si>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</si>
  <si>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</si>
  <si>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</si>
  <si>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</si>
  <si>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</si>
  <si>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</si>
  <si>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</si>
  <si>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</si>
  <si>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</si>
  <si>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</si>
  <si>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</si>
  <si>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</si>
  <si>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</si>
  <si>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</si>
  <si>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</si>
  <si>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</si>
  <si>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</si>
  <si>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</si>
  <si>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</si>
  <si>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</si>
  <si>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</si>
  <si>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</si>
  <si>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</si>
  <si>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</si>
  <si>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</si>
  <si>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</si>
  <si>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</si>
  <si>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</si>
  <si>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</si>
  <si>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</si>
  <si>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</si>
  <si>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</si>
  <si>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</si>
  <si>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</si>
  <si>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</si>
  <si>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</si>
  <si>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</si>
  <si>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</si>
  <si>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</si>
  <si>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</si>
  <si>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</si>
  <si>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</si>
  <si>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</si>
  <si>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</si>
  <si>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</si>
  <si>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</si>
  <si>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</si>
  <si>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</si>
  <si>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</si>
  <si>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</si>
  <si>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</si>
  <si>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</si>
  <si>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</si>
  <si>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</si>
  <si>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</si>
  <si>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</si>
  <si>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</si>
  <si>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</si>
  <si>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</si>
  <si>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</si>
  <si>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</si>
  <si>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</si>
  <si>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</si>
  <si>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</si>
  <si>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</si>
  <si>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</si>
  <si>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</si>
  <si>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</si>
  <si>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</si>
  <si>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</si>
  <si>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</si>
  <si>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</si>
  <si>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</si>
  <si>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</si>
  <si>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</si>
  <si>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</si>
  <si>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</si>
  <si>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</si>
  <si>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</si>
  <si>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</si>
  <si>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</si>
  <si>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</si>
  <si>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</si>
  <si>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</si>
  <si>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</si>
  <si>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</si>
  <si>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</si>
  <si>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</si>
  <si>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</si>
  <si>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</si>
  <si>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</si>
  <si>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</si>
  <si>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</si>
  <si>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</si>
  <si>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</si>
  <si>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</si>
  <si>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</si>
  <si>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</si>
  <si>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</si>
  <si>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</si>
  <si>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</si>
  <si>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</si>
  <si>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</si>
  <si>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</si>
  <si>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</si>
  <si>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</si>
  <si>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</si>
  <si>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</si>
  <si>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</si>
  <si>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</si>
  <si>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</si>
  <si>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</si>
  <si>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</si>
  <si>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</si>
  <si>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</si>
  <si>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</si>
  <si>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</si>
  <si>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</si>
  <si>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</si>
  <si>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</si>
  <si>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</si>
  <si>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</si>
  <si>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</si>
  <si>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</si>
  <si>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</si>
  <si>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</si>
  <si>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</si>
  <si>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</si>
  <si>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</si>
  <si>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</si>
  <si>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</si>
  <si>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</si>
  <si>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</si>
  <si>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</si>
  <si>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</si>
  <si>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</si>
  <si>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</si>
  <si>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</si>
  <si>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</si>
  <si>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</si>
  <si>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</si>
  <si>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</si>
  <si>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</si>
  <si>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</si>
  <si>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</si>
  <si>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</si>
  <si>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</si>
  <si>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</si>
  <si>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</si>
  <si>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</si>
  <si>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</si>
  <si>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</si>
  <si>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</si>
  <si>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</si>
  <si>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</si>
  <si>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</si>
  <si>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</si>
  <si>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</si>
  <si>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</si>
  <si>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</si>
  <si>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</si>
  <si>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</si>
  <si>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</si>
  <si>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</si>
  <si>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</si>
  <si>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</si>
  <si>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</si>
  <si>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</si>
  <si>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</si>
  <si>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</si>
  <si>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</si>
  <si>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</si>
  <si>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</si>
  <si>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</si>
  <si>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</si>
  <si>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</si>
  <si>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</si>
  <si>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</si>
  <si>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</si>
  <si>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</si>
  <si>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</si>
  <si>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</si>
  <si>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</si>
  <si>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</si>
  <si>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</si>
  <si>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</si>
  <si>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</si>
  <si>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</si>
  <si>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</si>
  <si>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</si>
  <si>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</si>
  <si>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</si>
  <si>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</si>
  <si>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</si>
  <si>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Morele</t>
  </si>
  <si>
    <t>Nektarynki</t>
  </si>
  <si>
    <t>--</t>
  </si>
  <si>
    <t>Pomidory gruntowe</t>
  </si>
  <si>
    <t>Paulared</t>
  </si>
  <si>
    <t>Piros</t>
  </si>
  <si>
    <t>Antonówki</t>
  </si>
  <si>
    <t>Celesta</t>
  </si>
  <si>
    <t>Delikates</t>
  </si>
  <si>
    <t>Golden</t>
  </si>
  <si>
    <t>Bułgaria</t>
  </si>
  <si>
    <t>2023r.</t>
  </si>
  <si>
    <t>Lobo</t>
  </si>
  <si>
    <t>Boskoop</t>
  </si>
  <si>
    <t>Cortland</t>
  </si>
  <si>
    <t>Malinówki</t>
  </si>
  <si>
    <t>Radom</t>
  </si>
  <si>
    <t>02.09 -08.09.2024</t>
  </si>
  <si>
    <t>08.09.2024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</si>
  <si>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</si>
  <si>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</si>
  <si>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</si>
  <si>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</si>
  <si>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</si>
  <si>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</si>
  <si>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</si>
  <si>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</si>
  <si>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</si>
  <si>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</si>
  <si>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</si>
  <si>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</si>
  <si>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02.09 -08.09.2024r. cena w zł/kg (szt*)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</si>
  <si>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</si>
  <si>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</si>
  <si>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</si>
  <si>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</si>
  <si>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</si>
  <si>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</si>
  <si>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</si>
  <si>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</si>
  <si>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</si>
  <si>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</si>
  <si>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</si>
  <si>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</si>
  <si>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</si>
  <si>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</si>
  <si>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</si>
  <si>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</si>
  <si>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</si>
  <si>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</si>
  <si>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</si>
  <si>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</si>
  <si>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</si>
  <si>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</si>
  <si>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</si>
  <si>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</si>
  <si>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</si>
  <si>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</si>
  <si>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</si>
  <si>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</si>
  <si>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Rabarbar</t>
  </si>
  <si>
    <t>Fasola</t>
  </si>
  <si>
    <t>Cukinia</t>
  </si>
  <si>
    <t>Pomidor</t>
  </si>
  <si>
    <t>Burak</t>
  </si>
  <si>
    <t>przemysłowe</t>
  </si>
  <si>
    <t>obrana</t>
  </si>
  <si>
    <t>szparagowa żółta</t>
  </si>
  <si>
    <t>na kostkę</t>
  </si>
  <si>
    <t>do mrożenia</t>
  </si>
  <si>
    <t>kujawsko-pomor.</t>
  </si>
  <si>
    <t>1,40lz</t>
  </si>
  <si>
    <t>1,10lz/k//zielona</t>
  </si>
  <si>
    <t>1,35lz</t>
  </si>
  <si>
    <t>0,65lz</t>
  </si>
  <si>
    <t>1,00-1,10lz</t>
  </si>
  <si>
    <t>lubelskie</t>
  </si>
  <si>
    <t>0,32-0,36lz</t>
  </si>
  <si>
    <t>1,35/k</t>
  </si>
  <si>
    <t>0,40/tłoczenie</t>
  </si>
  <si>
    <t>lubuskie</t>
  </si>
  <si>
    <t>łódzkie</t>
  </si>
  <si>
    <t>małopolskie</t>
  </si>
  <si>
    <t>0,31-0,35lz</t>
  </si>
  <si>
    <t>0,50lz</t>
  </si>
  <si>
    <t>mazowieckie</t>
  </si>
  <si>
    <t>0,32-0,35lz</t>
  </si>
  <si>
    <t>1,10lz/zielona-1,20lz/żólta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</si>
  <si>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</si>
  <si>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</si>
  <si>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</si>
  <si>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</si>
  <si>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</si>
  <si>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</si>
  <si>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</si>
  <si>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1,35lz-1,40lz</t>
  </si>
  <si>
    <t>średnio</t>
  </si>
  <si>
    <t>4,00lz-5,00lz</t>
  </si>
  <si>
    <t>1,10lz/zielona-1,15lz-1,20lz/żółta</t>
  </si>
  <si>
    <t>0,40/tłoczenie-0,50lz</t>
  </si>
  <si>
    <t>tydzień temu</t>
  </si>
  <si>
    <t>1,10lz/zielona-1,20lz/żółta</t>
  </si>
  <si>
    <t>0,60-0,65lz</t>
  </si>
  <si>
    <t>rok temu</t>
  </si>
  <si>
    <t>0,27-0,33lz</t>
  </si>
  <si>
    <t>-</t>
  </si>
  <si>
    <t>Borówka</t>
  </si>
  <si>
    <t>Jeżyny</t>
  </si>
  <si>
    <t>Jabłko</t>
  </si>
  <si>
    <t>amerykańska</t>
  </si>
  <si>
    <t>6,00-6,50lz</t>
  </si>
  <si>
    <t>8,00lz</t>
  </si>
  <si>
    <t>1,15lzz/sok</t>
  </si>
  <si>
    <t>7,00lz/II-7,50lz/I</t>
  </si>
  <si>
    <t>7,50z/I</t>
  </si>
  <si>
    <t>1,10lz</t>
  </si>
  <si>
    <t>6,50-7,00lz-8,00lz</t>
  </si>
  <si>
    <t>6,50lz</t>
  </si>
  <si>
    <t>0,95-1,10lz</t>
  </si>
  <si>
    <t>0,95-1,10lz-1,15lz/sok</t>
  </si>
  <si>
    <t>0,90-1,00lz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</si>
  <si>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</si>
  <si>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</si>
  <si>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</si>
  <si>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</si>
  <si>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</si>
  <si>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</si>
  <si>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</si>
  <si>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</si>
  <si>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</si>
  <si>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</si>
  <si>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</si>
  <si>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</si>
  <si>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Fasola szp.</t>
  </si>
  <si>
    <t>Kalarepa (zł/szt.)</t>
  </si>
  <si>
    <t xml:space="preserve">Papryka czerwona i żółta     </t>
  </si>
  <si>
    <t>1,10-1,20</t>
  </si>
  <si>
    <t>małopol.</t>
  </si>
  <si>
    <t>5,40-6,80</t>
  </si>
  <si>
    <t>mazowiec.</t>
  </si>
  <si>
    <t>podkarp.</t>
  </si>
  <si>
    <t>Cena średnia</t>
  </si>
  <si>
    <t>0,90-1,30</t>
  </si>
  <si>
    <t>1,50-2,00</t>
  </si>
  <si>
    <t>4,45-5,70</t>
  </si>
  <si>
    <t>2,60-3,40</t>
  </si>
  <si>
    <t>dwa tygodnie temu</t>
  </si>
  <si>
    <t>Marchew  (myta)</t>
  </si>
  <si>
    <t>Rzodkiewka (zł/pęczek)</t>
  </si>
  <si>
    <t>Ogórki</t>
  </si>
  <si>
    <t>5,25-6,30</t>
  </si>
  <si>
    <t>5,10-6,40</t>
  </si>
  <si>
    <t>5,20-6,80</t>
  </si>
  <si>
    <t>5,45-6,70</t>
  </si>
  <si>
    <t>1,25-2,00</t>
  </si>
  <si>
    <t>4,70-8,60</t>
  </si>
  <si>
    <t>1,35-1,90</t>
  </si>
  <si>
    <t>a/sztuka,b/peczek</t>
  </si>
  <si>
    <t xml:space="preserve">Jabłka </t>
  </si>
  <si>
    <t xml:space="preserve">Jablka przemysłowe </t>
  </si>
  <si>
    <t>Borówki wysokie</t>
  </si>
  <si>
    <t>0,90-1,10</t>
  </si>
  <si>
    <t>1,60-3,00</t>
  </si>
  <si>
    <t>18,56-29,70</t>
  </si>
  <si>
    <t>25,45-35,40</t>
  </si>
  <si>
    <t>s/"suchy" przemysł, */jabłka w kal. 65+ i do średniej nie wliczana jest odmiana Antonówka</t>
  </si>
  <si>
    <t>NR 37/2024</t>
  </si>
  <si>
    <t>19 września 2024 r.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</si>
  <si>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</si>
  <si>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16.09-19.09.2024r.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</si>
  <si>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16.09-19.09.2024r.</t>
    </r>
  </si>
  <si>
    <t>15.09.2024</t>
  </si>
  <si>
    <t>16-17 IX</t>
  </si>
  <si>
    <t>Ceny skupu netto warzyw i owoców w spółdzielniach ogrodniczych zbierane 16-17 IX 2024 r.</t>
  </si>
  <si>
    <t>1,24-1,28</t>
  </si>
  <si>
    <t>3,45-4,21</t>
  </si>
  <si>
    <t>6,10-7,20</t>
  </si>
  <si>
    <t>1,87-2,60</t>
  </si>
  <si>
    <t>4,50-5,25</t>
  </si>
  <si>
    <t>2,70-3,45</t>
  </si>
  <si>
    <t>1,24-1,38</t>
  </si>
  <si>
    <t>3,80-4,10</t>
  </si>
  <si>
    <t>4,85-6,70</t>
  </si>
  <si>
    <t>1,78-2,30</t>
  </si>
  <si>
    <t>4,60-5,70</t>
  </si>
  <si>
    <t>3,10-3,90</t>
  </si>
  <si>
    <t>3,15-4,35</t>
  </si>
  <si>
    <t>5,21-6,30</t>
  </si>
  <si>
    <t>1,10-1,25</t>
  </si>
  <si>
    <t>3,75-4,80</t>
  </si>
  <si>
    <t>4,98-6,70</t>
  </si>
  <si>
    <t>1,95-2,50</t>
  </si>
  <si>
    <t>4,65-5,35</t>
  </si>
  <si>
    <t>3,20-4,30</t>
  </si>
  <si>
    <t>1,20-1,30</t>
  </si>
  <si>
    <t>3,21-4,35</t>
  </si>
  <si>
    <t>4,54-6,90</t>
  </si>
  <si>
    <t>4,75-5,90</t>
  </si>
  <si>
    <t>1,75-2,40</t>
  </si>
  <si>
    <t>1,10-1,38</t>
  </si>
  <si>
    <t>3,21-4,80</t>
  </si>
  <si>
    <t>4,54-7,20</t>
  </si>
  <si>
    <t>1,75-2,60</t>
  </si>
  <si>
    <t>4,60-5,90</t>
  </si>
  <si>
    <t>2,70-4,30</t>
  </si>
  <si>
    <t>3,41-4,98</t>
  </si>
  <si>
    <t>3,78-4,10</t>
  </si>
  <si>
    <t>5,45-6,80</t>
  </si>
  <si>
    <t>1,25-1,65</t>
  </si>
  <si>
    <t>4,15-5,86</t>
  </si>
  <si>
    <t>2,65-3,25</t>
  </si>
  <si>
    <t>1,12-1,25</t>
  </si>
  <si>
    <t>6,80-7,50</t>
  </si>
  <si>
    <t>1,30-1,45</t>
  </si>
  <si>
    <t>1,90-2,90</t>
  </si>
  <si>
    <t>6,00-7,40</t>
  </si>
  <si>
    <t>1,35-1,58</t>
  </si>
  <si>
    <t>1,99-2,60</t>
  </si>
  <si>
    <t>5,30-7,00</t>
  </si>
  <si>
    <t>1,15-1,24</t>
  </si>
  <si>
    <t>1,37-1,65</t>
  </si>
  <si>
    <t>2,00-2,45</t>
  </si>
  <si>
    <t>1,00-1,20</t>
  </si>
  <si>
    <t>6,10-7,25</t>
  </si>
  <si>
    <t>2,80-3,50</t>
  </si>
  <si>
    <t>1,45-1,60</t>
  </si>
  <si>
    <t>2,45-3,10</t>
  </si>
  <si>
    <t>4,90-6,50</t>
  </si>
  <si>
    <t>6,10-7,50</t>
  </si>
  <si>
    <t>1,50-1,75</t>
  </si>
  <si>
    <t>2,25-3,60</t>
  </si>
  <si>
    <t>1,20-1,35</t>
  </si>
  <si>
    <t>3,78-5,20</t>
  </si>
  <si>
    <t>1,00-1,30</t>
  </si>
  <si>
    <t>5,20-7,50</t>
  </si>
  <si>
    <t>1,30-1,75</t>
  </si>
  <si>
    <t>1,90-3,60</t>
  </si>
  <si>
    <t>4,90-7,00</t>
  </si>
  <si>
    <t>1,65-3,70</t>
  </si>
  <si>
    <t>4,85-6,45</t>
  </si>
  <si>
    <t>1,35-1,51</t>
  </si>
  <si>
    <t>6,75-7,25</t>
  </si>
  <si>
    <t>5,68-5,98</t>
  </si>
  <si>
    <t>2,89-3,45</t>
  </si>
  <si>
    <t>3,65-3,89</t>
  </si>
  <si>
    <t>1,65-1,98</t>
  </si>
  <si>
    <t>3,45-3,89</t>
  </si>
  <si>
    <t>2,45-3,98</t>
  </si>
  <si>
    <t>Ceny skupu netto w zakładach przetwórczych i chłodniach zbierane 16-17-IX 2024 r. (zł/kg)</t>
  </si>
  <si>
    <t>Szpinak</t>
  </si>
  <si>
    <t>Papryka</t>
  </si>
  <si>
    <t>czerwona i żólta</t>
  </si>
  <si>
    <t>3,00lz</t>
  </si>
  <si>
    <t>3,50lz-4,00lz</t>
  </si>
  <si>
    <t>0,65-0,70lz</t>
  </si>
  <si>
    <t>0,60-0,65lz/k</t>
  </si>
  <si>
    <t>3,50lz</t>
  </si>
  <si>
    <t>3,20-3,40</t>
  </si>
  <si>
    <t>3,40-3,50lz</t>
  </si>
  <si>
    <t>1,00lz</t>
  </si>
  <si>
    <t>3,00lz-3,50lz</t>
  </si>
  <si>
    <t>3,20-3,30-3,50;z</t>
  </si>
  <si>
    <t>1,90lz</t>
  </si>
  <si>
    <t>4,90lz</t>
  </si>
  <si>
    <t>1,24lz-1,30lz</t>
  </si>
  <si>
    <t>0,55lz</t>
  </si>
  <si>
    <t>0,96lz-0,99lz</t>
  </si>
  <si>
    <t>0,85-0,95lz</t>
  </si>
  <si>
    <t>Brokuły</t>
  </si>
  <si>
    <t>rózyczkowane</t>
  </si>
  <si>
    <t>różyczkowane</t>
  </si>
  <si>
    <t>1,65lz-1,70lz</t>
  </si>
  <si>
    <t>7,00lz-8,00lz</t>
  </si>
  <si>
    <t>1,70lz</t>
  </si>
  <si>
    <t>3,00-3,10</t>
  </si>
  <si>
    <t>1,65lz-1,75lz</t>
  </si>
  <si>
    <t>3,00-3,10lz</t>
  </si>
  <si>
    <t>3,10-3,40lz</t>
  </si>
  <si>
    <t>1,70-1,85lz</t>
  </si>
  <si>
    <t>4,70lz-5,00lz</t>
  </si>
  <si>
    <t>2,40lz-2,70lz</t>
  </si>
  <si>
    <t>4,10lz/II-4,35lz/I</t>
  </si>
  <si>
    <t>0,56lz-0,60lz</t>
  </si>
  <si>
    <t>24,56-30,00</t>
  </si>
  <si>
    <t>26,80-32,40</t>
  </si>
  <si>
    <t>1,50-2,60</t>
  </si>
  <si>
    <t>24,60-28,00</t>
  </si>
  <si>
    <t>32,50-38,90</t>
  </si>
  <si>
    <t>0,90-1,00</t>
  </si>
  <si>
    <t>1,70-2,90</t>
  </si>
  <si>
    <t>1,60-2,80</t>
  </si>
  <si>
    <t>25,40-30,50</t>
  </si>
  <si>
    <t>24,60-28,90</t>
  </si>
  <si>
    <t>31,45-39,60</t>
  </si>
  <si>
    <t>1,65-2,90</t>
  </si>
  <si>
    <t>27,80-34,50</t>
  </si>
  <si>
    <t>1,70-2,80</t>
  </si>
  <si>
    <t>21,45-28,90</t>
  </si>
  <si>
    <t>1,50-2,90</t>
  </si>
  <si>
    <t>21,45-30,50</t>
  </si>
  <si>
    <t>26,80-39,60</t>
  </si>
  <si>
    <t>1,25-2,98</t>
  </si>
  <si>
    <t>0,48-0,54</t>
  </si>
  <si>
    <t>10,25-19,87</t>
  </si>
  <si>
    <t>14,89-26,45</t>
  </si>
  <si>
    <t>37 tydzień</t>
  </si>
  <si>
    <t>09.09 - 15.09.2024 r</t>
  </si>
  <si>
    <t>09.09 -15.09.2024r. cena w zł/kg (szt*)</t>
  </si>
  <si>
    <t>Brak notowań</t>
  </si>
  <si>
    <t>I-VII 2023r.</t>
  </si>
  <si>
    <t>I-VII 2024r.*</t>
  </si>
  <si>
    <t>09.09 -15.09.2024</t>
  </si>
  <si>
    <t>09.09 - 19.09.2024 r.</t>
  </si>
  <si>
    <t>Średnie ceny zakupu owoców i warzyw płacone przez podmioty handlu detalicznego w okresie 09.09 - 15.09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</si>
</sst>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17" fillId="0" borderId="0"/>
    <xf numFmtId="0" fontId="3" fillId="0" borderId="0"/>
    <xf numFmtId="0" fontId="19" fillId="0" borderId="0"/>
    <xf numFmtId="0" fontId="20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</cellStyleXfs>
  <cellXfs count="63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21" fillId="0" borderId="0" xfId="0" applyFont="1"/>
    <xf numFmtId="0" fontId="24" fillId="0" borderId="0" xfId="0" applyFont="1"/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2" fontId="23" fillId="0" borderId="0" xfId="0" applyNumberFormat="1" applyFont="1" applyAlignment="1">
      <alignment horizontal="center"/>
    </xf>
    <xf numFmtId="2" fontId="23" fillId="0" borderId="0" xfId="0" applyNumberFormat="1" applyFont="1"/>
    <xf numFmtId="0" fontId="32" fillId="0" borderId="0" xfId="0" applyFont="1" applyFill="1" applyAlignment="1">
      <alignment vertical="center"/>
    </xf>
    <xf numFmtId="0" fontId="33" fillId="0" borderId="0" xfId="5" applyFont="1" applyFill="1"/>
    <xf numFmtId="0" fontId="22" fillId="0" borderId="17" xfId="0" applyFont="1" applyBorder="1" applyAlignment="1">
      <alignment horizontal="centerContinuous" vertical="center"/>
    </xf>
    <xf numFmtId="49" fontId="22" fillId="0" borderId="23" xfId="0" applyNumberFormat="1" applyFont="1" applyBorder="1" applyAlignment="1">
      <alignment horizontal="center"/>
    </xf>
    <xf numFmtId="0" fontId="22" fillId="0" borderId="82" xfId="0" applyFont="1" applyBorder="1" applyAlignment="1">
      <alignment horizontal="center"/>
    </xf>
    <xf numFmtId="0" fontId="24" fillId="0" borderId="0" xfId="6" applyFont="1"/>
    <xf numFmtId="0" fontId="34" fillId="0" borderId="0" xfId="5" applyFont="1" applyFill="1"/>
    <xf numFmtId="49" fontId="22" fillId="0" borderId="10" xfId="0" applyNumberFormat="1" applyFont="1" applyBorder="1"/>
    <xf numFmtId="0" fontId="22" fillId="0" borderId="80" xfId="0" applyFont="1" applyBorder="1"/>
    <xf numFmtId="0" fontId="22" fillId="0" borderId="81" xfId="0" applyFont="1" applyBorder="1" applyAlignment="1">
      <alignment horizontal="centerContinuous" vertical="center"/>
    </xf>
    <xf numFmtId="0" fontId="22" fillId="0" borderId="18" xfId="0" applyFont="1" applyBorder="1" applyAlignment="1">
      <alignment horizontal="centerContinuous" vertical="center"/>
    </xf>
    <xf numFmtId="0" fontId="22" fillId="0" borderId="26" xfId="0" applyFont="1" applyBorder="1" applyAlignment="1">
      <alignment horizontal="centerContinuous" vertical="center"/>
    </xf>
    <xf numFmtId="0" fontId="22" fillId="0" borderId="83" xfId="0" applyFont="1" applyBorder="1" applyAlignment="1">
      <alignment horizontal="centerContinuous" vertical="center"/>
    </xf>
    <xf numFmtId="0" fontId="22" fillId="0" borderId="14" xfId="0" applyFont="1" applyBorder="1" applyAlignment="1">
      <alignment horizontal="centerContinuous" vertical="center"/>
    </xf>
    <xf numFmtId="49" fontId="24" fillId="0" borderId="27" xfId="0" applyNumberFormat="1" applyFont="1" applyBorder="1" applyAlignment="1"/>
    <xf numFmtId="0" fontId="24" fillId="0" borderId="84" xfId="0" applyFont="1" applyBorder="1" applyAlignment="1"/>
    <xf numFmtId="0" fontId="29" fillId="0" borderId="15" xfId="0" applyFont="1" applyBorder="1" applyAlignment="1">
      <alignment horizontal="center"/>
    </xf>
    <xf numFmtId="0" fontId="29" fillId="3" borderId="15" xfId="0" applyFont="1" applyFill="1" applyBorder="1" applyAlignment="1">
      <alignment horizontal="center"/>
    </xf>
    <xf numFmtId="0" fontId="29" fillId="3" borderId="16" xfId="0" applyFont="1" applyFill="1" applyBorder="1" applyAlignment="1">
      <alignment horizontal="center"/>
    </xf>
    <xf numFmtId="49" fontId="24" fillId="0" borderId="85" xfId="0" applyNumberFormat="1" applyFont="1" applyBorder="1"/>
    <xf numFmtId="0" fontId="24" fillId="0" borderId="86" xfId="0" applyFont="1" applyBorder="1"/>
    <xf numFmtId="166" fontId="24" fillId="0" borderId="34" xfId="0" applyNumberFormat="1" applyFont="1" applyBorder="1"/>
    <xf numFmtId="166" fontId="24" fillId="3" borderId="34" xfId="0" applyNumberFormat="1" applyFont="1" applyFill="1" applyBorder="1"/>
    <xf numFmtId="166" fontId="24" fillId="3" borderId="86" xfId="0" applyNumberFormat="1" applyFont="1" applyFill="1" applyBorder="1"/>
    <xf numFmtId="166" fontId="24" fillId="3" borderId="62" xfId="0" applyNumberFormat="1" applyFont="1" applyFill="1" applyBorder="1"/>
    <xf numFmtId="49" fontId="24" fillId="0" borderId="87" xfId="0" applyNumberFormat="1" applyFont="1" applyBorder="1"/>
    <xf numFmtId="0" fontId="24" fillId="0" borderId="88" xfId="0" applyFont="1" applyBorder="1"/>
    <xf numFmtId="166" fontId="24" fillId="0" borderId="89" xfId="0" applyNumberFormat="1" applyFont="1" applyBorder="1"/>
    <xf numFmtId="166" fontId="24" fillId="3" borderId="89" xfId="0" applyNumberFormat="1" applyFont="1" applyFill="1" applyBorder="1"/>
    <xf numFmtId="166" fontId="24" fillId="3" borderId="88" xfId="0" applyNumberFormat="1" applyFont="1" applyFill="1" applyBorder="1"/>
    <xf numFmtId="166" fontId="24" fillId="3" borderId="90" xfId="0" applyNumberFormat="1" applyFont="1" applyFill="1" applyBorder="1"/>
    <xf numFmtId="0" fontId="35" fillId="0" borderId="0" xfId="5" applyFont="1"/>
    <xf numFmtId="0" fontId="30" fillId="0" borderId="1" xfId="4" applyFont="1" applyBorder="1" applyAlignment="1">
      <alignment horizontal="centerContinuous"/>
    </xf>
    <xf numFmtId="0" fontId="30" fillId="0" borderId="2" xfId="4" applyFont="1" applyBorder="1" applyAlignment="1">
      <alignment horizontal="centerContinuous"/>
    </xf>
    <xf numFmtId="0" fontId="30" fillId="0" borderId="33" xfId="4" applyFont="1" applyBorder="1" applyAlignment="1">
      <alignment horizontal="centerContinuous"/>
    </xf>
    <xf numFmtId="0" fontId="21" fillId="0" borderId="0" xfId="4" applyFont="1"/>
    <xf numFmtId="0" fontId="23" fillId="0" borderId="63" xfId="4" applyFont="1" applyBorder="1" applyAlignment="1">
      <alignment horizontal="centerContinuous"/>
    </xf>
    <xf numFmtId="0" fontId="23" fillId="0" borderId="64" xfId="4" applyFont="1" applyBorder="1" applyAlignment="1">
      <alignment horizontal="centerContinuous"/>
    </xf>
    <xf numFmtId="0" fontId="23" fillId="0" borderId="65" xfId="4" applyFont="1" applyBorder="1" applyAlignment="1">
      <alignment horizontal="centerContinuous"/>
    </xf>
    <xf numFmtId="0" fontId="25" fillId="0" borderId="66" xfId="4" applyFont="1" applyBorder="1"/>
    <xf numFmtId="0" fontId="22" fillId="0" borderId="67" xfId="4" applyFont="1" applyBorder="1" applyAlignment="1">
      <alignment horizontal="center" vertical="center"/>
    </xf>
    <xf numFmtId="0" fontId="22" fillId="0" borderId="69" xfId="4" applyFont="1" applyBorder="1" applyAlignment="1">
      <alignment horizontal="center" vertical="center" wrapText="1"/>
    </xf>
    <xf numFmtId="0" fontId="24" fillId="0" borderId="66" xfId="4" applyFont="1" applyBorder="1"/>
    <xf numFmtId="3" fontId="23" fillId="0" borderId="72" xfId="4" applyNumberFormat="1" applyFont="1" applyBorder="1" applyAlignment="1">
      <alignment vertical="center"/>
    </xf>
    <xf numFmtId="0" fontId="22" fillId="0" borderId="0" xfId="4" applyFont="1" applyBorder="1" applyAlignment="1">
      <alignment vertical="center"/>
    </xf>
    <xf numFmtId="3" fontId="25" fillId="0" borderId="75" xfId="4" applyNumberFormat="1" applyFont="1" applyBorder="1"/>
    <xf numFmtId="0" fontId="24" fillId="0" borderId="0" xfId="4" applyFont="1" applyBorder="1"/>
    <xf numFmtId="3" fontId="25" fillId="0" borderId="78" xfId="4" applyNumberFormat="1" applyFont="1" applyBorder="1"/>
    <xf numFmtId="0" fontId="24" fillId="0" borderId="94" xfId="4" applyFont="1" applyBorder="1"/>
    <xf numFmtId="0" fontId="32" fillId="0" borderId="0" xfId="5" applyFont="1"/>
    <xf numFmtId="0" fontId="22" fillId="3" borderId="68" xfId="4" applyFont="1" applyFill="1" applyBorder="1" applyAlignment="1">
      <alignment horizontal="center" vertical="center" wrapText="1"/>
    </xf>
    <xf numFmtId="3" fontId="23" fillId="3" borderId="71" xfId="4" applyNumberFormat="1" applyFont="1" applyFill="1" applyBorder="1" applyAlignment="1">
      <alignment vertical="center"/>
    </xf>
    <xf numFmtId="3" fontId="25" fillId="3" borderId="74" xfId="4" applyNumberFormat="1" applyFont="1" applyFill="1" applyBorder="1"/>
    <xf numFmtId="3" fontId="25" fillId="3" borderId="77" xfId="4" applyNumberFormat="1" applyFont="1" applyFill="1" applyBorder="1"/>
    <xf numFmtId="3" fontId="25" fillId="0" borderId="79" xfId="4" applyNumberFormat="1" applyFont="1" applyBorder="1"/>
    <xf numFmtId="0" fontId="24" fillId="0" borderId="66" xfId="4" applyFont="1" applyBorder="1" applyAlignment="1">
      <alignment wrapText="1"/>
    </xf>
    <xf numFmtId="0" fontId="22" fillId="0" borderId="67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5" fillId="0" borderId="73" xfId="4" applyFont="1" applyBorder="1"/>
    <xf numFmtId="0" fontId="25" fillId="0" borderId="76" xfId="4" applyFont="1" applyBorder="1"/>
    <xf numFmtId="0" fontId="23" fillId="0" borderId="70" xfId="4" applyFont="1" applyBorder="1" applyAlignment="1">
      <alignment vertical="center"/>
    </xf>
    <xf numFmtId="0" fontId="36" fillId="0" borderId="0" xfId="5" applyFont="1"/>
    <xf numFmtId="0" fontId="37" fillId="0" borderId="0" xfId="0" applyFont="1"/>
    <xf numFmtId="0" fontId="22" fillId="0" borderId="98" xfId="4" applyFont="1" applyBorder="1" applyAlignment="1">
      <alignment horizontal="center" vertical="center"/>
    </xf>
    <xf numFmtId="0" fontId="22" fillId="0" borderId="99" xfId="4" applyFont="1" applyBorder="1" applyAlignment="1">
      <alignment horizontal="center" vertical="center" wrapText="1"/>
    </xf>
    <xf numFmtId="0" fontId="23" fillId="0" borderId="100" xfId="4" applyFont="1" applyBorder="1" applyAlignment="1">
      <alignment vertical="center"/>
    </xf>
    <xf numFmtId="3" fontId="23" fillId="0" borderId="101" xfId="4" applyNumberFormat="1" applyFont="1" applyBorder="1" applyAlignment="1">
      <alignment vertical="center"/>
    </xf>
    <xf numFmtId="0" fontId="25" fillId="0" borderId="102" xfId="4" applyFont="1" applyBorder="1"/>
    <xf numFmtId="0" fontId="25" fillId="0" borderId="103" xfId="4" applyFont="1" applyBorder="1"/>
    <xf numFmtId="3" fontId="25" fillId="3" borderId="104" xfId="4" applyNumberFormat="1" applyFont="1" applyFill="1" applyBorder="1"/>
    <xf numFmtId="3" fontId="25" fillId="0" borderId="105" xfId="4" applyNumberFormat="1" applyFont="1" applyBorder="1"/>
    <xf numFmtId="0" fontId="25" fillId="0" borderId="0" xfId="0" applyFont="1"/>
    <xf numFmtId="0" fontId="25" fillId="0" borderId="0" xfId="0" applyFont="1" applyBorder="1"/>
    <xf numFmtId="0" fontId="25" fillId="0" borderId="26" xfId="0" applyFont="1" applyBorder="1"/>
    <xf numFmtId="14" fontId="25" fillId="0" borderId="26" xfId="0" applyNumberFormat="1" applyFont="1" applyBorder="1"/>
    <xf numFmtId="14" fontId="25" fillId="0" borderId="0" xfId="0" applyNumberFormat="1" applyFont="1" applyBorder="1"/>
    <xf numFmtId="2" fontId="25" fillId="0" borderId="26" xfId="0" applyNumberFormat="1" applyFont="1" applyBorder="1"/>
    <xf numFmtId="2" fontId="25" fillId="0" borderId="0" xfId="0" applyNumberFormat="1" applyFont="1" applyBorder="1"/>
    <xf numFmtId="16" fontId="23" fillId="3" borderId="106" xfId="0" quotePrefix="1" applyNumberFormat="1" applyFont="1" applyFill="1" applyBorder="1" applyAlignment="1">
      <alignment horizontal="center" vertical="center"/>
    </xf>
    <xf numFmtId="16" fontId="23" fillId="3" borderId="106" xfId="0" applyNumberFormat="1" applyFont="1" applyFill="1" applyBorder="1" applyAlignment="1">
      <alignment horizontal="center" vertical="center"/>
    </xf>
    <xf numFmtId="0" fontId="40" fillId="0" borderId="0" xfId="0" applyFont="1"/>
    <xf numFmtId="0" fontId="23" fillId="3" borderId="1" xfId="0" applyFont="1" applyFill="1" applyBorder="1" applyAlignment="1">
      <alignment wrapText="1"/>
    </xf>
    <xf numFmtId="164" fontId="41" fillId="5" borderId="16" xfId="0" applyNumberFormat="1" applyFont="1" applyFill="1" applyBorder="1"/>
    <xf numFmtId="164" fontId="25" fillId="0" borderId="16" xfId="0" applyNumberFormat="1" applyFont="1" applyBorder="1"/>
    <xf numFmtId="0" fontId="41" fillId="5" borderId="107" xfId="0" applyFont="1" applyFill="1" applyBorder="1" applyAlignment="1">
      <alignment wrapText="1"/>
    </xf>
    <xf numFmtId="16" fontId="39" fillId="3" borderId="106" xfId="0" quotePrefix="1" applyNumberFormat="1" applyFont="1" applyFill="1" applyBorder="1" applyAlignment="1">
      <alignment horizontal="center" vertical="center"/>
    </xf>
    <xf numFmtId="164" fontId="39" fillId="0" borderId="16" xfId="0" applyNumberFormat="1" applyFont="1" applyBorder="1"/>
    <xf numFmtId="0" fontId="38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43" fillId="4" borderId="0" xfId="0" applyFont="1" applyFill="1" applyBorder="1" applyAlignment="1"/>
    <xf numFmtId="0" fontId="25" fillId="4" borderId="0" xfId="0" applyFont="1" applyFill="1" applyBorder="1"/>
    <xf numFmtId="0" fontId="44" fillId="0" borderId="0" xfId="0" applyFont="1"/>
    <xf numFmtId="0" fontId="45" fillId="0" borderId="0" xfId="0" applyFont="1"/>
    <xf numFmtId="0" fontId="26" fillId="6" borderId="0" xfId="7" applyFont="1" applyFill="1"/>
    <xf numFmtId="0" fontId="26" fillId="0" borderId="0" xfId="7" applyFont="1" applyFill="1"/>
    <xf numFmtId="0" fontId="27" fillId="3" borderId="0" xfId="7" applyFont="1" applyFill="1"/>
    <xf numFmtId="0" fontId="28" fillId="0" borderId="0" xfId="7" applyFont="1" applyFill="1"/>
    <xf numFmtId="0" fontId="27" fillId="0" borderId="0" xfId="7" applyFont="1" applyFill="1"/>
    <xf numFmtId="0" fontId="27" fillId="3" borderId="0" xfId="7" applyFont="1" applyFill="1" applyAlignment="1">
      <alignment horizontal="left"/>
    </xf>
    <xf numFmtId="0" fontId="28" fillId="3" borderId="0" xfId="7" applyFont="1" applyFill="1"/>
    <xf numFmtId="2" fontId="32" fillId="3" borderId="0" xfId="7" applyNumberFormat="1" applyFont="1" applyFill="1"/>
    <xf numFmtId="0" fontId="48" fillId="0" borderId="0" xfId="1" applyFont="1" applyAlignment="1" applyProtection="1"/>
    <xf numFmtId="0" fontId="24" fillId="0" borderId="0" xfId="8" applyFont="1"/>
    <xf numFmtId="0" fontId="21" fillId="0" borderId="0" xfId="8" applyFont="1"/>
    <xf numFmtId="0" fontId="49" fillId="0" borderId="0" xfId="0" applyFont="1" applyAlignment="1">
      <alignment vertical="center"/>
    </xf>
    <xf numFmtId="0" fontId="50" fillId="0" borderId="0" xfId="8" applyFont="1"/>
    <xf numFmtId="0" fontId="51" fillId="0" borderId="0" xfId="8" applyFont="1"/>
    <xf numFmtId="0" fontId="52" fillId="0" borderId="0" xfId="0" applyFont="1" applyAlignment="1">
      <alignment horizontal="left" vertical="center" indent="3"/>
    </xf>
    <xf numFmtId="0" fontId="3" fillId="0" borderId="0" xfId="8"/>
    <xf numFmtId="0" fontId="3" fillId="0" borderId="0" xfId="8" applyFill="1"/>
    <xf numFmtId="0" fontId="21" fillId="0" borderId="0" xfId="8" applyFont="1" applyFill="1"/>
    <xf numFmtId="0" fontId="47" fillId="0" borderId="0" xfId="8" applyFont="1"/>
    <xf numFmtId="0" fontId="28" fillId="0" borderId="0" xfId="8" applyFont="1" applyFill="1"/>
    <xf numFmtId="0" fontId="47" fillId="0" borderId="0" xfId="8" applyFont="1" applyFill="1"/>
    <xf numFmtId="0" fontId="22" fillId="0" borderId="0" xfId="8" applyFont="1"/>
    <xf numFmtId="0" fontId="55" fillId="0" borderId="0" xfId="8" applyFont="1"/>
    <xf numFmtId="0" fontId="56" fillId="0" borderId="0" xfId="1" applyFont="1" applyAlignment="1" applyProtection="1"/>
    <xf numFmtId="2" fontId="29" fillId="0" borderId="10" xfId="2" applyNumberFormat="1" applyFont="1" applyBorder="1" applyAlignment="1">
      <alignment horizontal="centerContinuous"/>
    </xf>
    <xf numFmtId="2" fontId="22" fillId="0" borderId="31" xfId="2" applyNumberFormat="1" applyFont="1" applyBorder="1" applyAlignment="1">
      <alignment horizontal="centerContinuous"/>
    </xf>
    <xf numFmtId="2" fontId="22" fillId="0" borderId="12" xfId="2" applyNumberFormat="1" applyFont="1" applyBorder="1" applyAlignment="1">
      <alignment horizontal="centerContinuous"/>
    </xf>
    <xf numFmtId="2" fontId="57" fillId="0" borderId="30" xfId="2" applyNumberFormat="1" applyFont="1" applyBorder="1" applyAlignment="1">
      <alignment horizontal="centerContinuous"/>
    </xf>
    <xf numFmtId="2" fontId="57" fillId="0" borderId="31" xfId="2" applyNumberFormat="1" applyFont="1" applyBorder="1" applyAlignment="1">
      <alignment horizontal="centerContinuous"/>
    </xf>
    <xf numFmtId="2" fontId="57" fillId="0" borderId="13" xfId="2" applyNumberFormat="1" applyFont="1" applyBorder="1" applyAlignment="1">
      <alignment horizontal="centerContinuous"/>
    </xf>
    <xf numFmtId="14" fontId="29" fillId="0" borderId="19" xfId="2" applyNumberFormat="1" applyFont="1" applyBorder="1" applyAlignment="1">
      <alignment horizontal="centerContinuous"/>
    </xf>
    <xf numFmtId="14" fontId="22" fillId="0" borderId="17" xfId="2" applyNumberFormat="1" applyFont="1" applyBorder="1" applyAlignment="1">
      <alignment horizontal="centerContinuous"/>
    </xf>
    <xf numFmtId="14" fontId="22" fillId="0" borderId="22" xfId="2" applyNumberFormat="1" applyFont="1" applyBorder="1" applyAlignment="1">
      <alignment horizontal="centerContinuous"/>
    </xf>
    <xf numFmtId="14" fontId="57" fillId="0" borderId="17" xfId="2" applyNumberFormat="1" applyFont="1" applyBorder="1" applyAlignment="1">
      <alignment horizontal="centerContinuous"/>
    </xf>
    <xf numFmtId="2" fontId="22" fillId="0" borderId="42" xfId="2" applyNumberFormat="1" applyFont="1" applyBorder="1" applyAlignment="1">
      <alignment horizontal="centerContinuous"/>
    </xf>
    <xf numFmtId="2" fontId="22" fillId="0" borderId="91" xfId="2" applyNumberFormat="1" applyFont="1" applyBorder="1" applyAlignment="1">
      <alignment horizontal="center"/>
    </xf>
    <xf numFmtId="2" fontId="57" fillId="0" borderId="38" xfId="2" applyNumberFormat="1" applyFont="1" applyBorder="1" applyAlignment="1">
      <alignment horizontal="center"/>
    </xf>
    <xf numFmtId="2" fontId="57" fillId="0" borderId="39" xfId="2" applyNumberFormat="1" applyFont="1" applyBorder="1" applyAlignment="1">
      <alignment horizontal="center"/>
    </xf>
    <xf numFmtId="2" fontId="22" fillId="0" borderId="2" xfId="0" applyNumberFormat="1" applyFont="1" applyBorder="1"/>
    <xf numFmtId="2" fontId="55" fillId="0" borderId="2" xfId="2" applyNumberFormat="1" applyFont="1" applyBorder="1"/>
    <xf numFmtId="2" fontId="55" fillId="0" borderId="55" xfId="2" applyNumberFormat="1" applyFont="1" applyBorder="1"/>
    <xf numFmtId="2" fontId="55" fillId="0" borderId="56" xfId="2" applyNumberFormat="1" applyFont="1" applyBorder="1"/>
    <xf numFmtId="2" fontId="22" fillId="0" borderId="1" xfId="2" applyNumberFormat="1" applyFont="1" applyBorder="1"/>
    <xf numFmtId="2" fontId="22" fillId="0" borderId="57" xfId="2" applyNumberFormat="1" applyFont="1" applyBorder="1" applyAlignment="1">
      <alignment horizontal="centerContinuous"/>
    </xf>
    <xf numFmtId="2" fontId="22" fillId="0" borderId="15" xfId="2" applyNumberFormat="1" applyFont="1" applyBorder="1" applyAlignment="1">
      <alignment horizontal="center"/>
    </xf>
    <xf numFmtId="2" fontId="22" fillId="0" borderId="58" xfId="2" applyNumberFormat="1" applyFont="1" applyBorder="1" applyAlignment="1">
      <alignment horizontal="centerContinuous"/>
    </xf>
    <xf numFmtId="2" fontId="57" fillId="0" borderId="60" xfId="2" applyNumberFormat="1" applyFont="1" applyBorder="1" applyAlignment="1">
      <alignment horizontal="center"/>
    </xf>
    <xf numFmtId="2" fontId="57" fillId="0" borderId="59" xfId="2" applyNumberFormat="1" applyFont="1" applyBorder="1" applyAlignment="1">
      <alignment horizontal="center"/>
    </xf>
    <xf numFmtId="2" fontId="29" fillId="0" borderId="92" xfId="0" applyNumberFormat="1" applyFont="1" applyBorder="1" applyAlignment="1">
      <alignment horizontal="center"/>
    </xf>
    <xf numFmtId="0" fontId="24" fillId="0" borderId="23" xfId="0" applyFont="1" applyBorder="1"/>
    <xf numFmtId="0" fontId="43" fillId="7" borderId="0" xfId="0" applyFont="1" applyFill="1" applyBorder="1" applyAlignment="1"/>
    <xf numFmtId="0" fontId="25" fillId="7" borderId="0" xfId="0" applyFont="1" applyFill="1"/>
    <xf numFmtId="2" fontId="55" fillId="0" borderId="34" xfId="2" applyNumberFormat="1" applyFont="1" applyBorder="1"/>
    <xf numFmtId="2" fontId="22" fillId="0" borderId="85" xfId="0" applyNumberFormat="1" applyFont="1" applyBorder="1" applyAlignment="1">
      <alignment horizontal="left"/>
    </xf>
    <xf numFmtId="2" fontId="22" fillId="0" borderId="34" xfId="0" applyNumberFormat="1" applyFont="1" applyBorder="1" applyAlignment="1">
      <alignment horizontal="left"/>
    </xf>
    <xf numFmtId="2" fontId="22" fillId="0" borderId="34" xfId="0" applyNumberFormat="1" applyFont="1" applyBorder="1"/>
    <xf numFmtId="2" fontId="55" fillId="0" borderId="93" xfId="2" applyNumberFormat="1" applyFont="1" applyBorder="1"/>
    <xf numFmtId="2" fontId="29" fillId="0" borderId="34" xfId="0" applyNumberFormat="1" applyFont="1" applyBorder="1" applyAlignment="1">
      <alignment horizontal="left"/>
    </xf>
    <xf numFmtId="2" fontId="22" fillId="0" borderId="87" xfId="0" applyNumberFormat="1" applyFont="1" applyBorder="1" applyAlignment="1">
      <alignment horizontal="left"/>
    </xf>
    <xf numFmtId="2" fontId="22" fillId="0" borderId="89" xfId="0" applyNumberFormat="1" applyFont="1" applyBorder="1" applyAlignment="1">
      <alignment horizontal="left"/>
    </xf>
    <xf numFmtId="2" fontId="22" fillId="0" borderId="89" xfId="0" applyNumberFormat="1" applyFont="1" applyBorder="1"/>
    <xf numFmtId="2" fontId="55" fillId="0" borderId="89" xfId="2" applyNumberFormat="1" applyFont="1" applyBorder="1"/>
    <xf numFmtId="0" fontId="0" fillId="0" borderId="0" xfId="0" applyFill="1"/>
    <xf numFmtId="0" fontId="46" fillId="0" borderId="0" xfId="0" applyFont="1" applyFill="1" applyAlignment="1"/>
    <xf numFmtId="0" fontId="58" fillId="0" borderId="0" xfId="0" applyFont="1" applyFill="1" applyAlignment="1">
      <alignment vertical="center"/>
    </xf>
    <xf numFmtId="0" fontId="23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3" borderId="29" xfId="0" applyFont="1" applyFill="1" applyBorder="1"/>
    <xf numFmtId="0" fontId="61" fillId="0" borderId="0" xfId="0" applyFont="1" applyAlignment="1">
      <alignment vertical="center"/>
    </xf>
    <xf numFmtId="2" fontId="22" fillId="0" borderId="1" xfId="0" applyNumberFormat="1" applyFont="1" applyBorder="1" applyAlignment="1">
      <alignment horizontal="left"/>
    </xf>
    <xf numFmtId="2" fontId="22" fillId="0" borderId="2" xfId="0" applyNumberFormat="1" applyFont="1" applyBorder="1" applyAlignment="1">
      <alignment horizontal="left"/>
    </xf>
    <xf numFmtId="2" fontId="22" fillId="0" borderId="54" xfId="0" applyNumberFormat="1" applyFont="1" applyBorder="1" applyAlignment="1">
      <alignment horizontal="left"/>
    </xf>
    <xf numFmtId="2" fontId="22" fillId="0" borderId="52" xfId="0" applyNumberFormat="1" applyFont="1" applyBorder="1" applyAlignment="1">
      <alignment horizontal="left"/>
    </xf>
    <xf numFmtId="164" fontId="25" fillId="0" borderId="16" xfId="0" applyNumberFormat="1" applyFont="1" applyBorder="1" applyAlignment="1">
      <alignment horizontal="right"/>
    </xf>
    <xf numFmtId="2" fontId="57" fillId="0" borderId="32" xfId="2" applyNumberFormat="1" applyFont="1" applyBorder="1" applyAlignment="1">
      <alignment horizontal="centerContinuous"/>
    </xf>
    <xf numFmtId="14" fontId="57" fillId="0" borderId="18" xfId="2" applyNumberFormat="1" applyFont="1" applyBorder="1" applyAlignment="1">
      <alignment horizontal="centerContinuous"/>
    </xf>
    <xf numFmtId="2" fontId="57" fillId="0" borderId="114" xfId="2" applyNumberFormat="1" applyFont="1" applyBorder="1" applyAlignment="1">
      <alignment horizontal="center"/>
    </xf>
    <xf numFmtId="2" fontId="22" fillId="0" borderId="33" xfId="0" applyNumberFormat="1" applyFont="1" applyBorder="1"/>
    <xf numFmtId="2" fontId="55" fillId="0" borderId="62" xfId="2" applyNumberFormat="1" applyFont="1" applyBorder="1"/>
    <xf numFmtId="2" fontId="55" fillId="0" borderId="115" xfId="2" applyNumberFormat="1" applyFont="1" applyBorder="1"/>
    <xf numFmtId="2" fontId="55" fillId="0" borderId="90" xfId="2" applyNumberFormat="1" applyFont="1" applyBorder="1"/>
    <xf numFmtId="2" fontId="57" fillId="0" borderId="116" xfId="2" applyNumberFormat="1" applyFont="1" applyBorder="1" applyAlignment="1">
      <alignment horizontal="center"/>
    </xf>
    <xf numFmtId="2" fontId="55" fillId="0" borderId="33" xfId="2" applyNumberFormat="1" applyFont="1" applyBorder="1"/>
    <xf numFmtId="2" fontId="55" fillId="0" borderId="41" xfId="2" applyNumberFormat="1" applyFont="1" applyBorder="1"/>
    <xf numFmtId="164" fontId="41" fillId="5" borderId="16" xfId="0" applyNumberFormat="1" applyFont="1" applyFill="1" applyBorder="1" applyAlignment="1">
      <alignment horizontal="right"/>
    </xf>
    <xf numFmtId="0" fontId="40" fillId="0" borderId="97" xfId="0" applyFont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62" fillId="0" borderId="0" xfId="0" applyFont="1"/>
    <xf numFmtId="0" fontId="63" fillId="0" borderId="11" xfId="0" applyFont="1" applyBorder="1" applyAlignment="1">
      <alignment horizontal="center" vertical="center"/>
    </xf>
    <xf numFmtId="0" fontId="63" fillId="0" borderId="24" xfId="0" applyFont="1" applyBorder="1" applyAlignment="1">
      <alignment vertical="center"/>
    </xf>
    <xf numFmtId="14" fontId="63" fillId="5" borderId="91" xfId="0" applyNumberFormat="1" applyFont="1" applyFill="1" applyBorder="1" applyAlignment="1">
      <alignment horizontal="center"/>
    </xf>
    <xf numFmtId="14" fontId="63" fillId="2" borderId="118" xfId="0" applyNumberFormat="1" applyFont="1" applyFill="1" applyBorder="1" applyAlignment="1">
      <alignment horizontal="center"/>
    </xf>
    <xf numFmtId="0" fontId="64" fillId="0" borderId="95" xfId="0" applyFont="1" applyBorder="1"/>
    <xf numFmtId="2" fontId="65" fillId="5" borderId="45" xfId="0" quotePrefix="1" applyNumberFormat="1" applyFont="1" applyFill="1" applyBorder="1" applyAlignment="1"/>
    <xf numFmtId="2" fontId="64" fillId="2" borderId="14" xfId="0" applyNumberFormat="1" applyFont="1" applyFill="1" applyBorder="1" applyAlignment="1"/>
    <xf numFmtId="164" fontId="66" fillId="0" borderId="14" xfId="0" applyNumberFormat="1" applyFont="1" applyBorder="1" applyAlignment="1">
      <alignment horizontal="right"/>
    </xf>
    <xf numFmtId="2" fontId="65" fillId="5" borderId="45" xfId="0" applyNumberFormat="1" applyFont="1" applyFill="1" applyBorder="1" applyAlignment="1"/>
    <xf numFmtId="0" fontId="64" fillId="0" borderId="96" xfId="0" applyFont="1" applyBorder="1"/>
    <xf numFmtId="2" fontId="65" fillId="5" borderId="47" xfId="0" applyNumberFormat="1" applyFont="1" applyFill="1" applyBorder="1" applyAlignment="1"/>
    <xf numFmtId="2" fontId="64" fillId="2" borderId="16" xfId="0" applyNumberFormat="1" applyFont="1" applyFill="1" applyBorder="1" applyAlignment="1"/>
    <xf numFmtId="0" fontId="11" fillId="0" borderId="19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43" fillId="0" borderId="11" xfId="0" applyFont="1" applyBorder="1" applyAlignment="1">
      <alignment horizontal="center" vertical="center"/>
    </xf>
    <xf numFmtId="14" fontId="43" fillId="5" borderId="91" xfId="0" applyNumberFormat="1" applyFont="1" applyFill="1" applyBorder="1" applyAlignment="1">
      <alignment horizontal="center"/>
    </xf>
    <xf numFmtId="14" fontId="43" fillId="2" borderId="118" xfId="0" applyNumberFormat="1" applyFont="1" applyFill="1" applyBorder="1" applyAlignment="1">
      <alignment horizontal="center"/>
    </xf>
    <xf numFmtId="0" fontId="43" fillId="0" borderId="19" xfId="0" applyFont="1" applyBorder="1" applyAlignment="1"/>
    <xf numFmtId="0" fontId="43" fillId="0" borderId="21" xfId="0" applyFont="1" applyBorder="1" applyAlignment="1"/>
    <xf numFmtId="0" fontId="43" fillId="0" borderId="22" xfId="0" applyFont="1" applyBorder="1" applyAlignment="1"/>
    <xf numFmtId="0" fontId="67" fillId="0" borderId="95" xfId="0" applyFont="1" applyBorder="1"/>
    <xf numFmtId="2" fontId="43" fillId="5" borderId="45" xfId="0" applyNumberFormat="1" applyFont="1" applyFill="1" applyBorder="1" applyAlignment="1"/>
    <xf numFmtId="2" fontId="67" fillId="2" borderId="14" xfId="0" applyNumberFormat="1" applyFont="1" applyFill="1" applyBorder="1" applyAlignment="1"/>
    <xf numFmtId="164" fontId="42" fillId="0" borderId="14" xfId="0" applyNumberFormat="1" applyFont="1" applyBorder="1" applyAlignment="1"/>
    <xf numFmtId="2" fontId="22" fillId="0" borderId="120" xfId="2" applyNumberFormat="1" applyFont="1" applyBorder="1" applyAlignment="1">
      <alignment horizontal="centerContinuous"/>
    </xf>
    <xf numFmtId="2" fontId="22" fillId="0" borderId="41" xfId="0" applyNumberFormat="1" applyFont="1" applyBorder="1"/>
    <xf numFmtId="49" fontId="55" fillId="0" borderId="10" xfId="0" applyNumberFormat="1" applyFont="1" applyBorder="1"/>
    <xf numFmtId="0" fontId="55" fillId="0" borderId="80" xfId="0" applyFont="1" applyBorder="1"/>
    <xf numFmtId="0" fontId="55" fillId="0" borderId="17" xfId="0" applyFont="1" applyBorder="1" applyAlignment="1">
      <alignment horizontal="centerContinuous" vertical="center"/>
    </xf>
    <xf numFmtId="0" fontId="55" fillId="0" borderId="81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26" xfId="0" applyFont="1" applyBorder="1" applyAlignment="1">
      <alignment horizontal="centerContinuous" vertical="center"/>
    </xf>
    <xf numFmtId="0" fontId="55" fillId="0" borderId="83" xfId="0" applyFont="1" applyBorder="1" applyAlignment="1">
      <alignment horizontal="centerContinuous" vertical="center"/>
    </xf>
    <xf numFmtId="0" fontId="55" fillId="0" borderId="14" xfId="0" applyFont="1" applyBorder="1" applyAlignment="1">
      <alignment horizontal="centerContinuous" vertical="center"/>
    </xf>
    <xf numFmtId="49" fontId="21" fillId="0" borderId="27" xfId="0" applyNumberFormat="1" applyFont="1" applyBorder="1"/>
    <xf numFmtId="0" fontId="21" fillId="0" borderId="84" xfId="0" applyFont="1" applyBorder="1"/>
    <xf numFmtId="0" fontId="57" fillId="0" borderId="15" xfId="0" applyFont="1" applyBorder="1" applyAlignment="1">
      <alignment horizontal="center"/>
    </xf>
    <xf numFmtId="0" fontId="57" fillId="8" borderId="15" xfId="0" applyFont="1" applyFill="1" applyBorder="1" applyAlignment="1">
      <alignment horizontal="center"/>
    </xf>
    <xf numFmtId="0" fontId="57" fillId="8" borderId="113" xfId="0" applyFont="1" applyFill="1" applyBorder="1" applyAlignment="1">
      <alignment horizontal="center"/>
    </xf>
    <xf numFmtId="0" fontId="57" fillId="0" borderId="47" xfId="0" applyFont="1" applyBorder="1" applyAlignment="1">
      <alignment horizontal="center"/>
    </xf>
    <xf numFmtId="0" fontId="57" fillId="8" borderId="16" xfId="0" applyFont="1" applyFill="1" applyBorder="1" applyAlignment="1">
      <alignment horizontal="center"/>
    </xf>
    <xf numFmtId="49" fontId="21" fillId="0" borderId="85" xfId="0" applyNumberFormat="1" applyFont="1" applyBorder="1"/>
    <xf numFmtId="0" fontId="21" fillId="0" borderId="86" xfId="0" applyFont="1" applyBorder="1"/>
    <xf numFmtId="166" fontId="21" fillId="0" borderId="34" xfId="0" applyNumberFormat="1" applyFont="1" applyBorder="1"/>
    <xf numFmtId="166" fontId="21" fillId="8" borderId="34" xfId="0" applyNumberFormat="1" applyFont="1" applyFill="1" applyBorder="1"/>
    <xf numFmtId="166" fontId="21" fillId="8" borderId="86" xfId="0" applyNumberFormat="1" applyFont="1" applyFill="1" applyBorder="1"/>
    <xf numFmtId="166" fontId="21" fillId="8" borderId="62" xfId="0" applyNumberFormat="1" applyFont="1" applyFill="1" applyBorder="1"/>
    <xf numFmtId="0" fontId="68" fillId="0" borderId="19" xfId="0" applyFont="1" applyBorder="1" applyAlignment="1">
      <alignment horizontal="left"/>
    </xf>
    <xf numFmtId="0" fontId="68" fillId="0" borderId="21" xfId="0" applyFont="1" applyBorder="1" applyAlignment="1">
      <alignment horizontal="left"/>
    </xf>
    <xf numFmtId="0" fontId="68" fillId="0" borderId="22" xfId="0" applyFont="1" applyBorder="1" applyAlignment="1">
      <alignment horizontal="left"/>
    </xf>
    <xf numFmtId="0" fontId="69" fillId="0" borderId="10" xfId="3" applyNumberFormat="1" applyFont="1" applyBorder="1" applyAlignment="1"/>
    <xf numFmtId="0" fontId="69" fillId="0" borderId="11" xfId="3" applyNumberFormat="1" applyFont="1" applyBorder="1" applyAlignment="1"/>
    <xf numFmtId="0" fontId="69" fillId="0" borderId="21" xfId="3" applyNumberFormat="1" applyFont="1" applyBorder="1" applyAlignment="1">
      <alignment horizontal="centerContinuous"/>
    </xf>
    <xf numFmtId="0" fontId="70" fillId="0" borderId="20" xfId="0" applyNumberFormat="1" applyFont="1" applyBorder="1" applyAlignment="1">
      <alignment horizontal="centerContinuous"/>
    </xf>
    <xf numFmtId="0" fontId="71" fillId="0" borderId="19" xfId="3" applyNumberFormat="1" applyFont="1" applyBorder="1" applyAlignment="1">
      <alignment horizontal="centerContinuous"/>
    </xf>
    <xf numFmtId="0" fontId="71" fillId="0" borderId="21" xfId="3" applyNumberFormat="1" applyFont="1" applyBorder="1" applyAlignment="1">
      <alignment horizontal="centerContinuous"/>
    </xf>
    <xf numFmtId="0" fontId="72" fillId="0" borderId="21" xfId="0" applyNumberFormat="1" applyFont="1" applyBorder="1" applyAlignment="1">
      <alignment horizontal="centerContinuous"/>
    </xf>
    <xf numFmtId="0" fontId="72" fillId="0" borderId="22" xfId="0" applyNumberFormat="1" applyFont="1" applyBorder="1"/>
    <xf numFmtId="165" fontId="69" fillId="0" borderId="23" xfId="3" applyNumberFormat="1" applyFont="1" applyBorder="1" applyAlignment="1">
      <alignment horizontal="center" vertical="top"/>
    </xf>
    <xf numFmtId="165" fontId="69" fillId="0" borderId="24" xfId="3" applyNumberFormat="1" applyFont="1" applyBorder="1" applyAlignment="1">
      <alignment horizontal="center" vertical="top"/>
    </xf>
    <xf numFmtId="14" fontId="73" fillId="0" borderId="45" xfId="3" applyNumberFormat="1" applyFont="1" applyBorder="1" applyAlignment="1">
      <alignment horizontal="centerContinuous" vertical="center"/>
    </xf>
    <xf numFmtId="14" fontId="73" fillId="0" borderId="25" xfId="3" applyNumberFormat="1" applyFont="1" applyBorder="1" applyAlignment="1">
      <alignment horizontal="centerContinuous" vertical="center"/>
    </xf>
    <xf numFmtId="14" fontId="73" fillId="0" borderId="26" xfId="3" applyNumberFormat="1" applyFont="1" applyBorder="1" applyAlignment="1">
      <alignment horizontal="centerContinuous" vertical="center"/>
    </xf>
    <xf numFmtId="165" fontId="70" fillId="0" borderId="46" xfId="0" applyNumberFormat="1" applyFont="1" applyBorder="1" applyAlignment="1">
      <alignment horizontal="centerContinuous"/>
    </xf>
    <xf numFmtId="165" fontId="74" fillId="0" borderId="25" xfId="3" applyNumberFormat="1" applyFont="1" applyBorder="1" applyAlignment="1">
      <alignment horizontal="centerContinuous" vertical="center" wrapText="1"/>
    </xf>
    <xf numFmtId="165" fontId="72" fillId="0" borderId="26" xfId="0" applyNumberFormat="1" applyFont="1" applyBorder="1" applyAlignment="1">
      <alignment horizontal="centerContinuous"/>
    </xf>
    <xf numFmtId="165" fontId="74" fillId="0" borderId="26" xfId="3" applyNumberFormat="1" applyFont="1" applyBorder="1" applyAlignment="1">
      <alignment horizontal="centerContinuous" vertical="center"/>
    </xf>
    <xf numFmtId="165" fontId="72" fillId="0" borderId="14" xfId="0" applyNumberFormat="1" applyFont="1" applyBorder="1" applyAlignment="1">
      <alignment horizontal="centerContinuous"/>
    </xf>
    <xf numFmtId="0" fontId="69" fillId="0" borderId="27" xfId="3" applyNumberFormat="1" applyFont="1" applyBorder="1" applyAlignment="1">
      <alignment vertical="top"/>
    </xf>
    <xf numFmtId="0" fontId="69" fillId="0" borderId="28" xfId="3" applyNumberFormat="1" applyFont="1" applyBorder="1" applyAlignment="1">
      <alignment vertical="top"/>
    </xf>
    <xf numFmtId="0" fontId="73" fillId="0" borderId="47" xfId="3" applyNumberFormat="1" applyFont="1" applyBorder="1" applyAlignment="1">
      <alignment horizontal="center" vertical="center" wrapText="1"/>
    </xf>
    <xf numFmtId="0" fontId="75" fillId="0" borderId="15" xfId="0" applyNumberFormat="1" applyFont="1" applyBorder="1" applyAlignment="1">
      <alignment horizontal="center"/>
    </xf>
    <xf numFmtId="0" fontId="73" fillId="0" borderId="15" xfId="3" applyNumberFormat="1" applyFont="1" applyBorder="1" applyAlignment="1">
      <alignment horizontal="center" vertical="center" wrapText="1"/>
    </xf>
    <xf numFmtId="0" fontId="75" fillId="0" borderId="48" xfId="0" applyNumberFormat="1" applyFont="1" applyBorder="1" applyAlignment="1">
      <alignment horizontal="center"/>
    </xf>
    <xf numFmtId="0" fontId="74" fillId="0" borderId="29" xfId="3" applyNumberFormat="1" applyFont="1" applyBorder="1" applyAlignment="1">
      <alignment horizontal="center" vertical="center" wrapText="1"/>
    </xf>
    <xf numFmtId="0" fontId="72" fillId="0" borderId="15" xfId="0" applyNumberFormat="1" applyFont="1" applyBorder="1" applyAlignment="1">
      <alignment horizontal="center"/>
    </xf>
    <xf numFmtId="0" fontId="74" fillId="0" borderId="15" xfId="3" applyNumberFormat="1" applyFont="1" applyBorder="1" applyAlignment="1">
      <alignment horizontal="center" vertical="center" wrapText="1"/>
    </xf>
    <xf numFmtId="0" fontId="72" fillId="0" borderId="16" xfId="0" applyNumberFormat="1" applyFont="1" applyBorder="1" applyAlignment="1">
      <alignment horizontal="center"/>
    </xf>
    <xf numFmtId="0" fontId="73" fillId="0" borderId="10" xfId="3" applyNumberFormat="1" applyFont="1" applyBorder="1" applyAlignment="1">
      <alignment horizontal="center" vertical="top"/>
    </xf>
    <xf numFmtId="0" fontId="73" fillId="0" borderId="11" xfId="3" applyNumberFormat="1" applyFont="1" applyBorder="1" applyAlignment="1">
      <alignment horizontal="center" vertical="top"/>
    </xf>
    <xf numFmtId="0" fontId="73" fillId="0" borderId="49" xfId="3" applyNumberFormat="1" applyFont="1" applyBorder="1" applyAlignment="1">
      <alignment horizontal="center" vertical="top"/>
    </xf>
    <xf numFmtId="0" fontId="73" fillId="0" borderId="31" xfId="3" applyNumberFormat="1" applyFont="1" applyBorder="1" applyAlignment="1">
      <alignment horizontal="center" vertical="top"/>
    </xf>
    <xf numFmtId="0" fontId="73" fillId="0" borderId="50" xfId="3" applyNumberFormat="1" applyFont="1" applyBorder="1" applyAlignment="1">
      <alignment horizontal="center" vertical="top"/>
    </xf>
    <xf numFmtId="0" fontId="74" fillId="0" borderId="30" xfId="3" applyNumberFormat="1" applyFont="1" applyBorder="1" applyAlignment="1">
      <alignment horizontal="center" vertical="top"/>
    </xf>
    <xf numFmtId="0" fontId="74" fillId="0" borderId="31" xfId="3" applyNumberFormat="1" applyFont="1" applyBorder="1" applyAlignment="1">
      <alignment horizontal="center" vertical="top"/>
    </xf>
    <xf numFmtId="0" fontId="74" fillId="0" borderId="32" xfId="3" applyNumberFormat="1" applyFont="1" applyBorder="1" applyAlignment="1">
      <alignment horizontal="center" vertical="top"/>
    </xf>
    <xf numFmtId="0" fontId="76" fillId="0" borderId="1" xfId="3" applyNumberFormat="1" applyFont="1" applyBorder="1"/>
    <xf numFmtId="0" fontId="77" fillId="0" borderId="51" xfId="3" applyNumberFormat="1" applyFont="1" applyBorder="1" applyAlignment="1">
      <alignment horizontal="left" vertical="top"/>
    </xf>
    <xf numFmtId="2" fontId="73" fillId="0" borderId="2" xfId="3" applyNumberFormat="1" applyFont="1" applyBorder="1" applyAlignment="1">
      <alignment horizontal="center" vertical="top"/>
    </xf>
    <xf numFmtId="164" fontId="74" fillId="0" borderId="1" xfId="3" applyNumberFormat="1" applyFont="1" applyBorder="1" applyAlignment="1">
      <alignment horizontal="center" vertical="top"/>
    </xf>
    <xf numFmtId="164" fontId="74" fillId="0" borderId="2" xfId="3" applyNumberFormat="1" applyFont="1" applyBorder="1" applyAlignment="1">
      <alignment horizontal="center" vertical="top"/>
    </xf>
    <xf numFmtId="164" fontId="74" fillId="0" borderId="33" xfId="3" applyNumberFormat="1" applyFont="1" applyBorder="1" applyAlignment="1">
      <alignment horizontal="center" vertical="top"/>
    </xf>
    <xf numFmtId="0" fontId="70" fillId="0" borderId="44" xfId="0" applyFont="1" applyFill="1" applyBorder="1"/>
    <xf numFmtId="0" fontId="77" fillId="0" borderId="40" xfId="3" applyNumberFormat="1" applyFont="1" applyBorder="1" applyAlignment="1">
      <alignment horizontal="left" vertical="top"/>
    </xf>
    <xf numFmtId="2" fontId="77" fillId="0" borderId="52" xfId="3" applyNumberFormat="1" applyFont="1" applyBorder="1" applyAlignment="1">
      <alignment horizontal="right" vertical="top"/>
    </xf>
    <xf numFmtId="2" fontId="77" fillId="0" borderId="36" xfId="3" applyNumberFormat="1" applyFont="1" applyBorder="1" applyAlignment="1">
      <alignment horizontal="right" vertical="top"/>
    </xf>
    <xf numFmtId="2" fontId="77" fillId="0" borderId="35" xfId="3" applyNumberFormat="1" applyFont="1" applyBorder="1" applyAlignment="1">
      <alignment horizontal="right" vertical="top"/>
    </xf>
    <xf numFmtId="2" fontId="77" fillId="0" borderId="53" xfId="3" applyNumberFormat="1" applyFont="1" applyBorder="1" applyAlignment="1">
      <alignment horizontal="right" vertical="top"/>
    </xf>
    <xf numFmtId="164" fontId="74" fillId="0" borderId="43" xfId="3" applyNumberFormat="1" applyFont="1" applyBorder="1" applyAlignment="1">
      <alignment horizontal="right" vertical="top"/>
    </xf>
    <xf numFmtId="164" fontId="74" fillId="0" borderId="36" xfId="3" applyNumberFormat="1" applyFont="1" applyBorder="1" applyAlignment="1">
      <alignment horizontal="right" vertical="top"/>
    </xf>
    <xf numFmtId="164" fontId="74" fillId="0" borderId="35" xfId="3" applyNumberFormat="1" applyFont="1" applyBorder="1" applyAlignment="1">
      <alignment horizontal="right" vertical="top"/>
    </xf>
    <xf numFmtId="164" fontId="74" fillId="0" borderId="37" xfId="3" applyNumberFormat="1" applyFont="1" applyBorder="1" applyAlignment="1">
      <alignment horizontal="right" vertical="top"/>
    </xf>
    <xf numFmtId="0" fontId="70" fillId="0" borderId="54" xfId="0" applyFont="1" applyFill="1" applyBorder="1"/>
    <xf numFmtId="0" fontId="70" fillId="0" borderId="54" xfId="0" applyNumberFormat="1" applyFont="1" applyBorder="1"/>
    <xf numFmtId="0" fontId="77" fillId="0" borderId="2" xfId="3" applyNumberFormat="1" applyFont="1" applyBorder="1" applyAlignment="1">
      <alignment horizontal="left" vertical="top"/>
    </xf>
    <xf numFmtId="0" fontId="76" fillId="0" borderId="61" xfId="3" applyNumberFormat="1" applyFont="1" applyBorder="1" applyAlignment="1">
      <alignment horizontal="right"/>
    </xf>
    <xf numFmtId="0" fontId="77" fillId="0" borderId="44" xfId="3" applyNumberFormat="1" applyFont="1" applyBorder="1"/>
    <xf numFmtId="2" fontId="77" fillId="0" borderId="108" xfId="3" applyNumberFormat="1" applyFont="1" applyBorder="1" applyAlignment="1">
      <alignment vertical="top"/>
    </xf>
    <xf numFmtId="0" fontId="77" fillId="0" borderId="109" xfId="3" applyNumberFormat="1" applyFont="1" applyBorder="1"/>
    <xf numFmtId="0" fontId="78" fillId="0" borderId="96" xfId="0" applyFont="1" applyBorder="1"/>
    <xf numFmtId="2" fontId="63" fillId="5" borderId="47" xfId="0" applyNumberFormat="1" applyFont="1" applyFill="1" applyBorder="1" applyAlignment="1"/>
    <xf numFmtId="2" fontId="78" fillId="2" borderId="16" xfId="0" applyNumberFormat="1" applyFont="1" applyFill="1" applyBorder="1" applyAlignment="1"/>
    <xf numFmtId="164" fontId="79" fillId="0" borderId="9" xfId="0" applyNumberFormat="1" applyFont="1" applyBorder="1" applyAlignment="1"/>
    <xf numFmtId="164" fontId="79" fillId="0" borderId="16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1" xfId="0" applyBorder="1"/>
    <xf numFmtId="49" fontId="21" fillId="0" borderId="87" xfId="0" applyNumberFormat="1" applyFont="1" applyBorder="1"/>
    <xf numFmtId="0" fontId="21" fillId="0" borderId="88" xfId="0" applyFont="1" applyBorder="1"/>
    <xf numFmtId="166" fontId="21" fillId="0" borderId="89" xfId="0" applyNumberFormat="1" applyFont="1" applyBorder="1"/>
    <xf numFmtId="166" fontId="21" fillId="8" borderId="89" xfId="0" applyNumberFormat="1" applyFont="1" applyFill="1" applyBorder="1"/>
    <xf numFmtId="166" fontId="21" fillId="8" borderId="88" xfId="0" applyNumberFormat="1" applyFont="1" applyFill="1" applyBorder="1"/>
    <xf numFmtId="166" fontId="21" fillId="8" borderId="90" xfId="0" applyNumberFormat="1" applyFont="1" applyFill="1" applyBorder="1"/>
    <xf numFmtId="0" fontId="23" fillId="7" borderId="0" xfId="0" applyFont="1" applyFill="1" applyBorder="1" applyAlignment="1"/>
    <xf numFmtId="0" fontId="23" fillId="0" borderId="11" xfId="0" applyFont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14" fontId="23" fillId="5" borderId="91" xfId="0" applyNumberFormat="1" applyFont="1" applyFill="1" applyBorder="1" applyAlignment="1">
      <alignment horizontal="center"/>
    </xf>
    <xf numFmtId="14" fontId="23" fillId="2" borderId="118" xfId="0" applyNumberFormat="1" applyFont="1" applyFill="1" applyBorder="1" applyAlignment="1">
      <alignment horizontal="center"/>
    </xf>
    <xf numFmtId="0" fontId="43" fillId="0" borderId="28" xfId="0" applyFont="1" applyBorder="1" applyAlignment="1">
      <alignment horizontal="center" vertical="center"/>
    </xf>
    <xf numFmtId="0" fontId="23" fillId="0" borderId="19" xfId="0" applyFont="1" applyBorder="1" applyAlignment="1"/>
    <xf numFmtId="0" fontId="23" fillId="0" borderId="21" xfId="0" applyFont="1" applyBorder="1" applyAlignment="1"/>
    <xf numFmtId="0" fontId="23" fillId="0" borderId="22" xfId="0" applyFont="1" applyBorder="1" applyAlignment="1"/>
    <xf numFmtId="0" fontId="25" fillId="0" borderId="95" xfId="0" applyFont="1" applyBorder="1"/>
    <xf numFmtId="2" fontId="23" fillId="5" borderId="45" xfId="0" applyNumberFormat="1" applyFont="1" applyFill="1" applyBorder="1" applyAlignment="1"/>
    <xf numFmtId="2" fontId="25" fillId="2" borderId="46" xfId="0" applyNumberFormat="1" applyFont="1" applyFill="1" applyBorder="1" applyAlignment="1"/>
    <xf numFmtId="164" fontId="80" fillId="0" borderId="95" xfId="0" applyNumberFormat="1" applyFont="1" applyBorder="1" applyAlignment="1"/>
    <xf numFmtId="164" fontId="81" fillId="0" borderId="14" xfId="0" applyNumberFormat="1" applyFont="1" applyBorder="1" applyAlignment="1"/>
    <xf numFmtId="0" fontId="25" fillId="0" borderId="96" xfId="0" applyFont="1" applyBorder="1"/>
    <xf numFmtId="2" fontId="23" fillId="5" borderId="47" xfId="0" applyNumberFormat="1" applyFont="1" applyFill="1" applyBorder="1" applyAlignment="1"/>
    <xf numFmtId="2" fontId="25" fillId="2" borderId="48" xfId="0" applyNumberFormat="1" applyFont="1" applyFill="1" applyBorder="1" applyAlignment="1">
      <alignment horizontal="right"/>
    </xf>
    <xf numFmtId="164" fontId="80" fillId="0" borderId="96" xfId="0" applyNumberFormat="1" applyFont="1" applyBorder="1" applyAlignment="1"/>
    <xf numFmtId="164" fontId="66" fillId="0" borderId="14" xfId="0" applyNumberFormat="1" applyFont="1" applyBorder="1" applyAlignment="1"/>
    <xf numFmtId="2" fontId="22" fillId="0" borderId="61" xfId="0" applyNumberFormat="1" applyFont="1" applyBorder="1" applyAlignment="1">
      <alignment horizontal="left"/>
    </xf>
    <xf numFmtId="2" fontId="22" fillId="0" borderId="122" xfId="0" applyNumberFormat="1" applyFont="1" applyBorder="1" applyAlignment="1">
      <alignment horizontal="left"/>
    </xf>
    <xf numFmtId="0" fontId="23" fillId="0" borderId="6" xfId="0" applyFont="1" applyBorder="1" applyAlignment="1"/>
    <xf numFmtId="2" fontId="25" fillId="2" borderId="16" xfId="0" applyNumberFormat="1" applyFont="1" applyFill="1" applyBorder="1" applyAlignment="1"/>
    <xf numFmtId="164" fontId="80" fillId="0" borderId="16" xfId="0" applyNumberFormat="1" applyFont="1" applyBorder="1" applyAlignment="1"/>
    <xf numFmtId="0" fontId="67" fillId="0" borderId="96" xfId="0" applyFont="1" applyBorder="1"/>
    <xf numFmtId="2" fontId="43" fillId="5" borderId="47" xfId="0" applyNumberFormat="1" applyFont="1" applyFill="1" applyBorder="1" applyAlignment="1"/>
    <xf numFmtId="2" fontId="67" fillId="2" borderId="16" xfId="0" applyNumberFormat="1" applyFont="1" applyFill="1" applyBorder="1" applyAlignment="1"/>
    <xf numFmtId="164" fontId="42" fillId="0" borderId="16" xfId="0" applyNumberFormat="1" applyFont="1" applyBorder="1" applyAlignment="1"/>
    <xf numFmtId="2" fontId="77" fillId="0" borderId="28" xfId="3" applyNumberFormat="1" applyFont="1" applyBorder="1" applyAlignment="1">
      <alignment vertical="top"/>
    </xf>
    <xf numFmtId="2" fontId="77" fillId="0" borderId="123" xfId="3" applyNumberFormat="1" applyFont="1" applyBorder="1" applyAlignment="1">
      <alignment horizontal="right" vertical="top"/>
    </xf>
    <xf numFmtId="2" fontId="77" fillId="0" borderId="124" xfId="3" applyNumberFormat="1" applyFont="1" applyBorder="1" applyAlignment="1">
      <alignment horizontal="right" vertical="top"/>
    </xf>
    <xf numFmtId="2" fontId="77" fillId="0" borderId="125" xfId="3" applyNumberFormat="1" applyFont="1" applyBorder="1" applyAlignment="1">
      <alignment horizontal="right" vertical="top"/>
    </xf>
    <xf numFmtId="2" fontId="77" fillId="0" borderId="126" xfId="3" applyNumberFormat="1" applyFont="1" applyBorder="1" applyAlignment="1">
      <alignment horizontal="right" vertical="top"/>
    </xf>
    <xf numFmtId="164" fontId="74" fillId="0" borderId="127" xfId="3" applyNumberFormat="1" applyFont="1" applyBorder="1" applyAlignment="1">
      <alignment horizontal="right" vertical="top"/>
    </xf>
    <xf numFmtId="164" fontId="74" fillId="0" borderId="124" xfId="3" applyNumberFormat="1" applyFont="1" applyBorder="1" applyAlignment="1">
      <alignment horizontal="right" vertical="top"/>
    </xf>
    <xf numFmtId="164" fontId="74" fillId="0" borderId="125" xfId="3" applyNumberFormat="1" applyFont="1" applyBorder="1" applyAlignment="1">
      <alignment horizontal="right" vertical="top"/>
    </xf>
    <xf numFmtId="164" fontId="74" fillId="0" borderId="128" xfId="3" applyNumberFormat="1" applyFont="1" applyBorder="1" applyAlignment="1">
      <alignment horizontal="right" vertical="top"/>
    </xf>
    <xf numFmtId="2" fontId="22" fillId="0" borderId="27" xfId="0" applyNumberFormat="1" applyFont="1" applyBorder="1" applyAlignment="1">
      <alignment horizontal="left"/>
    </xf>
    <xf numFmtId="2" fontId="22" fillId="0" borderId="123" xfId="0" applyNumberFormat="1" applyFont="1" applyBorder="1" applyAlignment="1">
      <alignment horizontal="left"/>
    </xf>
    <xf numFmtId="2" fontId="22" fillId="0" borderId="112" xfId="0" applyNumberFormat="1" applyFont="1" applyBorder="1"/>
    <xf numFmtId="2" fontId="55" fillId="0" borderId="111" xfId="2" applyNumberFormat="1" applyFont="1" applyBorder="1"/>
    <xf numFmtId="2" fontId="55" fillId="0" borderId="110" xfId="2" applyNumberFormat="1" applyFont="1" applyBorder="1"/>
    <xf numFmtId="2" fontId="55" fillId="0" borderId="112" xfId="2" applyNumberFormat="1" applyFont="1" applyBorder="1"/>
    <xf numFmtId="0" fontId="21" fillId="9" borderId="0" xfId="0" applyFont="1" applyFill="1"/>
    <xf numFmtId="0" fontId="23" fillId="9" borderId="23" xfId="0" applyFont="1" applyFill="1" applyBorder="1" applyAlignment="1">
      <alignment horizontal="centerContinuous"/>
    </xf>
    <xf numFmtId="0" fontId="25" fillId="9" borderId="27" xfId="0" applyFont="1" applyFill="1" applyBorder="1" applyAlignment="1">
      <alignment horizontal="left"/>
    </xf>
    <xf numFmtId="0" fontId="23" fillId="9" borderId="27" xfId="0" applyFont="1" applyFill="1" applyBorder="1" applyAlignment="1">
      <alignment horizontal="centerContinuous"/>
    </xf>
    <xf numFmtId="0" fontId="25" fillId="9" borderId="2" xfId="0" applyFont="1" applyFill="1" applyBorder="1" applyAlignment="1">
      <alignment horizontal="centerContinuous"/>
    </xf>
    <xf numFmtId="0" fontId="21" fillId="9" borderId="0" xfId="0" applyFont="1" applyFill="1" applyBorder="1"/>
    <xf numFmtId="0" fontId="21" fillId="9" borderId="175" xfId="0" applyFont="1" applyFill="1" applyBorder="1"/>
    <xf numFmtId="2" fontId="96" fillId="9" borderId="26" xfId="0" applyNumberFormat="1" applyFont="1" applyFill="1" applyBorder="1" applyAlignment="1">
      <alignment vertical="center" wrapText="1"/>
    </xf>
    <xf numFmtId="0" fontId="96" fillId="9" borderId="26" xfId="0" applyFont="1" applyFill="1" applyBorder="1" applyAlignment="1">
      <alignment horizontal="center" vertical="center" wrapText="1"/>
    </xf>
    <xf numFmtId="0" fontId="97" fillId="9" borderId="46" xfId="0" applyFont="1" applyFill="1" applyBorder="1" applyAlignment="1">
      <alignment horizontal="center" vertical="center" wrapText="1"/>
    </xf>
    <xf numFmtId="0" fontId="24" fillId="9" borderId="0" xfId="0" applyFont="1" applyFill="1" applyBorder="1"/>
    <xf numFmtId="0" fontId="97" fillId="9" borderId="14" xfId="0" applyFont="1" applyFill="1" applyBorder="1" applyAlignment="1">
      <alignment horizontal="center" vertical="center" wrapText="1"/>
    </xf>
    <xf numFmtId="0" fontId="24" fillId="9" borderId="0" xfId="0" applyFont="1" applyFill="1"/>
    <xf numFmtId="4" fontId="96" fillId="9" borderId="26" xfId="0" applyNumberFormat="1" applyFont="1" applyFill="1" applyBorder="1" applyAlignment="1">
      <alignment horizontal="left"/>
    </xf>
    <xf numFmtId="2" fontId="1" fillId="9" borderId="26" xfId="0" applyNumberFormat="1" applyFont="1" applyFill="1" applyBorder="1" applyAlignment="1">
      <alignment horizontal="center" vertical="center"/>
    </xf>
    <xf numFmtId="4" fontId="1" fillId="9" borderId="26" xfId="0" applyNumberFormat="1" applyFont="1" applyFill="1" applyBorder="1" applyAlignment="1">
      <alignment horizontal="center" vertical="center"/>
    </xf>
    <xf numFmtId="4" fontId="98" fillId="9" borderId="46" xfId="0" applyNumberFormat="1" applyFont="1" applyFill="1" applyBorder="1" applyAlignment="1">
      <alignment horizontal="center" vertical="center"/>
    </xf>
    <xf numFmtId="4" fontId="98" fillId="9" borderId="14" xfId="0" applyNumberFormat="1" applyFont="1" applyFill="1" applyBorder="1" applyAlignment="1">
      <alignment horizontal="center" vertical="center"/>
    </xf>
    <xf numFmtId="0" fontId="34" fillId="9" borderId="0" xfId="0" applyFont="1" applyFill="1"/>
    <xf numFmtId="2" fontId="98" fillId="9" borderId="46" xfId="0" applyNumberFormat="1" applyFont="1" applyFill="1" applyBorder="1" applyAlignment="1">
      <alignment horizontal="center" vertical="center"/>
    </xf>
    <xf numFmtId="2" fontId="98" fillId="9" borderId="14" xfId="0" applyNumberFormat="1" applyFont="1" applyFill="1" applyBorder="1" applyAlignment="1">
      <alignment horizontal="center" vertical="center"/>
    </xf>
    <xf numFmtId="2" fontId="1" fillId="9" borderId="26" xfId="0" quotePrefix="1" applyNumberFormat="1" applyFont="1" applyFill="1" applyBorder="1" applyAlignment="1">
      <alignment horizontal="center" vertical="center"/>
    </xf>
    <xf numFmtId="4" fontId="1" fillId="9" borderId="26" xfId="0" quotePrefix="1" applyNumberFormat="1" applyFont="1" applyFill="1" applyBorder="1" applyAlignment="1">
      <alignment horizontal="center" vertical="center"/>
    </xf>
    <xf numFmtId="4" fontId="98" fillId="9" borderId="46" xfId="0" quotePrefix="1" applyNumberFormat="1" applyFont="1" applyFill="1" applyBorder="1" applyAlignment="1">
      <alignment horizontal="center" vertical="center"/>
    </xf>
    <xf numFmtId="4" fontId="98" fillId="9" borderId="14" xfId="0" quotePrefix="1" applyNumberFormat="1" applyFont="1" applyFill="1" applyBorder="1" applyAlignment="1">
      <alignment horizontal="center" vertical="center"/>
    </xf>
    <xf numFmtId="0" fontId="1" fillId="9" borderId="0" xfId="0" applyFont="1" applyFill="1"/>
    <xf numFmtId="2" fontId="96" fillId="9" borderId="26" xfId="0" applyNumberFormat="1" applyFont="1" applyFill="1" applyBorder="1" applyAlignment="1">
      <alignment horizontal="left"/>
    </xf>
    <xf numFmtId="0" fontId="96" fillId="9" borderId="26" xfId="0" applyFont="1" applyFill="1" applyBorder="1"/>
    <xf numFmtId="4" fontId="96" fillId="9" borderId="26" xfId="0" applyNumberFormat="1" applyFont="1" applyFill="1" applyBorder="1" applyAlignment="1">
      <alignment horizontal="center" vertical="center"/>
    </xf>
    <xf numFmtId="4" fontId="97" fillId="9" borderId="46" xfId="0" applyNumberFormat="1" applyFont="1" applyFill="1" applyBorder="1" applyAlignment="1">
      <alignment horizontal="center" vertical="center"/>
    </xf>
    <xf numFmtId="4" fontId="97" fillId="9" borderId="14" xfId="0" applyNumberFormat="1" applyFont="1" applyFill="1" applyBorder="1" applyAlignment="1">
      <alignment horizontal="center" vertical="center"/>
    </xf>
    <xf numFmtId="2" fontId="96" fillId="9" borderId="26" xfId="0" applyNumberFormat="1" applyFont="1" applyFill="1" applyBorder="1" applyAlignment="1">
      <alignment horizontal="center" vertical="center"/>
    </xf>
    <xf numFmtId="2" fontId="96" fillId="9" borderId="26" xfId="0" quotePrefix="1" applyNumberFormat="1" applyFont="1" applyFill="1" applyBorder="1" applyAlignment="1">
      <alignment horizontal="center" vertical="center"/>
    </xf>
    <xf numFmtId="2" fontId="97" fillId="9" borderId="46" xfId="0" quotePrefix="1" applyNumberFormat="1" applyFont="1" applyFill="1" applyBorder="1" applyAlignment="1">
      <alignment horizontal="center" vertical="center"/>
    </xf>
    <xf numFmtId="2" fontId="97" fillId="9" borderId="14" xfId="0" quotePrefix="1" applyNumberFormat="1" applyFont="1" applyFill="1" applyBorder="1" applyAlignment="1">
      <alignment horizontal="center" vertical="center"/>
    </xf>
    <xf numFmtId="0" fontId="99" fillId="9" borderId="26" xfId="0" applyFont="1" applyFill="1" applyBorder="1" applyAlignment="1">
      <alignment horizontal="left"/>
    </xf>
    <xf numFmtId="2" fontId="99" fillId="9" borderId="26" xfId="0" quotePrefix="1" applyNumberFormat="1" applyFont="1" applyFill="1" applyBorder="1" applyAlignment="1">
      <alignment horizontal="center" vertical="center"/>
    </xf>
    <xf numFmtId="0" fontId="100" fillId="9" borderId="144" xfId="0" applyFont="1" applyFill="1" applyBorder="1" applyAlignment="1">
      <alignment horizontal="left"/>
    </xf>
    <xf numFmtId="4" fontId="100" fillId="9" borderId="0" xfId="0" quotePrefix="1" applyNumberFormat="1" applyFont="1" applyFill="1" applyAlignment="1">
      <alignment horizontal="center"/>
    </xf>
    <xf numFmtId="2" fontId="97" fillId="9" borderId="26" xfId="0" applyNumberFormat="1" applyFont="1" applyFill="1" applyBorder="1" applyAlignment="1">
      <alignment vertical="center"/>
    </xf>
    <xf numFmtId="0" fontId="97" fillId="9" borderId="26" xfId="0" applyFont="1" applyFill="1" applyBorder="1" applyAlignment="1">
      <alignment horizontal="center" vertical="center" wrapText="1"/>
    </xf>
    <xf numFmtId="4" fontId="97" fillId="9" borderId="26" xfId="0" applyNumberFormat="1" applyFont="1" applyFill="1" applyBorder="1" applyAlignment="1">
      <alignment horizontal="left"/>
    </xf>
    <xf numFmtId="4" fontId="98" fillId="9" borderId="26" xfId="0" applyNumberFormat="1" applyFont="1" applyFill="1" applyBorder="1" applyAlignment="1">
      <alignment horizontal="center" vertical="center"/>
    </xf>
    <xf numFmtId="2" fontId="98" fillId="9" borderId="26" xfId="0" applyNumberFormat="1" applyFont="1" applyFill="1" applyBorder="1" applyAlignment="1">
      <alignment horizontal="center" vertical="center"/>
    </xf>
    <xf numFmtId="0" fontId="98" fillId="9" borderId="0" xfId="0" applyFont="1" applyFill="1"/>
    <xf numFmtId="4" fontId="98" fillId="9" borderId="26" xfId="0" quotePrefix="1" applyNumberFormat="1" applyFont="1" applyFill="1" applyBorder="1" applyAlignment="1">
      <alignment horizontal="center" vertical="center"/>
    </xf>
    <xf numFmtId="2" fontId="97" fillId="9" borderId="26" xfId="0" applyNumberFormat="1" applyFont="1" applyFill="1" applyBorder="1" applyAlignment="1">
      <alignment horizontal="left"/>
    </xf>
    <xf numFmtId="0" fontId="97" fillId="9" borderId="26" xfId="0" applyFont="1" applyFill="1" applyBorder="1"/>
    <xf numFmtId="2" fontId="97" fillId="9" borderId="26" xfId="0" applyNumberFormat="1" applyFont="1" applyFill="1" applyBorder="1" applyAlignment="1">
      <alignment horizontal="center"/>
    </xf>
    <xf numFmtId="4" fontId="97" fillId="9" borderId="26" xfId="0" applyNumberFormat="1" applyFont="1" applyFill="1" applyBorder="1" applyAlignment="1">
      <alignment horizontal="center" vertical="center"/>
    </xf>
    <xf numFmtId="4" fontId="97" fillId="9" borderId="14" xfId="0" quotePrefix="1" applyNumberFormat="1" applyFont="1" applyFill="1" applyBorder="1" applyAlignment="1">
      <alignment horizontal="center" vertical="center"/>
    </xf>
    <xf numFmtId="0" fontId="22" fillId="9" borderId="0" xfId="0" applyFont="1" applyFill="1"/>
    <xf numFmtId="0" fontId="100" fillId="9" borderId="15" xfId="0" applyFont="1" applyFill="1" applyBorder="1" applyAlignment="1">
      <alignment horizontal="left"/>
    </xf>
    <xf numFmtId="2" fontId="100" fillId="9" borderId="15" xfId="0" quotePrefix="1" applyNumberFormat="1" applyFont="1" applyFill="1" applyBorder="1" applyAlignment="1">
      <alignment horizontal="center" vertical="center"/>
    </xf>
    <xf numFmtId="4" fontId="100" fillId="9" borderId="15" xfId="0" quotePrefix="1" applyNumberFormat="1" applyFont="1" applyFill="1" applyBorder="1" applyAlignment="1">
      <alignment horizontal="center" vertical="center"/>
    </xf>
    <xf numFmtId="4" fontId="100" fillId="9" borderId="15" xfId="0" applyNumberFormat="1" applyFont="1" applyFill="1" applyBorder="1" applyAlignment="1">
      <alignment horizontal="center" vertical="center"/>
    </xf>
    <xf numFmtId="4" fontId="100" fillId="9" borderId="16" xfId="0" quotePrefix="1" applyNumberFormat="1" applyFont="1" applyFill="1" applyBorder="1" applyAlignment="1">
      <alignment horizontal="center" vertical="center"/>
    </xf>
    <xf numFmtId="0" fontId="29" fillId="9" borderId="144" xfId="0" applyFont="1" applyFill="1" applyBorder="1" applyAlignment="1">
      <alignment horizontal="left"/>
    </xf>
    <xf numFmtId="4" fontId="101" fillId="9" borderId="0" xfId="0" quotePrefix="1" applyNumberFormat="1" applyFont="1" applyFill="1" applyAlignment="1">
      <alignment horizontal="center"/>
    </xf>
    <xf numFmtId="0" fontId="21" fillId="9" borderId="0" xfId="0" applyFont="1" applyFill="1" applyAlignment="1">
      <alignment horizontal="left"/>
    </xf>
    <xf numFmtId="0" fontId="91" fillId="9" borderId="0" xfId="0" applyFont="1" applyFill="1"/>
    <xf numFmtId="0" fontId="92" fillId="9" borderId="141" xfId="8" applyFont="1" applyFill="1" applyBorder="1" applyAlignment="1">
      <alignment horizontal="left"/>
    </xf>
    <xf numFmtId="0" fontId="92" fillId="9" borderId="0" xfId="8" applyFont="1" applyFill="1" applyBorder="1" applyAlignment="1">
      <alignment horizontal="left"/>
    </xf>
    <xf numFmtId="0" fontId="102" fillId="9" borderId="0" xfId="8" applyFont="1" applyFill="1" applyBorder="1" applyAlignment="1">
      <alignment horizontal="left"/>
    </xf>
    <xf numFmtId="0" fontId="102" fillId="9" borderId="66" xfId="8" applyFont="1" applyFill="1" applyBorder="1" applyAlignment="1">
      <alignment horizontal="left"/>
    </xf>
    <xf numFmtId="0" fontId="93" fillId="9" borderId="174" xfId="8" applyFont="1" applyFill="1" applyBorder="1"/>
    <xf numFmtId="0" fontId="91" fillId="9" borderId="0" xfId="0" applyFont="1" applyFill="1" applyBorder="1"/>
    <xf numFmtId="0" fontId="93" fillId="9" borderId="32" xfId="8" applyFont="1" applyFill="1" applyBorder="1" applyAlignment="1">
      <alignment horizontal="center"/>
    </xf>
    <xf numFmtId="0" fontId="93" fillId="9" borderId="50" xfId="8" applyFont="1" applyFill="1" applyBorder="1" applyAlignment="1">
      <alignment horizontal="center"/>
    </xf>
    <xf numFmtId="0" fontId="93" fillId="9" borderId="31" xfId="8" applyFont="1" applyFill="1" applyBorder="1" applyAlignment="1">
      <alignment horizontal="center"/>
    </xf>
    <xf numFmtId="0" fontId="93" fillId="9" borderId="146" xfId="8" applyFont="1" applyFill="1" applyBorder="1"/>
    <xf numFmtId="0" fontId="93" fillId="9" borderId="119" xfId="8" applyFont="1" applyFill="1" applyBorder="1" applyAlignment="1">
      <alignment horizontal="center"/>
    </xf>
    <xf numFmtId="0" fontId="93" fillId="9" borderId="130" xfId="8" applyFont="1" applyFill="1" applyBorder="1" applyAlignment="1">
      <alignment horizontal="center"/>
    </xf>
    <xf numFmtId="0" fontId="93" fillId="9" borderId="129" xfId="8" applyFont="1" applyFill="1" applyBorder="1" applyAlignment="1">
      <alignment horizontal="center"/>
    </xf>
    <xf numFmtId="0" fontId="93" fillId="9" borderId="147" xfId="8" applyFont="1" applyFill="1" applyBorder="1"/>
    <xf numFmtId="0" fontId="54" fillId="9" borderId="0" xfId="0" applyFont="1" applyFill="1" applyBorder="1"/>
    <xf numFmtId="2" fontId="93" fillId="9" borderId="148" xfId="8" applyNumberFormat="1" applyFont="1" applyFill="1" applyBorder="1" applyAlignment="1">
      <alignment horizontal="center"/>
    </xf>
    <xf numFmtId="0" fontId="54" fillId="9" borderId="0" xfId="0" applyFont="1" applyFill="1"/>
    <xf numFmtId="2" fontId="93" fillId="9" borderId="149" xfId="8" applyNumberFormat="1" applyFont="1" applyFill="1" applyBorder="1" applyAlignment="1">
      <alignment horizontal="center"/>
    </xf>
    <xf numFmtId="2" fontId="93" fillId="9" borderId="150" xfId="8" applyNumberFormat="1" applyFont="1" applyFill="1" applyBorder="1" applyAlignment="1">
      <alignment horizontal="center"/>
    </xf>
    <xf numFmtId="2" fontId="93" fillId="9" borderId="151" xfId="8" applyNumberFormat="1" applyFont="1" applyFill="1" applyBorder="1" applyAlignment="1">
      <alignment horizontal="center"/>
    </xf>
    <xf numFmtId="2" fontId="93" fillId="9" borderId="152" xfId="8" applyNumberFormat="1" applyFont="1" applyFill="1" applyBorder="1" applyAlignment="1">
      <alignment horizontal="center"/>
    </xf>
    <xf numFmtId="2" fontId="93" fillId="9" borderId="153" xfId="8" applyNumberFormat="1" applyFont="1" applyFill="1" applyBorder="1" applyAlignment="1">
      <alignment horizontal="center"/>
    </xf>
    <xf numFmtId="0" fontId="94" fillId="9" borderId="0" xfId="0" applyFont="1" applyFill="1"/>
    <xf numFmtId="2" fontId="54" fillId="9" borderId="0" xfId="0" applyNumberFormat="1" applyFont="1" applyFill="1" applyAlignment="1">
      <alignment horizontal="center"/>
    </xf>
    <xf numFmtId="0" fontId="93" fillId="9" borderId="0" xfId="0" applyFont="1" applyFill="1"/>
    <xf numFmtId="0" fontId="93" fillId="9" borderId="154" xfId="8" applyFont="1" applyFill="1" applyBorder="1"/>
    <xf numFmtId="2" fontId="93" fillId="9" borderId="155" xfId="8" applyNumberFormat="1" applyFont="1" applyFill="1" applyBorder="1" applyAlignment="1">
      <alignment horizontal="center"/>
    </xf>
    <xf numFmtId="2" fontId="93" fillId="9" borderId="156" xfId="8" applyNumberFormat="1" applyFont="1" applyFill="1" applyBorder="1" applyAlignment="1">
      <alignment horizontal="center"/>
    </xf>
    <xf numFmtId="2" fontId="93" fillId="9" borderId="157" xfId="8" applyNumberFormat="1" applyFont="1" applyFill="1" applyBorder="1" applyAlignment="1">
      <alignment horizontal="center"/>
    </xf>
    <xf numFmtId="0" fontId="93" fillId="9" borderId="158" xfId="8" applyFont="1" applyFill="1" applyBorder="1"/>
    <xf numFmtId="2" fontId="93" fillId="9" borderId="159" xfId="8" applyNumberFormat="1" applyFont="1" applyFill="1" applyBorder="1" applyAlignment="1">
      <alignment horizontal="center"/>
    </xf>
    <xf numFmtId="2" fontId="93" fillId="9" borderId="160" xfId="8" applyNumberFormat="1" applyFont="1" applyFill="1" applyBorder="1" applyAlignment="1">
      <alignment horizontal="center"/>
    </xf>
    <xf numFmtId="2" fontId="93" fillId="9" borderId="161" xfId="8" applyNumberFormat="1" applyFont="1" applyFill="1" applyBorder="1" applyAlignment="1">
      <alignment horizontal="center"/>
    </xf>
    <xf numFmtId="0" fontId="93" fillId="9" borderId="162" xfId="8" applyFont="1" applyFill="1" applyBorder="1" applyAlignment="1">
      <alignment horizontal="left"/>
    </xf>
    <xf numFmtId="0" fontId="93" fillId="9" borderId="163" xfId="8" applyFont="1" applyFill="1" applyBorder="1" applyAlignment="1">
      <alignment horizontal="left"/>
    </xf>
    <xf numFmtId="0" fontId="93" fillId="9" borderId="164" xfId="8" applyFont="1" applyFill="1" applyBorder="1" applyAlignment="1">
      <alignment horizontal="left"/>
    </xf>
    <xf numFmtId="0" fontId="93" fillId="9" borderId="165" xfId="8" applyFont="1" applyFill="1" applyBorder="1" applyAlignment="1">
      <alignment horizontal="left"/>
    </xf>
    <xf numFmtId="0" fontId="93" fillId="9" borderId="146" xfId="8" applyFont="1" applyFill="1" applyBorder="1" applyAlignment="1">
      <alignment horizontal="left"/>
    </xf>
    <xf numFmtId="2" fontId="93" fillId="9" borderId="166" xfId="8" applyNumberFormat="1" applyFont="1" applyFill="1" applyBorder="1" applyAlignment="1">
      <alignment horizontal="center"/>
    </xf>
    <xf numFmtId="2" fontId="93" fillId="9" borderId="167" xfId="8" applyNumberFormat="1" applyFont="1" applyFill="1" applyBorder="1" applyAlignment="1">
      <alignment horizontal="center"/>
    </xf>
    <xf numFmtId="2" fontId="93" fillId="9" borderId="168" xfId="8" applyNumberFormat="1" applyFont="1" applyFill="1" applyBorder="1" applyAlignment="1">
      <alignment horizontal="center"/>
    </xf>
    <xf numFmtId="0" fontId="95" fillId="9" borderId="162" xfId="8" applyFont="1" applyFill="1" applyBorder="1" applyAlignment="1">
      <alignment horizontal="left"/>
    </xf>
    <xf numFmtId="2" fontId="93" fillId="9" borderId="167" xfId="8" quotePrefix="1" applyNumberFormat="1" applyFont="1" applyFill="1" applyBorder="1" applyAlignment="1">
      <alignment horizontal="center"/>
    </xf>
    <xf numFmtId="2" fontId="93" fillId="9" borderId="168" xfId="8" quotePrefix="1" applyNumberFormat="1" applyFont="1" applyFill="1" applyBorder="1" applyAlignment="1">
      <alignment horizontal="center"/>
    </xf>
    <xf numFmtId="2" fontId="93" fillId="9" borderId="166" xfId="8" quotePrefix="1" applyNumberFormat="1" applyFont="1" applyFill="1" applyBorder="1" applyAlignment="1">
      <alignment horizontal="center"/>
    </xf>
    <xf numFmtId="0" fontId="95" fillId="9" borderId="169" xfId="8" applyFont="1" applyFill="1" applyBorder="1" applyAlignment="1">
      <alignment horizontal="left"/>
    </xf>
    <xf numFmtId="0" fontId="95" fillId="9" borderId="143" xfId="8" applyFont="1" applyFill="1" applyBorder="1" applyAlignment="1">
      <alignment horizontal="left"/>
    </xf>
    <xf numFmtId="0" fontId="95" fillId="9" borderId="144" xfId="8" applyFont="1" applyFill="1" applyBorder="1" applyAlignment="1">
      <alignment horizontal="left"/>
    </xf>
    <xf numFmtId="0" fontId="95" fillId="9" borderId="145" xfId="8" applyFont="1" applyFill="1" applyBorder="1" applyAlignment="1">
      <alignment horizontal="left"/>
    </xf>
    <xf numFmtId="0" fontId="95" fillId="9" borderId="143" xfId="8" quotePrefix="1" applyFont="1" applyFill="1" applyBorder="1" applyAlignment="1">
      <alignment horizontal="left"/>
    </xf>
    <xf numFmtId="0" fontId="95" fillId="9" borderId="170" xfId="8" applyFont="1" applyFill="1" applyBorder="1" applyAlignment="1">
      <alignment horizontal="left"/>
    </xf>
    <xf numFmtId="0" fontId="54" fillId="9" borderId="94" xfId="0" applyFont="1" applyFill="1" applyBorder="1"/>
    <xf numFmtId="2" fontId="95" fillId="9" borderId="171" xfId="10" quotePrefix="1" applyNumberFormat="1" applyFont="1" applyFill="1" applyBorder="1" applyAlignment="1">
      <alignment horizontal="center"/>
    </xf>
    <xf numFmtId="2" fontId="95" fillId="9" borderId="172" xfId="10" quotePrefix="1" applyNumberFormat="1" applyFont="1" applyFill="1" applyBorder="1" applyAlignment="1">
      <alignment horizontal="center"/>
    </xf>
    <xf numFmtId="2" fontId="95" fillId="9" borderId="173" xfId="10" quotePrefix="1" applyNumberFormat="1" applyFont="1" applyFill="1" applyBorder="1" applyAlignment="1">
      <alignment horizontal="center"/>
    </xf>
    <xf numFmtId="0" fontId="91" fillId="9" borderId="0" xfId="0" quotePrefix="1" applyFont="1" applyFill="1" applyBorder="1"/>
    <xf numFmtId="0" fontId="93" fillId="9" borderId="12" xfId="8" applyFont="1" applyFill="1" applyBorder="1" applyAlignment="1">
      <alignment horizontal="center"/>
    </xf>
    <xf numFmtId="0" fontId="93" fillId="9" borderId="9" xfId="8" applyFont="1" applyFill="1" applyBorder="1" applyAlignment="1">
      <alignment horizontal="center"/>
    </xf>
    <xf numFmtId="2" fontId="93" fillId="9" borderId="177" xfId="8" applyNumberFormat="1" applyFont="1" applyFill="1" applyBorder="1" applyAlignment="1">
      <alignment horizontal="center"/>
    </xf>
    <xf numFmtId="2" fontId="93" fillId="9" borderId="178" xfId="8" applyNumberFormat="1" applyFont="1" applyFill="1" applyBorder="1" applyAlignment="1">
      <alignment horizontal="center"/>
    </xf>
    <xf numFmtId="2" fontId="93" fillId="9" borderId="179" xfId="8" applyNumberFormat="1" applyFont="1" applyFill="1" applyBorder="1" applyAlignment="1">
      <alignment horizontal="center"/>
    </xf>
    <xf numFmtId="2" fontId="93" fillId="9" borderId="180" xfId="8" applyNumberFormat="1" applyFont="1" applyFill="1" applyBorder="1" applyAlignment="1">
      <alignment horizontal="center"/>
    </xf>
    <xf numFmtId="0" fontId="93" fillId="9" borderId="181" xfId="8" applyFont="1" applyFill="1" applyBorder="1" applyAlignment="1">
      <alignment horizontal="left"/>
    </xf>
    <xf numFmtId="2" fontId="93" fillId="9" borderId="182" xfId="8" applyNumberFormat="1" applyFont="1" applyFill="1" applyBorder="1" applyAlignment="1">
      <alignment horizontal="center"/>
    </xf>
    <xf numFmtId="2" fontId="93" fillId="9" borderId="182" xfId="8" quotePrefix="1" applyNumberFormat="1" applyFont="1" applyFill="1" applyBorder="1" applyAlignment="1">
      <alignment horizontal="center"/>
    </xf>
    <xf numFmtId="0" fontId="95" fillId="9" borderId="121" xfId="8" applyFont="1" applyFill="1" applyBorder="1" applyAlignment="1">
      <alignment horizontal="left"/>
    </xf>
    <xf numFmtId="2" fontId="95" fillId="9" borderId="183" xfId="10" quotePrefix="1" applyNumberFormat="1" applyFont="1" applyFill="1" applyBorder="1" applyAlignment="1">
      <alignment horizontal="center"/>
    </xf>
    <xf numFmtId="2" fontId="97" fillId="9" borderId="136" xfId="0" applyNumberFormat="1" applyFont="1" applyFill="1" applyBorder="1" applyAlignment="1">
      <alignment vertical="center" wrapText="1"/>
    </xf>
    <xf numFmtId="0" fontId="97" fillId="9" borderId="17" xfId="0" applyFont="1" applyFill="1" applyBorder="1" applyAlignment="1">
      <alignment horizontal="center" vertical="center" wrapText="1"/>
    </xf>
    <xf numFmtId="0" fontId="97" fillId="9" borderId="176" xfId="0" applyFont="1" applyFill="1" applyBorder="1" applyAlignment="1">
      <alignment horizontal="center" vertical="center" wrapText="1"/>
    </xf>
    <xf numFmtId="0" fontId="97" fillId="9" borderId="18" xfId="0" applyFont="1" applyFill="1" applyBorder="1" applyAlignment="1">
      <alignment horizontal="center" vertical="center" wrapText="1"/>
    </xf>
    <xf numFmtId="4" fontId="97" fillId="9" borderId="95" xfId="0" applyNumberFormat="1" applyFont="1" applyFill="1" applyBorder="1" applyAlignment="1">
      <alignment horizontal="left"/>
    </xf>
    <xf numFmtId="2" fontId="97" fillId="9" borderId="95" xfId="0" applyNumberFormat="1" applyFont="1" applyFill="1" applyBorder="1" applyAlignment="1">
      <alignment horizontal="left"/>
    </xf>
    <xf numFmtId="0" fontId="97" fillId="9" borderId="95" xfId="0" applyFont="1" applyFill="1" applyBorder="1"/>
    <xf numFmtId="2" fontId="97" fillId="9" borderId="45" xfId="0" applyNumberFormat="1" applyFont="1" applyFill="1" applyBorder="1" applyAlignment="1">
      <alignment horizontal="center" vertical="center"/>
    </xf>
    <xf numFmtId="2" fontId="97" fillId="9" borderId="14" xfId="0" applyNumberFormat="1" applyFont="1" applyFill="1" applyBorder="1" applyAlignment="1">
      <alignment horizontal="center" vertical="center"/>
    </xf>
    <xf numFmtId="2" fontId="97" fillId="9" borderId="45" xfId="0" quotePrefix="1" applyNumberFormat="1" applyFont="1" applyFill="1" applyBorder="1" applyAlignment="1">
      <alignment horizontal="center" vertical="center"/>
    </xf>
    <xf numFmtId="0" fontId="100" fillId="9" borderId="96" xfId="0" applyFont="1" applyFill="1" applyBorder="1" applyAlignment="1">
      <alignment horizontal="left"/>
    </xf>
    <xf numFmtId="2" fontId="100" fillId="9" borderId="15" xfId="0" applyNumberFormat="1" applyFont="1" applyFill="1" applyBorder="1" applyAlignment="1">
      <alignment horizontal="center" vertical="center"/>
    </xf>
    <xf numFmtId="2" fontId="100" fillId="9" borderId="16" xfId="0" quotePrefix="1" applyNumberFormat="1" applyFont="1" applyFill="1" applyBorder="1" applyAlignment="1">
      <alignment horizontal="center" vertical="center"/>
    </xf>
    <xf numFmtId="0" fontId="23" fillId="10" borderId="11" xfId="11" applyFont="1" applyFill="1" applyBorder="1" applyAlignment="1">
      <alignment horizontal="center" vertical="center" wrapText="1"/>
    </xf>
    <xf numFmtId="0" fontId="1" fillId="0" borderId="0" xfId="11"/>
    <xf numFmtId="0" fontId="32" fillId="10" borderId="24" xfId="11" applyFont="1" applyFill="1" applyBorder="1" applyAlignment="1">
      <alignment horizontal="center" vertical="center" wrapText="1"/>
    </xf>
    <xf numFmtId="0" fontId="30" fillId="10" borderId="24" xfId="11" applyFont="1" applyFill="1" applyBorder="1" applyAlignment="1">
      <alignment horizontal="center" wrapText="1"/>
    </xf>
    <xf numFmtId="0" fontId="84" fillId="10" borderId="24" xfId="11" applyFont="1" applyFill="1" applyBorder="1" applyAlignment="1">
      <alignment horizontal="center" vertical="center" wrapText="1"/>
    </xf>
    <xf numFmtId="0" fontId="25" fillId="9" borderId="20" xfId="11" applyFont="1" applyFill="1" applyBorder="1" applyAlignment="1">
      <alignment horizontal="center" wrapText="1"/>
    </xf>
    <xf numFmtId="0" fontId="23" fillId="2" borderId="1" xfId="11" applyFont="1" applyFill="1" applyBorder="1" applyAlignment="1">
      <alignment horizontal="center" vertical="center"/>
    </xf>
    <xf numFmtId="0" fontId="25" fillId="2" borderId="1" xfId="11" applyFont="1" applyFill="1" applyBorder="1" applyAlignment="1">
      <alignment horizontal="center"/>
    </xf>
    <xf numFmtId="0" fontId="23" fillId="12" borderId="1" xfId="11" applyFont="1" applyFill="1" applyBorder="1" applyAlignment="1">
      <alignment horizontal="center" vertical="center" wrapText="1"/>
    </xf>
    <xf numFmtId="0" fontId="39" fillId="13" borderId="51" xfId="11" applyFont="1" applyFill="1" applyBorder="1" applyAlignment="1">
      <alignment horizontal="center" vertical="center" wrapText="1"/>
    </xf>
    <xf numFmtId="0" fontId="23" fillId="12" borderId="51" xfId="11" applyFont="1" applyFill="1" applyBorder="1" applyAlignment="1">
      <alignment horizontal="center" vertical="center" wrapText="1"/>
    </xf>
    <xf numFmtId="0" fontId="23" fillId="12" borderId="2" xfId="11" applyFont="1" applyFill="1" applyBorder="1" applyAlignment="1">
      <alignment horizontal="center" vertical="center" wrapText="1"/>
    </xf>
    <xf numFmtId="0" fontId="23" fillId="2" borderId="131" xfId="11" applyFont="1" applyFill="1" applyBorder="1" applyAlignment="1">
      <alignment horizontal="left" vertical="center" wrapText="1"/>
    </xf>
    <xf numFmtId="2" fontId="23" fillId="12" borderId="132" xfId="11" applyNumberFormat="1" applyFont="1" applyFill="1" applyBorder="1" applyAlignment="1">
      <alignment horizontal="right"/>
    </xf>
    <xf numFmtId="2" fontId="23" fillId="12" borderId="131" xfId="11" applyNumberFormat="1" applyFont="1" applyFill="1" applyBorder="1" applyAlignment="1">
      <alignment horizontal="right"/>
    </xf>
    <xf numFmtId="164" fontId="86" fillId="13" borderId="24" xfId="11" applyNumberFormat="1" applyFont="1" applyFill="1" applyBorder="1" applyAlignment="1">
      <alignment horizontal="right"/>
    </xf>
    <xf numFmtId="2" fontId="103" fillId="12" borderId="131" xfId="11" applyNumberFormat="1" applyFont="1" applyFill="1" applyBorder="1" applyAlignment="1">
      <alignment horizontal="right"/>
    </xf>
    <xf numFmtId="164" fontId="86" fillId="13" borderId="133" xfId="11" applyNumberFormat="1" applyFont="1" applyFill="1" applyBorder="1" applyAlignment="1">
      <alignment horizontal="right"/>
    </xf>
    <xf numFmtId="2" fontId="23" fillId="12" borderId="134" xfId="11" applyNumberFormat="1" applyFont="1" applyFill="1" applyBorder="1" applyAlignment="1">
      <alignment horizontal="right"/>
    </xf>
    <xf numFmtId="2" fontId="23" fillId="12" borderId="135" xfId="11" applyNumberFormat="1" applyFont="1" applyFill="1" applyBorder="1" applyAlignment="1">
      <alignment horizontal="right"/>
    </xf>
    <xf numFmtId="164" fontId="86" fillId="13" borderId="136" xfId="11" applyNumberFormat="1" applyFont="1" applyFill="1" applyBorder="1" applyAlignment="1">
      <alignment horizontal="right"/>
    </xf>
    <xf numFmtId="0" fontId="23" fillId="2" borderId="132" xfId="11" applyFont="1" applyFill="1" applyBorder="1" applyAlignment="1">
      <alignment horizontal="left" vertical="center" wrapText="1"/>
    </xf>
    <xf numFmtId="2" fontId="23" fillId="12" borderId="95" xfId="11" applyNumberFormat="1" applyFont="1" applyFill="1" applyBorder="1" applyAlignment="1">
      <alignment horizontal="right"/>
    </xf>
    <xf numFmtId="2" fontId="23" fillId="12" borderId="137" xfId="11" applyNumberFormat="1" applyFont="1" applyFill="1" applyBorder="1" applyAlignment="1">
      <alignment horizontal="right"/>
    </xf>
    <xf numFmtId="164" fontId="86" fillId="13" borderId="95" xfId="11" applyNumberFormat="1" applyFont="1" applyFill="1" applyBorder="1" applyAlignment="1">
      <alignment horizontal="right"/>
    </xf>
    <xf numFmtId="164" fontId="87" fillId="13" borderId="133" xfId="11" applyNumberFormat="1" applyFont="1" applyFill="1" applyBorder="1" applyAlignment="1">
      <alignment horizontal="right"/>
    </xf>
    <xf numFmtId="164" fontId="88" fillId="13" borderId="133" xfId="11" applyNumberFormat="1" applyFont="1" applyFill="1" applyBorder="1" applyAlignment="1">
      <alignment horizontal="right"/>
    </xf>
    <xf numFmtId="164" fontId="87" fillId="13" borderId="95" xfId="11" applyNumberFormat="1" applyFont="1" applyFill="1" applyBorder="1" applyAlignment="1">
      <alignment horizontal="right"/>
    </xf>
    <xf numFmtId="164" fontId="89" fillId="13" borderId="95" xfId="11" applyNumberFormat="1" applyFont="1" applyFill="1" applyBorder="1" applyAlignment="1">
      <alignment horizontal="right"/>
    </xf>
    <xf numFmtId="0" fontId="23" fillId="2" borderId="57" xfId="11" applyFont="1" applyFill="1" applyBorder="1" applyAlignment="1">
      <alignment horizontal="left" vertical="center" wrapText="1"/>
    </xf>
    <xf numFmtId="2" fontId="23" fillId="12" borderId="57" xfId="11" applyNumberFormat="1" applyFont="1" applyFill="1" applyBorder="1" applyAlignment="1">
      <alignment horizontal="right"/>
    </xf>
    <xf numFmtId="164" fontId="87" fillId="13" borderId="96" xfId="11" applyNumberFormat="1" applyFont="1" applyFill="1" applyBorder="1" applyAlignment="1">
      <alignment horizontal="right"/>
    </xf>
    <xf numFmtId="164" fontId="89" fillId="13" borderId="28" xfId="11" applyNumberFormat="1" applyFont="1" applyFill="1" applyBorder="1" applyAlignment="1">
      <alignment horizontal="right"/>
    </xf>
    <xf numFmtId="2" fontId="23" fillId="12" borderId="96" xfId="11" applyNumberFormat="1" applyFont="1" applyFill="1" applyBorder="1" applyAlignment="1">
      <alignment horizontal="right"/>
    </xf>
    <xf numFmtId="2" fontId="23" fillId="12" borderId="138" xfId="11" applyNumberFormat="1" applyFont="1" applyFill="1" applyBorder="1"/>
    <xf numFmtId="164" fontId="86" fillId="13" borderId="96" xfId="11" applyNumberFormat="1" applyFont="1" applyFill="1" applyBorder="1" applyAlignment="1">
      <alignment horizontal="right"/>
    </xf>
    <xf numFmtId="0" fontId="43" fillId="0" borderId="19" xfId="0" applyFont="1" applyBorder="1" applyAlignment="1">
      <alignment horizontal="center"/>
    </xf>
    <xf numFmtId="0" fontId="43" fillId="0" borderId="117" xfId="0" applyFont="1" applyBorder="1" applyAlignment="1">
      <alignment horizontal="center"/>
    </xf>
    <xf numFmtId="0" fontId="43" fillId="0" borderId="32" xfId="0" applyFont="1" applyBorder="1" applyAlignment="1">
      <alignment horizontal="center" vertical="center" wrapText="1"/>
    </xf>
    <xf numFmtId="0" fontId="43" fillId="0" borderId="11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/>
    </xf>
    <xf numFmtId="0" fontId="23" fillId="0" borderId="117" xfId="0" applyFont="1" applyBorder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63" fillId="0" borderId="19" xfId="0" applyFont="1" applyBorder="1" applyAlignment="1">
      <alignment horizontal="center"/>
    </xf>
    <xf numFmtId="0" fontId="63" fillId="0" borderId="117" xfId="0" applyFont="1" applyBorder="1" applyAlignment="1">
      <alignment horizontal="center"/>
    </xf>
    <xf numFmtId="0" fontId="63" fillId="0" borderId="32" xfId="0" applyFont="1" applyBorder="1" applyAlignment="1">
      <alignment horizontal="center" vertical="center" wrapText="1"/>
    </xf>
    <xf numFmtId="0" fontId="63" fillId="0" borderId="119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0" fillId="0" borderId="0" xfId="0" applyAlignment="1"/>
    <xf numFmtId="0" fontId="23" fillId="14" borderId="97" xfId="0" applyFont="1" applyFill="1" applyBorder="1" applyAlignment="1">
      <alignment horizontal="center"/>
    </xf>
    <xf numFmtId="0" fontId="25" fillId="9" borderId="2" xfId="0" applyFont="1" applyFill="1" applyBorder="1" applyAlignment="1">
      <alignment horizontal="center"/>
    </xf>
    <xf numFmtId="0" fontId="25" fillId="9" borderId="33" xfId="0" applyFont="1" applyFill="1" applyBorder="1" applyAlignment="1">
      <alignment horizontal="center"/>
    </xf>
    <xf numFmtId="0" fontId="23" fillId="9" borderId="176" xfId="0" applyFont="1" applyFill="1" applyBorder="1" applyAlignment="1">
      <alignment horizontal="center"/>
    </xf>
    <xf numFmtId="0" fontId="23" fillId="9" borderId="21" xfId="0" applyFont="1" applyFill="1" applyBorder="1" applyAlignment="1">
      <alignment horizontal="center"/>
    </xf>
    <xf numFmtId="0" fontId="23" fillId="9" borderId="20" xfId="0" applyFont="1" applyFill="1" applyBorder="1" applyAlignment="1">
      <alignment horizontal="center"/>
    </xf>
    <xf numFmtId="0" fontId="32" fillId="9" borderId="10" xfId="0" applyFont="1" applyFill="1" applyBorder="1" applyAlignment="1">
      <alignment horizontal="center" vertical="center"/>
    </xf>
    <xf numFmtId="0" fontId="32" fillId="9" borderId="20" xfId="0" applyFont="1" applyFill="1" applyBorder="1" applyAlignment="1">
      <alignment horizontal="center" vertical="center"/>
    </xf>
    <xf numFmtId="0" fontId="32" fillId="9" borderId="12" xfId="0" applyFont="1" applyFill="1" applyBorder="1" applyAlignment="1">
      <alignment horizontal="center" vertical="center"/>
    </xf>
    <xf numFmtId="0" fontId="32" fillId="9" borderId="23" xfId="0" applyFont="1" applyFill="1" applyBorder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2" fillId="9" borderId="121" xfId="0" applyFont="1" applyFill="1" applyBorder="1" applyAlignment="1">
      <alignment horizontal="center" vertical="center"/>
    </xf>
    <xf numFmtId="0" fontId="32" fillId="9" borderId="27" xfId="0" applyFont="1" applyFill="1" applyBorder="1" applyAlignment="1">
      <alignment horizontal="center" vertical="center"/>
    </xf>
    <xf numFmtId="0" fontId="32" fillId="9" borderId="97" xfId="0" applyFont="1" applyFill="1" applyBorder="1" applyAlignment="1">
      <alignment horizontal="center" vertical="center"/>
    </xf>
    <xf numFmtId="0" fontId="32" fillId="9" borderId="9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23" fillId="9" borderId="12" xfId="0" applyFont="1" applyFill="1" applyBorder="1" applyAlignment="1">
      <alignment horizontal="center" vertical="center"/>
    </xf>
    <xf numFmtId="16" fontId="23" fillId="9" borderId="23" xfId="0" applyNumberFormat="1" applyFont="1" applyFill="1" applyBorder="1" applyAlignment="1">
      <alignment horizontal="center" vertical="center"/>
    </xf>
    <xf numFmtId="16" fontId="23" fillId="9" borderId="121" xfId="0" applyNumberFormat="1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horizontal="center" vertical="center"/>
    </xf>
    <xf numFmtId="0" fontId="23" fillId="14" borderId="0" xfId="0" applyFont="1" applyFill="1" applyAlignment="1">
      <alignment horizontal="center"/>
    </xf>
    <xf numFmtId="0" fontId="90" fillId="14" borderId="139" xfId="0" applyFont="1" applyFill="1" applyBorder="1" applyAlignment="1">
      <alignment horizontal="center" vertical="center"/>
    </xf>
    <xf numFmtId="0" fontId="90" fillId="14" borderId="140" xfId="0" applyFont="1" applyFill="1" applyBorder="1" applyAlignment="1">
      <alignment horizontal="center" vertical="center"/>
    </xf>
    <xf numFmtId="0" fontId="90" fillId="14" borderId="141" xfId="0" applyFont="1" applyFill="1" applyBorder="1" applyAlignment="1">
      <alignment horizontal="center" vertical="center"/>
    </xf>
    <xf numFmtId="0" fontId="90" fillId="14" borderId="0" xfId="0" applyFont="1" applyFill="1" applyBorder="1" applyAlignment="1">
      <alignment horizontal="center" vertical="center"/>
    </xf>
    <xf numFmtId="0" fontId="90" fillId="14" borderId="142" xfId="0" applyFont="1" applyFill="1" applyBorder="1" applyAlignment="1">
      <alignment horizontal="center" vertical="center"/>
    </xf>
    <xf numFmtId="0" fontId="90" fillId="14" borderId="94" xfId="0" applyFont="1" applyFill="1" applyBorder="1" applyAlignment="1">
      <alignment horizontal="center" vertical="center"/>
    </xf>
    <xf numFmtId="0" fontId="92" fillId="14" borderId="139" xfId="0" applyFont="1" applyFill="1" applyBorder="1" applyAlignment="1">
      <alignment horizontal="center" shrinkToFit="1"/>
    </xf>
    <xf numFmtId="0" fontId="92" fillId="14" borderId="140" xfId="0" applyFont="1" applyFill="1" applyBorder="1" applyAlignment="1">
      <alignment horizontal="center" shrinkToFit="1"/>
    </xf>
    <xf numFmtId="0" fontId="92" fillId="14" borderId="141" xfId="0" applyFont="1" applyFill="1" applyBorder="1" applyAlignment="1">
      <alignment horizontal="center" shrinkToFit="1"/>
    </xf>
    <xf numFmtId="0" fontId="92" fillId="14" borderId="0" xfId="0" applyFont="1" applyFill="1" applyBorder="1" applyAlignment="1">
      <alignment horizontal="center" shrinkToFit="1"/>
    </xf>
    <xf numFmtId="0" fontId="92" fillId="14" borderId="142" xfId="0" applyFont="1" applyFill="1" applyBorder="1" applyAlignment="1">
      <alignment horizontal="center" shrinkToFit="1"/>
    </xf>
    <xf numFmtId="0" fontId="92" fillId="14" borderId="94" xfId="0" applyFont="1" applyFill="1" applyBorder="1" applyAlignment="1">
      <alignment horizontal="center" shrinkToFit="1"/>
    </xf>
    <xf numFmtId="0" fontId="21" fillId="0" borderId="8" xfId="11" applyFont="1" applyBorder="1" applyAlignment="1">
      <alignment horizontal="center"/>
    </xf>
    <xf numFmtId="0" fontId="21" fillId="0" borderId="129" xfId="11" applyFont="1" applyBorder="1" applyAlignment="1">
      <alignment horizontal="center"/>
    </xf>
    <xf numFmtId="0" fontId="21" fillId="0" borderId="130" xfId="11" applyFont="1" applyBorder="1" applyAlignment="1">
      <alignment horizontal="center"/>
    </xf>
    <xf numFmtId="0" fontId="23" fillId="11" borderId="1" xfId="11" applyFont="1" applyFill="1" applyBorder="1" applyAlignment="1">
      <alignment horizontal="center" vertical="center"/>
    </xf>
    <xf numFmtId="0" fontId="23" fillId="11" borderId="2" xfId="11" applyFont="1" applyFill="1" applyBorder="1" applyAlignment="1">
      <alignment horizontal="center" vertical="center"/>
    </xf>
    <xf numFmtId="0" fontId="23" fillId="11" borderId="33" xfId="11" applyFont="1" applyFill="1" applyBorder="1" applyAlignment="1">
      <alignment horizontal="center" vertical="center"/>
    </xf>
    <xf numFmtId="14" fontId="23" fillId="11" borderId="1" xfId="11" applyNumberFormat="1" applyFont="1" applyFill="1" applyBorder="1" applyAlignment="1" applyProtection="1">
      <alignment horizontal="center" vertical="center"/>
      <protection hidden="1"/>
    </xf>
    <xf numFmtId="14" fontId="23" fillId="11" borderId="2" xfId="11" applyNumberFormat="1" applyFont="1" applyFill="1" applyBorder="1" applyAlignment="1" applyProtection="1">
      <alignment horizontal="center" vertical="center"/>
      <protection hidden="1"/>
    </xf>
    <xf numFmtId="14" fontId="23" fillId="11" borderId="33" xfId="11" applyNumberFormat="1" applyFont="1" applyFill="1" applyBorder="1" applyAlignment="1" applyProtection="1">
      <alignment horizontal="center" vertical="center"/>
      <protection hidden="1"/>
    </xf>
    <xf numFmtId="0" fontId="82" fillId="10" borderId="20" xfId="11" applyFont="1" applyFill="1" applyBorder="1" applyAlignment="1">
      <alignment horizontal="center" vertical="center"/>
    </xf>
    <xf numFmtId="0" fontId="82" fillId="10" borderId="12" xfId="11" applyFont="1" applyFill="1" applyBorder="1" applyAlignment="1">
      <alignment horizontal="center" vertical="center"/>
    </xf>
    <xf numFmtId="0" fontId="83" fillId="10" borderId="0" xfId="11" applyFont="1" applyFill="1" applyBorder="1" applyAlignment="1">
      <alignment horizontal="center" vertical="center"/>
    </xf>
    <xf numFmtId="0" fontId="83" fillId="10" borderId="121" xfId="11" applyFont="1" applyFill="1" applyBorder="1" applyAlignment="1">
      <alignment horizontal="center" vertical="center"/>
    </xf>
    <xf numFmtId="0" fontId="83" fillId="10" borderId="23" xfId="11" applyFont="1" applyFill="1" applyBorder="1" applyAlignment="1">
      <alignment horizontal="center"/>
    </xf>
    <xf numFmtId="0" fontId="83" fillId="10" borderId="0" xfId="11" applyFont="1" applyFill="1" applyBorder="1" applyAlignment="1">
      <alignment horizontal="center"/>
    </xf>
    <xf numFmtId="0" fontId="83" fillId="10" borderId="121" xfId="11" applyFont="1" applyFill="1" applyBorder="1" applyAlignment="1">
      <alignment horizontal="center"/>
    </xf>
    <xf numFmtId="0" fontId="85" fillId="10" borderId="23" xfId="11" applyFont="1" applyFill="1" applyBorder="1" applyAlignment="1">
      <alignment horizontal="center" vertical="center"/>
    </xf>
    <xf numFmtId="0" fontId="85" fillId="10" borderId="0" xfId="11" applyFont="1" applyFill="1" applyBorder="1" applyAlignment="1">
      <alignment horizontal="center" vertical="center"/>
    </xf>
    <xf numFmtId="0" fontId="85" fillId="10" borderId="121" xfId="11" applyFont="1" applyFill="1" applyBorder="1" applyAlignment="1">
      <alignment horizontal="center" vertical="center"/>
    </xf>
    <xf numFmtId="0" fontId="25" fillId="10" borderId="1" xfId="11" applyFont="1" applyFill="1" applyBorder="1" applyAlignment="1">
      <alignment horizontal="center" wrapText="1"/>
    </xf>
    <xf numFmtId="0" fontId="25" fillId="10" borderId="2" xfId="11" applyFont="1" applyFill="1" applyBorder="1" applyAlignment="1">
      <alignment horizontal="center" wrapText="1"/>
    </xf>
    <xf numFmtId="0" fontId="25" fillId="10" borderId="33" xfId="11" applyFont="1" applyFill="1" applyBorder="1" applyAlignment="1">
      <alignment horizontal="center" wrapText="1"/>
    </xf>
  </cellXfs>
  <cellStyles count="12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_DROB41_0" xfId="7"/>
    <cellStyle name="Normalny_MatrycaKRAJ" xfId="4"/>
    <cellStyle name="Normalny_tabela (2)" xfId="3"/>
    <cellStyle name="Normalny_zaklady-ceny_sez" xfId="10"/>
  </cellStyles>
  <dxfs count="29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15.09.2024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3.07</c:v>
                </c:pt>
                <c:pt idx="1">
                  <c:v>3.26</c:v>
                </c:pt>
                <c:pt idx="2">
                  <c:v>2.75</c:v>
                </c:pt>
                <c:pt idx="3">
                  <c:v>3.1280000000000001</c:v>
                </c:pt>
                <c:pt idx="4">
                  <c:v>3.57</c:v>
                </c:pt>
                <c:pt idx="5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08.09.2024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3.64</c:v>
                </c:pt>
                <c:pt idx="1">
                  <c:v>3.3</c:v>
                </c:pt>
                <c:pt idx="2">
                  <c:v>2.4300000000000002</c:v>
                </c:pt>
                <c:pt idx="3">
                  <c:v>3.12</c:v>
                </c:pt>
                <c:pt idx="4">
                  <c:v>3.34</c:v>
                </c:pt>
                <c:pt idx="5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15.09.2024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1.56</c:v>
                </c:pt>
                <c:pt idx="1">
                  <c:v>4.6900000000000004</c:v>
                </c:pt>
                <c:pt idx="2">
                  <c:v>1.3140000000000001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08.09.2024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1.91</c:v>
                </c:pt>
                <c:pt idx="1">
                  <c:v>4.28</c:v>
                </c:pt>
                <c:pt idx="2" formatCode="General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J10" sqref="J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249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250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441</v>
      </c>
      <c r="C12" s="129"/>
      <c r="D12" s="144"/>
      <c r="E12" s="130" t="s">
        <v>442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251</v>
      </c>
      <c r="C15" s="132"/>
      <c r="D15" s="133" t="s">
        <v>587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 t="s">
        <v>295</v>
      </c>
      <c r="M16"/>
      <c r="N16"/>
      <c r="O16"/>
      <c r="P16"/>
      <c r="Q16" s="104"/>
      <c r="R16" s="104"/>
    </row>
    <row r="17" spans="1:18" ht="15.75" x14ac:dyDescent="0.25">
      <c r="A17" s="141"/>
      <c r="B17" s="135" t="s">
        <v>248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265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247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245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6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="75" workbookViewId="0">
      <selection activeCell="T13" sqref="T13"/>
    </sheetView>
  </sheetViews>
  <sheetFormatPr defaultColWidth="8.7109375" defaultRowHeight="12.75" x14ac:dyDescent="0.2"/>
  <cols>
    <col min="1" max="1" width="25.85546875" style="443" customWidth="1"/>
    <col min="2" max="2" width="0.5703125" style="443" customWidth="1"/>
    <col min="3" max="3" width="27" style="443" hidden="1" customWidth="1"/>
    <col min="4" max="4" width="26.42578125" style="443" hidden="1" customWidth="1"/>
    <col min="5" max="5" width="27" style="443" hidden="1" customWidth="1"/>
    <col min="6" max="6" width="23.5703125" style="443" hidden="1" customWidth="1"/>
    <col min="7" max="7" width="18.85546875" style="443" hidden="1" customWidth="1"/>
    <col min="8" max="8" width="0.140625" style="443" hidden="1" customWidth="1"/>
    <col min="9" max="9" width="19.85546875" style="443" hidden="1" customWidth="1"/>
    <col min="10" max="10" width="18.140625" style="443" hidden="1" customWidth="1"/>
    <col min="11" max="11" width="24.5703125" style="443" hidden="1" customWidth="1"/>
    <col min="12" max="12" width="17.7109375" style="443" hidden="1" customWidth="1"/>
    <col min="13" max="13" width="26.85546875" style="443" hidden="1" customWidth="1"/>
    <col min="14" max="14" width="29" style="443" hidden="1" customWidth="1"/>
    <col min="15" max="15" width="12" style="443" hidden="1" customWidth="1"/>
    <col min="16" max="16" width="20.42578125" style="443" hidden="1" customWidth="1"/>
    <col min="17" max="18" width="24.5703125" style="443" customWidth="1"/>
    <col min="19" max="19" width="30.42578125" style="443" bestFit="1" customWidth="1"/>
    <col min="20" max="20" width="41.85546875" style="443" customWidth="1"/>
    <col min="21" max="21" width="30.42578125" style="443" bestFit="1" customWidth="1"/>
    <col min="22" max="22" width="28" style="443" bestFit="1" customWidth="1"/>
    <col min="23" max="23" width="30.42578125" style="443" hidden="1" customWidth="1"/>
    <col min="24" max="24" width="35" style="443" hidden="1" customWidth="1"/>
    <col min="25" max="25" width="28" style="443" bestFit="1" customWidth="1"/>
    <col min="26" max="26" width="30.42578125" style="443" bestFit="1" customWidth="1"/>
    <col min="27" max="256" width="8.7109375" style="443"/>
    <col min="257" max="257" width="25.85546875" style="443" customWidth="1"/>
    <col min="258" max="258" width="0.5703125" style="443" customWidth="1"/>
    <col min="259" max="272" width="0" style="443" hidden="1" customWidth="1"/>
    <col min="273" max="274" width="24.5703125" style="443" customWidth="1"/>
    <col min="275" max="275" width="30.42578125" style="443" bestFit="1" customWidth="1"/>
    <col min="276" max="276" width="41.85546875" style="443" customWidth="1"/>
    <col min="277" max="277" width="30.42578125" style="443" bestFit="1" customWidth="1"/>
    <col min="278" max="278" width="28" style="443" bestFit="1" customWidth="1"/>
    <col min="279" max="280" width="0" style="443" hidden="1" customWidth="1"/>
    <col min="281" max="281" width="28" style="443" bestFit="1" customWidth="1"/>
    <col min="282" max="282" width="30.42578125" style="443" bestFit="1" customWidth="1"/>
    <col min="283" max="512" width="8.7109375" style="443"/>
    <col min="513" max="513" width="25.85546875" style="443" customWidth="1"/>
    <col min="514" max="514" width="0.5703125" style="443" customWidth="1"/>
    <col min="515" max="528" width="0" style="443" hidden="1" customWidth="1"/>
    <col min="529" max="530" width="24.5703125" style="443" customWidth="1"/>
    <col min="531" max="531" width="30.42578125" style="443" bestFit="1" customWidth="1"/>
    <col min="532" max="532" width="41.85546875" style="443" customWidth="1"/>
    <col min="533" max="533" width="30.42578125" style="443" bestFit="1" customWidth="1"/>
    <col min="534" max="534" width="28" style="443" bestFit="1" customWidth="1"/>
    <col min="535" max="536" width="0" style="443" hidden="1" customWidth="1"/>
    <col min="537" max="537" width="28" style="443" bestFit="1" customWidth="1"/>
    <col min="538" max="538" width="30.42578125" style="443" bestFit="1" customWidth="1"/>
    <col min="539" max="768" width="8.7109375" style="443"/>
    <col min="769" max="769" width="25.85546875" style="443" customWidth="1"/>
    <col min="770" max="770" width="0.5703125" style="443" customWidth="1"/>
    <col min="771" max="784" width="0" style="443" hidden="1" customWidth="1"/>
    <col min="785" max="786" width="24.5703125" style="443" customWidth="1"/>
    <col min="787" max="787" width="30.42578125" style="443" bestFit="1" customWidth="1"/>
    <col min="788" max="788" width="41.85546875" style="443" customWidth="1"/>
    <col min="789" max="789" width="30.42578125" style="443" bestFit="1" customWidth="1"/>
    <col min="790" max="790" width="28" style="443" bestFit="1" customWidth="1"/>
    <col min="791" max="792" width="0" style="443" hidden="1" customWidth="1"/>
    <col min="793" max="793" width="28" style="443" bestFit="1" customWidth="1"/>
    <col min="794" max="794" width="30.42578125" style="443" bestFit="1" customWidth="1"/>
    <col min="795" max="1024" width="8.7109375" style="443"/>
    <col min="1025" max="1025" width="25.85546875" style="443" customWidth="1"/>
    <col min="1026" max="1026" width="0.5703125" style="443" customWidth="1"/>
    <col min="1027" max="1040" width="0" style="443" hidden="1" customWidth="1"/>
    <col min="1041" max="1042" width="24.5703125" style="443" customWidth="1"/>
    <col min="1043" max="1043" width="30.42578125" style="443" bestFit="1" customWidth="1"/>
    <col min="1044" max="1044" width="41.85546875" style="443" customWidth="1"/>
    <col min="1045" max="1045" width="30.42578125" style="443" bestFit="1" customWidth="1"/>
    <col min="1046" max="1046" width="28" style="443" bestFit="1" customWidth="1"/>
    <col min="1047" max="1048" width="0" style="443" hidden="1" customWidth="1"/>
    <col min="1049" max="1049" width="28" style="443" bestFit="1" customWidth="1"/>
    <col min="1050" max="1050" width="30.42578125" style="443" bestFit="1" customWidth="1"/>
    <col min="1051" max="1280" width="8.7109375" style="443"/>
    <col min="1281" max="1281" width="25.85546875" style="443" customWidth="1"/>
    <col min="1282" max="1282" width="0.5703125" style="443" customWidth="1"/>
    <col min="1283" max="1296" width="0" style="443" hidden="1" customWidth="1"/>
    <col min="1297" max="1298" width="24.5703125" style="443" customWidth="1"/>
    <col min="1299" max="1299" width="30.42578125" style="443" bestFit="1" customWidth="1"/>
    <col min="1300" max="1300" width="41.85546875" style="443" customWidth="1"/>
    <col min="1301" max="1301" width="30.42578125" style="443" bestFit="1" customWidth="1"/>
    <col min="1302" max="1302" width="28" style="443" bestFit="1" customWidth="1"/>
    <col min="1303" max="1304" width="0" style="443" hidden="1" customWidth="1"/>
    <col min="1305" max="1305" width="28" style="443" bestFit="1" customWidth="1"/>
    <col min="1306" max="1306" width="30.42578125" style="443" bestFit="1" customWidth="1"/>
    <col min="1307" max="1536" width="8.7109375" style="443"/>
    <col min="1537" max="1537" width="25.85546875" style="443" customWidth="1"/>
    <col min="1538" max="1538" width="0.5703125" style="443" customWidth="1"/>
    <col min="1539" max="1552" width="0" style="443" hidden="1" customWidth="1"/>
    <col min="1553" max="1554" width="24.5703125" style="443" customWidth="1"/>
    <col min="1555" max="1555" width="30.42578125" style="443" bestFit="1" customWidth="1"/>
    <col min="1556" max="1556" width="41.85546875" style="443" customWidth="1"/>
    <col min="1557" max="1557" width="30.42578125" style="443" bestFit="1" customWidth="1"/>
    <col min="1558" max="1558" width="28" style="443" bestFit="1" customWidth="1"/>
    <col min="1559" max="1560" width="0" style="443" hidden="1" customWidth="1"/>
    <col min="1561" max="1561" width="28" style="443" bestFit="1" customWidth="1"/>
    <col min="1562" max="1562" width="30.42578125" style="443" bestFit="1" customWidth="1"/>
    <col min="1563" max="1792" width="8.7109375" style="443"/>
    <col min="1793" max="1793" width="25.85546875" style="443" customWidth="1"/>
    <col min="1794" max="1794" width="0.5703125" style="443" customWidth="1"/>
    <col min="1795" max="1808" width="0" style="443" hidden="1" customWidth="1"/>
    <col min="1809" max="1810" width="24.5703125" style="443" customWidth="1"/>
    <col min="1811" max="1811" width="30.42578125" style="443" bestFit="1" customWidth="1"/>
    <col min="1812" max="1812" width="41.85546875" style="443" customWidth="1"/>
    <col min="1813" max="1813" width="30.42578125" style="443" bestFit="1" customWidth="1"/>
    <col min="1814" max="1814" width="28" style="443" bestFit="1" customWidth="1"/>
    <col min="1815" max="1816" width="0" style="443" hidden="1" customWidth="1"/>
    <col min="1817" max="1817" width="28" style="443" bestFit="1" customWidth="1"/>
    <col min="1818" max="1818" width="30.42578125" style="443" bestFit="1" customWidth="1"/>
    <col min="1819" max="2048" width="8.7109375" style="443"/>
    <col min="2049" max="2049" width="25.85546875" style="443" customWidth="1"/>
    <col min="2050" max="2050" width="0.5703125" style="443" customWidth="1"/>
    <col min="2051" max="2064" width="0" style="443" hidden="1" customWidth="1"/>
    <col min="2065" max="2066" width="24.5703125" style="443" customWidth="1"/>
    <col min="2067" max="2067" width="30.42578125" style="443" bestFit="1" customWidth="1"/>
    <col min="2068" max="2068" width="41.85546875" style="443" customWidth="1"/>
    <col min="2069" max="2069" width="30.42578125" style="443" bestFit="1" customWidth="1"/>
    <col min="2070" max="2070" width="28" style="443" bestFit="1" customWidth="1"/>
    <col min="2071" max="2072" width="0" style="443" hidden="1" customWidth="1"/>
    <col min="2073" max="2073" width="28" style="443" bestFit="1" customWidth="1"/>
    <col min="2074" max="2074" width="30.42578125" style="443" bestFit="1" customWidth="1"/>
    <col min="2075" max="2304" width="8.7109375" style="443"/>
    <col min="2305" max="2305" width="25.85546875" style="443" customWidth="1"/>
    <col min="2306" max="2306" width="0.5703125" style="443" customWidth="1"/>
    <col min="2307" max="2320" width="0" style="443" hidden="1" customWidth="1"/>
    <col min="2321" max="2322" width="24.5703125" style="443" customWidth="1"/>
    <col min="2323" max="2323" width="30.42578125" style="443" bestFit="1" customWidth="1"/>
    <col min="2324" max="2324" width="41.85546875" style="443" customWidth="1"/>
    <col min="2325" max="2325" width="30.42578125" style="443" bestFit="1" customWidth="1"/>
    <col min="2326" max="2326" width="28" style="443" bestFit="1" customWidth="1"/>
    <col min="2327" max="2328" width="0" style="443" hidden="1" customWidth="1"/>
    <col min="2329" max="2329" width="28" style="443" bestFit="1" customWidth="1"/>
    <col min="2330" max="2330" width="30.42578125" style="443" bestFit="1" customWidth="1"/>
    <col min="2331" max="2560" width="8.7109375" style="443"/>
    <col min="2561" max="2561" width="25.85546875" style="443" customWidth="1"/>
    <col min="2562" max="2562" width="0.5703125" style="443" customWidth="1"/>
    <col min="2563" max="2576" width="0" style="443" hidden="1" customWidth="1"/>
    <col min="2577" max="2578" width="24.5703125" style="443" customWidth="1"/>
    <col min="2579" max="2579" width="30.42578125" style="443" bestFit="1" customWidth="1"/>
    <col min="2580" max="2580" width="41.85546875" style="443" customWidth="1"/>
    <col min="2581" max="2581" width="30.42578125" style="443" bestFit="1" customWidth="1"/>
    <col min="2582" max="2582" width="28" style="443" bestFit="1" customWidth="1"/>
    <col min="2583" max="2584" width="0" style="443" hidden="1" customWidth="1"/>
    <col min="2585" max="2585" width="28" style="443" bestFit="1" customWidth="1"/>
    <col min="2586" max="2586" width="30.42578125" style="443" bestFit="1" customWidth="1"/>
    <col min="2587" max="2816" width="8.7109375" style="443"/>
    <col min="2817" max="2817" width="25.85546875" style="443" customWidth="1"/>
    <col min="2818" max="2818" width="0.5703125" style="443" customWidth="1"/>
    <col min="2819" max="2832" width="0" style="443" hidden="1" customWidth="1"/>
    <col min="2833" max="2834" width="24.5703125" style="443" customWidth="1"/>
    <col min="2835" max="2835" width="30.42578125" style="443" bestFit="1" customWidth="1"/>
    <col min="2836" max="2836" width="41.85546875" style="443" customWidth="1"/>
    <col min="2837" max="2837" width="30.42578125" style="443" bestFit="1" customWidth="1"/>
    <col min="2838" max="2838" width="28" style="443" bestFit="1" customWidth="1"/>
    <col min="2839" max="2840" width="0" style="443" hidden="1" customWidth="1"/>
    <col min="2841" max="2841" width="28" style="443" bestFit="1" customWidth="1"/>
    <col min="2842" max="2842" width="30.42578125" style="443" bestFit="1" customWidth="1"/>
    <col min="2843" max="3072" width="8.7109375" style="443"/>
    <col min="3073" max="3073" width="25.85546875" style="443" customWidth="1"/>
    <col min="3074" max="3074" width="0.5703125" style="443" customWidth="1"/>
    <col min="3075" max="3088" width="0" style="443" hidden="1" customWidth="1"/>
    <col min="3089" max="3090" width="24.5703125" style="443" customWidth="1"/>
    <col min="3091" max="3091" width="30.42578125" style="443" bestFit="1" customWidth="1"/>
    <col min="3092" max="3092" width="41.85546875" style="443" customWidth="1"/>
    <col min="3093" max="3093" width="30.42578125" style="443" bestFit="1" customWidth="1"/>
    <col min="3094" max="3094" width="28" style="443" bestFit="1" customWidth="1"/>
    <col min="3095" max="3096" width="0" style="443" hidden="1" customWidth="1"/>
    <col min="3097" max="3097" width="28" style="443" bestFit="1" customWidth="1"/>
    <col min="3098" max="3098" width="30.42578125" style="443" bestFit="1" customWidth="1"/>
    <col min="3099" max="3328" width="8.7109375" style="443"/>
    <col min="3329" max="3329" width="25.85546875" style="443" customWidth="1"/>
    <col min="3330" max="3330" width="0.5703125" style="443" customWidth="1"/>
    <col min="3331" max="3344" width="0" style="443" hidden="1" customWidth="1"/>
    <col min="3345" max="3346" width="24.5703125" style="443" customWidth="1"/>
    <col min="3347" max="3347" width="30.42578125" style="443" bestFit="1" customWidth="1"/>
    <col min="3348" max="3348" width="41.85546875" style="443" customWidth="1"/>
    <col min="3349" max="3349" width="30.42578125" style="443" bestFit="1" customWidth="1"/>
    <col min="3350" max="3350" width="28" style="443" bestFit="1" customWidth="1"/>
    <col min="3351" max="3352" width="0" style="443" hidden="1" customWidth="1"/>
    <col min="3353" max="3353" width="28" style="443" bestFit="1" customWidth="1"/>
    <col min="3354" max="3354" width="30.42578125" style="443" bestFit="1" customWidth="1"/>
    <col min="3355" max="3584" width="8.7109375" style="443"/>
    <col min="3585" max="3585" width="25.85546875" style="443" customWidth="1"/>
    <col min="3586" max="3586" width="0.5703125" style="443" customWidth="1"/>
    <col min="3587" max="3600" width="0" style="443" hidden="1" customWidth="1"/>
    <col min="3601" max="3602" width="24.5703125" style="443" customWidth="1"/>
    <col min="3603" max="3603" width="30.42578125" style="443" bestFit="1" customWidth="1"/>
    <col min="3604" max="3604" width="41.85546875" style="443" customWidth="1"/>
    <col min="3605" max="3605" width="30.42578125" style="443" bestFit="1" customWidth="1"/>
    <col min="3606" max="3606" width="28" style="443" bestFit="1" customWidth="1"/>
    <col min="3607" max="3608" width="0" style="443" hidden="1" customWidth="1"/>
    <col min="3609" max="3609" width="28" style="443" bestFit="1" customWidth="1"/>
    <col min="3610" max="3610" width="30.42578125" style="443" bestFit="1" customWidth="1"/>
    <col min="3611" max="3840" width="8.7109375" style="443"/>
    <col min="3841" max="3841" width="25.85546875" style="443" customWidth="1"/>
    <col min="3842" max="3842" width="0.5703125" style="443" customWidth="1"/>
    <col min="3843" max="3856" width="0" style="443" hidden="1" customWidth="1"/>
    <col min="3857" max="3858" width="24.5703125" style="443" customWidth="1"/>
    <col min="3859" max="3859" width="30.42578125" style="443" bestFit="1" customWidth="1"/>
    <col min="3860" max="3860" width="41.85546875" style="443" customWidth="1"/>
    <col min="3861" max="3861" width="30.42578125" style="443" bestFit="1" customWidth="1"/>
    <col min="3862" max="3862" width="28" style="443" bestFit="1" customWidth="1"/>
    <col min="3863" max="3864" width="0" style="443" hidden="1" customWidth="1"/>
    <col min="3865" max="3865" width="28" style="443" bestFit="1" customWidth="1"/>
    <col min="3866" max="3866" width="30.42578125" style="443" bestFit="1" customWidth="1"/>
    <col min="3867" max="4096" width="8.7109375" style="443"/>
    <col min="4097" max="4097" width="25.85546875" style="443" customWidth="1"/>
    <col min="4098" max="4098" width="0.5703125" style="443" customWidth="1"/>
    <col min="4099" max="4112" width="0" style="443" hidden="1" customWidth="1"/>
    <col min="4113" max="4114" width="24.5703125" style="443" customWidth="1"/>
    <col min="4115" max="4115" width="30.42578125" style="443" bestFit="1" customWidth="1"/>
    <col min="4116" max="4116" width="41.85546875" style="443" customWidth="1"/>
    <col min="4117" max="4117" width="30.42578125" style="443" bestFit="1" customWidth="1"/>
    <col min="4118" max="4118" width="28" style="443" bestFit="1" customWidth="1"/>
    <col min="4119" max="4120" width="0" style="443" hidden="1" customWidth="1"/>
    <col min="4121" max="4121" width="28" style="443" bestFit="1" customWidth="1"/>
    <col min="4122" max="4122" width="30.42578125" style="443" bestFit="1" customWidth="1"/>
    <col min="4123" max="4352" width="8.7109375" style="443"/>
    <col min="4353" max="4353" width="25.85546875" style="443" customWidth="1"/>
    <col min="4354" max="4354" width="0.5703125" style="443" customWidth="1"/>
    <col min="4355" max="4368" width="0" style="443" hidden="1" customWidth="1"/>
    <col min="4369" max="4370" width="24.5703125" style="443" customWidth="1"/>
    <col min="4371" max="4371" width="30.42578125" style="443" bestFit="1" customWidth="1"/>
    <col min="4372" max="4372" width="41.85546875" style="443" customWidth="1"/>
    <col min="4373" max="4373" width="30.42578125" style="443" bestFit="1" customWidth="1"/>
    <col min="4374" max="4374" width="28" style="443" bestFit="1" customWidth="1"/>
    <col min="4375" max="4376" width="0" style="443" hidden="1" customWidth="1"/>
    <col min="4377" max="4377" width="28" style="443" bestFit="1" customWidth="1"/>
    <col min="4378" max="4378" width="30.42578125" style="443" bestFit="1" customWidth="1"/>
    <col min="4379" max="4608" width="8.7109375" style="443"/>
    <col min="4609" max="4609" width="25.85546875" style="443" customWidth="1"/>
    <col min="4610" max="4610" width="0.5703125" style="443" customWidth="1"/>
    <col min="4611" max="4624" width="0" style="443" hidden="1" customWidth="1"/>
    <col min="4625" max="4626" width="24.5703125" style="443" customWidth="1"/>
    <col min="4627" max="4627" width="30.42578125" style="443" bestFit="1" customWidth="1"/>
    <col min="4628" max="4628" width="41.85546875" style="443" customWidth="1"/>
    <col min="4629" max="4629" width="30.42578125" style="443" bestFit="1" customWidth="1"/>
    <col min="4630" max="4630" width="28" style="443" bestFit="1" customWidth="1"/>
    <col min="4631" max="4632" width="0" style="443" hidden="1" customWidth="1"/>
    <col min="4633" max="4633" width="28" style="443" bestFit="1" customWidth="1"/>
    <col min="4634" max="4634" width="30.42578125" style="443" bestFit="1" customWidth="1"/>
    <col min="4635" max="4864" width="8.7109375" style="443"/>
    <col min="4865" max="4865" width="25.85546875" style="443" customWidth="1"/>
    <col min="4866" max="4866" width="0.5703125" style="443" customWidth="1"/>
    <col min="4867" max="4880" width="0" style="443" hidden="1" customWidth="1"/>
    <col min="4881" max="4882" width="24.5703125" style="443" customWidth="1"/>
    <col min="4883" max="4883" width="30.42578125" style="443" bestFit="1" customWidth="1"/>
    <col min="4884" max="4884" width="41.85546875" style="443" customWidth="1"/>
    <col min="4885" max="4885" width="30.42578125" style="443" bestFit="1" customWidth="1"/>
    <col min="4886" max="4886" width="28" style="443" bestFit="1" customWidth="1"/>
    <col min="4887" max="4888" width="0" style="443" hidden="1" customWidth="1"/>
    <col min="4889" max="4889" width="28" style="443" bestFit="1" customWidth="1"/>
    <col min="4890" max="4890" width="30.42578125" style="443" bestFit="1" customWidth="1"/>
    <col min="4891" max="5120" width="8.7109375" style="443"/>
    <col min="5121" max="5121" width="25.85546875" style="443" customWidth="1"/>
    <col min="5122" max="5122" width="0.5703125" style="443" customWidth="1"/>
    <col min="5123" max="5136" width="0" style="443" hidden="1" customWidth="1"/>
    <col min="5137" max="5138" width="24.5703125" style="443" customWidth="1"/>
    <col min="5139" max="5139" width="30.42578125" style="443" bestFit="1" customWidth="1"/>
    <col min="5140" max="5140" width="41.85546875" style="443" customWidth="1"/>
    <col min="5141" max="5141" width="30.42578125" style="443" bestFit="1" customWidth="1"/>
    <col min="5142" max="5142" width="28" style="443" bestFit="1" customWidth="1"/>
    <col min="5143" max="5144" width="0" style="443" hidden="1" customWidth="1"/>
    <col min="5145" max="5145" width="28" style="443" bestFit="1" customWidth="1"/>
    <col min="5146" max="5146" width="30.42578125" style="443" bestFit="1" customWidth="1"/>
    <col min="5147" max="5376" width="8.7109375" style="443"/>
    <col min="5377" max="5377" width="25.85546875" style="443" customWidth="1"/>
    <col min="5378" max="5378" width="0.5703125" style="443" customWidth="1"/>
    <col min="5379" max="5392" width="0" style="443" hidden="1" customWidth="1"/>
    <col min="5393" max="5394" width="24.5703125" style="443" customWidth="1"/>
    <col min="5395" max="5395" width="30.42578125" style="443" bestFit="1" customWidth="1"/>
    <col min="5396" max="5396" width="41.85546875" style="443" customWidth="1"/>
    <col min="5397" max="5397" width="30.42578125" style="443" bestFit="1" customWidth="1"/>
    <col min="5398" max="5398" width="28" style="443" bestFit="1" customWidth="1"/>
    <col min="5399" max="5400" width="0" style="443" hidden="1" customWidth="1"/>
    <col min="5401" max="5401" width="28" style="443" bestFit="1" customWidth="1"/>
    <col min="5402" max="5402" width="30.42578125" style="443" bestFit="1" customWidth="1"/>
    <col min="5403" max="5632" width="8.7109375" style="443"/>
    <col min="5633" max="5633" width="25.85546875" style="443" customWidth="1"/>
    <col min="5634" max="5634" width="0.5703125" style="443" customWidth="1"/>
    <col min="5635" max="5648" width="0" style="443" hidden="1" customWidth="1"/>
    <col min="5649" max="5650" width="24.5703125" style="443" customWidth="1"/>
    <col min="5651" max="5651" width="30.42578125" style="443" bestFit="1" customWidth="1"/>
    <col min="5652" max="5652" width="41.85546875" style="443" customWidth="1"/>
    <col min="5653" max="5653" width="30.42578125" style="443" bestFit="1" customWidth="1"/>
    <col min="5654" max="5654" width="28" style="443" bestFit="1" customWidth="1"/>
    <col min="5655" max="5656" width="0" style="443" hidden="1" customWidth="1"/>
    <col min="5657" max="5657" width="28" style="443" bestFit="1" customWidth="1"/>
    <col min="5658" max="5658" width="30.42578125" style="443" bestFit="1" customWidth="1"/>
    <col min="5659" max="5888" width="8.7109375" style="443"/>
    <col min="5889" max="5889" width="25.85546875" style="443" customWidth="1"/>
    <col min="5890" max="5890" width="0.5703125" style="443" customWidth="1"/>
    <col min="5891" max="5904" width="0" style="443" hidden="1" customWidth="1"/>
    <col min="5905" max="5906" width="24.5703125" style="443" customWidth="1"/>
    <col min="5907" max="5907" width="30.42578125" style="443" bestFit="1" customWidth="1"/>
    <col min="5908" max="5908" width="41.85546875" style="443" customWidth="1"/>
    <col min="5909" max="5909" width="30.42578125" style="443" bestFit="1" customWidth="1"/>
    <col min="5910" max="5910" width="28" style="443" bestFit="1" customWidth="1"/>
    <col min="5911" max="5912" width="0" style="443" hidden="1" customWidth="1"/>
    <col min="5913" max="5913" width="28" style="443" bestFit="1" customWidth="1"/>
    <col min="5914" max="5914" width="30.42578125" style="443" bestFit="1" customWidth="1"/>
    <col min="5915" max="6144" width="8.7109375" style="443"/>
    <col min="6145" max="6145" width="25.85546875" style="443" customWidth="1"/>
    <col min="6146" max="6146" width="0.5703125" style="443" customWidth="1"/>
    <col min="6147" max="6160" width="0" style="443" hidden="1" customWidth="1"/>
    <col min="6161" max="6162" width="24.5703125" style="443" customWidth="1"/>
    <col min="6163" max="6163" width="30.42578125" style="443" bestFit="1" customWidth="1"/>
    <col min="6164" max="6164" width="41.85546875" style="443" customWidth="1"/>
    <col min="6165" max="6165" width="30.42578125" style="443" bestFit="1" customWidth="1"/>
    <col min="6166" max="6166" width="28" style="443" bestFit="1" customWidth="1"/>
    <col min="6167" max="6168" width="0" style="443" hidden="1" customWidth="1"/>
    <col min="6169" max="6169" width="28" style="443" bestFit="1" customWidth="1"/>
    <col min="6170" max="6170" width="30.42578125" style="443" bestFit="1" customWidth="1"/>
    <col min="6171" max="6400" width="8.7109375" style="443"/>
    <col min="6401" max="6401" width="25.85546875" style="443" customWidth="1"/>
    <col min="6402" max="6402" width="0.5703125" style="443" customWidth="1"/>
    <col min="6403" max="6416" width="0" style="443" hidden="1" customWidth="1"/>
    <col min="6417" max="6418" width="24.5703125" style="443" customWidth="1"/>
    <col min="6419" max="6419" width="30.42578125" style="443" bestFit="1" customWidth="1"/>
    <col min="6420" max="6420" width="41.85546875" style="443" customWidth="1"/>
    <col min="6421" max="6421" width="30.42578125" style="443" bestFit="1" customWidth="1"/>
    <col min="6422" max="6422" width="28" style="443" bestFit="1" customWidth="1"/>
    <col min="6423" max="6424" width="0" style="443" hidden="1" customWidth="1"/>
    <col min="6425" max="6425" width="28" style="443" bestFit="1" customWidth="1"/>
    <col min="6426" max="6426" width="30.42578125" style="443" bestFit="1" customWidth="1"/>
    <col min="6427" max="6656" width="8.7109375" style="443"/>
    <col min="6657" max="6657" width="25.85546875" style="443" customWidth="1"/>
    <col min="6658" max="6658" width="0.5703125" style="443" customWidth="1"/>
    <col min="6659" max="6672" width="0" style="443" hidden="1" customWidth="1"/>
    <col min="6673" max="6674" width="24.5703125" style="443" customWidth="1"/>
    <col min="6675" max="6675" width="30.42578125" style="443" bestFit="1" customWidth="1"/>
    <col min="6676" max="6676" width="41.85546875" style="443" customWidth="1"/>
    <col min="6677" max="6677" width="30.42578125" style="443" bestFit="1" customWidth="1"/>
    <col min="6678" max="6678" width="28" style="443" bestFit="1" customWidth="1"/>
    <col min="6679" max="6680" width="0" style="443" hidden="1" customWidth="1"/>
    <col min="6681" max="6681" width="28" style="443" bestFit="1" customWidth="1"/>
    <col min="6682" max="6682" width="30.42578125" style="443" bestFit="1" customWidth="1"/>
    <col min="6683" max="6912" width="8.7109375" style="443"/>
    <col min="6913" max="6913" width="25.85546875" style="443" customWidth="1"/>
    <col min="6914" max="6914" width="0.5703125" style="443" customWidth="1"/>
    <col min="6915" max="6928" width="0" style="443" hidden="1" customWidth="1"/>
    <col min="6929" max="6930" width="24.5703125" style="443" customWidth="1"/>
    <col min="6931" max="6931" width="30.42578125" style="443" bestFit="1" customWidth="1"/>
    <col min="6932" max="6932" width="41.85546875" style="443" customWidth="1"/>
    <col min="6933" max="6933" width="30.42578125" style="443" bestFit="1" customWidth="1"/>
    <col min="6934" max="6934" width="28" style="443" bestFit="1" customWidth="1"/>
    <col min="6935" max="6936" width="0" style="443" hidden="1" customWidth="1"/>
    <col min="6937" max="6937" width="28" style="443" bestFit="1" customWidth="1"/>
    <col min="6938" max="6938" width="30.42578125" style="443" bestFit="1" customWidth="1"/>
    <col min="6939" max="7168" width="8.7109375" style="443"/>
    <col min="7169" max="7169" width="25.85546875" style="443" customWidth="1"/>
    <col min="7170" max="7170" width="0.5703125" style="443" customWidth="1"/>
    <col min="7171" max="7184" width="0" style="443" hidden="1" customWidth="1"/>
    <col min="7185" max="7186" width="24.5703125" style="443" customWidth="1"/>
    <col min="7187" max="7187" width="30.42578125" style="443" bestFit="1" customWidth="1"/>
    <col min="7188" max="7188" width="41.85546875" style="443" customWidth="1"/>
    <col min="7189" max="7189" width="30.42578125" style="443" bestFit="1" customWidth="1"/>
    <col min="7190" max="7190" width="28" style="443" bestFit="1" customWidth="1"/>
    <col min="7191" max="7192" width="0" style="443" hidden="1" customWidth="1"/>
    <col min="7193" max="7193" width="28" style="443" bestFit="1" customWidth="1"/>
    <col min="7194" max="7194" width="30.42578125" style="443" bestFit="1" customWidth="1"/>
    <col min="7195" max="7424" width="8.7109375" style="443"/>
    <col min="7425" max="7425" width="25.85546875" style="443" customWidth="1"/>
    <col min="7426" max="7426" width="0.5703125" style="443" customWidth="1"/>
    <col min="7427" max="7440" width="0" style="443" hidden="1" customWidth="1"/>
    <col min="7441" max="7442" width="24.5703125" style="443" customWidth="1"/>
    <col min="7443" max="7443" width="30.42578125" style="443" bestFit="1" customWidth="1"/>
    <col min="7444" max="7444" width="41.85546875" style="443" customWidth="1"/>
    <col min="7445" max="7445" width="30.42578125" style="443" bestFit="1" customWidth="1"/>
    <col min="7446" max="7446" width="28" style="443" bestFit="1" customWidth="1"/>
    <col min="7447" max="7448" width="0" style="443" hidden="1" customWidth="1"/>
    <col min="7449" max="7449" width="28" style="443" bestFit="1" customWidth="1"/>
    <col min="7450" max="7450" width="30.42578125" style="443" bestFit="1" customWidth="1"/>
    <col min="7451" max="7680" width="8.7109375" style="443"/>
    <col min="7681" max="7681" width="25.85546875" style="443" customWidth="1"/>
    <col min="7682" max="7682" width="0.5703125" style="443" customWidth="1"/>
    <col min="7683" max="7696" width="0" style="443" hidden="1" customWidth="1"/>
    <col min="7697" max="7698" width="24.5703125" style="443" customWidth="1"/>
    <col min="7699" max="7699" width="30.42578125" style="443" bestFit="1" customWidth="1"/>
    <col min="7700" max="7700" width="41.85546875" style="443" customWidth="1"/>
    <col min="7701" max="7701" width="30.42578125" style="443" bestFit="1" customWidth="1"/>
    <col min="7702" max="7702" width="28" style="443" bestFit="1" customWidth="1"/>
    <col min="7703" max="7704" width="0" style="443" hidden="1" customWidth="1"/>
    <col min="7705" max="7705" width="28" style="443" bestFit="1" customWidth="1"/>
    <col min="7706" max="7706" width="30.42578125" style="443" bestFit="1" customWidth="1"/>
    <col min="7707" max="7936" width="8.7109375" style="443"/>
    <col min="7937" max="7937" width="25.85546875" style="443" customWidth="1"/>
    <col min="7938" max="7938" width="0.5703125" style="443" customWidth="1"/>
    <col min="7939" max="7952" width="0" style="443" hidden="1" customWidth="1"/>
    <col min="7953" max="7954" width="24.5703125" style="443" customWidth="1"/>
    <col min="7955" max="7955" width="30.42578125" style="443" bestFit="1" customWidth="1"/>
    <col min="7956" max="7956" width="41.85546875" style="443" customWidth="1"/>
    <col min="7957" max="7957" width="30.42578125" style="443" bestFit="1" customWidth="1"/>
    <col min="7958" max="7958" width="28" style="443" bestFit="1" customWidth="1"/>
    <col min="7959" max="7960" width="0" style="443" hidden="1" customWidth="1"/>
    <col min="7961" max="7961" width="28" style="443" bestFit="1" customWidth="1"/>
    <col min="7962" max="7962" width="30.42578125" style="443" bestFit="1" customWidth="1"/>
    <col min="7963" max="8192" width="8.7109375" style="443"/>
    <col min="8193" max="8193" width="25.85546875" style="443" customWidth="1"/>
    <col min="8194" max="8194" width="0.5703125" style="443" customWidth="1"/>
    <col min="8195" max="8208" width="0" style="443" hidden="1" customWidth="1"/>
    <col min="8209" max="8210" width="24.5703125" style="443" customWidth="1"/>
    <col min="8211" max="8211" width="30.42578125" style="443" bestFit="1" customWidth="1"/>
    <col min="8212" max="8212" width="41.85546875" style="443" customWidth="1"/>
    <col min="8213" max="8213" width="30.42578125" style="443" bestFit="1" customWidth="1"/>
    <col min="8214" max="8214" width="28" style="443" bestFit="1" customWidth="1"/>
    <col min="8215" max="8216" width="0" style="443" hidden="1" customWidth="1"/>
    <col min="8217" max="8217" width="28" style="443" bestFit="1" customWidth="1"/>
    <col min="8218" max="8218" width="30.42578125" style="443" bestFit="1" customWidth="1"/>
    <col min="8219" max="8448" width="8.7109375" style="443"/>
    <col min="8449" max="8449" width="25.85546875" style="443" customWidth="1"/>
    <col min="8450" max="8450" width="0.5703125" style="443" customWidth="1"/>
    <col min="8451" max="8464" width="0" style="443" hidden="1" customWidth="1"/>
    <col min="8465" max="8466" width="24.5703125" style="443" customWidth="1"/>
    <col min="8467" max="8467" width="30.42578125" style="443" bestFit="1" customWidth="1"/>
    <col min="8468" max="8468" width="41.85546875" style="443" customWidth="1"/>
    <col min="8469" max="8469" width="30.42578125" style="443" bestFit="1" customWidth="1"/>
    <col min="8470" max="8470" width="28" style="443" bestFit="1" customWidth="1"/>
    <col min="8471" max="8472" width="0" style="443" hidden="1" customWidth="1"/>
    <col min="8473" max="8473" width="28" style="443" bestFit="1" customWidth="1"/>
    <col min="8474" max="8474" width="30.42578125" style="443" bestFit="1" customWidth="1"/>
    <col min="8475" max="8704" width="8.7109375" style="443"/>
    <col min="8705" max="8705" width="25.85546875" style="443" customWidth="1"/>
    <col min="8706" max="8706" width="0.5703125" style="443" customWidth="1"/>
    <col min="8707" max="8720" width="0" style="443" hidden="1" customWidth="1"/>
    <col min="8721" max="8722" width="24.5703125" style="443" customWidth="1"/>
    <col min="8723" max="8723" width="30.42578125" style="443" bestFit="1" customWidth="1"/>
    <col min="8724" max="8724" width="41.85546875" style="443" customWidth="1"/>
    <col min="8725" max="8725" width="30.42578125" style="443" bestFit="1" customWidth="1"/>
    <col min="8726" max="8726" width="28" style="443" bestFit="1" customWidth="1"/>
    <col min="8727" max="8728" width="0" style="443" hidden="1" customWidth="1"/>
    <col min="8729" max="8729" width="28" style="443" bestFit="1" customWidth="1"/>
    <col min="8730" max="8730" width="30.42578125" style="443" bestFit="1" customWidth="1"/>
    <col min="8731" max="8960" width="8.7109375" style="443"/>
    <col min="8961" max="8961" width="25.85546875" style="443" customWidth="1"/>
    <col min="8962" max="8962" width="0.5703125" style="443" customWidth="1"/>
    <col min="8963" max="8976" width="0" style="443" hidden="1" customWidth="1"/>
    <col min="8977" max="8978" width="24.5703125" style="443" customWidth="1"/>
    <col min="8979" max="8979" width="30.42578125" style="443" bestFit="1" customWidth="1"/>
    <col min="8980" max="8980" width="41.85546875" style="443" customWidth="1"/>
    <col min="8981" max="8981" width="30.42578125" style="443" bestFit="1" customWidth="1"/>
    <col min="8982" max="8982" width="28" style="443" bestFit="1" customWidth="1"/>
    <col min="8983" max="8984" width="0" style="443" hidden="1" customWidth="1"/>
    <col min="8985" max="8985" width="28" style="443" bestFit="1" customWidth="1"/>
    <col min="8986" max="8986" width="30.42578125" style="443" bestFit="1" customWidth="1"/>
    <col min="8987" max="9216" width="8.7109375" style="443"/>
    <col min="9217" max="9217" width="25.85546875" style="443" customWidth="1"/>
    <col min="9218" max="9218" width="0.5703125" style="443" customWidth="1"/>
    <col min="9219" max="9232" width="0" style="443" hidden="1" customWidth="1"/>
    <col min="9233" max="9234" width="24.5703125" style="443" customWidth="1"/>
    <col min="9235" max="9235" width="30.42578125" style="443" bestFit="1" customWidth="1"/>
    <col min="9236" max="9236" width="41.85546875" style="443" customWidth="1"/>
    <col min="9237" max="9237" width="30.42578125" style="443" bestFit="1" customWidth="1"/>
    <col min="9238" max="9238" width="28" style="443" bestFit="1" customWidth="1"/>
    <col min="9239" max="9240" width="0" style="443" hidden="1" customWidth="1"/>
    <col min="9241" max="9241" width="28" style="443" bestFit="1" customWidth="1"/>
    <col min="9242" max="9242" width="30.42578125" style="443" bestFit="1" customWidth="1"/>
    <col min="9243" max="9472" width="8.7109375" style="443"/>
    <col min="9473" max="9473" width="25.85546875" style="443" customWidth="1"/>
    <col min="9474" max="9474" width="0.5703125" style="443" customWidth="1"/>
    <col min="9475" max="9488" width="0" style="443" hidden="1" customWidth="1"/>
    <col min="9489" max="9490" width="24.5703125" style="443" customWidth="1"/>
    <col min="9491" max="9491" width="30.42578125" style="443" bestFit="1" customWidth="1"/>
    <col min="9492" max="9492" width="41.85546875" style="443" customWidth="1"/>
    <col min="9493" max="9493" width="30.42578125" style="443" bestFit="1" customWidth="1"/>
    <col min="9494" max="9494" width="28" style="443" bestFit="1" customWidth="1"/>
    <col min="9495" max="9496" width="0" style="443" hidden="1" customWidth="1"/>
    <col min="9497" max="9497" width="28" style="443" bestFit="1" customWidth="1"/>
    <col min="9498" max="9498" width="30.42578125" style="443" bestFit="1" customWidth="1"/>
    <col min="9499" max="9728" width="8.7109375" style="443"/>
    <col min="9729" max="9729" width="25.85546875" style="443" customWidth="1"/>
    <col min="9730" max="9730" width="0.5703125" style="443" customWidth="1"/>
    <col min="9731" max="9744" width="0" style="443" hidden="1" customWidth="1"/>
    <col min="9745" max="9746" width="24.5703125" style="443" customWidth="1"/>
    <col min="9747" max="9747" width="30.42578125" style="443" bestFit="1" customWidth="1"/>
    <col min="9748" max="9748" width="41.85546875" style="443" customWidth="1"/>
    <col min="9749" max="9749" width="30.42578125" style="443" bestFit="1" customWidth="1"/>
    <col min="9750" max="9750" width="28" style="443" bestFit="1" customWidth="1"/>
    <col min="9751" max="9752" width="0" style="443" hidden="1" customWidth="1"/>
    <col min="9753" max="9753" width="28" style="443" bestFit="1" customWidth="1"/>
    <col min="9754" max="9754" width="30.42578125" style="443" bestFit="1" customWidth="1"/>
    <col min="9755" max="9984" width="8.7109375" style="443"/>
    <col min="9985" max="9985" width="25.85546875" style="443" customWidth="1"/>
    <col min="9986" max="9986" width="0.5703125" style="443" customWidth="1"/>
    <col min="9987" max="10000" width="0" style="443" hidden="1" customWidth="1"/>
    <col min="10001" max="10002" width="24.5703125" style="443" customWidth="1"/>
    <col min="10003" max="10003" width="30.42578125" style="443" bestFit="1" customWidth="1"/>
    <col min="10004" max="10004" width="41.85546875" style="443" customWidth="1"/>
    <col min="10005" max="10005" width="30.42578125" style="443" bestFit="1" customWidth="1"/>
    <col min="10006" max="10006" width="28" style="443" bestFit="1" customWidth="1"/>
    <col min="10007" max="10008" width="0" style="443" hidden="1" customWidth="1"/>
    <col min="10009" max="10009" width="28" style="443" bestFit="1" customWidth="1"/>
    <col min="10010" max="10010" width="30.42578125" style="443" bestFit="1" customWidth="1"/>
    <col min="10011" max="10240" width="8.7109375" style="443"/>
    <col min="10241" max="10241" width="25.85546875" style="443" customWidth="1"/>
    <col min="10242" max="10242" width="0.5703125" style="443" customWidth="1"/>
    <col min="10243" max="10256" width="0" style="443" hidden="1" customWidth="1"/>
    <col min="10257" max="10258" width="24.5703125" style="443" customWidth="1"/>
    <col min="10259" max="10259" width="30.42578125" style="443" bestFit="1" customWidth="1"/>
    <col min="10260" max="10260" width="41.85546875" style="443" customWidth="1"/>
    <col min="10261" max="10261" width="30.42578125" style="443" bestFit="1" customWidth="1"/>
    <col min="10262" max="10262" width="28" style="443" bestFit="1" customWidth="1"/>
    <col min="10263" max="10264" width="0" style="443" hidden="1" customWidth="1"/>
    <col min="10265" max="10265" width="28" style="443" bestFit="1" customWidth="1"/>
    <col min="10266" max="10266" width="30.42578125" style="443" bestFit="1" customWidth="1"/>
    <col min="10267" max="10496" width="8.7109375" style="443"/>
    <col min="10497" max="10497" width="25.85546875" style="443" customWidth="1"/>
    <col min="10498" max="10498" width="0.5703125" style="443" customWidth="1"/>
    <col min="10499" max="10512" width="0" style="443" hidden="1" customWidth="1"/>
    <col min="10513" max="10514" width="24.5703125" style="443" customWidth="1"/>
    <col min="10515" max="10515" width="30.42578125" style="443" bestFit="1" customWidth="1"/>
    <col min="10516" max="10516" width="41.85546875" style="443" customWidth="1"/>
    <col min="10517" max="10517" width="30.42578125" style="443" bestFit="1" customWidth="1"/>
    <col min="10518" max="10518" width="28" style="443" bestFit="1" customWidth="1"/>
    <col min="10519" max="10520" width="0" style="443" hidden="1" customWidth="1"/>
    <col min="10521" max="10521" width="28" style="443" bestFit="1" customWidth="1"/>
    <col min="10522" max="10522" width="30.42578125" style="443" bestFit="1" customWidth="1"/>
    <col min="10523" max="10752" width="8.7109375" style="443"/>
    <col min="10753" max="10753" width="25.85546875" style="443" customWidth="1"/>
    <col min="10754" max="10754" width="0.5703125" style="443" customWidth="1"/>
    <col min="10755" max="10768" width="0" style="443" hidden="1" customWidth="1"/>
    <col min="10769" max="10770" width="24.5703125" style="443" customWidth="1"/>
    <col min="10771" max="10771" width="30.42578125" style="443" bestFit="1" customWidth="1"/>
    <col min="10772" max="10772" width="41.85546875" style="443" customWidth="1"/>
    <col min="10773" max="10773" width="30.42578125" style="443" bestFit="1" customWidth="1"/>
    <col min="10774" max="10774" width="28" style="443" bestFit="1" customWidth="1"/>
    <col min="10775" max="10776" width="0" style="443" hidden="1" customWidth="1"/>
    <col min="10777" max="10777" width="28" style="443" bestFit="1" customWidth="1"/>
    <col min="10778" max="10778" width="30.42578125" style="443" bestFit="1" customWidth="1"/>
    <col min="10779" max="11008" width="8.7109375" style="443"/>
    <col min="11009" max="11009" width="25.85546875" style="443" customWidth="1"/>
    <col min="11010" max="11010" width="0.5703125" style="443" customWidth="1"/>
    <col min="11011" max="11024" width="0" style="443" hidden="1" customWidth="1"/>
    <col min="11025" max="11026" width="24.5703125" style="443" customWidth="1"/>
    <col min="11027" max="11027" width="30.42578125" style="443" bestFit="1" customWidth="1"/>
    <col min="11028" max="11028" width="41.85546875" style="443" customWidth="1"/>
    <col min="11029" max="11029" width="30.42578125" style="443" bestFit="1" customWidth="1"/>
    <col min="11030" max="11030" width="28" style="443" bestFit="1" customWidth="1"/>
    <col min="11031" max="11032" width="0" style="443" hidden="1" customWidth="1"/>
    <col min="11033" max="11033" width="28" style="443" bestFit="1" customWidth="1"/>
    <col min="11034" max="11034" width="30.42578125" style="443" bestFit="1" customWidth="1"/>
    <col min="11035" max="11264" width="8.7109375" style="443"/>
    <col min="11265" max="11265" width="25.85546875" style="443" customWidth="1"/>
    <col min="11266" max="11266" width="0.5703125" style="443" customWidth="1"/>
    <col min="11267" max="11280" width="0" style="443" hidden="1" customWidth="1"/>
    <col min="11281" max="11282" width="24.5703125" style="443" customWidth="1"/>
    <col min="11283" max="11283" width="30.42578125" style="443" bestFit="1" customWidth="1"/>
    <col min="11284" max="11284" width="41.85546875" style="443" customWidth="1"/>
    <col min="11285" max="11285" width="30.42578125" style="443" bestFit="1" customWidth="1"/>
    <col min="11286" max="11286" width="28" style="443" bestFit="1" customWidth="1"/>
    <col min="11287" max="11288" width="0" style="443" hidden="1" customWidth="1"/>
    <col min="11289" max="11289" width="28" style="443" bestFit="1" customWidth="1"/>
    <col min="11290" max="11290" width="30.42578125" style="443" bestFit="1" customWidth="1"/>
    <col min="11291" max="11520" width="8.7109375" style="443"/>
    <col min="11521" max="11521" width="25.85546875" style="443" customWidth="1"/>
    <col min="11522" max="11522" width="0.5703125" style="443" customWidth="1"/>
    <col min="11523" max="11536" width="0" style="443" hidden="1" customWidth="1"/>
    <col min="11537" max="11538" width="24.5703125" style="443" customWidth="1"/>
    <col min="11539" max="11539" width="30.42578125" style="443" bestFit="1" customWidth="1"/>
    <col min="11540" max="11540" width="41.85546875" style="443" customWidth="1"/>
    <col min="11541" max="11541" width="30.42578125" style="443" bestFit="1" customWidth="1"/>
    <col min="11542" max="11542" width="28" style="443" bestFit="1" customWidth="1"/>
    <col min="11543" max="11544" width="0" style="443" hidden="1" customWidth="1"/>
    <col min="11545" max="11545" width="28" style="443" bestFit="1" customWidth="1"/>
    <col min="11546" max="11546" width="30.42578125" style="443" bestFit="1" customWidth="1"/>
    <col min="11547" max="11776" width="8.7109375" style="443"/>
    <col min="11777" max="11777" width="25.85546875" style="443" customWidth="1"/>
    <col min="11778" max="11778" width="0.5703125" style="443" customWidth="1"/>
    <col min="11779" max="11792" width="0" style="443" hidden="1" customWidth="1"/>
    <col min="11793" max="11794" width="24.5703125" style="443" customWidth="1"/>
    <col min="11795" max="11795" width="30.42578125" style="443" bestFit="1" customWidth="1"/>
    <col min="11796" max="11796" width="41.85546875" style="443" customWidth="1"/>
    <col min="11797" max="11797" width="30.42578125" style="443" bestFit="1" customWidth="1"/>
    <col min="11798" max="11798" width="28" style="443" bestFit="1" customWidth="1"/>
    <col min="11799" max="11800" width="0" style="443" hidden="1" customWidth="1"/>
    <col min="11801" max="11801" width="28" style="443" bestFit="1" customWidth="1"/>
    <col min="11802" max="11802" width="30.42578125" style="443" bestFit="1" customWidth="1"/>
    <col min="11803" max="12032" width="8.7109375" style="443"/>
    <col min="12033" max="12033" width="25.85546875" style="443" customWidth="1"/>
    <col min="12034" max="12034" width="0.5703125" style="443" customWidth="1"/>
    <col min="12035" max="12048" width="0" style="443" hidden="1" customWidth="1"/>
    <col min="12049" max="12050" width="24.5703125" style="443" customWidth="1"/>
    <col min="12051" max="12051" width="30.42578125" style="443" bestFit="1" customWidth="1"/>
    <col min="12052" max="12052" width="41.85546875" style="443" customWidth="1"/>
    <col min="12053" max="12053" width="30.42578125" style="443" bestFit="1" customWidth="1"/>
    <col min="12054" max="12054" width="28" style="443" bestFit="1" customWidth="1"/>
    <col min="12055" max="12056" width="0" style="443" hidden="1" customWidth="1"/>
    <col min="12057" max="12057" width="28" style="443" bestFit="1" customWidth="1"/>
    <col min="12058" max="12058" width="30.42578125" style="443" bestFit="1" customWidth="1"/>
    <col min="12059" max="12288" width="8.7109375" style="443"/>
    <col min="12289" max="12289" width="25.85546875" style="443" customWidth="1"/>
    <col min="12290" max="12290" width="0.5703125" style="443" customWidth="1"/>
    <col min="12291" max="12304" width="0" style="443" hidden="1" customWidth="1"/>
    <col min="12305" max="12306" width="24.5703125" style="443" customWidth="1"/>
    <col min="12307" max="12307" width="30.42578125" style="443" bestFit="1" customWidth="1"/>
    <col min="12308" max="12308" width="41.85546875" style="443" customWidth="1"/>
    <col min="12309" max="12309" width="30.42578125" style="443" bestFit="1" customWidth="1"/>
    <col min="12310" max="12310" width="28" style="443" bestFit="1" customWidth="1"/>
    <col min="12311" max="12312" width="0" style="443" hidden="1" customWidth="1"/>
    <col min="12313" max="12313" width="28" style="443" bestFit="1" customWidth="1"/>
    <col min="12314" max="12314" width="30.42578125" style="443" bestFit="1" customWidth="1"/>
    <col min="12315" max="12544" width="8.7109375" style="443"/>
    <col min="12545" max="12545" width="25.85546875" style="443" customWidth="1"/>
    <col min="12546" max="12546" width="0.5703125" style="443" customWidth="1"/>
    <col min="12547" max="12560" width="0" style="443" hidden="1" customWidth="1"/>
    <col min="12561" max="12562" width="24.5703125" style="443" customWidth="1"/>
    <col min="12563" max="12563" width="30.42578125" style="443" bestFit="1" customWidth="1"/>
    <col min="12564" max="12564" width="41.85546875" style="443" customWidth="1"/>
    <col min="12565" max="12565" width="30.42578125" style="443" bestFit="1" customWidth="1"/>
    <col min="12566" max="12566" width="28" style="443" bestFit="1" customWidth="1"/>
    <col min="12567" max="12568" width="0" style="443" hidden="1" customWidth="1"/>
    <col min="12569" max="12569" width="28" style="443" bestFit="1" customWidth="1"/>
    <col min="12570" max="12570" width="30.42578125" style="443" bestFit="1" customWidth="1"/>
    <col min="12571" max="12800" width="8.7109375" style="443"/>
    <col min="12801" max="12801" width="25.85546875" style="443" customWidth="1"/>
    <col min="12802" max="12802" width="0.5703125" style="443" customWidth="1"/>
    <col min="12803" max="12816" width="0" style="443" hidden="1" customWidth="1"/>
    <col min="12817" max="12818" width="24.5703125" style="443" customWidth="1"/>
    <col min="12819" max="12819" width="30.42578125" style="443" bestFit="1" customWidth="1"/>
    <col min="12820" max="12820" width="41.85546875" style="443" customWidth="1"/>
    <col min="12821" max="12821" width="30.42578125" style="443" bestFit="1" customWidth="1"/>
    <col min="12822" max="12822" width="28" style="443" bestFit="1" customWidth="1"/>
    <col min="12823" max="12824" width="0" style="443" hidden="1" customWidth="1"/>
    <col min="12825" max="12825" width="28" style="443" bestFit="1" customWidth="1"/>
    <col min="12826" max="12826" width="30.42578125" style="443" bestFit="1" customWidth="1"/>
    <col min="12827" max="13056" width="8.7109375" style="443"/>
    <col min="13057" max="13057" width="25.85546875" style="443" customWidth="1"/>
    <col min="13058" max="13058" width="0.5703125" style="443" customWidth="1"/>
    <col min="13059" max="13072" width="0" style="443" hidden="1" customWidth="1"/>
    <col min="13073" max="13074" width="24.5703125" style="443" customWidth="1"/>
    <col min="13075" max="13075" width="30.42578125" style="443" bestFit="1" customWidth="1"/>
    <col min="13076" max="13076" width="41.85546875" style="443" customWidth="1"/>
    <col min="13077" max="13077" width="30.42578125" style="443" bestFit="1" customWidth="1"/>
    <col min="13078" max="13078" width="28" style="443" bestFit="1" customWidth="1"/>
    <col min="13079" max="13080" width="0" style="443" hidden="1" customWidth="1"/>
    <col min="13081" max="13081" width="28" style="443" bestFit="1" customWidth="1"/>
    <col min="13082" max="13082" width="30.42578125" style="443" bestFit="1" customWidth="1"/>
    <col min="13083" max="13312" width="8.7109375" style="443"/>
    <col min="13313" max="13313" width="25.85546875" style="443" customWidth="1"/>
    <col min="13314" max="13314" width="0.5703125" style="443" customWidth="1"/>
    <col min="13315" max="13328" width="0" style="443" hidden="1" customWidth="1"/>
    <col min="13329" max="13330" width="24.5703125" style="443" customWidth="1"/>
    <col min="13331" max="13331" width="30.42578125" style="443" bestFit="1" customWidth="1"/>
    <col min="13332" max="13332" width="41.85546875" style="443" customWidth="1"/>
    <col min="13333" max="13333" width="30.42578125" style="443" bestFit="1" customWidth="1"/>
    <col min="13334" max="13334" width="28" style="443" bestFit="1" customWidth="1"/>
    <col min="13335" max="13336" width="0" style="443" hidden="1" customWidth="1"/>
    <col min="13337" max="13337" width="28" style="443" bestFit="1" customWidth="1"/>
    <col min="13338" max="13338" width="30.42578125" style="443" bestFit="1" customWidth="1"/>
    <col min="13339" max="13568" width="8.7109375" style="443"/>
    <col min="13569" max="13569" width="25.85546875" style="443" customWidth="1"/>
    <col min="13570" max="13570" width="0.5703125" style="443" customWidth="1"/>
    <col min="13571" max="13584" width="0" style="443" hidden="1" customWidth="1"/>
    <col min="13585" max="13586" width="24.5703125" style="443" customWidth="1"/>
    <col min="13587" max="13587" width="30.42578125" style="443" bestFit="1" customWidth="1"/>
    <col min="13588" max="13588" width="41.85546875" style="443" customWidth="1"/>
    <col min="13589" max="13589" width="30.42578125" style="443" bestFit="1" customWidth="1"/>
    <col min="13590" max="13590" width="28" style="443" bestFit="1" customWidth="1"/>
    <col min="13591" max="13592" width="0" style="443" hidden="1" customWidth="1"/>
    <col min="13593" max="13593" width="28" style="443" bestFit="1" customWidth="1"/>
    <col min="13594" max="13594" width="30.42578125" style="443" bestFit="1" customWidth="1"/>
    <col min="13595" max="13824" width="8.7109375" style="443"/>
    <col min="13825" max="13825" width="25.85546875" style="443" customWidth="1"/>
    <col min="13826" max="13826" width="0.5703125" style="443" customWidth="1"/>
    <col min="13827" max="13840" width="0" style="443" hidden="1" customWidth="1"/>
    <col min="13841" max="13842" width="24.5703125" style="443" customWidth="1"/>
    <col min="13843" max="13843" width="30.42578125" style="443" bestFit="1" customWidth="1"/>
    <col min="13844" max="13844" width="41.85546875" style="443" customWidth="1"/>
    <col min="13845" max="13845" width="30.42578125" style="443" bestFit="1" customWidth="1"/>
    <col min="13846" max="13846" width="28" style="443" bestFit="1" customWidth="1"/>
    <col min="13847" max="13848" width="0" style="443" hidden="1" customWidth="1"/>
    <col min="13849" max="13849" width="28" style="443" bestFit="1" customWidth="1"/>
    <col min="13850" max="13850" width="30.42578125" style="443" bestFit="1" customWidth="1"/>
    <col min="13851" max="14080" width="8.7109375" style="443"/>
    <col min="14081" max="14081" width="25.85546875" style="443" customWidth="1"/>
    <col min="14082" max="14082" width="0.5703125" style="443" customWidth="1"/>
    <col min="14083" max="14096" width="0" style="443" hidden="1" customWidth="1"/>
    <col min="14097" max="14098" width="24.5703125" style="443" customWidth="1"/>
    <col min="14099" max="14099" width="30.42578125" style="443" bestFit="1" customWidth="1"/>
    <col min="14100" max="14100" width="41.85546875" style="443" customWidth="1"/>
    <col min="14101" max="14101" width="30.42578125" style="443" bestFit="1" customWidth="1"/>
    <col min="14102" max="14102" width="28" style="443" bestFit="1" customWidth="1"/>
    <col min="14103" max="14104" width="0" style="443" hidden="1" customWidth="1"/>
    <col min="14105" max="14105" width="28" style="443" bestFit="1" customWidth="1"/>
    <col min="14106" max="14106" width="30.42578125" style="443" bestFit="1" customWidth="1"/>
    <col min="14107" max="14336" width="8.7109375" style="443"/>
    <col min="14337" max="14337" width="25.85546875" style="443" customWidth="1"/>
    <col min="14338" max="14338" width="0.5703125" style="443" customWidth="1"/>
    <col min="14339" max="14352" width="0" style="443" hidden="1" customWidth="1"/>
    <col min="14353" max="14354" width="24.5703125" style="443" customWidth="1"/>
    <col min="14355" max="14355" width="30.42578125" style="443" bestFit="1" customWidth="1"/>
    <col min="14356" max="14356" width="41.85546875" style="443" customWidth="1"/>
    <col min="14357" max="14357" width="30.42578125" style="443" bestFit="1" customWidth="1"/>
    <col min="14358" max="14358" width="28" style="443" bestFit="1" customWidth="1"/>
    <col min="14359" max="14360" width="0" style="443" hidden="1" customWidth="1"/>
    <col min="14361" max="14361" width="28" style="443" bestFit="1" customWidth="1"/>
    <col min="14362" max="14362" width="30.42578125" style="443" bestFit="1" customWidth="1"/>
    <col min="14363" max="14592" width="8.7109375" style="443"/>
    <col min="14593" max="14593" width="25.85546875" style="443" customWidth="1"/>
    <col min="14594" max="14594" width="0.5703125" style="443" customWidth="1"/>
    <col min="14595" max="14608" width="0" style="443" hidden="1" customWidth="1"/>
    <col min="14609" max="14610" width="24.5703125" style="443" customWidth="1"/>
    <col min="14611" max="14611" width="30.42578125" style="443" bestFit="1" customWidth="1"/>
    <col min="14612" max="14612" width="41.85546875" style="443" customWidth="1"/>
    <col min="14613" max="14613" width="30.42578125" style="443" bestFit="1" customWidth="1"/>
    <col min="14614" max="14614" width="28" style="443" bestFit="1" customWidth="1"/>
    <col min="14615" max="14616" width="0" style="443" hidden="1" customWidth="1"/>
    <col min="14617" max="14617" width="28" style="443" bestFit="1" customWidth="1"/>
    <col min="14618" max="14618" width="30.42578125" style="443" bestFit="1" customWidth="1"/>
    <col min="14619" max="14848" width="8.7109375" style="443"/>
    <col min="14849" max="14849" width="25.85546875" style="443" customWidth="1"/>
    <col min="14850" max="14850" width="0.5703125" style="443" customWidth="1"/>
    <col min="14851" max="14864" width="0" style="443" hidden="1" customWidth="1"/>
    <col min="14865" max="14866" width="24.5703125" style="443" customWidth="1"/>
    <col min="14867" max="14867" width="30.42578125" style="443" bestFit="1" customWidth="1"/>
    <col min="14868" max="14868" width="41.85546875" style="443" customWidth="1"/>
    <col min="14869" max="14869" width="30.42578125" style="443" bestFit="1" customWidth="1"/>
    <col min="14870" max="14870" width="28" style="443" bestFit="1" customWidth="1"/>
    <col min="14871" max="14872" width="0" style="443" hidden="1" customWidth="1"/>
    <col min="14873" max="14873" width="28" style="443" bestFit="1" customWidth="1"/>
    <col min="14874" max="14874" width="30.42578125" style="443" bestFit="1" customWidth="1"/>
    <col min="14875" max="15104" width="8.7109375" style="443"/>
    <col min="15105" max="15105" width="25.85546875" style="443" customWidth="1"/>
    <col min="15106" max="15106" width="0.5703125" style="443" customWidth="1"/>
    <col min="15107" max="15120" width="0" style="443" hidden="1" customWidth="1"/>
    <col min="15121" max="15122" width="24.5703125" style="443" customWidth="1"/>
    <col min="15123" max="15123" width="30.42578125" style="443" bestFit="1" customWidth="1"/>
    <col min="15124" max="15124" width="41.85546875" style="443" customWidth="1"/>
    <col min="15125" max="15125" width="30.42578125" style="443" bestFit="1" customWidth="1"/>
    <col min="15126" max="15126" width="28" style="443" bestFit="1" customWidth="1"/>
    <col min="15127" max="15128" width="0" style="443" hidden="1" customWidth="1"/>
    <col min="15129" max="15129" width="28" style="443" bestFit="1" customWidth="1"/>
    <col min="15130" max="15130" width="30.42578125" style="443" bestFit="1" customWidth="1"/>
    <col min="15131" max="15360" width="8.7109375" style="443"/>
    <col min="15361" max="15361" width="25.85546875" style="443" customWidth="1"/>
    <col min="15362" max="15362" width="0.5703125" style="443" customWidth="1"/>
    <col min="15363" max="15376" width="0" style="443" hidden="1" customWidth="1"/>
    <col min="15377" max="15378" width="24.5703125" style="443" customWidth="1"/>
    <col min="15379" max="15379" width="30.42578125" style="443" bestFit="1" customWidth="1"/>
    <col min="15380" max="15380" width="41.85546875" style="443" customWidth="1"/>
    <col min="15381" max="15381" width="30.42578125" style="443" bestFit="1" customWidth="1"/>
    <col min="15382" max="15382" width="28" style="443" bestFit="1" customWidth="1"/>
    <col min="15383" max="15384" width="0" style="443" hidden="1" customWidth="1"/>
    <col min="15385" max="15385" width="28" style="443" bestFit="1" customWidth="1"/>
    <col min="15386" max="15386" width="30.42578125" style="443" bestFit="1" customWidth="1"/>
    <col min="15387" max="15616" width="8.7109375" style="443"/>
    <col min="15617" max="15617" width="25.85546875" style="443" customWidth="1"/>
    <col min="15618" max="15618" width="0.5703125" style="443" customWidth="1"/>
    <col min="15619" max="15632" width="0" style="443" hidden="1" customWidth="1"/>
    <col min="15633" max="15634" width="24.5703125" style="443" customWidth="1"/>
    <col min="15635" max="15635" width="30.42578125" style="443" bestFit="1" customWidth="1"/>
    <col min="15636" max="15636" width="41.85546875" style="443" customWidth="1"/>
    <col min="15637" max="15637" width="30.42578125" style="443" bestFit="1" customWidth="1"/>
    <col min="15638" max="15638" width="28" style="443" bestFit="1" customWidth="1"/>
    <col min="15639" max="15640" width="0" style="443" hidden="1" customWidth="1"/>
    <col min="15641" max="15641" width="28" style="443" bestFit="1" customWidth="1"/>
    <col min="15642" max="15642" width="30.42578125" style="443" bestFit="1" customWidth="1"/>
    <col min="15643" max="15872" width="8.7109375" style="443"/>
    <col min="15873" max="15873" width="25.85546875" style="443" customWidth="1"/>
    <col min="15874" max="15874" width="0.5703125" style="443" customWidth="1"/>
    <col min="15875" max="15888" width="0" style="443" hidden="1" customWidth="1"/>
    <col min="15889" max="15890" width="24.5703125" style="443" customWidth="1"/>
    <col min="15891" max="15891" width="30.42578125" style="443" bestFit="1" customWidth="1"/>
    <col min="15892" max="15892" width="41.85546875" style="443" customWidth="1"/>
    <col min="15893" max="15893" width="30.42578125" style="443" bestFit="1" customWidth="1"/>
    <col min="15894" max="15894" width="28" style="443" bestFit="1" customWidth="1"/>
    <col min="15895" max="15896" width="0" style="443" hidden="1" customWidth="1"/>
    <col min="15897" max="15897" width="28" style="443" bestFit="1" customWidth="1"/>
    <col min="15898" max="15898" width="30.42578125" style="443" bestFit="1" customWidth="1"/>
    <col min="15899" max="16128" width="8.7109375" style="443"/>
    <col min="16129" max="16129" width="25.85546875" style="443" customWidth="1"/>
    <col min="16130" max="16130" width="0.5703125" style="443" customWidth="1"/>
    <col min="16131" max="16144" width="0" style="443" hidden="1" customWidth="1"/>
    <col min="16145" max="16146" width="24.5703125" style="443" customWidth="1"/>
    <col min="16147" max="16147" width="30.42578125" style="443" bestFit="1" customWidth="1"/>
    <col min="16148" max="16148" width="41.85546875" style="443" customWidth="1"/>
    <col min="16149" max="16149" width="30.42578125" style="443" bestFit="1" customWidth="1"/>
    <col min="16150" max="16150" width="28" style="443" bestFit="1" customWidth="1"/>
    <col min="16151" max="16152" width="0" style="443" hidden="1" customWidth="1"/>
    <col min="16153" max="16153" width="28" style="443" bestFit="1" customWidth="1"/>
    <col min="16154" max="16154" width="30.42578125" style="443" bestFit="1" customWidth="1"/>
    <col min="16155" max="16384" width="8.7109375" style="443"/>
  </cols>
  <sheetData>
    <row r="1" spans="1:25" ht="12.75" customHeight="1" x14ac:dyDescent="0.2">
      <c r="A1" s="596" t="s">
        <v>330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</row>
    <row r="2" spans="1:25" ht="12.75" customHeight="1" x14ac:dyDescent="0.2">
      <c r="A2" s="598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</row>
    <row r="3" spans="1:25" ht="13.5" customHeight="1" thickBot="1" x14ac:dyDescent="0.25">
      <c r="A3" s="600"/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</row>
    <row r="4" spans="1:25" ht="20.25" customHeight="1" x14ac:dyDescent="0.25">
      <c r="A4" s="602" t="s">
        <v>331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603"/>
      <c r="S4" s="603"/>
      <c r="T4" s="603"/>
      <c r="U4" s="603"/>
      <c r="V4" s="603"/>
      <c r="W4" s="603"/>
      <c r="X4" s="603"/>
    </row>
    <row r="5" spans="1:25" ht="20.25" customHeight="1" x14ac:dyDescent="0.25">
      <c r="A5" s="604" t="s">
        <v>332</v>
      </c>
      <c r="B5" s="605"/>
      <c r="C5" s="605"/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</row>
    <row r="6" spans="1:25" ht="20.25" customHeight="1" thickBot="1" x14ac:dyDescent="0.3">
      <c r="A6" s="606" t="s">
        <v>333</v>
      </c>
      <c r="B6" s="607"/>
      <c r="C6" s="607"/>
      <c r="D6" s="607"/>
      <c r="E6" s="607"/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07"/>
      <c r="S6" s="607"/>
      <c r="T6" s="607"/>
      <c r="U6" s="607"/>
      <c r="V6" s="607"/>
      <c r="W6" s="607"/>
      <c r="X6" s="607"/>
    </row>
    <row r="7" spans="1:25" ht="17.25" customHeight="1" thickBot="1" x14ac:dyDescent="0.35">
      <c r="A7" s="444" t="s">
        <v>523</v>
      </c>
      <c r="B7" s="445"/>
      <c r="C7" s="445"/>
      <c r="D7" s="445"/>
      <c r="E7" s="445"/>
      <c r="F7" s="445"/>
      <c r="G7" s="446"/>
      <c r="H7" s="446"/>
      <c r="I7" s="446"/>
      <c r="J7" s="446"/>
      <c r="K7" s="446"/>
      <c r="L7" s="446"/>
      <c r="M7" s="446"/>
      <c r="N7" s="446"/>
      <c r="O7" s="446"/>
      <c r="P7" s="447"/>
      <c r="Q7" s="446"/>
      <c r="R7" s="446"/>
      <c r="S7" s="446"/>
      <c r="T7" s="446"/>
      <c r="U7" s="446"/>
    </row>
    <row r="8" spans="1:25" ht="17.25" customHeight="1" x14ac:dyDescent="0.25">
      <c r="A8" s="448" t="s">
        <v>334</v>
      </c>
      <c r="B8" s="449"/>
      <c r="C8" s="449"/>
      <c r="D8" s="449"/>
      <c r="E8" s="449"/>
      <c r="F8" s="449"/>
      <c r="G8" s="449"/>
      <c r="H8" s="449"/>
      <c r="I8" s="449"/>
      <c r="J8" s="449"/>
      <c r="K8" s="449"/>
      <c r="L8" s="450" t="s">
        <v>32</v>
      </c>
      <c r="Q8" s="451" t="s">
        <v>6</v>
      </c>
      <c r="R8" s="451" t="s">
        <v>335</v>
      </c>
      <c r="S8" s="451" t="s">
        <v>336</v>
      </c>
      <c r="T8" s="451" t="s">
        <v>337</v>
      </c>
      <c r="U8" s="452" t="s">
        <v>338</v>
      </c>
      <c r="V8" s="452" t="s">
        <v>524</v>
      </c>
      <c r="X8" s="450" t="s">
        <v>339</v>
      </c>
      <c r="Y8" s="450" t="s">
        <v>525</v>
      </c>
    </row>
    <row r="9" spans="1:25" ht="16.5" thickBot="1" x14ac:dyDescent="0.3">
      <c r="A9" s="453"/>
      <c r="B9" s="449"/>
      <c r="C9" s="449"/>
      <c r="D9" s="449"/>
      <c r="E9" s="449"/>
      <c r="F9" s="449"/>
      <c r="G9" s="449"/>
      <c r="H9" s="449"/>
      <c r="I9" s="449"/>
      <c r="J9" s="449"/>
      <c r="K9" s="449"/>
      <c r="L9" s="454" t="s">
        <v>340</v>
      </c>
      <c r="Q9" s="455" t="s">
        <v>341</v>
      </c>
      <c r="R9" s="455"/>
      <c r="S9" s="455" t="s">
        <v>342</v>
      </c>
      <c r="T9" s="455" t="s">
        <v>343</v>
      </c>
      <c r="U9" s="456" t="s">
        <v>344</v>
      </c>
      <c r="V9" s="456"/>
      <c r="X9" s="454"/>
      <c r="Y9" s="454" t="s">
        <v>526</v>
      </c>
    </row>
    <row r="10" spans="1:25" ht="15.75" x14ac:dyDescent="0.25">
      <c r="A10" s="457" t="s">
        <v>345</v>
      </c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9"/>
      <c r="M10" s="460"/>
      <c r="N10" s="460"/>
      <c r="O10" s="460"/>
      <c r="P10" s="460"/>
      <c r="Q10" s="461"/>
      <c r="R10" s="461" t="s">
        <v>527</v>
      </c>
      <c r="S10" s="462"/>
      <c r="T10" s="462"/>
      <c r="U10" s="463"/>
      <c r="V10" s="463"/>
      <c r="X10" s="464"/>
      <c r="Y10" s="464"/>
    </row>
    <row r="11" spans="1:25" s="466" customFormat="1" ht="15.75" x14ac:dyDescent="0.25">
      <c r="A11" s="457" t="s">
        <v>345</v>
      </c>
      <c r="B11" s="458"/>
      <c r="C11" s="458"/>
      <c r="D11" s="458"/>
      <c r="E11" s="458"/>
      <c r="F11" s="458"/>
      <c r="G11" s="458"/>
      <c r="H11" s="458"/>
      <c r="I11" s="458"/>
      <c r="J11" s="458"/>
      <c r="K11" s="458"/>
      <c r="L11" s="459"/>
      <c r="M11" s="460"/>
      <c r="N11" s="460"/>
      <c r="O11" s="460"/>
      <c r="P11" s="460"/>
      <c r="Q11" s="461" t="s">
        <v>348</v>
      </c>
      <c r="R11" s="461"/>
      <c r="S11" s="461" t="s">
        <v>347</v>
      </c>
      <c r="T11" s="461"/>
      <c r="U11" s="465"/>
      <c r="V11" s="465"/>
      <c r="X11" s="459"/>
      <c r="Y11" s="459"/>
    </row>
    <row r="12" spans="1:25" ht="15.75" x14ac:dyDescent="0.25">
      <c r="A12" s="457" t="s">
        <v>345</v>
      </c>
      <c r="B12" s="458"/>
      <c r="C12" s="458"/>
      <c r="D12" s="458"/>
      <c r="E12" s="458"/>
      <c r="F12" s="458"/>
      <c r="G12" s="458"/>
      <c r="H12" s="458"/>
      <c r="I12" s="458"/>
      <c r="J12" s="458"/>
      <c r="K12" s="458"/>
      <c r="L12" s="459"/>
      <c r="M12" s="460"/>
      <c r="N12" s="460"/>
      <c r="O12" s="460"/>
      <c r="P12" s="460"/>
      <c r="Q12" s="461" t="s">
        <v>348</v>
      </c>
      <c r="R12" s="461"/>
      <c r="S12" s="461"/>
      <c r="T12" s="461" t="s">
        <v>349</v>
      </c>
      <c r="U12" s="465"/>
      <c r="V12" s="465"/>
      <c r="X12" s="459"/>
      <c r="Y12" s="459"/>
    </row>
    <row r="13" spans="1:25" ht="15.75" x14ac:dyDescent="0.25">
      <c r="A13" s="457" t="s">
        <v>345</v>
      </c>
      <c r="B13" s="458"/>
      <c r="C13" s="458"/>
      <c r="D13" s="458"/>
      <c r="E13" s="458"/>
      <c r="F13" s="458"/>
      <c r="G13" s="458"/>
      <c r="H13" s="458"/>
      <c r="I13" s="458"/>
      <c r="J13" s="458"/>
      <c r="K13" s="458"/>
      <c r="L13" s="459"/>
      <c r="M13" s="460"/>
      <c r="N13" s="460"/>
      <c r="O13" s="460"/>
      <c r="P13" s="460"/>
      <c r="Q13" s="461"/>
      <c r="R13" s="461" t="s">
        <v>528</v>
      </c>
      <c r="S13" s="461"/>
      <c r="T13" s="461"/>
      <c r="U13" s="465" t="s">
        <v>529</v>
      </c>
      <c r="V13" s="465" t="s">
        <v>395</v>
      </c>
      <c r="X13" s="459"/>
      <c r="Y13" s="459"/>
    </row>
    <row r="14" spans="1:25" ht="15.75" x14ac:dyDescent="0.25">
      <c r="A14" s="457" t="s">
        <v>351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9" t="s">
        <v>352</v>
      </c>
      <c r="M14" s="460"/>
      <c r="N14" s="460"/>
      <c r="O14" s="460"/>
      <c r="P14" s="460"/>
      <c r="Q14" s="461"/>
      <c r="R14" s="461"/>
      <c r="S14" s="461"/>
      <c r="T14" s="461" t="s">
        <v>530</v>
      </c>
      <c r="U14" s="465"/>
      <c r="V14" s="465"/>
      <c r="X14" s="459"/>
      <c r="Y14" s="459"/>
    </row>
    <row r="15" spans="1:25" s="466" customFormat="1" ht="15.75" x14ac:dyDescent="0.25">
      <c r="A15" s="457" t="s">
        <v>351</v>
      </c>
      <c r="B15" s="458"/>
      <c r="C15" s="458"/>
      <c r="D15" s="458"/>
      <c r="E15" s="458"/>
      <c r="F15" s="458"/>
      <c r="G15" s="458"/>
      <c r="H15" s="458"/>
      <c r="I15" s="458"/>
      <c r="J15" s="458"/>
      <c r="K15" s="458"/>
      <c r="L15" s="459"/>
      <c r="M15" s="460"/>
      <c r="N15" s="460"/>
      <c r="O15" s="460"/>
      <c r="P15" s="460"/>
      <c r="Q15" s="461" t="s">
        <v>353</v>
      </c>
      <c r="R15" s="461"/>
      <c r="S15" s="461"/>
      <c r="T15" s="461"/>
      <c r="U15" s="465"/>
      <c r="V15" s="465"/>
      <c r="X15" s="459"/>
      <c r="Y15" s="459" t="s">
        <v>531</v>
      </c>
    </row>
    <row r="16" spans="1:25" s="466" customFormat="1" ht="15.75" x14ac:dyDescent="0.25">
      <c r="A16" s="457" t="s">
        <v>351</v>
      </c>
      <c r="B16" s="458"/>
      <c r="C16" s="458"/>
      <c r="D16" s="458"/>
      <c r="E16" s="458"/>
      <c r="F16" s="458"/>
      <c r="G16" s="458"/>
      <c r="H16" s="458"/>
      <c r="I16" s="458"/>
      <c r="J16" s="458"/>
      <c r="K16" s="458"/>
      <c r="L16" s="459"/>
      <c r="M16" s="460"/>
      <c r="N16" s="460"/>
      <c r="O16" s="460"/>
      <c r="P16" s="460"/>
      <c r="Q16" s="461"/>
      <c r="R16" s="461"/>
      <c r="S16" s="461"/>
      <c r="T16" s="461"/>
      <c r="U16" s="465"/>
      <c r="V16" s="465"/>
      <c r="X16" s="459" t="s">
        <v>354</v>
      </c>
      <c r="Y16" s="459"/>
    </row>
    <row r="17" spans="1:29" s="466" customFormat="1" ht="15.75" x14ac:dyDescent="0.25">
      <c r="A17" s="457" t="s">
        <v>351</v>
      </c>
      <c r="B17" s="458"/>
      <c r="C17" s="458"/>
      <c r="D17" s="458"/>
      <c r="E17" s="458"/>
      <c r="F17" s="458"/>
      <c r="G17" s="458"/>
      <c r="H17" s="458"/>
      <c r="I17" s="458"/>
      <c r="J17" s="458"/>
      <c r="K17" s="458"/>
      <c r="L17" s="459"/>
      <c r="M17" s="460"/>
      <c r="N17" s="460"/>
      <c r="O17" s="460"/>
      <c r="P17" s="460"/>
      <c r="Q17" s="461"/>
      <c r="R17" s="461"/>
      <c r="S17" s="461"/>
      <c r="T17" s="461"/>
      <c r="U17" s="465"/>
      <c r="V17" s="465"/>
      <c r="X17" s="459"/>
      <c r="Y17" s="459" t="s">
        <v>532</v>
      </c>
    </row>
    <row r="18" spans="1:29" ht="15.75" x14ac:dyDescent="0.25">
      <c r="A18" s="457" t="s">
        <v>351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9"/>
      <c r="M18" s="460"/>
      <c r="N18" s="460"/>
      <c r="O18" s="460"/>
      <c r="P18" s="460"/>
      <c r="Q18" s="461"/>
      <c r="R18" s="461"/>
      <c r="S18" s="461"/>
      <c r="T18" s="461"/>
      <c r="U18" s="465"/>
      <c r="V18" s="465"/>
      <c r="X18" s="459"/>
      <c r="Y18" s="459"/>
    </row>
    <row r="19" spans="1:29" ht="15.75" x14ac:dyDescent="0.25">
      <c r="A19" s="457" t="s">
        <v>355</v>
      </c>
      <c r="B19" s="458"/>
      <c r="C19" s="458"/>
      <c r="D19" s="458"/>
      <c r="E19" s="458"/>
      <c r="F19" s="458"/>
      <c r="G19" s="458"/>
      <c r="H19" s="458"/>
      <c r="I19" s="458"/>
      <c r="J19" s="458"/>
      <c r="K19" s="458"/>
      <c r="L19" s="459"/>
      <c r="M19" s="460"/>
      <c r="N19" s="460"/>
      <c r="O19" s="460"/>
      <c r="P19" s="460"/>
      <c r="Q19" s="461"/>
      <c r="R19" s="461"/>
      <c r="S19" s="461"/>
      <c r="T19" s="461"/>
      <c r="U19" s="465"/>
      <c r="V19" s="465"/>
      <c r="X19" s="459"/>
      <c r="Y19" s="459"/>
    </row>
    <row r="20" spans="1:29" ht="15.75" x14ac:dyDescent="0.25">
      <c r="A20" s="457" t="s">
        <v>356</v>
      </c>
      <c r="B20" s="458"/>
      <c r="C20" s="458"/>
      <c r="D20" s="458"/>
      <c r="E20" s="458"/>
      <c r="F20" s="458"/>
      <c r="G20" s="458"/>
      <c r="H20" s="458"/>
      <c r="I20" s="458"/>
      <c r="J20" s="458"/>
      <c r="K20" s="458"/>
      <c r="L20" s="459"/>
      <c r="M20" s="460"/>
      <c r="N20" s="460"/>
      <c r="O20" s="460"/>
      <c r="P20" s="460"/>
      <c r="Q20" s="461"/>
      <c r="R20" s="461" t="s">
        <v>527</v>
      </c>
      <c r="S20" s="461"/>
      <c r="T20" s="461"/>
      <c r="U20" s="465"/>
      <c r="V20" s="465"/>
      <c r="X20" s="459"/>
      <c r="Y20" s="459"/>
    </row>
    <row r="21" spans="1:29" s="466" customFormat="1" ht="15.75" x14ac:dyDescent="0.25">
      <c r="A21" s="457" t="s">
        <v>356</v>
      </c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9"/>
      <c r="M21" s="460"/>
      <c r="N21" s="460"/>
      <c r="O21" s="460"/>
      <c r="P21" s="460"/>
      <c r="Q21" s="461"/>
      <c r="R21" s="461"/>
      <c r="S21" s="461"/>
      <c r="T21" s="461"/>
      <c r="U21" s="465"/>
      <c r="V21" s="465"/>
      <c r="X21" s="459"/>
      <c r="Y21" s="459"/>
    </row>
    <row r="22" spans="1:29" s="466" customFormat="1" ht="15.75" x14ac:dyDescent="0.25">
      <c r="A22" s="457" t="s">
        <v>357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9" t="s">
        <v>358</v>
      </c>
      <c r="M22" s="460"/>
      <c r="N22" s="460"/>
      <c r="O22" s="460"/>
      <c r="P22" s="460"/>
      <c r="Q22" s="461"/>
      <c r="R22" s="461"/>
      <c r="S22" s="461"/>
      <c r="T22" s="461"/>
      <c r="U22" s="465"/>
      <c r="V22" s="465"/>
      <c r="X22" s="459" t="s">
        <v>359</v>
      </c>
      <c r="Y22" s="459"/>
    </row>
    <row r="23" spans="1:29" s="466" customFormat="1" ht="15.75" x14ac:dyDescent="0.25">
      <c r="A23" s="457" t="s">
        <v>360</v>
      </c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9"/>
      <c r="M23" s="460"/>
      <c r="N23" s="460"/>
      <c r="O23" s="460"/>
      <c r="P23" s="460"/>
      <c r="Q23" s="461" t="s">
        <v>346</v>
      </c>
      <c r="R23" s="461"/>
      <c r="S23" s="461"/>
      <c r="T23" s="461"/>
      <c r="U23" s="465"/>
      <c r="V23" s="465"/>
      <c r="X23" s="459"/>
      <c r="Y23" s="459"/>
    </row>
    <row r="24" spans="1:29" s="466" customFormat="1" ht="15.75" customHeight="1" x14ac:dyDescent="0.25">
      <c r="A24" s="457" t="s">
        <v>360</v>
      </c>
      <c r="B24" s="458"/>
      <c r="C24" s="458"/>
      <c r="D24" s="458"/>
      <c r="E24" s="458"/>
      <c r="F24" s="458"/>
      <c r="G24" s="458"/>
      <c r="H24" s="458"/>
      <c r="I24" s="458"/>
      <c r="J24" s="458"/>
      <c r="K24" s="458"/>
      <c r="L24" s="459" t="s">
        <v>361</v>
      </c>
      <c r="M24" s="467"/>
      <c r="N24" s="467"/>
      <c r="O24" s="467"/>
      <c r="P24" s="467"/>
      <c r="Q24" s="461"/>
      <c r="R24" s="461" t="s">
        <v>531</v>
      </c>
      <c r="S24" s="461" t="s">
        <v>362</v>
      </c>
      <c r="T24" s="461"/>
      <c r="U24" s="465"/>
      <c r="V24" s="465"/>
      <c r="X24" s="459"/>
      <c r="Y24" s="459" t="s">
        <v>533</v>
      </c>
    </row>
    <row r="25" spans="1:29" s="466" customFormat="1" ht="15.75" x14ac:dyDescent="0.25">
      <c r="A25" s="457" t="s">
        <v>363</v>
      </c>
      <c r="B25" s="458"/>
      <c r="C25" s="458"/>
      <c r="D25" s="458"/>
      <c r="E25" s="458"/>
      <c r="F25" s="458"/>
      <c r="G25" s="458"/>
      <c r="H25" s="458"/>
      <c r="I25" s="458"/>
      <c r="J25" s="458"/>
      <c r="K25" s="458"/>
      <c r="L25" s="459"/>
      <c r="M25" s="460"/>
      <c r="N25" s="460"/>
      <c r="O25" s="460"/>
      <c r="P25" s="460"/>
      <c r="Q25" s="461"/>
      <c r="R25" s="461"/>
      <c r="S25" s="461"/>
      <c r="T25" s="461" t="s">
        <v>349</v>
      </c>
      <c r="U25" s="465"/>
      <c r="V25" s="465" t="s">
        <v>534</v>
      </c>
      <c r="X25" s="459"/>
      <c r="Y25" s="459"/>
    </row>
    <row r="26" spans="1:29" s="466" customFormat="1" ht="15.75" x14ac:dyDescent="0.25">
      <c r="A26" s="457" t="s">
        <v>363</v>
      </c>
      <c r="B26" s="458"/>
      <c r="C26" s="458"/>
      <c r="D26" s="458"/>
      <c r="E26" s="458"/>
      <c r="F26" s="458"/>
      <c r="G26" s="458"/>
      <c r="H26" s="458"/>
      <c r="I26" s="458"/>
      <c r="J26" s="458"/>
      <c r="K26" s="458"/>
      <c r="L26" s="459"/>
      <c r="M26" s="460"/>
      <c r="N26" s="460"/>
      <c r="O26" s="460"/>
      <c r="P26" s="460"/>
      <c r="Q26" s="461"/>
      <c r="R26" s="461"/>
      <c r="S26" s="461"/>
      <c r="T26" s="461"/>
      <c r="U26" s="465" t="s">
        <v>390</v>
      </c>
      <c r="V26" s="465"/>
      <c r="X26" s="459"/>
      <c r="Y26" s="459"/>
      <c r="AC26" s="468"/>
    </row>
    <row r="27" spans="1:29" ht="15.75" x14ac:dyDescent="0.25">
      <c r="A27" s="457" t="s">
        <v>364</v>
      </c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9" t="s">
        <v>365</v>
      </c>
      <c r="M27" s="460"/>
      <c r="N27" s="460"/>
      <c r="O27" s="460"/>
      <c r="P27" s="460"/>
      <c r="Q27" s="461"/>
      <c r="R27" s="461"/>
      <c r="S27" s="461"/>
      <c r="T27" s="461"/>
      <c r="U27" s="465"/>
      <c r="V27" s="465"/>
      <c r="X27" s="459"/>
      <c r="Y27" s="459"/>
    </row>
    <row r="28" spans="1:29" ht="15.75" x14ac:dyDescent="0.25">
      <c r="A28" s="457" t="s">
        <v>364</v>
      </c>
      <c r="B28" s="458"/>
      <c r="C28" s="458"/>
      <c r="D28" s="458"/>
      <c r="E28" s="458"/>
      <c r="F28" s="458"/>
      <c r="G28" s="458"/>
      <c r="H28" s="458"/>
      <c r="I28" s="458"/>
      <c r="J28" s="458"/>
      <c r="K28" s="458"/>
      <c r="L28" s="459"/>
      <c r="M28" s="460"/>
      <c r="N28" s="460"/>
      <c r="O28" s="460"/>
      <c r="P28" s="460"/>
      <c r="Q28" s="461"/>
      <c r="R28" s="461"/>
      <c r="S28" s="461"/>
      <c r="T28" s="461"/>
      <c r="U28" s="465"/>
      <c r="V28" s="465"/>
      <c r="X28" s="459"/>
      <c r="Y28" s="459"/>
    </row>
    <row r="29" spans="1:29" ht="15.75" x14ac:dyDescent="0.25">
      <c r="A29" s="457" t="s">
        <v>366</v>
      </c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9"/>
      <c r="M29" s="460"/>
      <c r="N29" s="460"/>
      <c r="O29" s="460"/>
      <c r="P29" s="460"/>
      <c r="Q29" s="461"/>
      <c r="R29" s="461"/>
      <c r="S29" s="461"/>
      <c r="T29" s="461"/>
      <c r="U29" s="465"/>
      <c r="V29" s="465"/>
      <c r="X29" s="459"/>
      <c r="Y29" s="459"/>
    </row>
    <row r="30" spans="1:29" s="466" customFormat="1" ht="15.75" x14ac:dyDescent="0.25">
      <c r="A30" s="457" t="s">
        <v>367</v>
      </c>
      <c r="B30" s="458"/>
      <c r="C30" s="458"/>
      <c r="D30" s="458"/>
      <c r="E30" s="458"/>
      <c r="F30" s="458"/>
      <c r="G30" s="458"/>
      <c r="H30" s="458"/>
      <c r="I30" s="458"/>
      <c r="J30" s="458"/>
      <c r="K30" s="458"/>
      <c r="L30" s="459"/>
      <c r="M30" s="460"/>
      <c r="N30" s="460"/>
      <c r="O30" s="460"/>
      <c r="P30" s="460"/>
      <c r="Q30" s="461"/>
      <c r="R30" s="461"/>
      <c r="S30" s="461"/>
      <c r="T30" s="461"/>
      <c r="U30" s="465"/>
      <c r="V30" s="465"/>
      <c r="X30" s="459"/>
      <c r="Y30" s="459"/>
    </row>
    <row r="31" spans="1:29" s="466" customFormat="1" ht="15.75" x14ac:dyDescent="0.25">
      <c r="A31" s="457" t="s">
        <v>368</v>
      </c>
      <c r="B31" s="458"/>
      <c r="C31" s="458"/>
      <c r="D31" s="458"/>
      <c r="E31" s="458"/>
      <c r="F31" s="458"/>
      <c r="G31" s="458"/>
      <c r="H31" s="458"/>
      <c r="I31" s="458"/>
      <c r="J31" s="458"/>
      <c r="K31" s="458"/>
      <c r="L31" s="459"/>
      <c r="M31" s="460"/>
      <c r="N31" s="460"/>
      <c r="O31" s="460"/>
      <c r="P31" s="460"/>
      <c r="Q31" s="461"/>
      <c r="R31" s="461"/>
      <c r="S31" s="461"/>
      <c r="T31" s="461"/>
      <c r="U31" s="465"/>
      <c r="V31" s="465"/>
      <c r="X31" s="459"/>
      <c r="Y31" s="459"/>
    </row>
    <row r="32" spans="1:29" ht="15.75" x14ac:dyDescent="0.25">
      <c r="A32" s="469" t="s">
        <v>368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70"/>
      <c r="M32" s="460"/>
      <c r="N32" s="460"/>
      <c r="O32" s="460"/>
      <c r="P32" s="460"/>
      <c r="Q32" s="471"/>
      <c r="R32" s="471"/>
      <c r="S32" s="471"/>
      <c r="T32" s="471"/>
      <c r="U32" s="472"/>
      <c r="V32" s="472"/>
      <c r="X32" s="470"/>
      <c r="Y32" s="470"/>
    </row>
    <row r="33" spans="1:25" ht="16.5" thickBot="1" x14ac:dyDescent="0.3">
      <c r="A33" s="473" t="s">
        <v>369</v>
      </c>
      <c r="B33" s="458"/>
      <c r="C33" s="458"/>
      <c r="D33" s="458"/>
      <c r="E33" s="458"/>
      <c r="F33" s="458"/>
      <c r="G33" s="458"/>
      <c r="H33" s="458"/>
      <c r="I33" s="458"/>
      <c r="J33" s="458"/>
      <c r="K33" s="458"/>
      <c r="L33" s="474"/>
      <c r="M33" s="460"/>
      <c r="N33" s="460"/>
      <c r="O33" s="460"/>
      <c r="P33" s="460"/>
      <c r="Q33" s="475" t="s">
        <v>346</v>
      </c>
      <c r="R33" s="475"/>
      <c r="S33" s="475"/>
      <c r="T33" s="475"/>
      <c r="U33" s="476"/>
      <c r="V33" s="476"/>
      <c r="X33" s="474"/>
      <c r="Y33" s="474"/>
    </row>
    <row r="34" spans="1:25" ht="16.5" thickTop="1" x14ac:dyDescent="0.25">
      <c r="A34" s="477"/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78"/>
      <c r="M34" s="460"/>
      <c r="N34" s="460"/>
      <c r="O34" s="460"/>
      <c r="P34" s="460"/>
      <c r="Q34" s="479"/>
      <c r="R34" s="479"/>
      <c r="S34" s="479"/>
      <c r="T34" s="479"/>
      <c r="U34" s="480"/>
      <c r="V34" s="480"/>
      <c r="X34" s="478"/>
      <c r="Y34" s="478"/>
    </row>
    <row r="35" spans="1:25" ht="16.5" thickBot="1" x14ac:dyDescent="0.3">
      <c r="A35" s="481" t="s">
        <v>371</v>
      </c>
      <c r="B35" s="458"/>
      <c r="C35" s="458"/>
      <c r="D35" s="458"/>
      <c r="E35" s="458"/>
      <c r="F35" s="458"/>
      <c r="G35" s="458"/>
      <c r="H35" s="458"/>
      <c r="I35" s="458"/>
      <c r="J35" s="458"/>
      <c r="K35" s="458"/>
      <c r="L35" s="482" t="s">
        <v>352</v>
      </c>
      <c r="M35" s="460"/>
      <c r="N35" s="460"/>
      <c r="O35" s="460"/>
      <c r="P35" s="460"/>
      <c r="Q35" s="483" t="s">
        <v>370</v>
      </c>
      <c r="R35" s="483" t="s">
        <v>535</v>
      </c>
      <c r="S35" s="483" t="s">
        <v>376</v>
      </c>
      <c r="T35" s="483" t="s">
        <v>377</v>
      </c>
      <c r="U35" s="484" t="s">
        <v>390</v>
      </c>
      <c r="V35" s="484" t="s">
        <v>395</v>
      </c>
      <c r="X35" s="482" t="s">
        <v>374</v>
      </c>
      <c r="Y35" s="482" t="s">
        <v>536</v>
      </c>
    </row>
    <row r="36" spans="1:25" ht="16.5" thickTop="1" x14ac:dyDescent="0.25">
      <c r="A36" s="485"/>
      <c r="B36" s="458"/>
      <c r="C36" s="458"/>
      <c r="D36" s="458"/>
      <c r="E36" s="458"/>
      <c r="F36" s="458"/>
      <c r="G36" s="458"/>
      <c r="H36" s="458"/>
      <c r="I36" s="458"/>
      <c r="J36" s="458"/>
      <c r="K36" s="458"/>
      <c r="L36" s="478"/>
      <c r="M36" s="460"/>
      <c r="N36" s="460"/>
      <c r="O36" s="460"/>
      <c r="P36" s="460"/>
      <c r="Q36" s="479"/>
      <c r="R36" s="479"/>
      <c r="S36" s="479"/>
      <c r="T36" s="479"/>
      <c r="U36" s="480"/>
      <c r="V36" s="480"/>
      <c r="X36" s="478"/>
      <c r="Y36" s="478"/>
    </row>
    <row r="37" spans="1:25" ht="16.5" thickBot="1" x14ac:dyDescent="0.3">
      <c r="A37" s="481" t="s">
        <v>375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82" t="s">
        <v>352</v>
      </c>
      <c r="M37" s="460"/>
      <c r="N37" s="460"/>
      <c r="O37" s="460"/>
      <c r="P37" s="460"/>
      <c r="Q37" s="486" t="s">
        <v>370</v>
      </c>
      <c r="R37" s="486" t="s">
        <v>372</v>
      </c>
      <c r="S37" s="486" t="s">
        <v>373</v>
      </c>
      <c r="T37" s="486" t="s">
        <v>349</v>
      </c>
      <c r="U37" s="487" t="s">
        <v>350</v>
      </c>
      <c r="V37" s="487">
        <v>0.9</v>
      </c>
      <c r="X37" s="488" t="s">
        <v>374</v>
      </c>
      <c r="Y37" s="488" t="s">
        <v>380</v>
      </c>
    </row>
    <row r="38" spans="1:25" ht="15.75" x14ac:dyDescent="0.25">
      <c r="A38" s="489"/>
      <c r="B38" s="458"/>
      <c r="C38" s="458"/>
      <c r="D38" s="458"/>
      <c r="E38" s="458"/>
      <c r="F38" s="458"/>
      <c r="G38" s="458"/>
      <c r="H38" s="458"/>
      <c r="I38" s="458"/>
      <c r="J38" s="458"/>
      <c r="K38" s="458"/>
      <c r="L38" s="490"/>
      <c r="M38" s="460"/>
      <c r="N38" s="460"/>
      <c r="O38" s="460"/>
      <c r="P38" s="460"/>
      <c r="Q38" s="491"/>
      <c r="R38" s="491"/>
      <c r="S38" s="491"/>
      <c r="T38" s="491"/>
      <c r="U38" s="492"/>
      <c r="V38" s="492"/>
      <c r="X38" s="490"/>
      <c r="Y38" s="493" t="s">
        <v>380</v>
      </c>
    </row>
    <row r="39" spans="1:25" ht="16.5" thickBot="1" x14ac:dyDescent="0.3">
      <c r="A39" s="494" t="s">
        <v>378</v>
      </c>
      <c r="B39" s="458"/>
      <c r="C39" s="458"/>
      <c r="D39" s="458"/>
      <c r="E39" s="495"/>
      <c r="F39" s="495"/>
      <c r="G39" s="495"/>
      <c r="H39" s="495"/>
      <c r="I39" s="495"/>
      <c r="J39" s="495"/>
      <c r="K39" s="495"/>
      <c r="L39" s="496" t="s">
        <v>379</v>
      </c>
      <c r="M39" s="460"/>
      <c r="N39" s="460"/>
      <c r="O39" s="460"/>
      <c r="P39" s="460"/>
      <c r="Q39" s="497" t="s">
        <v>537</v>
      </c>
      <c r="R39" s="497" t="s">
        <v>538</v>
      </c>
      <c r="S39" s="497" t="s">
        <v>539</v>
      </c>
      <c r="T39" s="497" t="s">
        <v>540</v>
      </c>
      <c r="U39" s="498" t="s">
        <v>541</v>
      </c>
      <c r="V39" s="498" t="s">
        <v>542</v>
      </c>
      <c r="X39" s="496" t="s">
        <v>380</v>
      </c>
      <c r="Y39" s="496"/>
    </row>
    <row r="40" spans="1:25" ht="13.5" thickBot="1" x14ac:dyDescent="0.25">
      <c r="A40" s="449"/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  <c r="N40" s="449"/>
      <c r="O40" s="449"/>
      <c r="P40" s="449"/>
      <c r="Q40" s="449"/>
      <c r="R40" s="449"/>
      <c r="S40" s="449"/>
      <c r="T40" s="449"/>
      <c r="U40" s="449"/>
      <c r="V40" s="499"/>
      <c r="W40" s="499"/>
      <c r="X40" s="449"/>
    </row>
    <row r="41" spans="1:25" ht="15.75" x14ac:dyDescent="0.25">
      <c r="A41" s="448" t="s">
        <v>334</v>
      </c>
      <c r="B41" s="449"/>
      <c r="C41" s="449"/>
      <c r="D41" s="449"/>
      <c r="E41" s="449"/>
      <c r="F41" s="449"/>
      <c r="G41" s="449"/>
      <c r="H41" s="449"/>
      <c r="I41" s="449"/>
      <c r="J41" s="449"/>
      <c r="K41" s="449"/>
      <c r="L41" s="450" t="s">
        <v>32</v>
      </c>
      <c r="Q41" s="451" t="s">
        <v>543</v>
      </c>
      <c r="R41" s="451" t="s">
        <v>21</v>
      </c>
      <c r="S41" s="451" t="s">
        <v>381</v>
      </c>
      <c r="T41" s="451" t="s">
        <v>382</v>
      </c>
      <c r="U41" s="450" t="s">
        <v>274</v>
      </c>
      <c r="V41" s="500" t="s">
        <v>383</v>
      </c>
    </row>
    <row r="42" spans="1:25" ht="16.5" thickBot="1" x14ac:dyDescent="0.3">
      <c r="A42" s="453"/>
      <c r="B42" s="449"/>
      <c r="C42" s="449"/>
      <c r="D42" s="449"/>
      <c r="E42" s="449"/>
      <c r="F42" s="449"/>
      <c r="G42" s="449"/>
      <c r="H42" s="449"/>
      <c r="I42" s="449"/>
      <c r="J42" s="449"/>
      <c r="K42" s="449"/>
      <c r="L42" s="454" t="s">
        <v>340</v>
      </c>
      <c r="Q42" s="455" t="s">
        <v>544</v>
      </c>
      <c r="R42" s="455" t="s">
        <v>545</v>
      </c>
      <c r="S42" s="455" t="s">
        <v>384</v>
      </c>
      <c r="T42" s="455"/>
      <c r="U42" s="454"/>
      <c r="V42" s="501" t="s">
        <v>340</v>
      </c>
    </row>
    <row r="43" spans="1:25" ht="15.75" x14ac:dyDescent="0.25">
      <c r="A43" s="457" t="s">
        <v>345</v>
      </c>
      <c r="B43" s="458"/>
      <c r="C43" s="458"/>
      <c r="D43" s="458"/>
      <c r="E43" s="458"/>
      <c r="F43" s="458"/>
      <c r="G43" s="458"/>
      <c r="H43" s="458"/>
      <c r="I43" s="458"/>
      <c r="J43" s="458"/>
      <c r="K43" s="458"/>
      <c r="L43" s="459"/>
      <c r="M43" s="460"/>
      <c r="N43" s="460"/>
      <c r="O43" s="460"/>
      <c r="P43" s="460"/>
      <c r="Q43" s="462"/>
      <c r="R43" s="462"/>
      <c r="S43" s="462"/>
      <c r="T43" s="462"/>
      <c r="U43" s="464"/>
      <c r="V43" s="502"/>
    </row>
    <row r="44" spans="1:25" ht="15.75" x14ac:dyDescent="0.25">
      <c r="A44" s="457" t="s">
        <v>345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9"/>
      <c r="M44" s="460"/>
      <c r="N44" s="460"/>
      <c r="O44" s="460"/>
      <c r="P44" s="460"/>
      <c r="Q44" s="461"/>
      <c r="R44" s="461"/>
      <c r="S44" s="461"/>
      <c r="T44" s="461"/>
      <c r="U44" s="459"/>
      <c r="V44" s="503"/>
    </row>
    <row r="45" spans="1:25" ht="15.75" x14ac:dyDescent="0.25">
      <c r="A45" s="457" t="s">
        <v>345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9"/>
      <c r="M45" s="460"/>
      <c r="N45" s="460"/>
      <c r="O45" s="460"/>
      <c r="P45" s="460"/>
      <c r="Q45" s="461"/>
      <c r="R45" s="461"/>
      <c r="S45" s="461"/>
      <c r="T45" s="461"/>
      <c r="U45" s="459"/>
      <c r="V45" s="503"/>
    </row>
    <row r="46" spans="1:25" ht="15.75" x14ac:dyDescent="0.25">
      <c r="A46" s="457" t="s">
        <v>345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9"/>
      <c r="M46" s="460"/>
      <c r="N46" s="460"/>
      <c r="O46" s="460"/>
      <c r="P46" s="460"/>
      <c r="Q46" s="461">
        <v>3</v>
      </c>
      <c r="R46" s="461"/>
      <c r="S46" s="461"/>
      <c r="T46" s="461"/>
      <c r="U46" s="459"/>
      <c r="V46" s="503"/>
    </row>
    <row r="47" spans="1:25" ht="15.75" x14ac:dyDescent="0.25">
      <c r="A47" s="457" t="s">
        <v>351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9" t="s">
        <v>352</v>
      </c>
      <c r="M47" s="460"/>
      <c r="N47" s="460"/>
      <c r="O47" s="460"/>
      <c r="P47" s="460"/>
      <c r="Q47" s="461"/>
      <c r="R47" s="461"/>
      <c r="S47" s="461"/>
      <c r="T47" s="461" t="s">
        <v>385</v>
      </c>
      <c r="U47" s="459"/>
      <c r="V47" s="503"/>
    </row>
    <row r="48" spans="1:25" ht="15.75" x14ac:dyDescent="0.25">
      <c r="A48" s="457" t="s">
        <v>351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9"/>
      <c r="M48" s="460"/>
      <c r="N48" s="460"/>
      <c r="O48" s="460"/>
      <c r="P48" s="460"/>
      <c r="Q48" s="461"/>
      <c r="R48" s="461"/>
      <c r="S48" s="461" t="s">
        <v>386</v>
      </c>
      <c r="T48" s="461"/>
      <c r="U48" s="459"/>
      <c r="V48" s="503"/>
    </row>
    <row r="49" spans="1:22" ht="15.75" x14ac:dyDescent="0.25">
      <c r="A49" s="457" t="s">
        <v>351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9"/>
      <c r="M49" s="460"/>
      <c r="N49" s="460"/>
      <c r="O49" s="460"/>
      <c r="P49" s="460"/>
      <c r="Q49" s="461"/>
      <c r="R49" s="461" t="s">
        <v>546</v>
      </c>
      <c r="S49" s="461"/>
      <c r="T49" s="461"/>
      <c r="U49" s="459"/>
      <c r="V49" s="503" t="s">
        <v>387</v>
      </c>
    </row>
    <row r="50" spans="1:22" ht="15.75" x14ac:dyDescent="0.25">
      <c r="A50" s="457" t="s">
        <v>351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9"/>
      <c r="M50" s="460"/>
      <c r="N50" s="460"/>
      <c r="O50" s="460"/>
      <c r="P50" s="460"/>
      <c r="Q50" s="461"/>
      <c r="R50" s="461"/>
      <c r="S50" s="461"/>
      <c r="T50" s="461"/>
      <c r="U50" s="459" t="s">
        <v>388</v>
      </c>
      <c r="V50" s="503"/>
    </row>
    <row r="51" spans="1:22" ht="15.75" x14ac:dyDescent="0.25">
      <c r="A51" s="457" t="s">
        <v>351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9"/>
      <c r="M51" s="460"/>
      <c r="N51" s="460"/>
      <c r="O51" s="460"/>
      <c r="P51" s="460"/>
      <c r="Q51" s="461"/>
      <c r="R51" s="461"/>
      <c r="S51" s="461"/>
      <c r="T51" s="461"/>
      <c r="U51" s="459" t="s">
        <v>389</v>
      </c>
      <c r="V51" s="503"/>
    </row>
    <row r="52" spans="1:22" ht="15.75" x14ac:dyDescent="0.25">
      <c r="A52" s="457" t="s">
        <v>355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9"/>
      <c r="M52" s="460"/>
      <c r="N52" s="460"/>
      <c r="O52" s="460"/>
      <c r="P52" s="460"/>
      <c r="Q52" s="461"/>
      <c r="R52" s="461"/>
      <c r="S52" s="461"/>
      <c r="T52" s="461"/>
      <c r="U52" s="459"/>
      <c r="V52" s="503"/>
    </row>
    <row r="53" spans="1:22" ht="15.75" x14ac:dyDescent="0.25">
      <c r="A53" s="457" t="s">
        <v>356</v>
      </c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9"/>
      <c r="M53" s="460"/>
      <c r="N53" s="460"/>
      <c r="O53" s="460"/>
      <c r="P53" s="460"/>
      <c r="Q53" s="461"/>
      <c r="R53" s="461"/>
      <c r="S53" s="461"/>
      <c r="T53" s="461"/>
      <c r="U53" s="459"/>
      <c r="V53" s="503"/>
    </row>
    <row r="54" spans="1:22" ht="15.75" x14ac:dyDescent="0.25">
      <c r="A54" s="457" t="s">
        <v>356</v>
      </c>
      <c r="B54" s="458"/>
      <c r="C54" s="458"/>
      <c r="D54" s="458"/>
      <c r="E54" s="458"/>
      <c r="F54" s="458"/>
      <c r="G54" s="458"/>
      <c r="H54" s="458"/>
      <c r="I54" s="458"/>
      <c r="J54" s="458"/>
      <c r="K54" s="458"/>
      <c r="L54" s="459"/>
      <c r="M54" s="460"/>
      <c r="N54" s="460"/>
      <c r="O54" s="460"/>
      <c r="P54" s="460"/>
      <c r="Q54" s="461"/>
      <c r="R54" s="461"/>
      <c r="S54" s="461" t="s">
        <v>547</v>
      </c>
      <c r="T54" s="461" t="s">
        <v>392</v>
      </c>
      <c r="U54" s="459"/>
      <c r="V54" s="503"/>
    </row>
    <row r="55" spans="1:22" ht="15.75" x14ac:dyDescent="0.25">
      <c r="A55" s="457" t="s">
        <v>357</v>
      </c>
      <c r="B55" s="458"/>
      <c r="C55" s="458"/>
      <c r="D55" s="458"/>
      <c r="E55" s="458"/>
      <c r="F55" s="458"/>
      <c r="G55" s="458"/>
      <c r="H55" s="458"/>
      <c r="I55" s="458"/>
      <c r="J55" s="458"/>
      <c r="K55" s="458"/>
      <c r="L55" s="459" t="s">
        <v>358</v>
      </c>
      <c r="M55" s="460"/>
      <c r="N55" s="460"/>
      <c r="O55" s="460"/>
      <c r="P55" s="460"/>
      <c r="Q55" s="461"/>
      <c r="R55" s="461"/>
      <c r="S55" s="461"/>
      <c r="T55" s="461"/>
      <c r="U55" s="459"/>
      <c r="V55" s="503"/>
    </row>
    <row r="56" spans="1:22" ht="15.75" x14ac:dyDescent="0.25">
      <c r="A56" s="457" t="s">
        <v>360</v>
      </c>
      <c r="B56" s="458"/>
      <c r="C56" s="458"/>
      <c r="D56" s="458"/>
      <c r="E56" s="458"/>
      <c r="F56" s="458"/>
      <c r="G56" s="458"/>
      <c r="H56" s="458"/>
      <c r="I56" s="458"/>
      <c r="J56" s="458"/>
      <c r="K56" s="458"/>
      <c r="L56" s="459"/>
      <c r="M56" s="460"/>
      <c r="N56" s="460"/>
      <c r="O56" s="460"/>
      <c r="P56" s="460"/>
      <c r="Q56" s="461"/>
      <c r="R56" s="461" t="s">
        <v>548</v>
      </c>
      <c r="S56" s="461"/>
      <c r="T56" s="461"/>
      <c r="U56" s="459"/>
      <c r="V56" s="503" t="s">
        <v>393</v>
      </c>
    </row>
    <row r="57" spans="1:22" ht="15.75" x14ac:dyDescent="0.25">
      <c r="A57" s="457" t="s">
        <v>360</v>
      </c>
      <c r="B57" s="458"/>
      <c r="C57" s="458"/>
      <c r="D57" s="458"/>
      <c r="E57" s="458"/>
      <c r="F57" s="458"/>
      <c r="G57" s="458"/>
      <c r="H57" s="458"/>
      <c r="I57" s="458"/>
      <c r="J57" s="458"/>
      <c r="K57" s="458"/>
      <c r="L57" s="459" t="s">
        <v>361</v>
      </c>
      <c r="M57" s="467"/>
      <c r="N57" s="467"/>
      <c r="O57" s="467"/>
      <c r="P57" s="467"/>
      <c r="Q57" s="461"/>
      <c r="R57" s="461"/>
      <c r="S57" s="461"/>
      <c r="T57" s="461"/>
      <c r="U57" s="459"/>
      <c r="V57" s="503"/>
    </row>
    <row r="58" spans="1:22" ht="15.75" x14ac:dyDescent="0.25">
      <c r="A58" s="457" t="s">
        <v>363</v>
      </c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9"/>
      <c r="M58" s="460"/>
      <c r="N58" s="460"/>
      <c r="O58" s="460"/>
      <c r="P58" s="460"/>
      <c r="Q58" s="461"/>
      <c r="R58" s="461"/>
      <c r="S58" s="461"/>
      <c r="T58" s="461"/>
      <c r="U58" s="459"/>
      <c r="V58" s="503"/>
    </row>
    <row r="59" spans="1:22" ht="15.75" x14ac:dyDescent="0.25">
      <c r="A59" s="457" t="s">
        <v>363</v>
      </c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9"/>
      <c r="M59" s="460"/>
      <c r="N59" s="460"/>
      <c r="O59" s="460"/>
      <c r="P59" s="460"/>
      <c r="Q59" s="461" t="s">
        <v>549</v>
      </c>
      <c r="R59" s="461"/>
      <c r="S59" s="461"/>
      <c r="T59" s="461"/>
      <c r="U59" s="459"/>
      <c r="V59" s="503"/>
    </row>
    <row r="60" spans="1:22" ht="15.75" x14ac:dyDescent="0.25">
      <c r="A60" s="457" t="s">
        <v>364</v>
      </c>
      <c r="B60" s="458"/>
      <c r="C60" s="458"/>
      <c r="D60" s="458"/>
      <c r="E60" s="458"/>
      <c r="F60" s="458"/>
      <c r="G60" s="458"/>
      <c r="H60" s="458"/>
      <c r="I60" s="458"/>
      <c r="J60" s="458"/>
      <c r="K60" s="458"/>
      <c r="L60" s="459" t="s">
        <v>365</v>
      </c>
      <c r="M60" s="460"/>
      <c r="N60" s="460"/>
      <c r="O60" s="460"/>
      <c r="P60" s="460"/>
      <c r="Q60" s="461"/>
      <c r="R60" s="461"/>
      <c r="S60" s="461"/>
      <c r="T60" s="461"/>
      <c r="U60" s="459"/>
      <c r="V60" s="503"/>
    </row>
    <row r="61" spans="1:22" ht="15.75" x14ac:dyDescent="0.25">
      <c r="A61" s="457" t="s">
        <v>364</v>
      </c>
      <c r="B61" s="458"/>
      <c r="C61" s="458"/>
      <c r="D61" s="458"/>
      <c r="E61" s="458"/>
      <c r="F61" s="458"/>
      <c r="G61" s="458"/>
      <c r="H61" s="458"/>
      <c r="I61" s="458"/>
      <c r="J61" s="458"/>
      <c r="K61" s="458"/>
      <c r="L61" s="459"/>
      <c r="M61" s="460"/>
      <c r="N61" s="460"/>
      <c r="O61" s="460"/>
      <c r="P61" s="460"/>
      <c r="Q61" s="461"/>
      <c r="R61" s="461" t="s">
        <v>550</v>
      </c>
      <c r="S61" s="461"/>
      <c r="T61" s="461"/>
      <c r="U61" s="459"/>
      <c r="V61" s="503"/>
    </row>
    <row r="62" spans="1:22" ht="15.75" x14ac:dyDescent="0.25">
      <c r="A62" s="457" t="s">
        <v>366</v>
      </c>
      <c r="B62" s="458"/>
      <c r="C62" s="458"/>
      <c r="D62" s="458"/>
      <c r="E62" s="458"/>
      <c r="F62" s="458"/>
      <c r="G62" s="458"/>
      <c r="H62" s="458"/>
      <c r="I62" s="458"/>
      <c r="J62" s="458"/>
      <c r="K62" s="458"/>
      <c r="L62" s="459"/>
      <c r="M62" s="460"/>
      <c r="N62" s="460"/>
      <c r="O62" s="460"/>
      <c r="P62" s="460"/>
      <c r="Q62" s="461"/>
      <c r="R62" s="461"/>
      <c r="S62" s="461"/>
      <c r="T62" s="461"/>
      <c r="U62" s="459"/>
      <c r="V62" s="503"/>
    </row>
    <row r="63" spans="1:22" ht="15.75" x14ac:dyDescent="0.25">
      <c r="A63" s="457" t="s">
        <v>367</v>
      </c>
      <c r="B63" s="458"/>
      <c r="C63" s="458"/>
      <c r="D63" s="458"/>
      <c r="E63" s="458"/>
      <c r="F63" s="458"/>
      <c r="G63" s="458"/>
      <c r="H63" s="458"/>
      <c r="I63" s="458"/>
      <c r="J63" s="458"/>
      <c r="K63" s="458"/>
      <c r="L63" s="459"/>
      <c r="M63" s="460"/>
      <c r="N63" s="460"/>
      <c r="O63" s="460"/>
      <c r="P63" s="460"/>
      <c r="Q63" s="461"/>
      <c r="R63" s="461"/>
      <c r="S63" s="461"/>
      <c r="T63" s="461"/>
      <c r="U63" s="459"/>
      <c r="V63" s="503"/>
    </row>
    <row r="64" spans="1:22" ht="15.75" x14ac:dyDescent="0.25">
      <c r="A64" s="457" t="s">
        <v>368</v>
      </c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9"/>
      <c r="M64" s="460"/>
      <c r="N64" s="460"/>
      <c r="O64" s="460"/>
      <c r="P64" s="460"/>
      <c r="Q64" s="461"/>
      <c r="R64" s="461"/>
      <c r="S64" s="461"/>
      <c r="T64" s="461"/>
      <c r="U64" s="459"/>
      <c r="V64" s="503"/>
    </row>
    <row r="65" spans="1:22" ht="15.75" x14ac:dyDescent="0.25">
      <c r="A65" s="469" t="s">
        <v>368</v>
      </c>
      <c r="B65" s="458"/>
      <c r="C65" s="458"/>
      <c r="D65" s="458"/>
      <c r="E65" s="458"/>
      <c r="F65" s="458"/>
      <c r="G65" s="458"/>
      <c r="H65" s="458"/>
      <c r="I65" s="458"/>
      <c r="J65" s="458"/>
      <c r="K65" s="458"/>
      <c r="L65" s="470"/>
      <c r="M65" s="460"/>
      <c r="N65" s="460"/>
      <c r="O65" s="460"/>
      <c r="P65" s="460"/>
      <c r="Q65" s="471"/>
      <c r="R65" s="471"/>
      <c r="S65" s="471"/>
      <c r="T65" s="471"/>
      <c r="U65" s="470"/>
      <c r="V65" s="504"/>
    </row>
    <row r="66" spans="1:22" ht="16.5" thickBot="1" x14ac:dyDescent="0.3">
      <c r="A66" s="473" t="s">
        <v>369</v>
      </c>
      <c r="B66" s="458"/>
      <c r="C66" s="458"/>
      <c r="D66" s="458"/>
      <c r="E66" s="458"/>
      <c r="F66" s="458"/>
      <c r="G66" s="458"/>
      <c r="H66" s="458"/>
      <c r="I66" s="458"/>
      <c r="J66" s="458"/>
      <c r="K66" s="458"/>
      <c r="L66" s="474"/>
      <c r="M66" s="460"/>
      <c r="N66" s="460"/>
      <c r="O66" s="460"/>
      <c r="P66" s="460"/>
      <c r="Q66" s="475"/>
      <c r="R66" s="475"/>
      <c r="S66" s="475"/>
      <c r="T66" s="475"/>
      <c r="U66" s="474"/>
      <c r="V66" s="505"/>
    </row>
    <row r="67" spans="1:22" ht="16.5" thickTop="1" x14ac:dyDescent="0.25">
      <c r="A67" s="477"/>
      <c r="B67" s="458"/>
      <c r="C67" s="458"/>
      <c r="D67" s="458"/>
      <c r="E67" s="458"/>
      <c r="F67" s="458"/>
      <c r="G67" s="458"/>
      <c r="H67" s="458"/>
      <c r="I67" s="458"/>
      <c r="J67" s="458"/>
      <c r="K67" s="458"/>
      <c r="L67" s="478"/>
      <c r="M67" s="460"/>
      <c r="N67" s="460"/>
      <c r="O67" s="460"/>
      <c r="P67" s="460"/>
      <c r="Q67" s="479"/>
      <c r="R67" s="479"/>
      <c r="S67" s="479"/>
      <c r="T67" s="479"/>
      <c r="U67" s="478"/>
      <c r="V67" s="506"/>
    </row>
    <row r="68" spans="1:22" ht="16.5" thickBot="1" x14ac:dyDescent="0.3">
      <c r="A68" s="481" t="s">
        <v>371</v>
      </c>
      <c r="B68" s="458"/>
      <c r="C68" s="458"/>
      <c r="D68" s="458"/>
      <c r="E68" s="458"/>
      <c r="F68" s="458"/>
      <c r="G68" s="458"/>
      <c r="H68" s="458"/>
      <c r="I68" s="458"/>
      <c r="J68" s="458"/>
      <c r="K68" s="458"/>
      <c r="L68" s="482" t="s">
        <v>352</v>
      </c>
      <c r="M68" s="460"/>
      <c r="N68" s="460"/>
      <c r="O68" s="460"/>
      <c r="P68" s="460"/>
      <c r="Q68" s="483" t="s">
        <v>549</v>
      </c>
      <c r="R68" s="483" t="s">
        <v>546</v>
      </c>
      <c r="S68" s="483" t="s">
        <v>547</v>
      </c>
      <c r="T68" s="483" t="s">
        <v>385</v>
      </c>
      <c r="U68" s="482" t="s">
        <v>388</v>
      </c>
      <c r="V68" s="507" t="s">
        <v>394</v>
      </c>
    </row>
    <row r="69" spans="1:22" ht="16.5" thickTop="1" x14ac:dyDescent="0.25">
      <c r="A69" s="485"/>
      <c r="B69" s="458"/>
      <c r="C69" s="458"/>
      <c r="D69" s="458"/>
      <c r="E69" s="458"/>
      <c r="F69" s="458"/>
      <c r="G69" s="458"/>
      <c r="H69" s="458"/>
      <c r="I69" s="458"/>
      <c r="J69" s="458"/>
      <c r="K69" s="458"/>
      <c r="L69" s="478"/>
      <c r="M69" s="460"/>
      <c r="N69" s="460"/>
      <c r="O69" s="460"/>
      <c r="P69" s="460"/>
      <c r="Q69" s="479"/>
      <c r="R69" s="479"/>
      <c r="S69" s="479"/>
      <c r="T69" s="479"/>
      <c r="U69" s="478"/>
      <c r="V69" s="506"/>
    </row>
    <row r="70" spans="1:22" ht="16.5" thickBot="1" x14ac:dyDescent="0.3">
      <c r="A70" s="481" t="s">
        <v>375</v>
      </c>
      <c r="B70" s="458"/>
      <c r="C70" s="458"/>
      <c r="D70" s="458"/>
      <c r="E70" s="458"/>
      <c r="F70" s="458"/>
      <c r="G70" s="458"/>
      <c r="H70" s="458"/>
      <c r="I70" s="458"/>
      <c r="J70" s="458"/>
      <c r="K70" s="458"/>
      <c r="L70" s="482" t="s">
        <v>352</v>
      </c>
      <c r="M70" s="460"/>
      <c r="N70" s="460"/>
      <c r="O70" s="460"/>
      <c r="P70" s="460"/>
      <c r="Q70" s="486" t="s">
        <v>551</v>
      </c>
      <c r="R70" s="486" t="s">
        <v>548</v>
      </c>
      <c r="S70" s="486" t="s">
        <v>391</v>
      </c>
      <c r="T70" s="486" t="s">
        <v>385</v>
      </c>
      <c r="U70" s="488" t="s">
        <v>388</v>
      </c>
      <c r="V70" s="508" t="s">
        <v>394</v>
      </c>
    </row>
    <row r="71" spans="1:22" ht="15.75" x14ac:dyDescent="0.25">
      <c r="A71" s="489"/>
      <c r="B71" s="458"/>
      <c r="C71" s="458"/>
      <c r="D71" s="458"/>
      <c r="E71" s="458"/>
      <c r="F71" s="458"/>
      <c r="G71" s="458"/>
      <c r="H71" s="458"/>
      <c r="I71" s="458"/>
      <c r="J71" s="458"/>
      <c r="K71" s="458"/>
      <c r="L71" s="490"/>
      <c r="M71" s="460"/>
      <c r="N71" s="460"/>
      <c r="O71" s="460"/>
      <c r="P71" s="460"/>
      <c r="Q71" s="491"/>
      <c r="R71" s="491"/>
      <c r="S71" s="491"/>
      <c r="T71" s="491"/>
      <c r="U71" s="490"/>
      <c r="V71" s="509"/>
    </row>
    <row r="72" spans="1:22" ht="16.5" thickBot="1" x14ac:dyDescent="0.3">
      <c r="A72" s="494" t="s">
        <v>378</v>
      </c>
      <c r="B72" s="458"/>
      <c r="C72" s="458"/>
      <c r="D72" s="458"/>
      <c r="E72" s="495"/>
      <c r="F72" s="495"/>
      <c r="G72" s="495"/>
      <c r="H72" s="495"/>
      <c r="I72" s="495"/>
      <c r="J72" s="495"/>
      <c r="K72" s="495"/>
      <c r="L72" s="496" t="s">
        <v>379</v>
      </c>
      <c r="M72" s="460"/>
      <c r="N72" s="460"/>
      <c r="O72" s="460"/>
      <c r="P72" s="460"/>
      <c r="Q72" s="497" t="s">
        <v>552</v>
      </c>
      <c r="R72" s="497" t="s">
        <v>553</v>
      </c>
      <c r="S72" s="497" t="s">
        <v>554</v>
      </c>
      <c r="T72" s="497" t="s">
        <v>555</v>
      </c>
      <c r="U72" s="496" t="s">
        <v>556</v>
      </c>
      <c r="V72" s="510" t="s">
        <v>557</v>
      </c>
    </row>
    <row r="73" spans="1:22" x14ac:dyDescent="0.2">
      <c r="A73" s="443" t="s">
        <v>396</v>
      </c>
    </row>
  </sheetData>
  <mergeCells count="4">
    <mergeCell ref="A1:X3"/>
    <mergeCell ref="A4:X4"/>
    <mergeCell ref="A5:X5"/>
    <mergeCell ref="A6:X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5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S33" sqref="S33"/>
    </sheetView>
  </sheetViews>
  <sheetFormatPr defaultRowHeight="15" x14ac:dyDescent="0.25"/>
  <cols>
    <col min="1" max="1" width="18.85546875" style="395" customWidth="1"/>
    <col min="2" max="2" width="16.42578125" style="395" customWidth="1"/>
    <col min="3" max="3" width="17.5703125" style="395" customWidth="1"/>
    <col min="4" max="4" width="14" style="395" customWidth="1"/>
    <col min="5" max="5" width="12" style="395" bestFit="1" customWidth="1"/>
    <col min="6" max="6" width="12.5703125" style="395" bestFit="1" customWidth="1"/>
    <col min="7" max="256" width="9.140625" style="395"/>
    <col min="257" max="257" width="18.85546875" style="395" customWidth="1"/>
    <col min="258" max="258" width="16.42578125" style="395" customWidth="1"/>
    <col min="259" max="259" width="17.5703125" style="395" customWidth="1"/>
    <col min="260" max="260" width="14" style="395" customWidth="1"/>
    <col min="261" max="261" width="12" style="395" bestFit="1" customWidth="1"/>
    <col min="262" max="262" width="12.5703125" style="395" bestFit="1" customWidth="1"/>
    <col min="263" max="512" width="9.140625" style="395"/>
    <col min="513" max="513" width="18.85546875" style="395" customWidth="1"/>
    <col min="514" max="514" width="16.42578125" style="395" customWidth="1"/>
    <col min="515" max="515" width="17.5703125" style="395" customWidth="1"/>
    <col min="516" max="516" width="14" style="395" customWidth="1"/>
    <col min="517" max="517" width="12" style="395" bestFit="1" customWidth="1"/>
    <col min="518" max="518" width="12.5703125" style="395" bestFit="1" customWidth="1"/>
    <col min="519" max="768" width="9.140625" style="395"/>
    <col min="769" max="769" width="18.85546875" style="395" customWidth="1"/>
    <col min="770" max="770" width="16.42578125" style="395" customWidth="1"/>
    <col min="771" max="771" width="17.5703125" style="395" customWidth="1"/>
    <col min="772" max="772" width="14" style="395" customWidth="1"/>
    <col min="773" max="773" width="12" style="395" bestFit="1" customWidth="1"/>
    <col min="774" max="774" width="12.5703125" style="395" bestFit="1" customWidth="1"/>
    <col min="775" max="1024" width="9.140625" style="395"/>
    <col min="1025" max="1025" width="18.85546875" style="395" customWidth="1"/>
    <col min="1026" max="1026" width="16.42578125" style="395" customWidth="1"/>
    <col min="1027" max="1027" width="17.5703125" style="395" customWidth="1"/>
    <col min="1028" max="1028" width="14" style="395" customWidth="1"/>
    <col min="1029" max="1029" width="12" style="395" bestFit="1" customWidth="1"/>
    <col min="1030" max="1030" width="12.5703125" style="395" bestFit="1" customWidth="1"/>
    <col min="1031" max="1280" width="9.140625" style="395"/>
    <col min="1281" max="1281" width="18.85546875" style="395" customWidth="1"/>
    <col min="1282" max="1282" width="16.42578125" style="395" customWidth="1"/>
    <col min="1283" max="1283" width="17.5703125" style="395" customWidth="1"/>
    <col min="1284" max="1284" width="14" style="395" customWidth="1"/>
    <col min="1285" max="1285" width="12" style="395" bestFit="1" customWidth="1"/>
    <col min="1286" max="1286" width="12.5703125" style="395" bestFit="1" customWidth="1"/>
    <col min="1287" max="1536" width="9.140625" style="395"/>
    <col min="1537" max="1537" width="18.85546875" style="395" customWidth="1"/>
    <col min="1538" max="1538" width="16.42578125" style="395" customWidth="1"/>
    <col min="1539" max="1539" width="17.5703125" style="395" customWidth="1"/>
    <col min="1540" max="1540" width="14" style="395" customWidth="1"/>
    <col min="1541" max="1541" width="12" style="395" bestFit="1" customWidth="1"/>
    <col min="1542" max="1542" width="12.5703125" style="395" bestFit="1" customWidth="1"/>
    <col min="1543" max="1792" width="9.140625" style="395"/>
    <col min="1793" max="1793" width="18.85546875" style="395" customWidth="1"/>
    <col min="1794" max="1794" width="16.42578125" style="395" customWidth="1"/>
    <col min="1795" max="1795" width="17.5703125" style="395" customWidth="1"/>
    <col min="1796" max="1796" width="14" style="395" customWidth="1"/>
    <col min="1797" max="1797" width="12" style="395" bestFit="1" customWidth="1"/>
    <col min="1798" max="1798" width="12.5703125" style="395" bestFit="1" customWidth="1"/>
    <col min="1799" max="2048" width="9.140625" style="395"/>
    <col min="2049" max="2049" width="18.85546875" style="395" customWidth="1"/>
    <col min="2050" max="2050" width="16.42578125" style="395" customWidth="1"/>
    <col min="2051" max="2051" width="17.5703125" style="395" customWidth="1"/>
    <col min="2052" max="2052" width="14" style="395" customWidth="1"/>
    <col min="2053" max="2053" width="12" style="395" bestFit="1" customWidth="1"/>
    <col min="2054" max="2054" width="12.5703125" style="395" bestFit="1" customWidth="1"/>
    <col min="2055" max="2304" width="9.140625" style="395"/>
    <col min="2305" max="2305" width="18.85546875" style="395" customWidth="1"/>
    <col min="2306" max="2306" width="16.42578125" style="395" customWidth="1"/>
    <col min="2307" max="2307" width="17.5703125" style="395" customWidth="1"/>
    <col min="2308" max="2308" width="14" style="395" customWidth="1"/>
    <col min="2309" max="2309" width="12" style="395" bestFit="1" customWidth="1"/>
    <col min="2310" max="2310" width="12.5703125" style="395" bestFit="1" customWidth="1"/>
    <col min="2311" max="2560" width="9.140625" style="395"/>
    <col min="2561" max="2561" width="18.85546875" style="395" customWidth="1"/>
    <col min="2562" max="2562" width="16.42578125" style="395" customWidth="1"/>
    <col min="2563" max="2563" width="17.5703125" style="395" customWidth="1"/>
    <col min="2564" max="2564" width="14" style="395" customWidth="1"/>
    <col min="2565" max="2565" width="12" style="395" bestFit="1" customWidth="1"/>
    <col min="2566" max="2566" width="12.5703125" style="395" bestFit="1" customWidth="1"/>
    <col min="2567" max="2816" width="9.140625" style="395"/>
    <col min="2817" max="2817" width="18.85546875" style="395" customWidth="1"/>
    <col min="2818" max="2818" width="16.42578125" style="395" customWidth="1"/>
    <col min="2819" max="2819" width="17.5703125" style="395" customWidth="1"/>
    <col min="2820" max="2820" width="14" style="395" customWidth="1"/>
    <col min="2821" max="2821" width="12" style="395" bestFit="1" customWidth="1"/>
    <col min="2822" max="2822" width="12.5703125" style="395" bestFit="1" customWidth="1"/>
    <col min="2823" max="3072" width="9.140625" style="395"/>
    <col min="3073" max="3073" width="18.85546875" style="395" customWidth="1"/>
    <col min="3074" max="3074" width="16.42578125" style="395" customWidth="1"/>
    <col min="3075" max="3075" width="17.5703125" style="395" customWidth="1"/>
    <col min="3076" max="3076" width="14" style="395" customWidth="1"/>
    <col min="3077" max="3077" width="12" style="395" bestFit="1" customWidth="1"/>
    <col min="3078" max="3078" width="12.5703125" style="395" bestFit="1" customWidth="1"/>
    <col min="3079" max="3328" width="9.140625" style="395"/>
    <col min="3329" max="3329" width="18.85546875" style="395" customWidth="1"/>
    <col min="3330" max="3330" width="16.42578125" style="395" customWidth="1"/>
    <col min="3331" max="3331" width="17.5703125" style="395" customWidth="1"/>
    <col min="3332" max="3332" width="14" style="395" customWidth="1"/>
    <col min="3333" max="3333" width="12" style="395" bestFit="1" customWidth="1"/>
    <col min="3334" max="3334" width="12.5703125" style="395" bestFit="1" customWidth="1"/>
    <col min="3335" max="3584" width="9.140625" style="395"/>
    <col min="3585" max="3585" width="18.85546875" style="395" customWidth="1"/>
    <col min="3586" max="3586" width="16.42578125" style="395" customWidth="1"/>
    <col min="3587" max="3587" width="17.5703125" style="395" customWidth="1"/>
    <col min="3588" max="3588" width="14" style="395" customWidth="1"/>
    <col min="3589" max="3589" width="12" style="395" bestFit="1" customWidth="1"/>
    <col min="3590" max="3590" width="12.5703125" style="395" bestFit="1" customWidth="1"/>
    <col min="3591" max="3840" width="9.140625" style="395"/>
    <col min="3841" max="3841" width="18.85546875" style="395" customWidth="1"/>
    <col min="3842" max="3842" width="16.42578125" style="395" customWidth="1"/>
    <col min="3843" max="3843" width="17.5703125" style="395" customWidth="1"/>
    <col min="3844" max="3844" width="14" style="395" customWidth="1"/>
    <col min="3845" max="3845" width="12" style="395" bestFit="1" customWidth="1"/>
    <col min="3846" max="3846" width="12.5703125" style="395" bestFit="1" customWidth="1"/>
    <col min="3847" max="4096" width="9.140625" style="395"/>
    <col min="4097" max="4097" width="18.85546875" style="395" customWidth="1"/>
    <col min="4098" max="4098" width="16.42578125" style="395" customWidth="1"/>
    <col min="4099" max="4099" width="17.5703125" style="395" customWidth="1"/>
    <col min="4100" max="4100" width="14" style="395" customWidth="1"/>
    <col min="4101" max="4101" width="12" style="395" bestFit="1" customWidth="1"/>
    <col min="4102" max="4102" width="12.5703125" style="395" bestFit="1" customWidth="1"/>
    <col min="4103" max="4352" width="9.140625" style="395"/>
    <col min="4353" max="4353" width="18.85546875" style="395" customWidth="1"/>
    <col min="4354" max="4354" width="16.42578125" style="395" customWidth="1"/>
    <col min="4355" max="4355" width="17.5703125" style="395" customWidth="1"/>
    <col min="4356" max="4356" width="14" style="395" customWidth="1"/>
    <col min="4357" max="4357" width="12" style="395" bestFit="1" customWidth="1"/>
    <col min="4358" max="4358" width="12.5703125" style="395" bestFit="1" customWidth="1"/>
    <col min="4359" max="4608" width="9.140625" style="395"/>
    <col min="4609" max="4609" width="18.85546875" style="395" customWidth="1"/>
    <col min="4610" max="4610" width="16.42578125" style="395" customWidth="1"/>
    <col min="4611" max="4611" width="17.5703125" style="395" customWidth="1"/>
    <col min="4612" max="4612" width="14" style="395" customWidth="1"/>
    <col min="4613" max="4613" width="12" style="395" bestFit="1" customWidth="1"/>
    <col min="4614" max="4614" width="12.5703125" style="395" bestFit="1" customWidth="1"/>
    <col min="4615" max="4864" width="9.140625" style="395"/>
    <col min="4865" max="4865" width="18.85546875" style="395" customWidth="1"/>
    <col min="4866" max="4866" width="16.42578125" style="395" customWidth="1"/>
    <col min="4867" max="4867" width="17.5703125" style="395" customWidth="1"/>
    <col min="4868" max="4868" width="14" style="395" customWidth="1"/>
    <col min="4869" max="4869" width="12" style="395" bestFit="1" customWidth="1"/>
    <col min="4870" max="4870" width="12.5703125" style="395" bestFit="1" customWidth="1"/>
    <col min="4871" max="5120" width="9.140625" style="395"/>
    <col min="5121" max="5121" width="18.85546875" style="395" customWidth="1"/>
    <col min="5122" max="5122" width="16.42578125" style="395" customWidth="1"/>
    <col min="5123" max="5123" width="17.5703125" style="395" customWidth="1"/>
    <col min="5124" max="5124" width="14" style="395" customWidth="1"/>
    <col min="5125" max="5125" width="12" style="395" bestFit="1" customWidth="1"/>
    <col min="5126" max="5126" width="12.5703125" style="395" bestFit="1" customWidth="1"/>
    <col min="5127" max="5376" width="9.140625" style="395"/>
    <col min="5377" max="5377" width="18.85546875" style="395" customWidth="1"/>
    <col min="5378" max="5378" width="16.42578125" style="395" customWidth="1"/>
    <col min="5379" max="5379" width="17.5703125" style="395" customWidth="1"/>
    <col min="5380" max="5380" width="14" style="395" customWidth="1"/>
    <col min="5381" max="5381" width="12" style="395" bestFit="1" customWidth="1"/>
    <col min="5382" max="5382" width="12.5703125" style="395" bestFit="1" customWidth="1"/>
    <col min="5383" max="5632" width="9.140625" style="395"/>
    <col min="5633" max="5633" width="18.85546875" style="395" customWidth="1"/>
    <col min="5634" max="5634" width="16.42578125" style="395" customWidth="1"/>
    <col min="5635" max="5635" width="17.5703125" style="395" customWidth="1"/>
    <col min="5636" max="5636" width="14" style="395" customWidth="1"/>
    <col min="5637" max="5637" width="12" style="395" bestFit="1" customWidth="1"/>
    <col min="5638" max="5638" width="12.5703125" style="395" bestFit="1" customWidth="1"/>
    <col min="5639" max="5888" width="9.140625" style="395"/>
    <col min="5889" max="5889" width="18.85546875" style="395" customWidth="1"/>
    <col min="5890" max="5890" width="16.42578125" style="395" customWidth="1"/>
    <col min="5891" max="5891" width="17.5703125" style="395" customWidth="1"/>
    <col min="5892" max="5892" width="14" style="395" customWidth="1"/>
    <col min="5893" max="5893" width="12" style="395" bestFit="1" customWidth="1"/>
    <col min="5894" max="5894" width="12.5703125" style="395" bestFit="1" customWidth="1"/>
    <col min="5895" max="6144" width="9.140625" style="395"/>
    <col min="6145" max="6145" width="18.85546875" style="395" customWidth="1"/>
    <col min="6146" max="6146" width="16.42578125" style="395" customWidth="1"/>
    <col min="6147" max="6147" width="17.5703125" style="395" customWidth="1"/>
    <col min="6148" max="6148" width="14" style="395" customWidth="1"/>
    <col min="6149" max="6149" width="12" style="395" bestFit="1" customWidth="1"/>
    <col min="6150" max="6150" width="12.5703125" style="395" bestFit="1" customWidth="1"/>
    <col min="6151" max="6400" width="9.140625" style="395"/>
    <col min="6401" max="6401" width="18.85546875" style="395" customWidth="1"/>
    <col min="6402" max="6402" width="16.42578125" style="395" customWidth="1"/>
    <col min="6403" max="6403" width="17.5703125" style="395" customWidth="1"/>
    <col min="6404" max="6404" width="14" style="395" customWidth="1"/>
    <col min="6405" max="6405" width="12" style="395" bestFit="1" customWidth="1"/>
    <col min="6406" max="6406" width="12.5703125" style="395" bestFit="1" customWidth="1"/>
    <col min="6407" max="6656" width="9.140625" style="395"/>
    <col min="6657" max="6657" width="18.85546875" style="395" customWidth="1"/>
    <col min="6658" max="6658" width="16.42578125" style="395" customWidth="1"/>
    <col min="6659" max="6659" width="17.5703125" style="395" customWidth="1"/>
    <col min="6660" max="6660" width="14" style="395" customWidth="1"/>
    <col min="6661" max="6661" width="12" style="395" bestFit="1" customWidth="1"/>
    <col min="6662" max="6662" width="12.5703125" style="395" bestFit="1" customWidth="1"/>
    <col min="6663" max="6912" width="9.140625" style="395"/>
    <col min="6913" max="6913" width="18.85546875" style="395" customWidth="1"/>
    <col min="6914" max="6914" width="16.42578125" style="395" customWidth="1"/>
    <col min="6915" max="6915" width="17.5703125" style="395" customWidth="1"/>
    <col min="6916" max="6916" width="14" style="395" customWidth="1"/>
    <col min="6917" max="6917" width="12" style="395" bestFit="1" customWidth="1"/>
    <col min="6918" max="6918" width="12.5703125" style="395" bestFit="1" customWidth="1"/>
    <col min="6919" max="7168" width="9.140625" style="395"/>
    <col min="7169" max="7169" width="18.85546875" style="395" customWidth="1"/>
    <col min="7170" max="7170" width="16.42578125" style="395" customWidth="1"/>
    <col min="7171" max="7171" width="17.5703125" style="395" customWidth="1"/>
    <col min="7172" max="7172" width="14" style="395" customWidth="1"/>
    <col min="7173" max="7173" width="12" style="395" bestFit="1" customWidth="1"/>
    <col min="7174" max="7174" width="12.5703125" style="395" bestFit="1" customWidth="1"/>
    <col min="7175" max="7424" width="9.140625" style="395"/>
    <col min="7425" max="7425" width="18.85546875" style="395" customWidth="1"/>
    <col min="7426" max="7426" width="16.42578125" style="395" customWidth="1"/>
    <col min="7427" max="7427" width="17.5703125" style="395" customWidth="1"/>
    <col min="7428" max="7428" width="14" style="395" customWidth="1"/>
    <col min="7429" max="7429" width="12" style="395" bestFit="1" customWidth="1"/>
    <col min="7430" max="7430" width="12.5703125" style="395" bestFit="1" customWidth="1"/>
    <col min="7431" max="7680" width="9.140625" style="395"/>
    <col min="7681" max="7681" width="18.85546875" style="395" customWidth="1"/>
    <col min="7682" max="7682" width="16.42578125" style="395" customWidth="1"/>
    <col min="7683" max="7683" width="17.5703125" style="395" customWidth="1"/>
    <col min="7684" max="7684" width="14" style="395" customWidth="1"/>
    <col min="7685" max="7685" width="12" style="395" bestFit="1" customWidth="1"/>
    <col min="7686" max="7686" width="12.5703125" style="395" bestFit="1" customWidth="1"/>
    <col min="7687" max="7936" width="9.140625" style="395"/>
    <col min="7937" max="7937" width="18.85546875" style="395" customWidth="1"/>
    <col min="7938" max="7938" width="16.42578125" style="395" customWidth="1"/>
    <col min="7939" max="7939" width="17.5703125" style="395" customWidth="1"/>
    <col min="7940" max="7940" width="14" style="395" customWidth="1"/>
    <col min="7941" max="7941" width="12" style="395" bestFit="1" customWidth="1"/>
    <col min="7942" max="7942" width="12.5703125" style="395" bestFit="1" customWidth="1"/>
    <col min="7943" max="8192" width="9.140625" style="395"/>
    <col min="8193" max="8193" width="18.85546875" style="395" customWidth="1"/>
    <col min="8194" max="8194" width="16.42578125" style="395" customWidth="1"/>
    <col min="8195" max="8195" width="17.5703125" style="395" customWidth="1"/>
    <col min="8196" max="8196" width="14" style="395" customWidth="1"/>
    <col min="8197" max="8197" width="12" style="395" bestFit="1" customWidth="1"/>
    <col min="8198" max="8198" width="12.5703125" style="395" bestFit="1" customWidth="1"/>
    <col min="8199" max="8448" width="9.140625" style="395"/>
    <col min="8449" max="8449" width="18.85546875" style="395" customWidth="1"/>
    <col min="8450" max="8450" width="16.42578125" style="395" customWidth="1"/>
    <col min="8451" max="8451" width="17.5703125" style="395" customWidth="1"/>
    <col min="8452" max="8452" width="14" style="395" customWidth="1"/>
    <col min="8453" max="8453" width="12" style="395" bestFit="1" customWidth="1"/>
    <col min="8454" max="8454" width="12.5703125" style="395" bestFit="1" customWidth="1"/>
    <col min="8455" max="8704" width="9.140625" style="395"/>
    <col min="8705" max="8705" width="18.85546875" style="395" customWidth="1"/>
    <col min="8706" max="8706" width="16.42578125" style="395" customWidth="1"/>
    <col min="8707" max="8707" width="17.5703125" style="395" customWidth="1"/>
    <col min="8708" max="8708" width="14" style="395" customWidth="1"/>
    <col min="8709" max="8709" width="12" style="395" bestFit="1" customWidth="1"/>
    <col min="8710" max="8710" width="12.5703125" style="395" bestFit="1" customWidth="1"/>
    <col min="8711" max="8960" width="9.140625" style="395"/>
    <col min="8961" max="8961" width="18.85546875" style="395" customWidth="1"/>
    <col min="8962" max="8962" width="16.42578125" style="395" customWidth="1"/>
    <col min="8963" max="8963" width="17.5703125" style="395" customWidth="1"/>
    <col min="8964" max="8964" width="14" style="395" customWidth="1"/>
    <col min="8965" max="8965" width="12" style="395" bestFit="1" customWidth="1"/>
    <col min="8966" max="8966" width="12.5703125" style="395" bestFit="1" customWidth="1"/>
    <col min="8967" max="9216" width="9.140625" style="395"/>
    <col min="9217" max="9217" width="18.85546875" style="395" customWidth="1"/>
    <col min="9218" max="9218" width="16.42578125" style="395" customWidth="1"/>
    <col min="9219" max="9219" width="17.5703125" style="395" customWidth="1"/>
    <col min="9220" max="9220" width="14" style="395" customWidth="1"/>
    <col min="9221" max="9221" width="12" style="395" bestFit="1" customWidth="1"/>
    <col min="9222" max="9222" width="12.5703125" style="395" bestFit="1" customWidth="1"/>
    <col min="9223" max="9472" width="9.140625" style="395"/>
    <col min="9473" max="9473" width="18.85546875" style="395" customWidth="1"/>
    <col min="9474" max="9474" width="16.42578125" style="395" customWidth="1"/>
    <col min="9475" max="9475" width="17.5703125" style="395" customWidth="1"/>
    <col min="9476" max="9476" width="14" style="395" customWidth="1"/>
    <col min="9477" max="9477" width="12" style="395" bestFit="1" customWidth="1"/>
    <col min="9478" max="9478" width="12.5703125" style="395" bestFit="1" customWidth="1"/>
    <col min="9479" max="9728" width="9.140625" style="395"/>
    <col min="9729" max="9729" width="18.85546875" style="395" customWidth="1"/>
    <col min="9730" max="9730" width="16.42578125" style="395" customWidth="1"/>
    <col min="9731" max="9731" width="17.5703125" style="395" customWidth="1"/>
    <col min="9732" max="9732" width="14" style="395" customWidth="1"/>
    <col min="9733" max="9733" width="12" style="395" bestFit="1" customWidth="1"/>
    <col min="9734" max="9734" width="12.5703125" style="395" bestFit="1" customWidth="1"/>
    <col min="9735" max="9984" width="9.140625" style="395"/>
    <col min="9985" max="9985" width="18.85546875" style="395" customWidth="1"/>
    <col min="9986" max="9986" width="16.42578125" style="395" customWidth="1"/>
    <col min="9987" max="9987" width="17.5703125" style="395" customWidth="1"/>
    <col min="9988" max="9988" width="14" style="395" customWidth="1"/>
    <col min="9989" max="9989" width="12" style="395" bestFit="1" customWidth="1"/>
    <col min="9990" max="9990" width="12.5703125" style="395" bestFit="1" customWidth="1"/>
    <col min="9991" max="10240" width="9.140625" style="395"/>
    <col min="10241" max="10241" width="18.85546875" style="395" customWidth="1"/>
    <col min="10242" max="10242" width="16.42578125" style="395" customWidth="1"/>
    <col min="10243" max="10243" width="17.5703125" style="395" customWidth="1"/>
    <col min="10244" max="10244" width="14" style="395" customWidth="1"/>
    <col min="10245" max="10245" width="12" style="395" bestFit="1" customWidth="1"/>
    <col min="10246" max="10246" width="12.5703125" style="395" bestFit="1" customWidth="1"/>
    <col min="10247" max="10496" width="9.140625" style="395"/>
    <col min="10497" max="10497" width="18.85546875" style="395" customWidth="1"/>
    <col min="10498" max="10498" width="16.42578125" style="395" customWidth="1"/>
    <col min="10499" max="10499" width="17.5703125" style="395" customWidth="1"/>
    <col min="10500" max="10500" width="14" style="395" customWidth="1"/>
    <col min="10501" max="10501" width="12" style="395" bestFit="1" customWidth="1"/>
    <col min="10502" max="10502" width="12.5703125" style="395" bestFit="1" customWidth="1"/>
    <col min="10503" max="10752" width="9.140625" style="395"/>
    <col min="10753" max="10753" width="18.85546875" style="395" customWidth="1"/>
    <col min="10754" max="10754" width="16.42578125" style="395" customWidth="1"/>
    <col min="10755" max="10755" width="17.5703125" style="395" customWidth="1"/>
    <col min="10756" max="10756" width="14" style="395" customWidth="1"/>
    <col min="10757" max="10757" width="12" style="395" bestFit="1" customWidth="1"/>
    <col min="10758" max="10758" width="12.5703125" style="395" bestFit="1" customWidth="1"/>
    <col min="10759" max="11008" width="9.140625" style="395"/>
    <col min="11009" max="11009" width="18.85546875" style="395" customWidth="1"/>
    <col min="11010" max="11010" width="16.42578125" style="395" customWidth="1"/>
    <col min="11011" max="11011" width="17.5703125" style="395" customWidth="1"/>
    <col min="11012" max="11012" width="14" style="395" customWidth="1"/>
    <col min="11013" max="11013" width="12" style="395" bestFit="1" customWidth="1"/>
    <col min="11014" max="11014" width="12.5703125" style="395" bestFit="1" customWidth="1"/>
    <col min="11015" max="11264" width="9.140625" style="395"/>
    <col min="11265" max="11265" width="18.85546875" style="395" customWidth="1"/>
    <col min="11266" max="11266" width="16.42578125" style="395" customWidth="1"/>
    <col min="11267" max="11267" width="17.5703125" style="395" customWidth="1"/>
    <col min="11268" max="11268" width="14" style="395" customWidth="1"/>
    <col min="11269" max="11269" width="12" style="395" bestFit="1" customWidth="1"/>
    <col min="11270" max="11270" width="12.5703125" style="395" bestFit="1" customWidth="1"/>
    <col min="11271" max="11520" width="9.140625" style="395"/>
    <col min="11521" max="11521" width="18.85546875" style="395" customWidth="1"/>
    <col min="11522" max="11522" width="16.42578125" style="395" customWidth="1"/>
    <col min="11523" max="11523" width="17.5703125" style="395" customWidth="1"/>
    <col min="11524" max="11524" width="14" style="395" customWidth="1"/>
    <col min="11525" max="11525" width="12" style="395" bestFit="1" customWidth="1"/>
    <col min="11526" max="11526" width="12.5703125" style="395" bestFit="1" customWidth="1"/>
    <col min="11527" max="11776" width="9.140625" style="395"/>
    <col min="11777" max="11777" width="18.85546875" style="395" customWidth="1"/>
    <col min="11778" max="11778" width="16.42578125" style="395" customWidth="1"/>
    <col min="11779" max="11779" width="17.5703125" style="395" customWidth="1"/>
    <col min="11780" max="11780" width="14" style="395" customWidth="1"/>
    <col min="11781" max="11781" width="12" style="395" bestFit="1" customWidth="1"/>
    <col min="11782" max="11782" width="12.5703125" style="395" bestFit="1" customWidth="1"/>
    <col min="11783" max="12032" width="9.140625" style="395"/>
    <col min="12033" max="12033" width="18.85546875" style="395" customWidth="1"/>
    <col min="12034" max="12034" width="16.42578125" style="395" customWidth="1"/>
    <col min="12035" max="12035" width="17.5703125" style="395" customWidth="1"/>
    <col min="12036" max="12036" width="14" style="395" customWidth="1"/>
    <col min="12037" max="12037" width="12" style="395" bestFit="1" customWidth="1"/>
    <col min="12038" max="12038" width="12.5703125" style="395" bestFit="1" customWidth="1"/>
    <col min="12039" max="12288" width="9.140625" style="395"/>
    <col min="12289" max="12289" width="18.85546875" style="395" customWidth="1"/>
    <col min="12290" max="12290" width="16.42578125" style="395" customWidth="1"/>
    <col min="12291" max="12291" width="17.5703125" style="395" customWidth="1"/>
    <col min="12292" max="12292" width="14" style="395" customWidth="1"/>
    <col min="12293" max="12293" width="12" style="395" bestFit="1" customWidth="1"/>
    <col min="12294" max="12294" width="12.5703125" style="395" bestFit="1" customWidth="1"/>
    <col min="12295" max="12544" width="9.140625" style="395"/>
    <col min="12545" max="12545" width="18.85546875" style="395" customWidth="1"/>
    <col min="12546" max="12546" width="16.42578125" style="395" customWidth="1"/>
    <col min="12547" max="12547" width="17.5703125" style="395" customWidth="1"/>
    <col min="12548" max="12548" width="14" style="395" customWidth="1"/>
    <col min="12549" max="12549" width="12" style="395" bestFit="1" customWidth="1"/>
    <col min="12550" max="12550" width="12.5703125" style="395" bestFit="1" customWidth="1"/>
    <col min="12551" max="12800" width="9.140625" style="395"/>
    <col min="12801" max="12801" width="18.85546875" style="395" customWidth="1"/>
    <col min="12802" max="12802" width="16.42578125" style="395" customWidth="1"/>
    <col min="12803" max="12803" width="17.5703125" style="395" customWidth="1"/>
    <col min="12804" max="12804" width="14" style="395" customWidth="1"/>
    <col min="12805" max="12805" width="12" style="395" bestFit="1" customWidth="1"/>
    <col min="12806" max="12806" width="12.5703125" style="395" bestFit="1" customWidth="1"/>
    <col min="12807" max="13056" width="9.140625" style="395"/>
    <col min="13057" max="13057" width="18.85546875" style="395" customWidth="1"/>
    <col min="13058" max="13058" width="16.42578125" style="395" customWidth="1"/>
    <col min="13059" max="13059" width="17.5703125" style="395" customWidth="1"/>
    <col min="13060" max="13060" width="14" style="395" customWidth="1"/>
    <col min="13061" max="13061" width="12" style="395" bestFit="1" customWidth="1"/>
    <col min="13062" max="13062" width="12.5703125" style="395" bestFit="1" customWidth="1"/>
    <col min="13063" max="13312" width="9.140625" style="395"/>
    <col min="13313" max="13313" width="18.85546875" style="395" customWidth="1"/>
    <col min="13314" max="13314" width="16.42578125" style="395" customWidth="1"/>
    <col min="13315" max="13315" width="17.5703125" style="395" customWidth="1"/>
    <col min="13316" max="13316" width="14" style="395" customWidth="1"/>
    <col min="13317" max="13317" width="12" style="395" bestFit="1" customWidth="1"/>
    <col min="13318" max="13318" width="12.5703125" style="395" bestFit="1" customWidth="1"/>
    <col min="13319" max="13568" width="9.140625" style="395"/>
    <col min="13569" max="13569" width="18.85546875" style="395" customWidth="1"/>
    <col min="13570" max="13570" width="16.42578125" style="395" customWidth="1"/>
    <col min="13571" max="13571" width="17.5703125" style="395" customWidth="1"/>
    <col min="13572" max="13572" width="14" style="395" customWidth="1"/>
    <col min="13573" max="13573" width="12" style="395" bestFit="1" customWidth="1"/>
    <col min="13574" max="13574" width="12.5703125" style="395" bestFit="1" customWidth="1"/>
    <col min="13575" max="13824" width="9.140625" style="395"/>
    <col min="13825" max="13825" width="18.85546875" style="395" customWidth="1"/>
    <col min="13826" max="13826" width="16.42578125" style="395" customWidth="1"/>
    <col min="13827" max="13827" width="17.5703125" style="395" customWidth="1"/>
    <col min="13828" max="13828" width="14" style="395" customWidth="1"/>
    <col min="13829" max="13829" width="12" style="395" bestFit="1" customWidth="1"/>
    <col min="13830" max="13830" width="12.5703125" style="395" bestFit="1" customWidth="1"/>
    <col min="13831" max="14080" width="9.140625" style="395"/>
    <col min="14081" max="14081" width="18.85546875" style="395" customWidth="1"/>
    <col min="14082" max="14082" width="16.42578125" style="395" customWidth="1"/>
    <col min="14083" max="14083" width="17.5703125" style="395" customWidth="1"/>
    <col min="14084" max="14084" width="14" style="395" customWidth="1"/>
    <col min="14085" max="14085" width="12" style="395" bestFit="1" customWidth="1"/>
    <col min="14086" max="14086" width="12.5703125" style="395" bestFit="1" customWidth="1"/>
    <col min="14087" max="14336" width="9.140625" style="395"/>
    <col min="14337" max="14337" width="18.85546875" style="395" customWidth="1"/>
    <col min="14338" max="14338" width="16.42578125" style="395" customWidth="1"/>
    <col min="14339" max="14339" width="17.5703125" style="395" customWidth="1"/>
    <col min="14340" max="14340" width="14" style="395" customWidth="1"/>
    <col min="14341" max="14341" width="12" style="395" bestFit="1" customWidth="1"/>
    <col min="14342" max="14342" width="12.5703125" style="395" bestFit="1" customWidth="1"/>
    <col min="14343" max="14592" width="9.140625" style="395"/>
    <col min="14593" max="14593" width="18.85546875" style="395" customWidth="1"/>
    <col min="14594" max="14594" width="16.42578125" style="395" customWidth="1"/>
    <col min="14595" max="14595" width="17.5703125" style="395" customWidth="1"/>
    <col min="14596" max="14596" width="14" style="395" customWidth="1"/>
    <col min="14597" max="14597" width="12" style="395" bestFit="1" customWidth="1"/>
    <col min="14598" max="14598" width="12.5703125" style="395" bestFit="1" customWidth="1"/>
    <col min="14599" max="14848" width="9.140625" style="395"/>
    <col min="14849" max="14849" width="18.85546875" style="395" customWidth="1"/>
    <col min="14850" max="14850" width="16.42578125" style="395" customWidth="1"/>
    <col min="14851" max="14851" width="17.5703125" style="395" customWidth="1"/>
    <col min="14852" max="14852" width="14" style="395" customWidth="1"/>
    <col min="14853" max="14853" width="12" style="395" bestFit="1" customWidth="1"/>
    <col min="14854" max="14854" width="12.5703125" style="395" bestFit="1" customWidth="1"/>
    <col min="14855" max="15104" width="9.140625" style="395"/>
    <col min="15105" max="15105" width="18.85546875" style="395" customWidth="1"/>
    <col min="15106" max="15106" width="16.42578125" style="395" customWidth="1"/>
    <col min="15107" max="15107" width="17.5703125" style="395" customWidth="1"/>
    <col min="15108" max="15108" width="14" style="395" customWidth="1"/>
    <col min="15109" max="15109" width="12" style="395" bestFit="1" customWidth="1"/>
    <col min="15110" max="15110" width="12.5703125" style="395" bestFit="1" customWidth="1"/>
    <col min="15111" max="15360" width="9.140625" style="395"/>
    <col min="15361" max="15361" width="18.85546875" style="395" customWidth="1"/>
    <col min="15362" max="15362" width="16.42578125" style="395" customWidth="1"/>
    <col min="15363" max="15363" width="17.5703125" style="395" customWidth="1"/>
    <col min="15364" max="15364" width="14" style="395" customWidth="1"/>
    <col min="15365" max="15365" width="12" style="395" bestFit="1" customWidth="1"/>
    <col min="15366" max="15366" width="12.5703125" style="395" bestFit="1" customWidth="1"/>
    <col min="15367" max="15616" width="9.140625" style="395"/>
    <col min="15617" max="15617" width="18.85546875" style="395" customWidth="1"/>
    <col min="15618" max="15618" width="16.42578125" style="395" customWidth="1"/>
    <col min="15619" max="15619" width="17.5703125" style="395" customWidth="1"/>
    <col min="15620" max="15620" width="14" style="395" customWidth="1"/>
    <col min="15621" max="15621" width="12" style="395" bestFit="1" customWidth="1"/>
    <col min="15622" max="15622" width="12.5703125" style="395" bestFit="1" customWidth="1"/>
    <col min="15623" max="15872" width="9.140625" style="395"/>
    <col min="15873" max="15873" width="18.85546875" style="395" customWidth="1"/>
    <col min="15874" max="15874" width="16.42578125" style="395" customWidth="1"/>
    <col min="15875" max="15875" width="17.5703125" style="395" customWidth="1"/>
    <col min="15876" max="15876" width="14" style="395" customWidth="1"/>
    <col min="15877" max="15877" width="12" style="395" bestFit="1" customWidth="1"/>
    <col min="15878" max="15878" width="12.5703125" style="395" bestFit="1" customWidth="1"/>
    <col min="15879" max="16128" width="9.140625" style="395"/>
    <col min="16129" max="16129" width="18.85546875" style="395" customWidth="1"/>
    <col min="16130" max="16130" width="16.42578125" style="395" customWidth="1"/>
    <col min="16131" max="16131" width="17.5703125" style="395" customWidth="1"/>
    <col min="16132" max="16132" width="14" style="395" customWidth="1"/>
    <col min="16133" max="16133" width="12" style="395" bestFit="1" customWidth="1"/>
    <col min="16134" max="16134" width="12.5703125" style="395" bestFit="1" customWidth="1"/>
    <col min="16135" max="16384" width="9.140625" style="395"/>
  </cols>
  <sheetData>
    <row r="1" spans="1:8" ht="43.5" customHeight="1" x14ac:dyDescent="0.25">
      <c r="A1" s="511" t="s">
        <v>402</v>
      </c>
      <c r="B1" s="512" t="s">
        <v>433</v>
      </c>
      <c r="C1" s="512" t="s">
        <v>434</v>
      </c>
      <c r="D1" s="513" t="s">
        <v>435</v>
      </c>
      <c r="E1" s="514" t="s">
        <v>274</v>
      </c>
    </row>
    <row r="2" spans="1:8" s="401" customFormat="1" x14ac:dyDescent="0.25">
      <c r="A2" s="515" t="s">
        <v>351</v>
      </c>
      <c r="B2" s="426"/>
      <c r="C2" s="426" t="s">
        <v>436</v>
      </c>
      <c r="D2" s="402" t="s">
        <v>558</v>
      </c>
      <c r="E2" s="403" t="s">
        <v>559</v>
      </c>
    </row>
    <row r="3" spans="1:8" x14ac:dyDescent="0.25">
      <c r="A3" s="515" t="s">
        <v>356</v>
      </c>
      <c r="B3" s="426" t="s">
        <v>560</v>
      </c>
      <c r="C3" s="426"/>
      <c r="D3" s="402" t="s">
        <v>561</v>
      </c>
      <c r="E3" s="403" t="s">
        <v>562</v>
      </c>
    </row>
    <row r="4" spans="1:8" x14ac:dyDescent="0.25">
      <c r="A4" s="515" t="s">
        <v>356</v>
      </c>
      <c r="B4" s="426"/>
      <c r="C4" s="426"/>
      <c r="D4" s="402"/>
      <c r="E4" s="403"/>
    </row>
    <row r="5" spans="1:8" s="401" customFormat="1" x14ac:dyDescent="0.25">
      <c r="A5" s="515" t="s">
        <v>356</v>
      </c>
      <c r="B5" s="426"/>
      <c r="C5" s="426" t="s">
        <v>563</v>
      </c>
      <c r="D5" s="402"/>
      <c r="E5" s="403"/>
    </row>
    <row r="6" spans="1:8" x14ac:dyDescent="0.25">
      <c r="A6" s="515" t="s">
        <v>357</v>
      </c>
      <c r="B6" s="426" t="s">
        <v>564</v>
      </c>
      <c r="C6" s="426"/>
      <c r="D6" s="402"/>
      <c r="E6" s="403"/>
    </row>
    <row r="7" spans="1:8" x14ac:dyDescent="0.25">
      <c r="A7" s="515" t="s">
        <v>357</v>
      </c>
      <c r="B7" s="426" t="s">
        <v>565</v>
      </c>
      <c r="C7" s="426"/>
      <c r="D7" s="402" t="s">
        <v>566</v>
      </c>
      <c r="E7" s="403"/>
    </row>
    <row r="8" spans="1:8" x14ac:dyDescent="0.25">
      <c r="A8" s="515" t="s">
        <v>357</v>
      </c>
      <c r="B8" s="426"/>
      <c r="C8" s="426"/>
      <c r="D8" s="402"/>
      <c r="E8" s="403"/>
    </row>
    <row r="9" spans="1:8" x14ac:dyDescent="0.25">
      <c r="A9" s="515" t="s">
        <v>357</v>
      </c>
      <c r="B9" s="426"/>
      <c r="C9" s="426" t="s">
        <v>436</v>
      </c>
      <c r="D9" s="402"/>
      <c r="E9" s="403"/>
    </row>
    <row r="10" spans="1:8" s="401" customFormat="1" x14ac:dyDescent="0.25">
      <c r="A10" s="515" t="s">
        <v>357</v>
      </c>
      <c r="B10" s="426"/>
      <c r="C10" s="426"/>
      <c r="D10" s="402"/>
      <c r="E10" s="403"/>
    </row>
    <row r="11" spans="1:8" x14ac:dyDescent="0.25">
      <c r="A11" s="516" t="s">
        <v>414</v>
      </c>
      <c r="B11" s="426" t="s">
        <v>565</v>
      </c>
      <c r="C11" s="426"/>
      <c r="D11" s="402" t="s">
        <v>567</v>
      </c>
      <c r="E11" s="403" t="s">
        <v>568</v>
      </c>
    </row>
    <row r="12" spans="1:8" s="401" customFormat="1" x14ac:dyDescent="0.25">
      <c r="A12" s="516" t="s">
        <v>414</v>
      </c>
      <c r="B12" s="426" t="s">
        <v>569</v>
      </c>
      <c r="C12" s="426"/>
      <c r="D12" s="402"/>
      <c r="E12" s="403" t="s">
        <v>570</v>
      </c>
    </row>
    <row r="13" spans="1:8" x14ac:dyDescent="0.25">
      <c r="A13" s="516" t="s">
        <v>415</v>
      </c>
      <c r="B13" s="426" t="s">
        <v>571</v>
      </c>
      <c r="C13" s="426"/>
      <c r="D13" s="402"/>
      <c r="E13" s="403"/>
    </row>
    <row r="14" spans="1:8" s="401" customFormat="1" x14ac:dyDescent="0.25">
      <c r="A14" s="516" t="s">
        <v>415</v>
      </c>
      <c r="B14" s="426"/>
      <c r="C14" s="426"/>
      <c r="D14" s="402" t="s">
        <v>572</v>
      </c>
      <c r="E14" s="403"/>
    </row>
    <row r="15" spans="1:8" x14ac:dyDescent="0.25">
      <c r="A15" s="517" t="s">
        <v>416</v>
      </c>
      <c r="B15" s="518" t="s">
        <v>573</v>
      </c>
      <c r="C15" s="518" t="s">
        <v>436</v>
      </c>
      <c r="D15" s="518" t="s">
        <v>574</v>
      </c>
      <c r="E15" s="519" t="s">
        <v>575</v>
      </c>
      <c r="H15" s="395" t="s">
        <v>295</v>
      </c>
    </row>
    <row r="16" spans="1:8" x14ac:dyDescent="0.25">
      <c r="A16" s="517" t="s">
        <v>421</v>
      </c>
      <c r="B16" s="520" t="s">
        <v>437</v>
      </c>
      <c r="C16" s="518" t="s">
        <v>436</v>
      </c>
      <c r="D16" s="518" t="s">
        <v>438</v>
      </c>
      <c r="E16" s="417" t="s">
        <v>439</v>
      </c>
    </row>
    <row r="17" spans="1:5" ht="15.75" thickBot="1" x14ac:dyDescent="0.3">
      <c r="A17" s="521" t="s">
        <v>378</v>
      </c>
      <c r="B17" s="436" t="s">
        <v>576</v>
      </c>
      <c r="C17" s="522" t="s">
        <v>577</v>
      </c>
      <c r="D17" s="522" t="s">
        <v>578</v>
      </c>
      <c r="E17" s="523" t="s">
        <v>579</v>
      </c>
    </row>
    <row r="18" spans="1:5" x14ac:dyDescent="0.25">
      <c r="A18" s="395" t="s">
        <v>440</v>
      </c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workbookViewId="0">
      <selection activeCell="L12" sqref="L12:M12"/>
    </sheetView>
  </sheetViews>
  <sheetFormatPr defaultRowHeight="15" x14ac:dyDescent="0.25"/>
  <cols>
    <col min="1" max="1" width="44" style="525" customWidth="1"/>
    <col min="2" max="2" width="16.5703125" style="525" customWidth="1"/>
    <col min="3" max="3" width="16" style="525" customWidth="1"/>
    <col min="4" max="4" width="18.28515625" style="525" customWidth="1"/>
    <col min="5" max="5" width="17.140625" style="525" customWidth="1"/>
    <col min="6" max="6" width="17" style="525" customWidth="1"/>
    <col min="7" max="7" width="17.5703125" style="525" customWidth="1"/>
    <col min="8" max="8" width="17.28515625" style="525" customWidth="1"/>
    <col min="9" max="9" width="16.28515625" style="525" customWidth="1"/>
    <col min="10" max="10" width="17.85546875" style="525" customWidth="1"/>
    <col min="11" max="16384" width="9.140625" style="525"/>
  </cols>
  <sheetData>
    <row r="1" spans="1:10" ht="28.5" x14ac:dyDescent="0.25">
      <c r="A1" s="524"/>
      <c r="B1" s="617" t="s">
        <v>296</v>
      </c>
      <c r="C1" s="617"/>
      <c r="D1" s="617"/>
      <c r="E1" s="617"/>
      <c r="F1" s="617"/>
      <c r="G1" s="617"/>
      <c r="H1" s="617"/>
      <c r="I1" s="617"/>
      <c r="J1" s="618"/>
    </row>
    <row r="2" spans="1:10" ht="26.25" x14ac:dyDescent="0.25">
      <c r="A2" s="526" t="s">
        <v>580</v>
      </c>
      <c r="B2" s="619" t="s">
        <v>297</v>
      </c>
      <c r="C2" s="619"/>
      <c r="D2" s="619"/>
      <c r="E2" s="619"/>
      <c r="F2" s="619"/>
      <c r="G2" s="619"/>
      <c r="H2" s="619"/>
      <c r="I2" s="619"/>
      <c r="J2" s="620"/>
    </row>
    <row r="3" spans="1:10" ht="26.25" x14ac:dyDescent="0.4">
      <c r="A3" s="527" t="s">
        <v>581</v>
      </c>
      <c r="B3" s="621" t="s">
        <v>298</v>
      </c>
      <c r="C3" s="622"/>
      <c r="D3" s="622"/>
      <c r="E3" s="622"/>
      <c r="F3" s="622"/>
      <c r="G3" s="622"/>
      <c r="H3" s="622"/>
      <c r="I3" s="622"/>
      <c r="J3" s="623"/>
    </row>
    <row r="4" spans="1:10" ht="33.75" x14ac:dyDescent="0.25">
      <c r="A4" s="528"/>
      <c r="B4" s="624" t="s">
        <v>299</v>
      </c>
      <c r="C4" s="625"/>
      <c r="D4" s="625"/>
      <c r="E4" s="625"/>
      <c r="F4" s="625"/>
      <c r="G4" s="625"/>
      <c r="H4" s="625"/>
      <c r="I4" s="625"/>
      <c r="J4" s="626"/>
    </row>
    <row r="5" spans="1:10" ht="14.25" customHeight="1" thickBot="1" x14ac:dyDescent="0.3">
      <c r="A5" s="528"/>
      <c r="B5" s="624" t="s">
        <v>300</v>
      </c>
      <c r="C5" s="625"/>
      <c r="D5" s="625"/>
      <c r="E5" s="625"/>
      <c r="F5" s="625"/>
      <c r="G5" s="625"/>
      <c r="H5" s="625"/>
      <c r="I5" s="625"/>
      <c r="J5" s="626"/>
    </row>
    <row r="6" spans="1:10" ht="16.5" thickBot="1" x14ac:dyDescent="0.3">
      <c r="A6" s="627" t="s">
        <v>301</v>
      </c>
      <c r="B6" s="628"/>
      <c r="C6" s="628"/>
      <c r="D6" s="628"/>
      <c r="E6" s="628"/>
      <c r="F6" s="628"/>
      <c r="G6" s="628"/>
      <c r="H6" s="628"/>
      <c r="I6" s="628"/>
      <c r="J6" s="629"/>
    </row>
    <row r="7" spans="1:10" ht="15.75" x14ac:dyDescent="0.25">
      <c r="A7" s="529"/>
      <c r="B7" s="529"/>
      <c r="C7" s="529"/>
      <c r="D7" s="529"/>
      <c r="E7" s="529"/>
      <c r="F7" s="529"/>
      <c r="G7" s="529"/>
      <c r="H7" s="529"/>
      <c r="I7" s="529"/>
      <c r="J7" s="529"/>
    </row>
    <row r="8" spans="1:10" ht="15.75" thickBot="1" x14ac:dyDescent="0.3">
      <c r="A8" s="608"/>
      <c r="B8" s="609"/>
      <c r="C8" s="609"/>
      <c r="D8" s="609"/>
      <c r="E8" s="609"/>
      <c r="F8" s="609"/>
      <c r="G8" s="609"/>
      <c r="H8" s="609"/>
      <c r="I8" s="610"/>
      <c r="J8" s="610"/>
    </row>
    <row r="9" spans="1:10" ht="16.5" thickBot="1" x14ac:dyDescent="0.3">
      <c r="A9" s="530" t="s">
        <v>302</v>
      </c>
      <c r="B9" s="611" t="s">
        <v>303</v>
      </c>
      <c r="C9" s="612"/>
      <c r="D9" s="613"/>
      <c r="E9" s="614" t="s">
        <v>304</v>
      </c>
      <c r="F9" s="615"/>
      <c r="G9" s="616"/>
      <c r="H9" s="614" t="s">
        <v>305</v>
      </c>
      <c r="I9" s="615"/>
      <c r="J9" s="616"/>
    </row>
    <row r="10" spans="1:10" ht="63.75" thickBot="1" x14ac:dyDescent="0.3">
      <c r="A10" s="531"/>
      <c r="B10" s="532" t="s">
        <v>582</v>
      </c>
      <c r="C10" s="532" t="s">
        <v>306</v>
      </c>
      <c r="D10" s="533" t="s">
        <v>307</v>
      </c>
      <c r="E10" s="532" t="s">
        <v>582</v>
      </c>
      <c r="F10" s="532" t="s">
        <v>306</v>
      </c>
      <c r="G10" s="533" t="s">
        <v>307</v>
      </c>
      <c r="H10" s="534" t="s">
        <v>582</v>
      </c>
      <c r="I10" s="535" t="s">
        <v>306</v>
      </c>
      <c r="J10" s="533" t="s">
        <v>307</v>
      </c>
    </row>
    <row r="11" spans="1:10" ht="31.5" x14ac:dyDescent="0.25">
      <c r="A11" s="536" t="s">
        <v>308</v>
      </c>
      <c r="B11" s="537" t="s">
        <v>277</v>
      </c>
      <c r="C11" s="538" t="s">
        <v>277</v>
      </c>
      <c r="D11" s="539" t="s">
        <v>277</v>
      </c>
      <c r="E11" s="540" t="s">
        <v>583</v>
      </c>
      <c r="F11" s="538" t="s">
        <v>277</v>
      </c>
      <c r="G11" s="541" t="s">
        <v>277</v>
      </c>
      <c r="H11" s="542" t="s">
        <v>277</v>
      </c>
      <c r="I11" s="543" t="s">
        <v>277</v>
      </c>
      <c r="J11" s="544" t="s">
        <v>277</v>
      </c>
    </row>
    <row r="12" spans="1:10" ht="31.5" x14ac:dyDescent="0.25">
      <c r="A12" s="545" t="s">
        <v>309</v>
      </c>
      <c r="B12" s="537" t="s">
        <v>277</v>
      </c>
      <c r="C12" s="537" t="s">
        <v>277</v>
      </c>
      <c r="D12" s="541" t="s">
        <v>277</v>
      </c>
      <c r="E12" s="537"/>
      <c r="F12" s="537">
        <v>1.9</v>
      </c>
      <c r="G12" s="541" t="s">
        <v>277</v>
      </c>
      <c r="H12" s="546" t="s">
        <v>277</v>
      </c>
      <c r="I12" s="547" t="s">
        <v>277</v>
      </c>
      <c r="J12" s="548" t="s">
        <v>277</v>
      </c>
    </row>
    <row r="13" spans="1:10" ht="15.75" x14ac:dyDescent="0.25">
      <c r="A13" s="545" t="s">
        <v>310</v>
      </c>
      <c r="B13" s="537" t="s">
        <v>277</v>
      </c>
      <c r="C13" s="537" t="s">
        <v>277</v>
      </c>
      <c r="D13" s="541" t="s">
        <v>277</v>
      </c>
      <c r="E13" s="537"/>
      <c r="F13" s="537" t="s">
        <v>277</v>
      </c>
      <c r="G13" s="541" t="s">
        <v>277</v>
      </c>
      <c r="H13" s="546" t="s">
        <v>277</v>
      </c>
      <c r="I13" s="547" t="s">
        <v>277</v>
      </c>
      <c r="J13" s="548" t="s">
        <v>277</v>
      </c>
    </row>
    <row r="14" spans="1:10" ht="15.75" x14ac:dyDescent="0.25">
      <c r="A14" s="545" t="s">
        <v>311</v>
      </c>
      <c r="B14" s="537" t="s">
        <v>277</v>
      </c>
      <c r="C14" s="537" t="s">
        <v>277</v>
      </c>
      <c r="D14" s="541" t="s">
        <v>277</v>
      </c>
      <c r="E14" s="537"/>
      <c r="F14" s="537">
        <v>1.7</v>
      </c>
      <c r="G14" s="541" t="s">
        <v>277</v>
      </c>
      <c r="H14" s="546" t="s">
        <v>277</v>
      </c>
      <c r="I14" s="547" t="s">
        <v>277</v>
      </c>
      <c r="J14" s="548" t="s">
        <v>277</v>
      </c>
    </row>
    <row r="15" spans="1:10" ht="15.75" x14ac:dyDescent="0.25">
      <c r="A15" s="545" t="s">
        <v>312</v>
      </c>
      <c r="B15" s="537" t="s">
        <v>277</v>
      </c>
      <c r="C15" s="537">
        <v>2.6</v>
      </c>
      <c r="D15" s="541" t="s">
        <v>277</v>
      </c>
      <c r="E15" s="537"/>
      <c r="F15" s="537" t="s">
        <v>277</v>
      </c>
      <c r="G15" s="541" t="str">
        <f t="shared" ref="G15" si="0">IFERROR(((E15-F15)/F15)*100, "--")</f>
        <v>--</v>
      </c>
      <c r="H15" s="546" t="s">
        <v>277</v>
      </c>
      <c r="I15" s="547" t="s">
        <v>277</v>
      </c>
      <c r="J15" s="548" t="s">
        <v>277</v>
      </c>
    </row>
    <row r="16" spans="1:10" ht="15.75" x14ac:dyDescent="0.25">
      <c r="A16" s="545" t="s">
        <v>313</v>
      </c>
      <c r="B16" s="537">
        <v>2.5</v>
      </c>
      <c r="C16" s="537">
        <v>2.6</v>
      </c>
      <c r="D16" s="541">
        <f>((B16-C16)/C16)*100</f>
        <v>-3.8461538461538494</v>
      </c>
      <c r="E16" s="537"/>
      <c r="F16" s="537">
        <v>2</v>
      </c>
      <c r="G16" s="541" t="s">
        <v>277</v>
      </c>
      <c r="H16" s="546" t="s">
        <v>277</v>
      </c>
      <c r="I16" s="547" t="s">
        <v>277</v>
      </c>
      <c r="J16" s="548" t="s">
        <v>277</v>
      </c>
    </row>
    <row r="17" spans="1:10" ht="31.5" x14ac:dyDescent="0.25">
      <c r="A17" s="545" t="s">
        <v>314</v>
      </c>
      <c r="B17" s="537" t="s">
        <v>277</v>
      </c>
      <c r="C17" s="537">
        <v>3</v>
      </c>
      <c r="D17" s="541" t="s">
        <v>277</v>
      </c>
      <c r="E17" s="537"/>
      <c r="F17" s="537">
        <v>3.5</v>
      </c>
      <c r="G17" s="541" t="s">
        <v>277</v>
      </c>
      <c r="H17" s="546" t="s">
        <v>277</v>
      </c>
      <c r="I17" s="547" t="s">
        <v>277</v>
      </c>
      <c r="J17" s="548" t="s">
        <v>277</v>
      </c>
    </row>
    <row r="18" spans="1:10" ht="15.75" x14ac:dyDescent="0.25">
      <c r="A18" s="545" t="s">
        <v>315</v>
      </c>
      <c r="B18" s="537" t="s">
        <v>277</v>
      </c>
      <c r="C18" s="537" t="s">
        <v>277</v>
      </c>
      <c r="D18" s="549" t="s">
        <v>277</v>
      </c>
      <c r="E18" s="537"/>
      <c r="F18" s="537" t="s">
        <v>277</v>
      </c>
      <c r="G18" s="541" t="s">
        <v>277</v>
      </c>
      <c r="H18" s="546" t="s">
        <v>277</v>
      </c>
      <c r="I18" s="547" t="s">
        <v>277</v>
      </c>
      <c r="J18" s="548" t="s">
        <v>277</v>
      </c>
    </row>
    <row r="19" spans="1:10" ht="15.75" x14ac:dyDescent="0.25">
      <c r="A19" s="545" t="s">
        <v>316</v>
      </c>
      <c r="B19" s="537">
        <v>1.35</v>
      </c>
      <c r="C19" s="537">
        <v>1.35</v>
      </c>
      <c r="D19" s="550">
        <f>((B19-C19)/C19)*100</f>
        <v>0</v>
      </c>
      <c r="E19" s="537"/>
      <c r="F19" s="537">
        <v>1.3</v>
      </c>
      <c r="G19" s="541" t="s">
        <v>277</v>
      </c>
      <c r="H19" s="546">
        <v>1.6177937552954071</v>
      </c>
      <c r="I19" s="547">
        <v>1.4297579847541857</v>
      </c>
      <c r="J19" s="548">
        <f t="shared" ref="J19:J24" si="1">((H19-I19)/I19)*100</f>
        <v>13.15158037558013</v>
      </c>
    </row>
    <row r="20" spans="1:10" ht="24.75" customHeight="1" x14ac:dyDescent="0.25">
      <c r="A20" s="545" t="s">
        <v>317</v>
      </c>
      <c r="B20" s="537">
        <v>1.25</v>
      </c>
      <c r="C20" s="537">
        <v>1.3</v>
      </c>
      <c r="D20" s="541">
        <f>((B20-C20)/C20)*100</f>
        <v>-3.8461538461538494</v>
      </c>
      <c r="E20" s="537"/>
      <c r="F20" s="537">
        <v>1.3</v>
      </c>
      <c r="G20" s="541" t="s">
        <v>277</v>
      </c>
      <c r="H20" s="546">
        <v>1.6641792166846916</v>
      </c>
      <c r="I20" s="547">
        <v>1.5999999999999999</v>
      </c>
      <c r="J20" s="548">
        <f t="shared" si="1"/>
        <v>4.0112010427932336</v>
      </c>
    </row>
    <row r="21" spans="1:10" ht="15.75" x14ac:dyDescent="0.25">
      <c r="A21" s="545" t="s">
        <v>318</v>
      </c>
      <c r="B21" s="537" t="s">
        <v>277</v>
      </c>
      <c r="C21" s="537" t="s">
        <v>277</v>
      </c>
      <c r="D21" s="541" t="s">
        <v>277</v>
      </c>
      <c r="E21" s="537"/>
      <c r="F21" s="537">
        <v>4.5</v>
      </c>
      <c r="G21" s="541" t="s">
        <v>277</v>
      </c>
      <c r="H21" s="546">
        <v>4.7507921646459854</v>
      </c>
      <c r="I21" s="547">
        <v>4.7328970993957382</v>
      </c>
      <c r="J21" s="548">
        <f t="shared" si="1"/>
        <v>0.3780996052614774</v>
      </c>
    </row>
    <row r="22" spans="1:10" ht="15.75" x14ac:dyDescent="0.25">
      <c r="A22" s="545" t="s">
        <v>319</v>
      </c>
      <c r="B22" s="537" t="s">
        <v>277</v>
      </c>
      <c r="C22" s="537" t="s">
        <v>277</v>
      </c>
      <c r="D22" s="541" t="s">
        <v>277</v>
      </c>
      <c r="E22" s="537"/>
      <c r="F22" s="537">
        <v>3.8</v>
      </c>
      <c r="G22" s="541" t="s">
        <v>277</v>
      </c>
      <c r="H22" s="546">
        <v>4.4809584103572577</v>
      </c>
      <c r="I22" s="547">
        <v>3.2388054684727328</v>
      </c>
      <c r="J22" s="548">
        <f t="shared" si="1"/>
        <v>38.352193547155686</v>
      </c>
    </row>
    <row r="23" spans="1:10" ht="15.75" x14ac:dyDescent="0.25">
      <c r="A23" s="545" t="s">
        <v>320</v>
      </c>
      <c r="B23" s="537" t="s">
        <v>277</v>
      </c>
      <c r="C23" s="537" t="s">
        <v>277</v>
      </c>
      <c r="D23" s="549" t="s">
        <v>277</v>
      </c>
      <c r="E23" s="537"/>
      <c r="F23" s="537">
        <v>5.5</v>
      </c>
      <c r="G23" s="541" t="s">
        <v>277</v>
      </c>
      <c r="H23" s="546">
        <v>5.3346122212193636</v>
      </c>
      <c r="I23" s="547">
        <v>3.8607987635317191</v>
      </c>
      <c r="J23" s="548">
        <f t="shared" si="1"/>
        <v>38.173796355535849</v>
      </c>
    </row>
    <row r="24" spans="1:10" ht="15.75" x14ac:dyDescent="0.25">
      <c r="A24" s="545" t="s">
        <v>321</v>
      </c>
      <c r="B24" s="537" t="s">
        <v>277</v>
      </c>
      <c r="C24" s="537" t="s">
        <v>277</v>
      </c>
      <c r="D24" s="549" t="s">
        <v>277</v>
      </c>
      <c r="E24" s="537"/>
      <c r="F24" s="537">
        <v>4</v>
      </c>
      <c r="G24" s="550" t="s">
        <v>277</v>
      </c>
      <c r="H24" s="546">
        <v>3.4658953657404701</v>
      </c>
      <c r="I24" s="547">
        <v>4</v>
      </c>
      <c r="J24" s="548">
        <f t="shared" si="1"/>
        <v>-13.352615856488248</v>
      </c>
    </row>
    <row r="25" spans="1:10" ht="15.75" x14ac:dyDescent="0.25">
      <c r="A25" s="545" t="s">
        <v>322</v>
      </c>
      <c r="B25" s="537" t="s">
        <v>277</v>
      </c>
      <c r="C25" s="537" t="s">
        <v>277</v>
      </c>
      <c r="D25" s="549" t="s">
        <v>277</v>
      </c>
      <c r="E25" s="537"/>
      <c r="F25" s="537">
        <v>2.5</v>
      </c>
      <c r="G25" s="550" t="s">
        <v>277</v>
      </c>
      <c r="H25" s="546" t="s">
        <v>277</v>
      </c>
      <c r="I25" s="547" t="s">
        <v>277</v>
      </c>
      <c r="J25" s="548" t="s">
        <v>277</v>
      </c>
    </row>
    <row r="26" spans="1:10" ht="15.75" x14ac:dyDescent="0.25">
      <c r="A26" s="545" t="s">
        <v>323</v>
      </c>
      <c r="B26" s="537" t="s">
        <v>277</v>
      </c>
      <c r="C26" s="537" t="s">
        <v>277</v>
      </c>
      <c r="D26" s="551" t="s">
        <v>277</v>
      </c>
      <c r="E26" s="537"/>
      <c r="F26" s="537" t="s">
        <v>277</v>
      </c>
      <c r="G26" s="550" t="s">
        <v>277</v>
      </c>
      <c r="H26" s="546" t="s">
        <v>277</v>
      </c>
      <c r="I26" s="547" t="s">
        <v>277</v>
      </c>
      <c r="J26" s="548" t="s">
        <v>277</v>
      </c>
    </row>
    <row r="27" spans="1:10" ht="15.75" x14ac:dyDescent="0.25">
      <c r="A27" s="545" t="s">
        <v>324</v>
      </c>
      <c r="B27" s="537" t="s">
        <v>277</v>
      </c>
      <c r="C27" s="537" t="s">
        <v>277</v>
      </c>
      <c r="D27" s="551" t="s">
        <v>277</v>
      </c>
      <c r="E27" s="537"/>
      <c r="F27" s="537">
        <v>1.2</v>
      </c>
      <c r="G27" s="550" t="s">
        <v>277</v>
      </c>
      <c r="H27" s="546">
        <v>1.3</v>
      </c>
      <c r="I27" s="547">
        <v>1.0999999999999999</v>
      </c>
      <c r="J27" s="548">
        <f t="shared" ref="J27:J29" si="2">((H27-I27)/I27)*100</f>
        <v>18.181818181818198</v>
      </c>
    </row>
    <row r="28" spans="1:10" ht="15.75" x14ac:dyDescent="0.25">
      <c r="A28" s="545" t="s">
        <v>325</v>
      </c>
      <c r="B28" s="537" t="s">
        <v>277</v>
      </c>
      <c r="C28" s="537" t="s">
        <v>277</v>
      </c>
      <c r="D28" s="551" t="s">
        <v>277</v>
      </c>
      <c r="E28" s="537"/>
      <c r="F28" s="537" t="s">
        <v>277</v>
      </c>
      <c r="G28" s="550" t="s">
        <v>277</v>
      </c>
      <c r="H28" s="546">
        <v>6</v>
      </c>
      <c r="I28" s="547">
        <v>6</v>
      </c>
      <c r="J28" s="548" t="s">
        <v>277</v>
      </c>
    </row>
    <row r="29" spans="1:10" ht="15.75" x14ac:dyDescent="0.25">
      <c r="A29" s="545" t="s">
        <v>326</v>
      </c>
      <c r="B29" s="537" t="s">
        <v>277</v>
      </c>
      <c r="C29" s="537" t="s">
        <v>277</v>
      </c>
      <c r="D29" s="551" t="s">
        <v>277</v>
      </c>
      <c r="E29" s="537"/>
      <c r="F29" s="537" t="s">
        <v>277</v>
      </c>
      <c r="G29" s="550" t="s">
        <v>277</v>
      </c>
      <c r="H29" s="546">
        <v>1.1299999999999999</v>
      </c>
      <c r="I29" s="547">
        <v>1.1000000000000001</v>
      </c>
      <c r="J29" s="548">
        <f t="shared" si="2"/>
        <v>2.7272727272727093</v>
      </c>
    </row>
    <row r="30" spans="1:10" ht="15.75" x14ac:dyDescent="0.25">
      <c r="A30" s="545" t="s">
        <v>327</v>
      </c>
      <c r="B30" s="537" t="s">
        <v>277</v>
      </c>
      <c r="C30" s="537" t="s">
        <v>277</v>
      </c>
      <c r="D30" s="551" t="s">
        <v>277</v>
      </c>
      <c r="E30" s="537"/>
      <c r="F30" s="537" t="s">
        <v>277</v>
      </c>
      <c r="G30" s="541" t="s">
        <v>277</v>
      </c>
      <c r="H30" s="546" t="s">
        <v>277</v>
      </c>
      <c r="I30" s="547" t="s">
        <v>277</v>
      </c>
      <c r="J30" s="548" t="s">
        <v>277</v>
      </c>
    </row>
    <row r="31" spans="1:10" ht="15.75" x14ac:dyDescent="0.25">
      <c r="A31" s="545" t="s">
        <v>328</v>
      </c>
      <c r="B31" s="537" t="s">
        <v>277</v>
      </c>
      <c r="C31" s="537" t="s">
        <v>277</v>
      </c>
      <c r="D31" s="551" t="s">
        <v>277</v>
      </c>
      <c r="E31" s="537"/>
      <c r="F31" s="537">
        <v>0.9</v>
      </c>
      <c r="G31" s="552" t="s">
        <v>277</v>
      </c>
      <c r="H31" s="546" t="s">
        <v>277</v>
      </c>
      <c r="I31" s="547" t="s">
        <v>277</v>
      </c>
      <c r="J31" s="548" t="s">
        <v>277</v>
      </c>
    </row>
    <row r="32" spans="1:10" ht="16.5" thickBot="1" x14ac:dyDescent="0.3">
      <c r="A32" s="553" t="s">
        <v>329</v>
      </c>
      <c r="B32" s="554" t="s">
        <v>277</v>
      </c>
      <c r="C32" s="554" t="s">
        <v>277</v>
      </c>
      <c r="D32" s="555" t="s">
        <v>277</v>
      </c>
      <c r="E32" s="554"/>
      <c r="F32" s="554">
        <v>13</v>
      </c>
      <c r="G32" s="556" t="s">
        <v>277</v>
      </c>
      <c r="H32" s="557">
        <v>7.625526700869167</v>
      </c>
      <c r="I32" s="558">
        <v>8.2117966220806746</v>
      </c>
      <c r="J32" s="559">
        <f t="shared" ref="J32" si="3">((H32-I32)/I32)*100</f>
        <v>-7.1393624098664148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8" priority="48" operator="greaterThan">
      <formula>0</formula>
    </cfRule>
    <cfRule type="cellIs" dxfId="47" priority="49" operator="equal">
      <formula>0</formula>
    </cfRule>
  </conditionalFormatting>
  <conditionalFormatting sqref="D26:D29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D28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D28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D28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D28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30:D32">
    <cfRule type="cellIs" dxfId="29" priority="29" operator="greaterThan">
      <formula>0</formula>
    </cfRule>
    <cfRule type="cellIs" dxfId="28" priority="30" operator="equal">
      <formula>0</formula>
    </cfRule>
  </conditionalFormatting>
  <conditionalFormatting sqref="D30:D32">
    <cfRule type="cellIs" dxfId="27" priority="26" operator="equal">
      <formula>0</formula>
    </cfRule>
    <cfRule type="cellIs" dxfId="26" priority="27" operator="lessThan">
      <formula>0</formula>
    </cfRule>
    <cfRule type="cellIs" dxfId="25" priority="28" operator="greaterThan">
      <formula>0</formula>
    </cfRule>
  </conditionalFormatting>
  <conditionalFormatting sqref="D31">
    <cfRule type="cellIs" dxfId="24" priority="23" operator="equal">
      <formula>0</formula>
    </cfRule>
    <cfRule type="cellIs" dxfId="23" priority="24" operator="lessThan">
      <formula>0</formula>
    </cfRule>
    <cfRule type="cellIs" dxfId="22" priority="25" operator="greaterThan">
      <formula>0</formula>
    </cfRule>
  </conditionalFormatting>
  <conditionalFormatting sqref="D31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23:D25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18:D19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17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R24" sqref="R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43"/>
      <c r="B3" s="244"/>
      <c r="C3" s="35" t="s">
        <v>142</v>
      </c>
      <c r="D3" s="245"/>
      <c r="E3" s="245"/>
      <c r="F3" s="246"/>
      <c r="G3" s="35" t="s">
        <v>143</v>
      </c>
      <c r="H3" s="245"/>
      <c r="I3" s="245"/>
      <c r="J3" s="246"/>
      <c r="K3" s="35" t="s">
        <v>144</v>
      </c>
      <c r="L3" s="247"/>
    </row>
    <row r="4" spans="1:12" ht="16.5" customHeight="1" x14ac:dyDescent="0.25">
      <c r="A4" s="36" t="s">
        <v>145</v>
      </c>
      <c r="B4" s="37" t="s">
        <v>146</v>
      </c>
      <c r="C4" s="248" t="s">
        <v>116</v>
      </c>
      <c r="D4" s="248"/>
      <c r="E4" s="248" t="s">
        <v>147</v>
      </c>
      <c r="F4" s="249"/>
      <c r="G4" s="248" t="s">
        <v>116</v>
      </c>
      <c r="H4" s="248"/>
      <c r="I4" s="248" t="s">
        <v>147</v>
      </c>
      <c r="J4" s="249"/>
      <c r="K4" s="248" t="s">
        <v>116</v>
      </c>
      <c r="L4" s="250"/>
    </row>
    <row r="5" spans="1:12" ht="15.75" customHeight="1" thickBot="1" x14ac:dyDescent="0.25">
      <c r="A5" s="251"/>
      <c r="B5" s="252"/>
      <c r="C5" s="253" t="s">
        <v>584</v>
      </c>
      <c r="D5" s="254" t="s">
        <v>585</v>
      </c>
      <c r="E5" s="253" t="s">
        <v>584</v>
      </c>
      <c r="F5" s="255" t="s">
        <v>585</v>
      </c>
      <c r="G5" s="256" t="s">
        <v>584</v>
      </c>
      <c r="H5" s="254" t="s">
        <v>585</v>
      </c>
      <c r="I5" s="253" t="s">
        <v>584</v>
      </c>
      <c r="J5" s="255" t="s">
        <v>585</v>
      </c>
      <c r="K5" s="256" t="s">
        <v>584</v>
      </c>
      <c r="L5" s="257" t="s">
        <v>585</v>
      </c>
    </row>
    <row r="6" spans="1:12" ht="16.5" customHeight="1" x14ac:dyDescent="0.2">
      <c r="A6" s="258" t="s">
        <v>148</v>
      </c>
      <c r="B6" s="259" t="s">
        <v>149</v>
      </c>
      <c r="C6" s="260">
        <v>12668.831</v>
      </c>
      <c r="D6" s="261">
        <v>15988.129000000001</v>
      </c>
      <c r="E6" s="260">
        <v>31454.916000000001</v>
      </c>
      <c r="F6" s="262">
        <v>31708.598000000002</v>
      </c>
      <c r="G6" s="260">
        <v>53156.572999999997</v>
      </c>
      <c r="H6" s="261">
        <v>51475.802000000003</v>
      </c>
      <c r="I6" s="260">
        <v>140970.962</v>
      </c>
      <c r="J6" s="262">
        <v>114997.03200000001</v>
      </c>
      <c r="K6" s="260">
        <v>-40487.741999999998</v>
      </c>
      <c r="L6" s="263">
        <v>-35487.673000000003</v>
      </c>
    </row>
    <row r="7" spans="1:12" ht="16.5" customHeight="1" x14ac:dyDescent="0.2">
      <c r="A7" s="258" t="s">
        <v>150</v>
      </c>
      <c r="B7" s="259" t="s">
        <v>151</v>
      </c>
      <c r="C7" s="260">
        <v>56824.383999999998</v>
      </c>
      <c r="D7" s="261">
        <v>65097.54</v>
      </c>
      <c r="E7" s="260">
        <v>40111.152000000002</v>
      </c>
      <c r="F7" s="262">
        <v>44281.557000000001</v>
      </c>
      <c r="G7" s="260">
        <v>289389.636</v>
      </c>
      <c r="H7" s="261">
        <v>275969.02299999999</v>
      </c>
      <c r="I7" s="260">
        <v>147610.92000000001</v>
      </c>
      <c r="J7" s="262">
        <v>166430.011</v>
      </c>
      <c r="K7" s="260">
        <v>-232565.25200000001</v>
      </c>
      <c r="L7" s="263">
        <v>-210871.48299999998</v>
      </c>
    </row>
    <row r="8" spans="1:12" ht="16.5" customHeight="1" x14ac:dyDescent="0.2">
      <c r="A8" s="258" t="s">
        <v>152</v>
      </c>
      <c r="B8" s="259" t="s">
        <v>153</v>
      </c>
      <c r="C8" s="260">
        <v>91417.606</v>
      </c>
      <c r="D8" s="261">
        <v>79655.652000000002</v>
      </c>
      <c r="E8" s="260">
        <v>101856.408</v>
      </c>
      <c r="F8" s="262">
        <v>104609.531</v>
      </c>
      <c r="G8" s="260">
        <v>88241.347999999998</v>
      </c>
      <c r="H8" s="261">
        <v>67660.224000000002</v>
      </c>
      <c r="I8" s="260">
        <v>134473.58799999999</v>
      </c>
      <c r="J8" s="262">
        <v>136763.21299999999</v>
      </c>
      <c r="K8" s="260">
        <v>3176.2580000000016</v>
      </c>
      <c r="L8" s="263">
        <v>11995.428</v>
      </c>
    </row>
    <row r="9" spans="1:12" ht="16.5" customHeight="1" x14ac:dyDescent="0.2">
      <c r="A9" s="258" t="s">
        <v>154</v>
      </c>
      <c r="B9" s="259" t="s">
        <v>155</v>
      </c>
      <c r="C9" s="260">
        <v>44828.498</v>
      </c>
      <c r="D9" s="261">
        <v>38963.256000000001</v>
      </c>
      <c r="E9" s="260">
        <v>64491.214</v>
      </c>
      <c r="F9" s="262">
        <v>50983.555999999997</v>
      </c>
      <c r="G9" s="260">
        <v>67046.505999999994</v>
      </c>
      <c r="H9" s="261">
        <v>69460.008000000002</v>
      </c>
      <c r="I9" s="260">
        <v>53394.074000000001</v>
      </c>
      <c r="J9" s="262">
        <v>66062.849000000002</v>
      </c>
      <c r="K9" s="260">
        <v>-22218.007999999994</v>
      </c>
      <c r="L9" s="263">
        <v>-30496.752</v>
      </c>
    </row>
    <row r="10" spans="1:12" ht="16.5" customHeight="1" x14ac:dyDescent="0.2">
      <c r="A10" s="258" t="s">
        <v>156</v>
      </c>
      <c r="B10" s="259" t="s">
        <v>157</v>
      </c>
      <c r="C10" s="260">
        <v>19106.170999999998</v>
      </c>
      <c r="D10" s="261">
        <v>17821.795999999998</v>
      </c>
      <c r="E10" s="260">
        <v>12952.852999999999</v>
      </c>
      <c r="F10" s="262">
        <v>13124.849</v>
      </c>
      <c r="G10" s="260">
        <v>68576.494999999995</v>
      </c>
      <c r="H10" s="261">
        <v>61557.345999999998</v>
      </c>
      <c r="I10" s="260">
        <v>45669.216999999997</v>
      </c>
      <c r="J10" s="262">
        <v>45984.232000000004</v>
      </c>
      <c r="K10" s="260">
        <v>-49470.323999999993</v>
      </c>
      <c r="L10" s="263">
        <v>-43735.55</v>
      </c>
    </row>
    <row r="11" spans="1:12" ht="16.5" customHeight="1" x14ac:dyDescent="0.2">
      <c r="A11" s="258" t="s">
        <v>158</v>
      </c>
      <c r="B11" s="259" t="s">
        <v>159</v>
      </c>
      <c r="C11" s="260">
        <v>26527.753000000001</v>
      </c>
      <c r="D11" s="261">
        <v>26501.429</v>
      </c>
      <c r="E11" s="260">
        <v>44345.319000000003</v>
      </c>
      <c r="F11" s="262">
        <v>37409.942999999999</v>
      </c>
      <c r="G11" s="260">
        <v>62102.758999999998</v>
      </c>
      <c r="H11" s="261">
        <v>57322.819000000003</v>
      </c>
      <c r="I11" s="260">
        <v>80678.856</v>
      </c>
      <c r="J11" s="262">
        <v>68373.567999999999</v>
      </c>
      <c r="K11" s="260">
        <v>-35575.005999999994</v>
      </c>
      <c r="L11" s="263">
        <v>-30821.390000000003</v>
      </c>
    </row>
    <row r="12" spans="1:12" ht="16.5" customHeight="1" x14ac:dyDescent="0.2">
      <c r="A12" s="258" t="s">
        <v>160</v>
      </c>
      <c r="B12" s="259" t="s">
        <v>161</v>
      </c>
      <c r="C12" s="260">
        <v>19517.794000000002</v>
      </c>
      <c r="D12" s="261">
        <v>16153.645</v>
      </c>
      <c r="E12" s="260">
        <v>14999.1</v>
      </c>
      <c r="F12" s="262">
        <v>12740.412</v>
      </c>
      <c r="G12" s="260">
        <v>73546.947</v>
      </c>
      <c r="H12" s="261">
        <v>67009.3</v>
      </c>
      <c r="I12" s="260">
        <v>46741.752999999997</v>
      </c>
      <c r="J12" s="262">
        <v>54614.879999999997</v>
      </c>
      <c r="K12" s="260">
        <v>-54029.152999999998</v>
      </c>
      <c r="L12" s="263">
        <v>-50855.654999999999</v>
      </c>
    </row>
    <row r="13" spans="1:12" ht="16.5" customHeight="1" x14ac:dyDescent="0.2">
      <c r="A13" s="258" t="s">
        <v>162</v>
      </c>
      <c r="B13" s="259" t="s">
        <v>163</v>
      </c>
      <c r="C13" s="260">
        <v>8070.9210000000003</v>
      </c>
      <c r="D13" s="261">
        <v>7591.4859999999999</v>
      </c>
      <c r="E13" s="260">
        <v>9327.2549999999992</v>
      </c>
      <c r="F13" s="262">
        <v>10450.200999999999</v>
      </c>
      <c r="G13" s="260">
        <v>2088.3310000000001</v>
      </c>
      <c r="H13" s="261">
        <v>2843.9540000000002</v>
      </c>
      <c r="I13" s="260">
        <v>1007.652</v>
      </c>
      <c r="J13" s="262">
        <v>2814.5340000000001</v>
      </c>
      <c r="K13" s="260">
        <v>5982.59</v>
      </c>
      <c r="L13" s="263">
        <v>4747.5319999999992</v>
      </c>
    </row>
    <row r="14" spans="1:12" ht="16.5" customHeight="1" x14ac:dyDescent="0.2">
      <c r="A14" s="258" t="s">
        <v>194</v>
      </c>
      <c r="B14" s="259" t="s">
        <v>195</v>
      </c>
      <c r="C14" s="260">
        <v>353450.739</v>
      </c>
      <c r="D14" s="261">
        <v>376860.57</v>
      </c>
      <c r="E14" s="260">
        <v>178448.402</v>
      </c>
      <c r="F14" s="262">
        <v>169995.25099999999</v>
      </c>
      <c r="G14" s="260">
        <v>248606.64499999999</v>
      </c>
      <c r="H14" s="261">
        <v>248938.35200000001</v>
      </c>
      <c r="I14" s="260">
        <v>113597.04300000001</v>
      </c>
      <c r="J14" s="262">
        <v>120403.427</v>
      </c>
      <c r="K14" s="260">
        <v>104844.09400000001</v>
      </c>
      <c r="L14" s="263">
        <v>127922.21799999999</v>
      </c>
    </row>
    <row r="15" spans="1:12" ht="16.5" customHeight="1" x14ac:dyDescent="0.2">
      <c r="A15" s="258" t="s">
        <v>196</v>
      </c>
      <c r="B15" s="259" t="s">
        <v>197</v>
      </c>
      <c r="C15" s="260">
        <v>259793.234</v>
      </c>
      <c r="D15" s="261">
        <v>246971.89199999999</v>
      </c>
      <c r="E15" s="260">
        <v>238281.698</v>
      </c>
      <c r="F15" s="262">
        <v>229592.28899999999</v>
      </c>
      <c r="G15" s="260">
        <v>39191.362000000001</v>
      </c>
      <c r="H15" s="261">
        <v>48025.735999999997</v>
      </c>
      <c r="I15" s="260">
        <v>38049.550000000003</v>
      </c>
      <c r="J15" s="262">
        <v>43341.31</v>
      </c>
      <c r="K15" s="260">
        <v>220601.872</v>
      </c>
      <c r="L15" s="263">
        <v>198946.15599999999</v>
      </c>
    </row>
    <row r="16" spans="1:12" ht="16.5" customHeight="1" x14ac:dyDescent="0.2">
      <c r="A16" s="258" t="s">
        <v>198</v>
      </c>
      <c r="B16" s="259" t="s">
        <v>199</v>
      </c>
      <c r="C16" s="260">
        <v>11989.976000000001</v>
      </c>
      <c r="D16" s="261">
        <v>10437.041999999999</v>
      </c>
      <c r="E16" s="260">
        <v>6917.4660000000003</v>
      </c>
      <c r="F16" s="262">
        <v>5641.11</v>
      </c>
      <c r="G16" s="260">
        <v>13475.697</v>
      </c>
      <c r="H16" s="261">
        <v>23557.081999999999</v>
      </c>
      <c r="I16" s="260">
        <v>9178.4410000000007</v>
      </c>
      <c r="J16" s="262">
        <v>10750.200999999999</v>
      </c>
      <c r="K16" s="260">
        <v>-1485.7209999999995</v>
      </c>
      <c r="L16" s="263">
        <v>-13120.039999999999</v>
      </c>
    </row>
    <row r="17" spans="1:12" ht="16.5" customHeight="1" x14ac:dyDescent="0.2">
      <c r="A17" s="258" t="s">
        <v>200</v>
      </c>
      <c r="B17" s="259" t="s">
        <v>201</v>
      </c>
      <c r="C17" s="260">
        <v>59593.180999999997</v>
      </c>
      <c r="D17" s="261">
        <v>64151.084000000003</v>
      </c>
      <c r="E17" s="260">
        <v>14441.392</v>
      </c>
      <c r="F17" s="262">
        <v>19136.22</v>
      </c>
      <c r="G17" s="260">
        <v>41011.652999999998</v>
      </c>
      <c r="H17" s="261">
        <v>43305.025999999998</v>
      </c>
      <c r="I17" s="260">
        <v>12371.352999999999</v>
      </c>
      <c r="J17" s="262">
        <v>14235.025</v>
      </c>
      <c r="K17" s="260">
        <v>18581.527999999998</v>
      </c>
      <c r="L17" s="263">
        <v>20846.058000000005</v>
      </c>
    </row>
    <row r="18" spans="1:12" ht="16.5" customHeight="1" x14ac:dyDescent="0.2">
      <c r="A18" s="258" t="s">
        <v>202</v>
      </c>
      <c r="B18" s="259" t="s">
        <v>203</v>
      </c>
      <c r="C18" s="260">
        <v>29937.5</v>
      </c>
      <c r="D18" s="261">
        <v>29161.3</v>
      </c>
      <c r="E18" s="260">
        <v>38760.758999999998</v>
      </c>
      <c r="F18" s="262">
        <v>33654.402999999998</v>
      </c>
      <c r="G18" s="260">
        <v>23269.062999999998</v>
      </c>
      <c r="H18" s="261">
        <v>26608.023000000001</v>
      </c>
      <c r="I18" s="260">
        <v>27241.417000000001</v>
      </c>
      <c r="J18" s="262">
        <v>24078.63</v>
      </c>
      <c r="K18" s="260">
        <v>6668.4370000000017</v>
      </c>
      <c r="L18" s="263">
        <v>2553.2769999999982</v>
      </c>
    </row>
    <row r="19" spans="1:12" ht="16.5" customHeight="1" x14ac:dyDescent="0.2">
      <c r="A19" s="258" t="s">
        <v>204</v>
      </c>
      <c r="B19" s="259" t="s">
        <v>205</v>
      </c>
      <c r="C19" s="260">
        <v>1034.0909999999999</v>
      </c>
      <c r="D19" s="261">
        <v>1692.3</v>
      </c>
      <c r="E19" s="260">
        <v>2098.6480000000001</v>
      </c>
      <c r="F19" s="262">
        <v>2783.4949999999999</v>
      </c>
      <c r="G19" s="260">
        <v>7829.7650000000003</v>
      </c>
      <c r="H19" s="261">
        <v>10049.209999999999</v>
      </c>
      <c r="I19" s="260">
        <v>6395.1289999999999</v>
      </c>
      <c r="J19" s="262">
        <v>7977.4520000000002</v>
      </c>
      <c r="K19" s="260">
        <v>-6795.6740000000009</v>
      </c>
      <c r="L19" s="263">
        <v>-8356.91</v>
      </c>
    </row>
    <row r="20" spans="1:12" ht="16.5" customHeight="1" x14ac:dyDescent="0.2">
      <c r="A20" s="258" t="s">
        <v>206</v>
      </c>
      <c r="B20" s="259" t="s">
        <v>207</v>
      </c>
      <c r="C20" s="260">
        <v>2063.6880000000001</v>
      </c>
      <c r="D20" s="261">
        <v>2975.3</v>
      </c>
      <c r="E20" s="260">
        <v>509.74799999999999</v>
      </c>
      <c r="F20" s="262">
        <v>858.95299999999997</v>
      </c>
      <c r="G20" s="260">
        <v>45582.557000000001</v>
      </c>
      <c r="H20" s="261">
        <v>55457.377999999997</v>
      </c>
      <c r="I20" s="260">
        <v>11898.069</v>
      </c>
      <c r="J20" s="262">
        <v>13384.215</v>
      </c>
      <c r="K20" s="260">
        <v>-43518.868999999999</v>
      </c>
      <c r="L20" s="263">
        <v>-52482.077999999994</v>
      </c>
    </row>
    <row r="21" spans="1:12" ht="16.5" customHeight="1" x14ac:dyDescent="0.2">
      <c r="A21" s="258" t="s">
        <v>208</v>
      </c>
      <c r="B21" s="259" t="s">
        <v>209</v>
      </c>
      <c r="C21" s="260">
        <v>7540.5360000000001</v>
      </c>
      <c r="D21" s="261">
        <v>5454</v>
      </c>
      <c r="E21" s="260">
        <v>1578.482</v>
      </c>
      <c r="F21" s="262">
        <v>844.07799999999997</v>
      </c>
      <c r="G21" s="260">
        <v>99144.013000000006</v>
      </c>
      <c r="H21" s="261">
        <v>137660.171</v>
      </c>
      <c r="I21" s="260">
        <v>14727.512000000001</v>
      </c>
      <c r="J21" s="262">
        <v>19997.788</v>
      </c>
      <c r="K21" s="260">
        <v>-91603.477000000014</v>
      </c>
      <c r="L21" s="263">
        <v>-132206.171</v>
      </c>
    </row>
    <row r="22" spans="1:12" ht="16.5" customHeight="1" x14ac:dyDescent="0.2">
      <c r="A22" s="258" t="s">
        <v>164</v>
      </c>
      <c r="B22" s="259" t="s">
        <v>28</v>
      </c>
      <c r="C22" s="260">
        <v>22026.444</v>
      </c>
      <c r="D22" s="261">
        <v>24237.677</v>
      </c>
      <c r="E22" s="260">
        <v>22357.33</v>
      </c>
      <c r="F22" s="262">
        <v>26217.800999999999</v>
      </c>
      <c r="G22" s="260">
        <v>216381.57199999999</v>
      </c>
      <c r="H22" s="261">
        <v>216772.68400000001</v>
      </c>
      <c r="I22" s="260">
        <v>294359.783</v>
      </c>
      <c r="J22" s="262">
        <v>306253.451</v>
      </c>
      <c r="K22" s="260">
        <v>-194355.128</v>
      </c>
      <c r="L22" s="263">
        <v>-192535.00700000001</v>
      </c>
    </row>
    <row r="23" spans="1:12" ht="16.5" customHeight="1" x14ac:dyDescent="0.2">
      <c r="A23" s="258" t="s">
        <v>182</v>
      </c>
      <c r="B23" s="259" t="s">
        <v>183</v>
      </c>
      <c r="C23" s="260">
        <v>14697.111000000001</v>
      </c>
      <c r="D23" s="261">
        <v>13607.441000000001</v>
      </c>
      <c r="E23" s="260">
        <v>7829.3</v>
      </c>
      <c r="F23" s="262">
        <v>5957.3890000000001</v>
      </c>
      <c r="G23" s="260">
        <v>98495.285999999993</v>
      </c>
      <c r="H23" s="261">
        <v>111764.508</v>
      </c>
      <c r="I23" s="260">
        <v>47208.805999999997</v>
      </c>
      <c r="J23" s="262">
        <v>48003.048000000003</v>
      </c>
      <c r="K23" s="260">
        <v>-83798.174999999988</v>
      </c>
      <c r="L23" s="263">
        <v>-98157.066999999995</v>
      </c>
    </row>
    <row r="24" spans="1:12" ht="16.5" customHeight="1" x14ac:dyDescent="0.2">
      <c r="A24" s="258" t="s">
        <v>165</v>
      </c>
      <c r="B24" s="259" t="s">
        <v>166</v>
      </c>
      <c r="C24" s="260">
        <v>12448.278</v>
      </c>
      <c r="D24" s="261">
        <v>13150.227999999999</v>
      </c>
      <c r="E24" s="260">
        <v>12925.751</v>
      </c>
      <c r="F24" s="262">
        <v>13596.864</v>
      </c>
      <c r="G24" s="260">
        <v>272115.45</v>
      </c>
      <c r="H24" s="261">
        <v>258264.78400000001</v>
      </c>
      <c r="I24" s="260">
        <v>264525.43800000002</v>
      </c>
      <c r="J24" s="262">
        <v>272266.59999999998</v>
      </c>
      <c r="K24" s="260">
        <v>-259667.17200000002</v>
      </c>
      <c r="L24" s="263">
        <v>-245114.55600000001</v>
      </c>
    </row>
    <row r="25" spans="1:12" ht="16.5" customHeight="1" x14ac:dyDescent="0.2">
      <c r="A25" s="258" t="s">
        <v>167</v>
      </c>
      <c r="B25" s="259" t="s">
        <v>168</v>
      </c>
      <c r="C25" s="260">
        <v>6252.451</v>
      </c>
      <c r="D25" s="261">
        <v>5733.3119999999999</v>
      </c>
      <c r="E25" s="260">
        <v>3314.0329999999999</v>
      </c>
      <c r="F25" s="262">
        <v>3239.1750000000002</v>
      </c>
      <c r="G25" s="260">
        <v>122101.772</v>
      </c>
      <c r="H25" s="261">
        <v>132721.54999999999</v>
      </c>
      <c r="I25" s="260">
        <v>56515.597000000002</v>
      </c>
      <c r="J25" s="262">
        <v>60470.21</v>
      </c>
      <c r="K25" s="260">
        <v>-115849.321</v>
      </c>
      <c r="L25" s="263">
        <v>-126988.23799999998</v>
      </c>
    </row>
    <row r="26" spans="1:12" ht="16.5" customHeight="1" x14ac:dyDescent="0.2">
      <c r="A26" s="258" t="s">
        <v>169</v>
      </c>
      <c r="B26" s="259" t="s">
        <v>170</v>
      </c>
      <c r="C26" s="260">
        <v>2698.402</v>
      </c>
      <c r="D26" s="261">
        <v>2272.7820000000002</v>
      </c>
      <c r="E26" s="260">
        <v>3600.4969999999998</v>
      </c>
      <c r="F26" s="262">
        <v>2496.9029999999998</v>
      </c>
      <c r="G26" s="260">
        <v>92564.3</v>
      </c>
      <c r="H26" s="261">
        <v>102539.25599999999</v>
      </c>
      <c r="I26" s="260">
        <v>138669.005</v>
      </c>
      <c r="J26" s="262">
        <v>158005.772</v>
      </c>
      <c r="K26" s="260">
        <v>-89865.898000000001</v>
      </c>
      <c r="L26" s="263">
        <v>-100266.47399999999</v>
      </c>
    </row>
    <row r="27" spans="1:12" ht="16.5" customHeight="1" x14ac:dyDescent="0.2">
      <c r="A27" s="258" t="s">
        <v>171</v>
      </c>
      <c r="B27" s="259" t="s">
        <v>172</v>
      </c>
      <c r="C27" s="260">
        <v>279137.86099999998</v>
      </c>
      <c r="D27" s="261">
        <v>312555.3</v>
      </c>
      <c r="E27" s="260">
        <v>580924.14599999995</v>
      </c>
      <c r="F27" s="262">
        <v>547054.11699999997</v>
      </c>
      <c r="G27" s="260">
        <v>34143.589999999997</v>
      </c>
      <c r="H27" s="261">
        <v>30528.056</v>
      </c>
      <c r="I27" s="260">
        <v>27153.008999999998</v>
      </c>
      <c r="J27" s="262">
        <v>23811.690999999999</v>
      </c>
      <c r="K27" s="260">
        <v>244994.27099999998</v>
      </c>
      <c r="L27" s="263">
        <v>282027.24400000001</v>
      </c>
    </row>
    <row r="28" spans="1:12" ht="16.5" customHeight="1" x14ac:dyDescent="0.2">
      <c r="A28" s="258" t="s">
        <v>173</v>
      </c>
      <c r="B28" s="259" t="s">
        <v>174</v>
      </c>
      <c r="C28" s="260">
        <v>11047.565000000001</v>
      </c>
      <c r="D28" s="261">
        <v>14931.55</v>
      </c>
      <c r="E28" s="260">
        <v>8882.3109999999997</v>
      </c>
      <c r="F28" s="262">
        <v>11030.39</v>
      </c>
      <c r="G28" s="260">
        <v>94162.222999999998</v>
      </c>
      <c r="H28" s="261">
        <v>124239.20699999999</v>
      </c>
      <c r="I28" s="260">
        <v>59449.591</v>
      </c>
      <c r="J28" s="262">
        <v>77137.861000000004</v>
      </c>
      <c r="K28" s="260">
        <v>-83114.657999999996</v>
      </c>
      <c r="L28" s="263">
        <v>-109307.65699999999</v>
      </c>
    </row>
    <row r="29" spans="1:12" ht="16.5" customHeight="1" thickBot="1" x14ac:dyDescent="0.25">
      <c r="A29" s="334" t="s">
        <v>184</v>
      </c>
      <c r="B29" s="335" t="s">
        <v>185</v>
      </c>
      <c r="C29" s="336">
        <v>105412.463</v>
      </c>
      <c r="D29" s="337">
        <v>132197.576</v>
      </c>
      <c r="E29" s="336">
        <v>42284.451000000001</v>
      </c>
      <c r="F29" s="338">
        <v>37998.887000000002</v>
      </c>
      <c r="G29" s="336">
        <v>238733.44699999999</v>
      </c>
      <c r="H29" s="337">
        <v>284546.62800000003</v>
      </c>
      <c r="I29" s="336">
        <v>74077.380999999994</v>
      </c>
      <c r="J29" s="338">
        <v>71622.644</v>
      </c>
      <c r="K29" s="336">
        <v>-133320.984</v>
      </c>
      <c r="L29" s="339">
        <v>-152349.05200000003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7" workbookViewId="0">
      <selection activeCell="S27" sqref="S2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584</v>
      </c>
      <c r="B7" s="70"/>
      <c r="C7" s="71"/>
      <c r="D7" s="72"/>
      <c r="E7" s="69" t="s">
        <v>585</v>
      </c>
      <c r="F7" s="70"/>
      <c r="G7" s="71"/>
      <c r="H7" s="68"/>
      <c r="I7" s="69" t="s">
        <v>584</v>
      </c>
      <c r="J7" s="70"/>
      <c r="K7" s="71"/>
      <c r="L7" s="72"/>
      <c r="M7" s="69" t="s">
        <v>585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250386.9</v>
      </c>
      <c r="C9" s="76">
        <v>522220.32900000003</v>
      </c>
      <c r="D9" s="77"/>
      <c r="E9" s="93" t="s">
        <v>118</v>
      </c>
      <c r="F9" s="84">
        <v>287131.96799999999</v>
      </c>
      <c r="G9" s="76">
        <v>497699.48</v>
      </c>
      <c r="H9" s="68"/>
      <c r="I9" s="93" t="s">
        <v>118</v>
      </c>
      <c r="J9" s="84">
        <v>56824.383999999998</v>
      </c>
      <c r="K9" s="76">
        <v>40111.152000000002</v>
      </c>
      <c r="L9" s="77"/>
      <c r="M9" s="93" t="s">
        <v>118</v>
      </c>
      <c r="N9" s="84">
        <v>65097.54</v>
      </c>
      <c r="O9" s="76">
        <v>44281.557000000001</v>
      </c>
    </row>
    <row r="10" spans="1:15" ht="15.75" x14ac:dyDescent="0.25">
      <c r="A10" s="91" t="s">
        <v>121</v>
      </c>
      <c r="B10" s="85">
        <v>27125.661</v>
      </c>
      <c r="C10" s="78">
        <v>55705.798000000003</v>
      </c>
      <c r="D10" s="79"/>
      <c r="E10" s="91" t="s">
        <v>125</v>
      </c>
      <c r="F10" s="85">
        <v>24888.21</v>
      </c>
      <c r="G10" s="78">
        <v>40387.42</v>
      </c>
      <c r="H10" s="68"/>
      <c r="I10" s="91" t="s">
        <v>125</v>
      </c>
      <c r="J10" s="85">
        <v>23231.330999999998</v>
      </c>
      <c r="K10" s="78">
        <v>12437.04</v>
      </c>
      <c r="L10" s="79"/>
      <c r="M10" s="91" t="s">
        <v>125</v>
      </c>
      <c r="N10" s="85">
        <v>21356.764999999999</v>
      </c>
      <c r="O10" s="78">
        <v>11368.642</v>
      </c>
    </row>
    <row r="11" spans="1:15" ht="15.75" x14ac:dyDescent="0.25">
      <c r="A11" s="91" t="s">
        <v>123</v>
      </c>
      <c r="B11" s="85">
        <v>17902.148000000001</v>
      </c>
      <c r="C11" s="78">
        <v>46961.815000000002</v>
      </c>
      <c r="D11" s="79"/>
      <c r="E11" s="91" t="s">
        <v>121</v>
      </c>
      <c r="F11" s="85">
        <v>24699.548999999999</v>
      </c>
      <c r="G11" s="78">
        <v>42397.902000000002</v>
      </c>
      <c r="H11" s="68"/>
      <c r="I11" s="91" t="s">
        <v>177</v>
      </c>
      <c r="J11" s="85">
        <v>11627.593999999999</v>
      </c>
      <c r="K11" s="78">
        <v>10496.723</v>
      </c>
      <c r="L11" s="79"/>
      <c r="M11" s="91" t="s">
        <v>188</v>
      </c>
      <c r="N11" s="85">
        <v>14159.584000000001</v>
      </c>
      <c r="O11" s="78">
        <v>7733.5780000000004</v>
      </c>
    </row>
    <row r="12" spans="1:15" ht="15.75" x14ac:dyDescent="0.25">
      <c r="A12" s="91" t="s">
        <v>119</v>
      </c>
      <c r="B12" s="85">
        <v>16540.175999999999</v>
      </c>
      <c r="C12" s="78">
        <v>37978.188000000002</v>
      </c>
      <c r="D12" s="79"/>
      <c r="E12" s="91" t="s">
        <v>123</v>
      </c>
      <c r="F12" s="85">
        <v>21697.375</v>
      </c>
      <c r="G12" s="78">
        <v>48196.648000000001</v>
      </c>
      <c r="H12" s="68"/>
      <c r="I12" s="91" t="s">
        <v>127</v>
      </c>
      <c r="J12" s="85">
        <v>7154.6450000000004</v>
      </c>
      <c r="K12" s="78">
        <v>3939.5419999999999</v>
      </c>
      <c r="L12" s="79"/>
      <c r="M12" s="91" t="s">
        <v>177</v>
      </c>
      <c r="N12" s="85">
        <v>8889.0730000000003</v>
      </c>
      <c r="O12" s="78">
        <v>8711.393</v>
      </c>
    </row>
    <row r="13" spans="1:15" ht="15.75" x14ac:dyDescent="0.25">
      <c r="A13" s="91" t="s">
        <v>126</v>
      </c>
      <c r="B13" s="85">
        <v>15803.971</v>
      </c>
      <c r="C13" s="78">
        <v>28859.277999999998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2548.1840000000002</v>
      </c>
      <c r="K13" s="78">
        <v>2326.076</v>
      </c>
      <c r="L13" s="79"/>
      <c r="M13" s="91" t="s">
        <v>127</v>
      </c>
      <c r="N13" s="85">
        <v>3141.8580000000002</v>
      </c>
      <c r="O13" s="78">
        <v>1754.0219999999999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16183.537</v>
      </c>
      <c r="G14" s="78">
        <v>36412.695</v>
      </c>
      <c r="H14" s="68"/>
      <c r="I14" s="91" t="s">
        <v>179</v>
      </c>
      <c r="J14" s="85">
        <v>1783.441</v>
      </c>
      <c r="K14" s="78">
        <v>1426.5129999999999</v>
      </c>
      <c r="L14" s="79"/>
      <c r="M14" s="91" t="s">
        <v>124</v>
      </c>
      <c r="N14" s="85">
        <v>2580.9520000000002</v>
      </c>
      <c r="O14" s="78">
        <v>1992.835</v>
      </c>
    </row>
    <row r="15" spans="1:15" ht="15.75" x14ac:dyDescent="0.25">
      <c r="A15" s="91" t="s">
        <v>120</v>
      </c>
      <c r="B15" s="85">
        <v>11970.554</v>
      </c>
      <c r="C15" s="78">
        <v>31021.585999999999</v>
      </c>
      <c r="D15" s="79"/>
      <c r="E15" s="91" t="s">
        <v>134</v>
      </c>
      <c r="F15" s="85">
        <v>13786.687</v>
      </c>
      <c r="G15" s="78">
        <v>29551.584999999999</v>
      </c>
      <c r="H15" s="68"/>
      <c r="I15" s="91" t="s">
        <v>124</v>
      </c>
      <c r="J15" s="85">
        <v>1666.191</v>
      </c>
      <c r="K15" s="78">
        <v>1653.3009999999999</v>
      </c>
      <c r="L15" s="79"/>
      <c r="M15" s="91" t="s">
        <v>135</v>
      </c>
      <c r="N15" s="85">
        <v>2524.2779999999998</v>
      </c>
      <c r="O15" s="78">
        <v>2145.645</v>
      </c>
    </row>
    <row r="16" spans="1:15" ht="15.75" x14ac:dyDescent="0.25">
      <c r="A16" s="91" t="s">
        <v>128</v>
      </c>
      <c r="B16" s="85">
        <v>10449.316999999999</v>
      </c>
      <c r="C16" s="78">
        <v>18577.178</v>
      </c>
      <c r="D16" s="79"/>
      <c r="E16" s="91" t="s">
        <v>119</v>
      </c>
      <c r="F16" s="85">
        <v>13737.975</v>
      </c>
      <c r="G16" s="78">
        <v>22134.348999999998</v>
      </c>
      <c r="H16" s="68"/>
      <c r="I16" s="91" t="s">
        <v>129</v>
      </c>
      <c r="J16" s="85">
        <v>1532.4880000000001</v>
      </c>
      <c r="K16" s="78">
        <v>1232.635</v>
      </c>
      <c r="L16" s="79"/>
      <c r="M16" s="91" t="s">
        <v>129</v>
      </c>
      <c r="N16" s="85">
        <v>2284.6529999999998</v>
      </c>
      <c r="O16" s="78">
        <v>1979.509</v>
      </c>
    </row>
    <row r="17" spans="1:15" ht="15.75" x14ac:dyDescent="0.25">
      <c r="A17" s="91" t="s">
        <v>125</v>
      </c>
      <c r="B17" s="85">
        <v>10240.825000000001</v>
      </c>
      <c r="C17" s="78">
        <v>23703.534</v>
      </c>
      <c r="D17" s="79"/>
      <c r="E17" s="91" t="s">
        <v>128</v>
      </c>
      <c r="F17" s="85">
        <v>12387.183999999999</v>
      </c>
      <c r="G17" s="78">
        <v>18285.248</v>
      </c>
      <c r="H17" s="68"/>
      <c r="I17" s="91" t="s">
        <v>140</v>
      </c>
      <c r="J17" s="85">
        <v>1492.5360000000001</v>
      </c>
      <c r="K17" s="78">
        <v>1281.6410000000001</v>
      </c>
      <c r="L17" s="79"/>
      <c r="M17" s="91" t="s">
        <v>179</v>
      </c>
      <c r="N17" s="85">
        <v>1628.758</v>
      </c>
      <c r="O17" s="78">
        <v>1416.741</v>
      </c>
    </row>
    <row r="18" spans="1:15" ht="15.75" x14ac:dyDescent="0.25">
      <c r="A18" s="91" t="s">
        <v>252</v>
      </c>
      <c r="B18" s="85">
        <v>10023.08</v>
      </c>
      <c r="C18" s="78">
        <v>24478.41</v>
      </c>
      <c r="D18" s="79"/>
      <c r="E18" s="91" t="s">
        <v>124</v>
      </c>
      <c r="F18" s="85">
        <v>12313.108</v>
      </c>
      <c r="G18" s="78">
        <v>20624.665000000001</v>
      </c>
      <c r="H18" s="68"/>
      <c r="I18" s="91" t="s">
        <v>134</v>
      </c>
      <c r="J18" s="85">
        <v>1485.8869999999999</v>
      </c>
      <c r="K18" s="78">
        <v>1666.9190000000001</v>
      </c>
      <c r="L18" s="79"/>
      <c r="M18" s="91" t="s">
        <v>128</v>
      </c>
      <c r="N18" s="85">
        <v>1372.9549999999999</v>
      </c>
      <c r="O18" s="78">
        <v>774.30499999999995</v>
      </c>
    </row>
    <row r="19" spans="1:15" ht="15.75" x14ac:dyDescent="0.25">
      <c r="A19" s="91" t="s">
        <v>134</v>
      </c>
      <c r="B19" s="85">
        <v>9413.8189999999995</v>
      </c>
      <c r="C19" s="78">
        <v>22439.071</v>
      </c>
      <c r="D19" s="79"/>
      <c r="E19" s="91" t="s">
        <v>127</v>
      </c>
      <c r="F19" s="85">
        <v>12039.304</v>
      </c>
      <c r="G19" s="78">
        <v>17157.969000000001</v>
      </c>
      <c r="H19" s="68"/>
      <c r="I19" s="91" t="s">
        <v>188</v>
      </c>
      <c r="J19" s="85">
        <v>1085.671</v>
      </c>
      <c r="K19" s="78">
        <v>624.76</v>
      </c>
      <c r="L19" s="79"/>
      <c r="M19" s="91" t="s">
        <v>134</v>
      </c>
      <c r="N19" s="85">
        <v>1326.1179999999999</v>
      </c>
      <c r="O19" s="78">
        <v>1142.403</v>
      </c>
    </row>
    <row r="20" spans="1:15" ht="16.5" thickBot="1" x14ac:dyDescent="0.3">
      <c r="A20" s="92" t="s">
        <v>188</v>
      </c>
      <c r="B20" s="86">
        <v>9083.9009999999998</v>
      </c>
      <c r="C20" s="80">
        <v>20618.718000000001</v>
      </c>
      <c r="D20" s="81"/>
      <c r="E20" s="92" t="s">
        <v>120</v>
      </c>
      <c r="F20" s="86">
        <v>11777.143</v>
      </c>
      <c r="G20" s="80">
        <v>23061.94</v>
      </c>
      <c r="I20" s="92" t="s">
        <v>285</v>
      </c>
      <c r="J20" s="86">
        <v>806.52499999999998</v>
      </c>
      <c r="K20" s="80">
        <v>1099.7180000000001</v>
      </c>
      <c r="L20" s="81"/>
      <c r="M20" s="92" t="s">
        <v>140</v>
      </c>
      <c r="N20" s="86">
        <v>1161.4280000000001</v>
      </c>
      <c r="O20" s="80">
        <v>1151.163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584</v>
      </c>
      <c r="B24" s="70"/>
      <c r="C24" s="71"/>
      <c r="D24" s="72"/>
      <c r="E24" s="69" t="s">
        <v>585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87852.839000000007</v>
      </c>
      <c r="C26" s="76">
        <v>98888.633000000002</v>
      </c>
      <c r="D26" s="77"/>
      <c r="E26" s="93" t="s">
        <v>118</v>
      </c>
      <c r="F26" s="84">
        <v>77730.111000000004</v>
      </c>
      <c r="G26" s="76">
        <v>102978.69500000001</v>
      </c>
    </row>
    <row r="27" spans="1:15" ht="15.75" x14ac:dyDescent="0.25">
      <c r="A27" s="91" t="s">
        <v>188</v>
      </c>
      <c r="B27" s="85">
        <v>22891.624</v>
      </c>
      <c r="C27" s="78">
        <v>21082.489000000001</v>
      </c>
      <c r="D27" s="79"/>
      <c r="E27" s="91" t="s">
        <v>188</v>
      </c>
      <c r="F27" s="85">
        <v>23007.424999999999</v>
      </c>
      <c r="G27" s="78">
        <v>32004.421999999999</v>
      </c>
    </row>
    <row r="28" spans="1:15" ht="15.75" x14ac:dyDescent="0.25">
      <c r="A28" s="91" t="s">
        <v>127</v>
      </c>
      <c r="B28" s="85">
        <v>19987.796999999999</v>
      </c>
      <c r="C28" s="78">
        <v>17358.227999999999</v>
      </c>
      <c r="D28" s="79"/>
      <c r="E28" s="91" t="s">
        <v>127</v>
      </c>
      <c r="F28" s="85">
        <v>16431.71</v>
      </c>
      <c r="G28" s="78">
        <v>16983.555</v>
      </c>
    </row>
    <row r="29" spans="1:15" ht="15.75" x14ac:dyDescent="0.25">
      <c r="A29" s="91" t="s">
        <v>177</v>
      </c>
      <c r="B29" s="85">
        <v>15118.05</v>
      </c>
      <c r="C29" s="78">
        <v>25187.097000000002</v>
      </c>
      <c r="D29" s="79"/>
      <c r="E29" s="91" t="s">
        <v>125</v>
      </c>
      <c r="F29" s="85">
        <v>9695.5630000000001</v>
      </c>
      <c r="G29" s="78">
        <v>12154.933000000001</v>
      </c>
    </row>
    <row r="30" spans="1:15" ht="15.75" x14ac:dyDescent="0.25">
      <c r="A30" s="91" t="s">
        <v>125</v>
      </c>
      <c r="B30" s="85">
        <v>6696.9380000000001</v>
      </c>
      <c r="C30" s="78">
        <v>9254.0480000000007</v>
      </c>
      <c r="D30" s="79"/>
      <c r="E30" s="91" t="s">
        <v>134</v>
      </c>
      <c r="F30" s="85">
        <v>6767.3090000000002</v>
      </c>
      <c r="G30" s="78">
        <v>8364.884</v>
      </c>
    </row>
    <row r="31" spans="1:15" ht="15.75" x14ac:dyDescent="0.25">
      <c r="A31" s="91" t="s">
        <v>134</v>
      </c>
      <c r="B31" s="85">
        <v>5972.6379999999999</v>
      </c>
      <c r="C31" s="78">
        <v>5964.7939999999999</v>
      </c>
      <c r="D31" s="79"/>
      <c r="E31" s="91" t="s">
        <v>132</v>
      </c>
      <c r="F31" s="85">
        <v>4261.0339999999997</v>
      </c>
      <c r="G31" s="78">
        <v>6618.4129999999996</v>
      </c>
    </row>
    <row r="32" spans="1:15" ht="15.75" x14ac:dyDescent="0.25">
      <c r="A32" s="91" t="s">
        <v>132</v>
      </c>
      <c r="B32" s="85">
        <v>4321.924</v>
      </c>
      <c r="C32" s="78">
        <v>4147.78</v>
      </c>
      <c r="D32" s="79"/>
      <c r="E32" s="91" t="s">
        <v>121</v>
      </c>
      <c r="F32" s="85">
        <v>3730.8409999999999</v>
      </c>
      <c r="G32" s="78">
        <v>6019.7579999999998</v>
      </c>
    </row>
    <row r="33" spans="1:7" ht="15.75" x14ac:dyDescent="0.25">
      <c r="A33" s="91" t="s">
        <v>140</v>
      </c>
      <c r="B33" s="85">
        <v>2566.2840000000001</v>
      </c>
      <c r="C33" s="78">
        <v>2376.116</v>
      </c>
      <c r="D33" s="79"/>
      <c r="E33" s="91" t="s">
        <v>177</v>
      </c>
      <c r="F33" s="85">
        <v>2911.0030000000002</v>
      </c>
      <c r="G33" s="78">
        <v>4530.4679999999998</v>
      </c>
    </row>
    <row r="34" spans="1:7" ht="15.75" x14ac:dyDescent="0.25">
      <c r="A34" s="91" t="s">
        <v>121</v>
      </c>
      <c r="B34" s="85">
        <v>1856.3030000000001</v>
      </c>
      <c r="C34" s="78">
        <v>2467.1439999999998</v>
      </c>
      <c r="D34" s="79"/>
      <c r="E34" s="91" t="s">
        <v>140</v>
      </c>
      <c r="F34" s="85">
        <v>2870.6680000000001</v>
      </c>
      <c r="G34" s="78">
        <v>3288.4169999999999</v>
      </c>
    </row>
    <row r="35" spans="1:7" ht="15.75" x14ac:dyDescent="0.25">
      <c r="A35" s="91" t="s">
        <v>129</v>
      </c>
      <c r="B35" s="85">
        <v>1741.019</v>
      </c>
      <c r="C35" s="78">
        <v>2276.96</v>
      </c>
      <c r="D35" s="79"/>
      <c r="E35" s="91" t="s">
        <v>124</v>
      </c>
      <c r="F35" s="85">
        <v>2129.7089999999998</v>
      </c>
      <c r="G35" s="78">
        <v>3363.9749999999999</v>
      </c>
    </row>
    <row r="36" spans="1:7" ht="15.75" x14ac:dyDescent="0.25">
      <c r="A36" s="91" t="s">
        <v>178</v>
      </c>
      <c r="B36" s="85">
        <v>1540.271</v>
      </c>
      <c r="C36" s="78">
        <v>2125.4259999999999</v>
      </c>
      <c r="D36" s="79"/>
      <c r="E36" s="91" t="s">
        <v>178</v>
      </c>
      <c r="F36" s="85">
        <v>1884.3330000000001</v>
      </c>
      <c r="G36" s="78">
        <v>3096.011</v>
      </c>
    </row>
    <row r="37" spans="1:7" ht="16.5" thickBot="1" x14ac:dyDescent="0.3">
      <c r="A37" s="92" t="s">
        <v>124</v>
      </c>
      <c r="B37" s="86">
        <v>1315.9580000000001</v>
      </c>
      <c r="C37" s="80">
        <v>1644.162</v>
      </c>
      <c r="D37" s="81"/>
      <c r="E37" s="92" t="s">
        <v>129</v>
      </c>
      <c r="F37" s="86">
        <v>976.02099999999996</v>
      </c>
      <c r="G37" s="80">
        <v>1617.876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0" sqref="S1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584</v>
      </c>
      <c r="B7" s="70"/>
      <c r="C7" s="71"/>
      <c r="D7" s="72"/>
      <c r="E7" s="69" t="s">
        <v>585</v>
      </c>
      <c r="F7" s="70"/>
      <c r="G7" s="71"/>
      <c r="H7" s="26"/>
      <c r="I7" s="26"/>
      <c r="J7" s="69" t="s">
        <v>584</v>
      </c>
      <c r="K7" s="70"/>
      <c r="L7" s="71"/>
      <c r="M7" s="72"/>
      <c r="N7" s="69" t="s">
        <v>585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75822.19</v>
      </c>
      <c r="C9" s="76">
        <v>96209.212</v>
      </c>
      <c r="D9" s="77"/>
      <c r="E9" s="93" t="s">
        <v>118</v>
      </c>
      <c r="F9" s="84">
        <v>72792.972999999998</v>
      </c>
      <c r="G9" s="76">
        <v>86601.987999999998</v>
      </c>
      <c r="H9" s="26"/>
      <c r="I9" s="26"/>
      <c r="J9" s="93" t="s">
        <v>118</v>
      </c>
      <c r="K9" s="84">
        <v>109549.465</v>
      </c>
      <c r="L9" s="76">
        <v>48854.945</v>
      </c>
      <c r="M9" s="77"/>
      <c r="N9" s="98" t="s">
        <v>118</v>
      </c>
      <c r="O9" s="84">
        <v>117349.95600000001</v>
      </c>
      <c r="P9" s="99">
        <v>52562.856</v>
      </c>
      <c r="Q9" s="26"/>
    </row>
    <row r="10" spans="1:17" ht="15.75" x14ac:dyDescent="0.25">
      <c r="A10" s="91" t="s">
        <v>126</v>
      </c>
      <c r="B10" s="85">
        <v>28745.844000000001</v>
      </c>
      <c r="C10" s="87">
        <v>34393.635999999999</v>
      </c>
      <c r="D10" s="79"/>
      <c r="E10" s="91" t="s">
        <v>126</v>
      </c>
      <c r="F10" s="85">
        <v>27778.11</v>
      </c>
      <c r="G10" s="87">
        <v>29174.347000000002</v>
      </c>
      <c r="H10" s="26"/>
      <c r="I10" s="26"/>
      <c r="J10" s="91" t="s">
        <v>125</v>
      </c>
      <c r="K10" s="85">
        <v>19344.050999999999</v>
      </c>
      <c r="L10" s="87">
        <v>6854.1469999999999</v>
      </c>
      <c r="M10" s="79"/>
      <c r="N10" s="100" t="s">
        <v>125</v>
      </c>
      <c r="O10" s="85">
        <v>22604.75</v>
      </c>
      <c r="P10" s="87">
        <v>8571.4449999999997</v>
      </c>
      <c r="Q10" s="26"/>
    </row>
    <row r="11" spans="1:17" ht="15.75" x14ac:dyDescent="0.25">
      <c r="A11" s="91" t="s">
        <v>119</v>
      </c>
      <c r="B11" s="85">
        <v>15780.034</v>
      </c>
      <c r="C11" s="78">
        <v>24285.33</v>
      </c>
      <c r="D11" s="79"/>
      <c r="E11" s="91" t="s">
        <v>125</v>
      </c>
      <c r="F11" s="85">
        <v>13630.489</v>
      </c>
      <c r="G11" s="78">
        <v>13381.433000000001</v>
      </c>
      <c r="H11" s="26"/>
      <c r="I11" s="26"/>
      <c r="J11" s="91" t="s">
        <v>188</v>
      </c>
      <c r="K11" s="85">
        <v>16997.038</v>
      </c>
      <c r="L11" s="78">
        <v>6697.9650000000001</v>
      </c>
      <c r="M11" s="79"/>
      <c r="N11" s="100" t="s">
        <v>140</v>
      </c>
      <c r="O11" s="85">
        <v>15784.621999999999</v>
      </c>
      <c r="P11" s="87">
        <v>8578.8729999999996</v>
      </c>
      <c r="Q11" s="26"/>
    </row>
    <row r="12" spans="1:17" ht="15.75" x14ac:dyDescent="0.25">
      <c r="A12" s="91" t="s">
        <v>135</v>
      </c>
      <c r="B12" s="85">
        <v>12990.665999999999</v>
      </c>
      <c r="C12" s="78">
        <v>18535.871999999999</v>
      </c>
      <c r="D12" s="79"/>
      <c r="E12" s="91" t="s">
        <v>135</v>
      </c>
      <c r="F12" s="85">
        <v>12761.782999999999</v>
      </c>
      <c r="G12" s="78">
        <v>16553.812999999998</v>
      </c>
      <c r="H12" s="26"/>
      <c r="I12" s="26"/>
      <c r="J12" s="91" t="s">
        <v>141</v>
      </c>
      <c r="K12" s="85">
        <v>16037.144</v>
      </c>
      <c r="L12" s="78">
        <v>7029.7209999999995</v>
      </c>
      <c r="M12" s="79"/>
      <c r="N12" s="100" t="s">
        <v>188</v>
      </c>
      <c r="O12" s="85">
        <v>15642.558999999999</v>
      </c>
      <c r="P12" s="87">
        <v>6086.5290000000005</v>
      </c>
      <c r="Q12" s="26"/>
    </row>
    <row r="13" spans="1:17" ht="15.75" x14ac:dyDescent="0.25">
      <c r="A13" s="91" t="s">
        <v>125</v>
      </c>
      <c r="B13" s="85">
        <v>12987.806</v>
      </c>
      <c r="C13" s="78">
        <v>13622.011</v>
      </c>
      <c r="D13" s="79"/>
      <c r="E13" s="91" t="s">
        <v>119</v>
      </c>
      <c r="F13" s="85">
        <v>12370.624</v>
      </c>
      <c r="G13" s="78">
        <v>21311.026000000002</v>
      </c>
      <c r="H13" s="26"/>
      <c r="I13" s="26"/>
      <c r="J13" s="91" t="s">
        <v>140</v>
      </c>
      <c r="K13" s="85">
        <v>13496.33</v>
      </c>
      <c r="L13" s="78">
        <v>6878.2330000000002</v>
      </c>
      <c r="M13" s="79"/>
      <c r="N13" s="100" t="s">
        <v>122</v>
      </c>
      <c r="O13" s="85">
        <v>13889.125</v>
      </c>
      <c r="P13" s="87">
        <v>7890.16</v>
      </c>
      <c r="Q13" s="26"/>
    </row>
    <row r="14" spans="1:17" ht="15.75" x14ac:dyDescent="0.25">
      <c r="A14" s="91" t="s">
        <v>140</v>
      </c>
      <c r="B14" s="85">
        <v>1709.816</v>
      </c>
      <c r="C14" s="78">
        <v>1647.607</v>
      </c>
      <c r="D14" s="79"/>
      <c r="E14" s="91" t="s">
        <v>140</v>
      </c>
      <c r="F14" s="85">
        <v>2978.4430000000002</v>
      </c>
      <c r="G14" s="78">
        <v>2787.9650000000001</v>
      </c>
      <c r="H14" s="26"/>
      <c r="I14" s="26"/>
      <c r="J14" s="91" t="s">
        <v>138</v>
      </c>
      <c r="K14" s="85">
        <v>10426.208000000001</v>
      </c>
      <c r="L14" s="78">
        <v>4654.9949999999999</v>
      </c>
      <c r="M14" s="79"/>
      <c r="N14" s="100" t="s">
        <v>138</v>
      </c>
      <c r="O14" s="85">
        <v>13142.097</v>
      </c>
      <c r="P14" s="87">
        <v>5289.2160000000003</v>
      </c>
      <c r="Q14" s="26"/>
    </row>
    <row r="15" spans="1:17" ht="15.75" x14ac:dyDescent="0.25">
      <c r="A15" s="91" t="s">
        <v>138</v>
      </c>
      <c r="B15" s="85">
        <v>1648.15</v>
      </c>
      <c r="C15" s="78">
        <v>1520.357</v>
      </c>
      <c r="D15" s="79"/>
      <c r="E15" s="91" t="s">
        <v>137</v>
      </c>
      <c r="F15" s="85">
        <v>1329.0160000000001</v>
      </c>
      <c r="G15" s="78">
        <v>1292.9680000000001</v>
      </c>
      <c r="H15" s="26"/>
      <c r="I15" s="26"/>
      <c r="J15" s="91" t="s">
        <v>133</v>
      </c>
      <c r="K15" s="85">
        <v>9245.7520000000004</v>
      </c>
      <c r="L15" s="78">
        <v>4578.9049999999997</v>
      </c>
      <c r="M15" s="79"/>
      <c r="N15" s="100" t="s">
        <v>141</v>
      </c>
      <c r="O15" s="85">
        <v>9973.3109999999997</v>
      </c>
      <c r="P15" s="87">
        <v>3188.6990000000001</v>
      </c>
      <c r="Q15" s="26"/>
    </row>
    <row r="16" spans="1:17" ht="15.75" x14ac:dyDescent="0.25">
      <c r="A16" s="91" t="s">
        <v>188</v>
      </c>
      <c r="B16" s="85">
        <v>623.11900000000003</v>
      </c>
      <c r="C16" s="78">
        <v>657.38699999999994</v>
      </c>
      <c r="D16" s="79"/>
      <c r="E16" s="91" t="s">
        <v>138</v>
      </c>
      <c r="F16" s="85">
        <v>841.49300000000005</v>
      </c>
      <c r="G16" s="78">
        <v>833.21299999999997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8486.991</v>
      </c>
      <c r="P16" s="87">
        <v>3595.8069999999998</v>
      </c>
      <c r="Q16" s="26"/>
    </row>
    <row r="17" spans="1:17" ht="15.75" x14ac:dyDescent="0.25">
      <c r="A17" s="91" t="s">
        <v>137</v>
      </c>
      <c r="B17" s="85">
        <v>416.815</v>
      </c>
      <c r="C17" s="78">
        <v>406.01</v>
      </c>
      <c r="D17" s="79"/>
      <c r="E17" s="91" t="s">
        <v>139</v>
      </c>
      <c r="F17" s="85">
        <v>502.13600000000002</v>
      </c>
      <c r="G17" s="78">
        <v>625.68299999999999</v>
      </c>
      <c r="H17" s="26"/>
      <c r="I17" s="26"/>
      <c r="J17" s="91" t="s">
        <v>126</v>
      </c>
      <c r="K17" s="85">
        <v>4857.3900000000003</v>
      </c>
      <c r="L17" s="78">
        <v>1978.6880000000001</v>
      </c>
      <c r="M17" s="79"/>
      <c r="N17" s="100" t="s">
        <v>230</v>
      </c>
      <c r="O17" s="85">
        <v>5376.4409999999998</v>
      </c>
      <c r="P17" s="87">
        <v>3674.0189999999998</v>
      </c>
      <c r="Q17" s="26"/>
    </row>
    <row r="18" spans="1:17" ht="15.75" x14ac:dyDescent="0.25">
      <c r="A18" s="91" t="s">
        <v>139</v>
      </c>
      <c r="B18" s="85">
        <v>338.55200000000002</v>
      </c>
      <c r="C18" s="78">
        <v>514.97199999999998</v>
      </c>
      <c r="D18" s="79"/>
      <c r="E18" s="91" t="s">
        <v>188</v>
      </c>
      <c r="F18" s="85">
        <v>369.11</v>
      </c>
      <c r="G18" s="78">
        <v>420.98599999999999</v>
      </c>
      <c r="H18" s="26"/>
      <c r="I18" s="26"/>
      <c r="J18" s="91" t="s">
        <v>119</v>
      </c>
      <c r="K18" s="85">
        <v>4542.625</v>
      </c>
      <c r="L18" s="78">
        <v>2451.3330000000001</v>
      </c>
      <c r="M18" s="79"/>
      <c r="N18" s="100" t="s">
        <v>126</v>
      </c>
      <c r="O18" s="85">
        <v>3540.97</v>
      </c>
      <c r="P18" s="87">
        <v>1424.434</v>
      </c>
      <c r="Q18" s="26"/>
    </row>
    <row r="19" spans="1:17" ht="15.75" x14ac:dyDescent="0.25">
      <c r="A19" s="91" t="s">
        <v>254</v>
      </c>
      <c r="B19" s="85">
        <v>241.529</v>
      </c>
      <c r="C19" s="78">
        <v>371.73399999999998</v>
      </c>
      <c r="D19" s="79"/>
      <c r="E19" s="91" t="s">
        <v>136</v>
      </c>
      <c r="F19" s="85">
        <v>78.433000000000007</v>
      </c>
      <c r="G19" s="78">
        <v>81.426000000000002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3000.482</v>
      </c>
      <c r="P19" s="87">
        <v>1040.692</v>
      </c>
      <c r="Q19" s="26"/>
    </row>
    <row r="20" spans="1:17" ht="16.5" thickBot="1" x14ac:dyDescent="0.3">
      <c r="A20" s="92" t="s">
        <v>136</v>
      </c>
      <c r="B20" s="86">
        <v>170.79900000000001</v>
      </c>
      <c r="C20" s="80">
        <v>76.28</v>
      </c>
      <c r="D20" s="79"/>
      <c r="E20" s="92" t="s">
        <v>252</v>
      </c>
      <c r="F20" s="86">
        <v>61.058999999999997</v>
      </c>
      <c r="G20" s="80">
        <v>57.116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2475.866</v>
      </c>
      <c r="P20" s="103">
        <v>1378.194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A4" sqref="A4:L30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286</v>
      </c>
      <c r="E6" s="49" t="s">
        <v>263</v>
      </c>
      <c r="F6" s="50" t="s">
        <v>286</v>
      </c>
      <c r="G6" s="49" t="s">
        <v>263</v>
      </c>
      <c r="H6" s="50" t="s">
        <v>286</v>
      </c>
      <c r="I6" s="49" t="s">
        <v>263</v>
      </c>
      <c r="J6" s="50" t="s">
        <v>286</v>
      </c>
      <c r="K6" s="49" t="s">
        <v>263</v>
      </c>
      <c r="L6" s="51" t="s">
        <v>286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6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81"/>
  <sheetViews>
    <sheetView showGridLines="0" zoomScale="90" zoomScaleNormal="90" workbookViewId="0">
      <selection activeCell="B2" sqref="B2:O55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7"/>
      <c r="C2" s="268"/>
      <c r="D2" s="269" t="s">
        <v>100</v>
      </c>
      <c r="E2" s="270"/>
      <c r="F2" s="269"/>
      <c r="G2" s="269"/>
      <c r="H2" s="271" t="s">
        <v>101</v>
      </c>
      <c r="I2" s="272"/>
      <c r="J2" s="272"/>
      <c r="K2" s="272"/>
      <c r="L2" s="273"/>
      <c r="M2" s="273"/>
      <c r="N2" s="273"/>
      <c r="O2" s="274"/>
    </row>
    <row r="3" spans="2:15" ht="60.75" x14ac:dyDescent="0.35">
      <c r="B3" s="275" t="s">
        <v>102</v>
      </c>
      <c r="C3" s="276" t="s">
        <v>1</v>
      </c>
      <c r="D3" s="277">
        <v>45554</v>
      </c>
      <c r="E3" s="278"/>
      <c r="F3" s="279">
        <v>45547</v>
      </c>
      <c r="G3" s="280"/>
      <c r="H3" s="281" t="s">
        <v>103</v>
      </c>
      <c r="I3" s="282"/>
      <c r="J3" s="283" t="s">
        <v>104</v>
      </c>
      <c r="K3" s="282"/>
      <c r="L3" s="283" t="s">
        <v>105</v>
      </c>
      <c r="M3" s="282"/>
      <c r="N3" s="283" t="s">
        <v>106</v>
      </c>
      <c r="O3" s="284"/>
    </row>
    <row r="4" spans="2:15" ht="21.75" thickBot="1" x14ac:dyDescent="0.4">
      <c r="B4" s="285"/>
      <c r="C4" s="286"/>
      <c r="D4" s="287" t="s">
        <v>2</v>
      </c>
      <c r="E4" s="288" t="s">
        <v>3</v>
      </c>
      <c r="F4" s="289" t="s">
        <v>2</v>
      </c>
      <c r="G4" s="290" t="s">
        <v>3</v>
      </c>
      <c r="H4" s="291" t="s">
        <v>2</v>
      </c>
      <c r="I4" s="292" t="s">
        <v>3</v>
      </c>
      <c r="J4" s="293" t="s">
        <v>2</v>
      </c>
      <c r="K4" s="292" t="s">
        <v>3</v>
      </c>
      <c r="L4" s="293" t="s">
        <v>2</v>
      </c>
      <c r="M4" s="292" t="s">
        <v>3</v>
      </c>
      <c r="N4" s="293" t="s">
        <v>2</v>
      </c>
      <c r="O4" s="294" t="s">
        <v>3</v>
      </c>
    </row>
    <row r="5" spans="2:15" ht="21.75" thickBot="1" x14ac:dyDescent="0.4">
      <c r="B5" s="295">
        <v>1</v>
      </c>
      <c r="C5" s="296">
        <v>2</v>
      </c>
      <c r="D5" s="297">
        <v>3</v>
      </c>
      <c r="E5" s="298">
        <v>4</v>
      </c>
      <c r="F5" s="298">
        <v>5</v>
      </c>
      <c r="G5" s="299">
        <v>6</v>
      </c>
      <c r="H5" s="300">
        <v>7</v>
      </c>
      <c r="I5" s="301">
        <v>8</v>
      </c>
      <c r="J5" s="301">
        <v>9</v>
      </c>
      <c r="K5" s="301">
        <v>10</v>
      </c>
      <c r="L5" s="301">
        <v>11</v>
      </c>
      <c r="M5" s="301">
        <v>12</v>
      </c>
      <c r="N5" s="301">
        <v>13</v>
      </c>
      <c r="O5" s="302">
        <v>14</v>
      </c>
    </row>
    <row r="6" spans="2:15" ht="21.75" thickBot="1" x14ac:dyDescent="0.4">
      <c r="B6" s="303" t="s">
        <v>107</v>
      </c>
      <c r="C6" s="304"/>
      <c r="D6" s="305"/>
      <c r="E6" s="305"/>
      <c r="F6" s="305"/>
      <c r="G6" s="305"/>
      <c r="H6" s="306"/>
      <c r="I6" s="307"/>
      <c r="J6" s="307"/>
      <c r="K6" s="307"/>
      <c r="L6" s="307"/>
      <c r="M6" s="307"/>
      <c r="N6" s="307"/>
      <c r="O6" s="308"/>
    </row>
    <row r="7" spans="2:15" x14ac:dyDescent="0.35">
      <c r="B7" s="309" t="s">
        <v>5</v>
      </c>
      <c r="C7" s="310" t="s">
        <v>4</v>
      </c>
      <c r="D7" s="311">
        <v>22.833333333333332</v>
      </c>
      <c r="E7" s="312">
        <v>27.5</v>
      </c>
      <c r="F7" s="313">
        <v>20.333333333333332</v>
      </c>
      <c r="G7" s="314">
        <v>23.333333333333332</v>
      </c>
      <c r="H7" s="315">
        <v>12.295081967213116</v>
      </c>
      <c r="I7" s="316">
        <v>17.857142857142865</v>
      </c>
      <c r="J7" s="317">
        <v>3.2015065913370941</v>
      </c>
      <c r="K7" s="316">
        <v>7.3170731707317067</v>
      </c>
      <c r="L7" s="317">
        <v>3.2015065913370941</v>
      </c>
      <c r="M7" s="316">
        <v>7.3170731707317067</v>
      </c>
      <c r="N7" s="317">
        <v>3.2015065913370941</v>
      </c>
      <c r="O7" s="318">
        <v>7.3170731707317067</v>
      </c>
    </row>
    <row r="8" spans="2:15" x14ac:dyDescent="0.35">
      <c r="B8" s="319" t="s">
        <v>108</v>
      </c>
      <c r="C8" s="310" t="s">
        <v>4</v>
      </c>
      <c r="D8" s="311">
        <v>1.4249999999999998</v>
      </c>
      <c r="E8" s="312">
        <v>2.0249999999999999</v>
      </c>
      <c r="F8" s="313">
        <v>1.3285714285714287</v>
      </c>
      <c r="G8" s="314">
        <v>1.9142857142857144</v>
      </c>
      <c r="H8" s="315">
        <v>7.2580645161290054</v>
      </c>
      <c r="I8" s="316">
        <v>5.7835820895522296</v>
      </c>
      <c r="J8" s="317">
        <v>5.5555555555555349</v>
      </c>
      <c r="K8" s="316">
        <v>5.8823529411764603</v>
      </c>
      <c r="L8" s="317">
        <v>5.5555555555555349</v>
      </c>
      <c r="M8" s="316">
        <v>4.2279411764705852</v>
      </c>
      <c r="N8" s="317">
        <v>-7.6388888888889044</v>
      </c>
      <c r="O8" s="318">
        <v>-1.562500000000016</v>
      </c>
    </row>
    <row r="9" spans="2:15" x14ac:dyDescent="0.35">
      <c r="B9" s="319" t="s">
        <v>6</v>
      </c>
      <c r="C9" s="310" t="s">
        <v>4</v>
      </c>
      <c r="D9" s="311">
        <v>1.67</v>
      </c>
      <c r="E9" s="312">
        <v>2.5200000000000005</v>
      </c>
      <c r="F9" s="313">
        <v>1.8642857142857141</v>
      </c>
      <c r="G9" s="314">
        <v>2.62</v>
      </c>
      <c r="H9" s="315">
        <v>-10.421455938697314</v>
      </c>
      <c r="I9" s="316">
        <v>-3.8167938931297574</v>
      </c>
      <c r="J9" s="317">
        <v>-13.246753246753244</v>
      </c>
      <c r="K9" s="316">
        <v>-2.0883924235065376</v>
      </c>
      <c r="L9" s="317">
        <v>-13.246753246753244</v>
      </c>
      <c r="M9" s="316">
        <v>8.6206896551724412</v>
      </c>
      <c r="N9" s="317">
        <v>-16.200716845878134</v>
      </c>
      <c r="O9" s="318">
        <v>-4.8543689320388177</v>
      </c>
    </row>
    <row r="10" spans="2:15" x14ac:dyDescent="0.35">
      <c r="B10" s="319" t="s">
        <v>21</v>
      </c>
      <c r="C10" s="310" t="s">
        <v>17</v>
      </c>
      <c r="D10" s="311">
        <v>5.0999999999999996</v>
      </c>
      <c r="E10" s="312">
        <v>6.7</v>
      </c>
      <c r="F10" s="313">
        <v>6.3571428571428568</v>
      </c>
      <c r="G10" s="314">
        <v>7.8571428571428568</v>
      </c>
      <c r="H10" s="315">
        <v>-19.775280898876403</v>
      </c>
      <c r="I10" s="316">
        <v>-14.727272727272723</v>
      </c>
      <c r="J10" s="317">
        <v>-20.000000000000007</v>
      </c>
      <c r="K10" s="316">
        <v>-20</v>
      </c>
      <c r="L10" s="317">
        <v>-20.000000000000007</v>
      </c>
      <c r="M10" s="316">
        <v>-16.991150442477871</v>
      </c>
      <c r="N10" s="317">
        <v>-22.39130434782609</v>
      </c>
      <c r="O10" s="318">
        <v>-17.719298245614031</v>
      </c>
    </row>
    <row r="11" spans="2:15" x14ac:dyDescent="0.35">
      <c r="B11" s="319" t="s">
        <v>7</v>
      </c>
      <c r="C11" s="310" t="s">
        <v>4</v>
      </c>
      <c r="D11" s="311">
        <v>1.45</v>
      </c>
      <c r="E11" s="312">
        <v>1.8499999999999999</v>
      </c>
      <c r="F11" s="313">
        <v>1.5083333333333335</v>
      </c>
      <c r="G11" s="314">
        <v>1.8083333333333333</v>
      </c>
      <c r="H11" s="315">
        <v>-3.8674033149171421</v>
      </c>
      <c r="I11" s="316">
        <v>2.3041474654377798</v>
      </c>
      <c r="J11" s="317">
        <v>-4.9180327868852567</v>
      </c>
      <c r="K11" s="316">
        <v>-18.681318681318686</v>
      </c>
      <c r="L11" s="317">
        <v>-4.9180327868852567</v>
      </c>
      <c r="M11" s="316">
        <v>-17.777777777777786</v>
      </c>
      <c r="N11" s="317">
        <v>6.4220183486238467</v>
      </c>
      <c r="O11" s="318">
        <v>6.474820143884882</v>
      </c>
    </row>
    <row r="12" spans="2:15" x14ac:dyDescent="0.35">
      <c r="B12" s="319" t="s">
        <v>8</v>
      </c>
      <c r="C12" s="310" t="s">
        <v>4</v>
      </c>
      <c r="D12" s="311">
        <v>1.34</v>
      </c>
      <c r="E12" s="312">
        <v>1.92</v>
      </c>
      <c r="F12" s="313">
        <v>1.5142857142857145</v>
      </c>
      <c r="G12" s="314">
        <v>2.1285714285714286</v>
      </c>
      <c r="H12" s="315">
        <v>-11.509433962264156</v>
      </c>
      <c r="I12" s="316">
        <v>-9.7986577181208077</v>
      </c>
      <c r="J12" s="317">
        <v>-13.548387096774192</v>
      </c>
      <c r="K12" s="316">
        <v>-6.9090909090909118</v>
      </c>
      <c r="L12" s="317">
        <v>-13.548387096774192</v>
      </c>
      <c r="M12" s="316">
        <v>-12.727272727272737</v>
      </c>
      <c r="N12" s="317">
        <v>-24.35483870967742</v>
      </c>
      <c r="O12" s="318">
        <v>-15.471698113207546</v>
      </c>
    </row>
    <row r="13" spans="2:15" x14ac:dyDescent="0.35">
      <c r="B13" s="319" t="s">
        <v>10</v>
      </c>
      <c r="C13" s="310" t="s">
        <v>4</v>
      </c>
      <c r="D13" s="311">
        <v>6</v>
      </c>
      <c r="E13" s="312">
        <v>8</v>
      </c>
      <c r="F13" s="313">
        <v>5.4</v>
      </c>
      <c r="G13" s="314">
        <v>7.5200000000000005</v>
      </c>
      <c r="H13" s="315">
        <v>11.111111111111104</v>
      </c>
      <c r="I13" s="316">
        <v>6.382978723404249</v>
      </c>
      <c r="J13" s="317">
        <v>10.769230769230763</v>
      </c>
      <c r="K13" s="316">
        <v>4.3478260869565171</v>
      </c>
      <c r="L13" s="317">
        <v>10.769230769230763</v>
      </c>
      <c r="M13" s="316">
        <v>5.2631578947368478</v>
      </c>
      <c r="N13" s="317">
        <v>24.48132780082987</v>
      </c>
      <c r="O13" s="318">
        <v>10.192837465564741</v>
      </c>
    </row>
    <row r="14" spans="2:15" x14ac:dyDescent="0.35">
      <c r="B14" s="319" t="s">
        <v>256</v>
      </c>
      <c r="C14" s="310" t="s">
        <v>4</v>
      </c>
      <c r="D14" s="311">
        <v>5.64</v>
      </c>
      <c r="E14" s="312">
        <v>7.2</v>
      </c>
      <c r="F14" s="313">
        <v>5.1714285714285717</v>
      </c>
      <c r="G14" s="314">
        <v>6.5714285714285712</v>
      </c>
      <c r="H14" s="315">
        <v>9.0607734806629718</v>
      </c>
      <c r="I14" s="316">
        <v>9.5652173913043548</v>
      </c>
      <c r="J14" s="317">
        <v>-2.7586206896551748</v>
      </c>
      <c r="K14" s="316">
        <v>-2.3728813559322011</v>
      </c>
      <c r="L14" s="317">
        <v>-2.7586206896551748</v>
      </c>
      <c r="M14" s="316">
        <v>-1.1764705882352899</v>
      </c>
      <c r="N14" s="317">
        <v>-4.6376811594202856</v>
      </c>
      <c r="O14" s="318">
        <v>-5.794392523364488</v>
      </c>
    </row>
    <row r="15" spans="2:15" x14ac:dyDescent="0.35">
      <c r="B15" s="319" t="s">
        <v>22</v>
      </c>
      <c r="C15" s="310" t="s">
        <v>4</v>
      </c>
      <c r="D15" s="311">
        <v>5.32</v>
      </c>
      <c r="E15" s="312">
        <v>7.2799999999999994</v>
      </c>
      <c r="F15" s="313">
        <v>4.8285714285714283</v>
      </c>
      <c r="G15" s="314">
        <v>6.4285714285714288</v>
      </c>
      <c r="H15" s="315">
        <v>10.177514792899421</v>
      </c>
      <c r="I15" s="316">
        <v>13.244444444444431</v>
      </c>
      <c r="J15" s="317">
        <v>13.19148936170213</v>
      </c>
      <c r="K15" s="316">
        <v>13.244444444444431</v>
      </c>
      <c r="L15" s="317">
        <v>13.19148936170213</v>
      </c>
      <c r="M15" s="316">
        <v>13.496659242761694</v>
      </c>
      <c r="N15" s="317">
        <v>-1.9999999999999993</v>
      </c>
      <c r="O15" s="318">
        <v>6.1666666666666634</v>
      </c>
    </row>
    <row r="16" spans="2:15" x14ac:dyDescent="0.35">
      <c r="B16" s="319" t="s">
        <v>23</v>
      </c>
      <c r="C16" s="310" t="s">
        <v>4</v>
      </c>
      <c r="D16" s="311">
        <v>4.4000000000000004</v>
      </c>
      <c r="E16" s="312">
        <v>5.8</v>
      </c>
      <c r="F16" s="313">
        <v>3.7333333333333329</v>
      </c>
      <c r="G16" s="314">
        <v>4.8166666666666664</v>
      </c>
      <c r="H16" s="315">
        <v>17.857142857142879</v>
      </c>
      <c r="I16" s="316">
        <v>20.415224913494811</v>
      </c>
      <c r="J16" s="317">
        <v>12.408759124087604</v>
      </c>
      <c r="K16" s="316">
        <v>18.023255813953497</v>
      </c>
      <c r="L16" s="317">
        <v>12.408759124087604</v>
      </c>
      <c r="M16" s="316">
        <v>16.387959866220729</v>
      </c>
      <c r="N16" s="317">
        <v>17.333333333333343</v>
      </c>
      <c r="O16" s="318">
        <v>18.367346938775498</v>
      </c>
    </row>
    <row r="17" spans="2:15" x14ac:dyDescent="0.35">
      <c r="B17" s="319" t="s">
        <v>24</v>
      </c>
      <c r="C17" s="310" t="s">
        <v>4</v>
      </c>
      <c r="D17" s="311">
        <v>5.7200000000000006</v>
      </c>
      <c r="E17" s="312">
        <v>7.08</v>
      </c>
      <c r="F17" s="313">
        <v>5.1499999999999995</v>
      </c>
      <c r="G17" s="314">
        <v>6.5166666666666666</v>
      </c>
      <c r="H17" s="315">
        <v>11.067961165048567</v>
      </c>
      <c r="I17" s="316">
        <v>8.6445012787723812</v>
      </c>
      <c r="J17" s="317">
        <v>10.709677419354845</v>
      </c>
      <c r="K17" s="316">
        <v>12.978723404255321</v>
      </c>
      <c r="L17" s="317">
        <v>10.709677419354845</v>
      </c>
      <c r="M17" s="316">
        <v>4.8888888888888902</v>
      </c>
      <c r="N17" s="317">
        <v>17.333333333333346</v>
      </c>
      <c r="O17" s="318">
        <v>15.591836734693878</v>
      </c>
    </row>
    <row r="18" spans="2:15" x14ac:dyDescent="0.35">
      <c r="B18" s="319" t="s">
        <v>13</v>
      </c>
      <c r="C18" s="310" t="s">
        <v>4</v>
      </c>
      <c r="D18" s="311">
        <v>4.57</v>
      </c>
      <c r="E18" s="312">
        <v>5.9</v>
      </c>
      <c r="F18" s="313">
        <v>5.4928571428571429</v>
      </c>
      <c r="G18" s="314">
        <v>6.3</v>
      </c>
      <c r="H18" s="315">
        <v>-16.801040312093622</v>
      </c>
      <c r="I18" s="316">
        <v>-6.3492063492063409</v>
      </c>
      <c r="J18" s="317">
        <v>-27.025948103792413</v>
      </c>
      <c r="K18" s="316">
        <v>-18.760757314974182</v>
      </c>
      <c r="L18" s="317">
        <v>-27.025948103792413</v>
      </c>
      <c r="M18" s="316">
        <v>-16.733870967741936</v>
      </c>
      <c r="N18" s="317">
        <v>-35.891783567134262</v>
      </c>
      <c r="O18" s="318">
        <v>-32.95454545454546</v>
      </c>
    </row>
    <row r="19" spans="2:15" x14ac:dyDescent="0.35">
      <c r="B19" s="319" t="s">
        <v>14</v>
      </c>
      <c r="C19" s="310" t="s">
        <v>4</v>
      </c>
      <c r="D19" s="311">
        <v>3.6166666666666671</v>
      </c>
      <c r="E19" s="312">
        <v>5.5333333333333332</v>
      </c>
      <c r="F19" s="313">
        <v>4.0142857142857142</v>
      </c>
      <c r="G19" s="314">
        <v>5.2833333333333332</v>
      </c>
      <c r="H19" s="315">
        <v>-9.9051008303677222</v>
      </c>
      <c r="I19" s="316">
        <v>4.7318611987381711</v>
      </c>
      <c r="J19" s="317">
        <v>-4.7200878155872559</v>
      </c>
      <c r="K19" s="316">
        <v>8.8078656288406254</v>
      </c>
      <c r="L19" s="317">
        <v>-4.7200878155872559</v>
      </c>
      <c r="M19" s="316">
        <v>9.2207914277657661</v>
      </c>
      <c r="N19" s="317">
        <v>-6.8098159509202212</v>
      </c>
      <c r="O19" s="318">
        <v>12.815533980582513</v>
      </c>
    </row>
    <row r="20" spans="2:15" x14ac:dyDescent="0.35">
      <c r="B20" s="319" t="s">
        <v>278</v>
      </c>
      <c r="C20" s="310" t="s">
        <v>4</v>
      </c>
      <c r="D20" s="311">
        <v>2.1633333333333336</v>
      </c>
      <c r="E20" s="312">
        <v>3.166666666666667</v>
      </c>
      <c r="F20" s="313">
        <v>2.2633333333333332</v>
      </c>
      <c r="G20" s="314">
        <v>3.0666666666666669</v>
      </c>
      <c r="H20" s="315">
        <v>-4.4182621502208974</v>
      </c>
      <c r="I20" s="316">
        <v>3.2608695652173938</v>
      </c>
      <c r="J20" s="317">
        <v>-11.109420179576905</v>
      </c>
      <c r="K20" s="316">
        <v>-4.4692737430167533</v>
      </c>
      <c r="L20" s="317">
        <v>-11.109420179576905</v>
      </c>
      <c r="M20" s="316">
        <v>3.3232628398791619</v>
      </c>
      <c r="N20" s="317">
        <v>-3.6138613861386051</v>
      </c>
      <c r="O20" s="318">
        <v>1.5680684248040089</v>
      </c>
    </row>
    <row r="21" spans="2:15" x14ac:dyDescent="0.35">
      <c r="B21" s="320" t="s">
        <v>113</v>
      </c>
      <c r="C21" s="310" t="s">
        <v>4</v>
      </c>
      <c r="D21" s="311">
        <v>4.1458333333333339</v>
      </c>
      <c r="E21" s="312">
        <v>5.9166666666666661</v>
      </c>
      <c r="F21" s="313">
        <v>4.1111111111111116</v>
      </c>
      <c r="G21" s="314">
        <v>5.6116666666666672</v>
      </c>
      <c r="H21" s="315">
        <v>0.84459459459459685</v>
      </c>
      <c r="I21" s="316">
        <v>5.435105435105414</v>
      </c>
      <c r="J21" s="317">
        <v>12.121699935608524</v>
      </c>
      <c r="K21" s="316">
        <v>19.34492363845931</v>
      </c>
      <c r="L21" s="317">
        <v>12.121699935608524</v>
      </c>
      <c r="M21" s="316">
        <v>23.77963737796372</v>
      </c>
      <c r="N21" s="317">
        <v>4.2914470531864186</v>
      </c>
      <c r="O21" s="318">
        <v>16.360741711931059</v>
      </c>
    </row>
    <row r="22" spans="2:15" x14ac:dyDescent="0.35">
      <c r="B22" s="319" t="s">
        <v>25</v>
      </c>
      <c r="C22" s="310" t="s">
        <v>17</v>
      </c>
      <c r="D22" s="311">
        <v>2.25</v>
      </c>
      <c r="E22" s="312">
        <v>3</v>
      </c>
      <c r="F22" s="313">
        <v>2.6</v>
      </c>
      <c r="G22" s="314">
        <v>3.3</v>
      </c>
      <c r="H22" s="315">
        <v>-13.461538461538463</v>
      </c>
      <c r="I22" s="316">
        <v>-9.0909090909090864</v>
      </c>
      <c r="J22" s="317">
        <v>-10</v>
      </c>
      <c r="K22" s="316">
        <v>-10.000000000000004</v>
      </c>
      <c r="L22" s="317">
        <v>-10</v>
      </c>
      <c r="M22" s="316">
        <v>-10.638297872340427</v>
      </c>
      <c r="N22" s="317">
        <v>-19.230769230769226</v>
      </c>
      <c r="O22" s="318">
        <v>-17.647058823529409</v>
      </c>
    </row>
    <row r="23" spans="2:15" x14ac:dyDescent="0.35">
      <c r="B23" s="319" t="s">
        <v>15</v>
      </c>
      <c r="C23" s="310" t="s">
        <v>192</v>
      </c>
      <c r="D23" s="311">
        <v>1.61</v>
      </c>
      <c r="E23" s="312">
        <v>2.2800000000000002</v>
      </c>
      <c r="F23" s="313">
        <v>1.6142857142857143</v>
      </c>
      <c r="G23" s="314">
        <v>1.9857142857142858</v>
      </c>
      <c r="H23" s="315">
        <v>-0.26548672566371312</v>
      </c>
      <c r="I23" s="316">
        <v>14.820143884892095</v>
      </c>
      <c r="J23" s="317">
        <v>-3.8805970149253826</v>
      </c>
      <c r="K23" s="316">
        <v>6.0465116279069928</v>
      </c>
      <c r="L23" s="317">
        <v>-3.8805970149253826</v>
      </c>
      <c r="M23" s="316">
        <v>1.0126582278481133</v>
      </c>
      <c r="N23" s="317">
        <v>-10.555555555555554</v>
      </c>
      <c r="O23" s="318">
        <v>0.37735849056605203</v>
      </c>
    </row>
    <row r="24" spans="2:15" x14ac:dyDescent="0.35">
      <c r="B24" s="319" t="s">
        <v>39</v>
      </c>
      <c r="C24" s="310" t="s">
        <v>4</v>
      </c>
      <c r="D24" s="311">
        <v>3.7</v>
      </c>
      <c r="E24" s="312">
        <v>4.82</v>
      </c>
      <c r="F24" s="313">
        <v>4.1285714285714281</v>
      </c>
      <c r="G24" s="314">
        <v>5.0857142857142863</v>
      </c>
      <c r="H24" s="315">
        <v>-10.380622837370227</v>
      </c>
      <c r="I24" s="316">
        <v>-5.2247191011236014</v>
      </c>
      <c r="J24" s="317">
        <v>-12.684365781710907</v>
      </c>
      <c r="K24" s="316">
        <v>-5.024630541871919</v>
      </c>
      <c r="L24" s="317">
        <v>-12.684365781710907</v>
      </c>
      <c r="M24" s="316">
        <v>-5.490196078431377</v>
      </c>
      <c r="N24" s="317">
        <v>-20.30769230769231</v>
      </c>
      <c r="O24" s="318">
        <v>-13.708439897698213</v>
      </c>
    </row>
    <row r="25" spans="2:15" ht="21.75" thickBot="1" x14ac:dyDescent="0.4">
      <c r="B25" s="319" t="s">
        <v>18</v>
      </c>
      <c r="C25" s="310" t="s">
        <v>4</v>
      </c>
      <c r="D25" s="311">
        <v>1.1733333333333333</v>
      </c>
      <c r="E25" s="312">
        <v>1.6066666666666667</v>
      </c>
      <c r="F25" s="313">
        <v>1.2095238095238094</v>
      </c>
      <c r="G25" s="314">
        <v>1.5909523809523809</v>
      </c>
      <c r="H25" s="315">
        <v>-2.9921259842519619</v>
      </c>
      <c r="I25" s="316">
        <v>0.9877282250823155</v>
      </c>
      <c r="J25" s="317">
        <v>-6.6666666666666803</v>
      </c>
      <c r="K25" s="316">
        <v>-2.2312373225152107</v>
      </c>
      <c r="L25" s="317">
        <v>-6.6666666666666803</v>
      </c>
      <c r="M25" s="316">
        <v>-3.632122625791411</v>
      </c>
      <c r="N25" s="317">
        <v>-5.3763440860215042</v>
      </c>
      <c r="O25" s="318">
        <v>-0.95890410958905403</v>
      </c>
    </row>
    <row r="26" spans="2:15" ht="21.75" thickBot="1" x14ac:dyDescent="0.4">
      <c r="B26" s="303" t="s">
        <v>187</v>
      </c>
      <c r="C26" s="321"/>
      <c r="D26" s="305"/>
      <c r="E26" s="305"/>
      <c r="F26" s="305"/>
      <c r="G26" s="305"/>
      <c r="H26" s="307"/>
      <c r="I26" s="307"/>
      <c r="J26" s="307"/>
      <c r="K26" s="307"/>
      <c r="L26" s="307"/>
      <c r="M26" s="307"/>
      <c r="N26" s="307"/>
      <c r="O26" s="308"/>
    </row>
    <row r="27" spans="2:15" x14ac:dyDescent="0.35">
      <c r="B27" s="319" t="s">
        <v>29</v>
      </c>
      <c r="C27" s="310" t="s">
        <v>4</v>
      </c>
      <c r="D27" s="311">
        <v>5.1333333333333337</v>
      </c>
      <c r="E27" s="312">
        <v>9.3333333333333339</v>
      </c>
      <c r="F27" s="313">
        <v>5.0999999999999996</v>
      </c>
      <c r="G27" s="314">
        <v>7.25</v>
      </c>
      <c r="H27" s="315">
        <v>0.65359477124184517</v>
      </c>
      <c r="I27" s="316">
        <v>28.735632183908056</v>
      </c>
      <c r="J27" s="317">
        <v>1.3157894736842235</v>
      </c>
      <c r="K27" s="316">
        <v>30.232558139534888</v>
      </c>
      <c r="L27" s="317">
        <v>1.3157894736842235</v>
      </c>
      <c r="M27" s="316">
        <v>23.270440251572339</v>
      </c>
      <c r="N27" s="317">
        <v>-14.586799778147535</v>
      </c>
      <c r="O27" s="318">
        <v>7.6923076923077067</v>
      </c>
    </row>
    <row r="28" spans="2:15" x14ac:dyDescent="0.35">
      <c r="B28" s="319" t="s">
        <v>19</v>
      </c>
      <c r="C28" s="310" t="s">
        <v>4</v>
      </c>
      <c r="D28" s="311">
        <v>3.8</v>
      </c>
      <c r="E28" s="312">
        <v>5.9</v>
      </c>
      <c r="F28" s="313">
        <v>4.666666666666667</v>
      </c>
      <c r="G28" s="314">
        <v>6.083333333333333</v>
      </c>
      <c r="H28" s="315">
        <v>-18.57142857142858</v>
      </c>
      <c r="I28" s="316">
        <v>-3.0136986301369757</v>
      </c>
      <c r="J28" s="317">
        <v>-20.418848167539277</v>
      </c>
      <c r="K28" s="316">
        <v>-1.0482180293501047</v>
      </c>
      <c r="L28" s="317">
        <v>-20.418848167539277</v>
      </c>
      <c r="M28" s="316">
        <v>0.73170731707318337</v>
      </c>
      <c r="N28" s="317">
        <v>-13.962264150943406</v>
      </c>
      <c r="O28" s="318">
        <v>-0.28169014084506938</v>
      </c>
    </row>
    <row r="29" spans="2:15" x14ac:dyDescent="0.35">
      <c r="B29" s="319" t="s">
        <v>274</v>
      </c>
      <c r="C29" s="310" t="s">
        <v>4</v>
      </c>
      <c r="D29" s="311">
        <v>32</v>
      </c>
      <c r="E29" s="312">
        <v>36.799999999999997</v>
      </c>
      <c r="F29" s="313">
        <v>26.428571428571427</v>
      </c>
      <c r="G29" s="314">
        <v>32.285714285714285</v>
      </c>
      <c r="H29" s="315">
        <v>21.081081081081088</v>
      </c>
      <c r="I29" s="316">
        <v>13.982300884955748</v>
      </c>
      <c r="J29" s="317">
        <v>19.786096256684488</v>
      </c>
      <c r="K29" s="316">
        <v>10.557939914163086</v>
      </c>
      <c r="L29" s="317">
        <v>19.786096256684488</v>
      </c>
      <c r="M29" s="316">
        <v>32.442159383033413</v>
      </c>
      <c r="N29" s="317">
        <v>39.130434782608695</v>
      </c>
      <c r="O29" s="318">
        <v>28.799999999999983</v>
      </c>
    </row>
    <row r="30" spans="2:15" x14ac:dyDescent="0.35">
      <c r="B30" s="319" t="s">
        <v>275</v>
      </c>
      <c r="C30" s="310" t="s">
        <v>4</v>
      </c>
      <c r="D30" s="311">
        <v>9</v>
      </c>
      <c r="E30" s="312">
        <v>13</v>
      </c>
      <c r="F30" s="313">
        <v>12.5</v>
      </c>
      <c r="G30" s="314">
        <v>14.5</v>
      </c>
      <c r="H30" s="315">
        <v>-28.000000000000004</v>
      </c>
      <c r="I30" s="316">
        <v>-10.344827586206897</v>
      </c>
      <c r="J30" s="317">
        <v>-10</v>
      </c>
      <c r="K30" s="316">
        <v>5.4054054054053999</v>
      </c>
      <c r="L30" s="317">
        <v>-10</v>
      </c>
      <c r="M30" s="316">
        <v>8.3333333333333321</v>
      </c>
      <c r="N30" s="317">
        <v>-11.980440097799509</v>
      </c>
      <c r="O30" s="318">
        <v>-3.7037037037037033</v>
      </c>
    </row>
    <row r="31" spans="2:15" x14ac:dyDescent="0.35">
      <c r="B31" s="319" t="s">
        <v>43</v>
      </c>
      <c r="C31" s="310" t="s">
        <v>4</v>
      </c>
      <c r="D31" s="311">
        <v>3.78</v>
      </c>
      <c r="E31" s="312">
        <v>6</v>
      </c>
      <c r="F31" s="313">
        <v>3.9</v>
      </c>
      <c r="G31" s="314">
        <v>5.583333333333333</v>
      </c>
      <c r="H31" s="315">
        <v>-3.0769230769230798</v>
      </c>
      <c r="I31" s="316">
        <v>7.4626865671641855</v>
      </c>
      <c r="J31" s="317">
        <v>-11.578947368421066</v>
      </c>
      <c r="K31" s="316">
        <v>4.8034934497816657</v>
      </c>
      <c r="L31" s="317">
        <v>-11.578947368421066</v>
      </c>
      <c r="M31" s="316">
        <v>6.3291139240506267</v>
      </c>
      <c r="N31" s="317">
        <v>-3.0769230769230798</v>
      </c>
      <c r="O31" s="318">
        <v>2.8571428571428621</v>
      </c>
    </row>
    <row r="32" spans="2:15" x14ac:dyDescent="0.35">
      <c r="B32" s="319" t="s">
        <v>42</v>
      </c>
      <c r="C32" s="310" t="s">
        <v>4</v>
      </c>
      <c r="D32" s="311">
        <v>18.666666666666668</v>
      </c>
      <c r="E32" s="312">
        <v>21.833333333333332</v>
      </c>
      <c r="F32" s="313">
        <v>19.916666666666668</v>
      </c>
      <c r="G32" s="314">
        <v>22.5</v>
      </c>
      <c r="H32" s="315">
        <v>-6.2761506276150625</v>
      </c>
      <c r="I32" s="316">
        <v>-2.9629629629629681</v>
      </c>
      <c r="J32" s="317">
        <v>-3.2815198618307404</v>
      </c>
      <c r="K32" s="316">
        <v>4.9679487179487083</v>
      </c>
      <c r="L32" s="317">
        <v>-3.2815198618307404</v>
      </c>
      <c r="M32" s="316">
        <v>10.269360269360259</v>
      </c>
      <c r="N32" s="317">
        <v>16.666666666666675</v>
      </c>
      <c r="O32" s="318">
        <v>11.489361702127662</v>
      </c>
    </row>
    <row r="33" spans="1:16" ht="21.75" thickBot="1" x14ac:dyDescent="0.4">
      <c r="B33" s="319" t="s">
        <v>80</v>
      </c>
      <c r="C33" s="310" t="s">
        <v>4</v>
      </c>
      <c r="D33" s="311">
        <v>15</v>
      </c>
      <c r="E33" s="312">
        <v>15.5</v>
      </c>
      <c r="F33" s="313">
        <v>13.5</v>
      </c>
      <c r="G33" s="314">
        <v>14.5</v>
      </c>
      <c r="H33" s="315">
        <v>11.111111111111111</v>
      </c>
      <c r="I33" s="316">
        <v>6.8965517241379306</v>
      </c>
      <c r="J33" s="317">
        <v>25</v>
      </c>
      <c r="K33" s="316">
        <v>8.9630931458699514</v>
      </c>
      <c r="L33" s="317">
        <v>25</v>
      </c>
      <c r="M33" s="316">
        <v>-11.428571428571429</v>
      </c>
      <c r="N33" s="317">
        <v>18.421052631578952</v>
      </c>
      <c r="O33" s="318">
        <v>3.3333333333333335</v>
      </c>
    </row>
    <row r="34" spans="1:16" ht="21.75" thickBot="1" x14ac:dyDescent="0.4">
      <c r="B34" s="303" t="s">
        <v>112</v>
      </c>
      <c r="C34" s="321"/>
      <c r="D34" s="305"/>
      <c r="E34" s="305"/>
      <c r="F34" s="305"/>
      <c r="G34" s="305"/>
      <c r="H34" s="307"/>
      <c r="I34" s="307"/>
      <c r="J34" s="307"/>
      <c r="K34" s="307"/>
      <c r="L34" s="307"/>
      <c r="M34" s="307"/>
      <c r="N34" s="307"/>
      <c r="O34" s="308"/>
    </row>
    <row r="35" spans="1:16" x14ac:dyDescent="0.35">
      <c r="B35" s="322" t="s">
        <v>281</v>
      </c>
      <c r="C35" s="310" t="s">
        <v>4</v>
      </c>
      <c r="D35" s="311">
        <v>3.1055555555555556</v>
      </c>
      <c r="E35" s="312">
        <v>4.0555555555555562</v>
      </c>
      <c r="F35" s="313">
        <v>3.1286666666666667</v>
      </c>
      <c r="G35" s="314">
        <v>3.6666666666666665</v>
      </c>
      <c r="H35" s="315">
        <v>-0.73868882733148566</v>
      </c>
      <c r="I35" s="316">
        <v>10.60606060606063</v>
      </c>
      <c r="J35" s="317">
        <v>-8.5345899600759179</v>
      </c>
      <c r="K35" s="316">
        <v>3.1073446327683727</v>
      </c>
      <c r="L35" s="317">
        <v>-8.5345899600759179</v>
      </c>
      <c r="M35" s="316">
        <v>3.1073446327683962</v>
      </c>
      <c r="N35" s="317">
        <v>-6.7167292448894411</v>
      </c>
      <c r="O35" s="318">
        <v>3.5681350641980698</v>
      </c>
    </row>
    <row r="36" spans="1:16" x14ac:dyDescent="0.35">
      <c r="B36" s="322" t="s">
        <v>288</v>
      </c>
      <c r="C36" s="310" t="s">
        <v>4</v>
      </c>
      <c r="D36" s="311">
        <v>5.333333333333333</v>
      </c>
      <c r="E36" s="312">
        <v>5.333333333333333</v>
      </c>
      <c r="F36" s="313">
        <v>4.4966666666666661</v>
      </c>
      <c r="G36" s="314">
        <v>4.6666666666666661</v>
      </c>
      <c r="H36" s="315">
        <v>18.606375092661239</v>
      </c>
      <c r="I36" s="316">
        <v>14.285714285714294</v>
      </c>
      <c r="J36" s="317">
        <v>45.719489981785053</v>
      </c>
      <c r="K36" s="316">
        <v>33.333333333333329</v>
      </c>
      <c r="L36" s="317">
        <v>45.719489981785053</v>
      </c>
      <c r="M36" s="316">
        <v>33.333333333333329</v>
      </c>
      <c r="N36" s="317"/>
      <c r="O36" s="318"/>
    </row>
    <row r="37" spans="1:16" x14ac:dyDescent="0.35">
      <c r="B37" s="322" t="s">
        <v>282</v>
      </c>
      <c r="C37" s="310" t="s">
        <v>4</v>
      </c>
      <c r="D37" s="311">
        <v>4.0833333333333339</v>
      </c>
      <c r="E37" s="312">
        <v>5</v>
      </c>
      <c r="F37" s="313">
        <v>3.6233333333333331</v>
      </c>
      <c r="G37" s="314">
        <v>4.2541666666666664</v>
      </c>
      <c r="H37" s="315">
        <v>12.695492180312812</v>
      </c>
      <c r="I37" s="316">
        <v>17.531831537708136</v>
      </c>
      <c r="J37" s="317">
        <v>17.901828681424462</v>
      </c>
      <c r="K37" s="316">
        <v>24.869927159209166</v>
      </c>
      <c r="L37" s="317">
        <v>17.901828681424462</v>
      </c>
      <c r="M37" s="316">
        <v>24.869927159209166</v>
      </c>
      <c r="N37" s="317">
        <v>37.795275590551199</v>
      </c>
      <c r="O37" s="318">
        <v>24.89592006661114</v>
      </c>
    </row>
    <row r="38" spans="1:16" x14ac:dyDescent="0.35">
      <c r="B38" s="322" t="s">
        <v>289</v>
      </c>
      <c r="C38" s="310" t="s">
        <v>4</v>
      </c>
      <c r="D38" s="311">
        <v>3.9166666666666665</v>
      </c>
      <c r="E38" s="312">
        <v>4.4166666666666661</v>
      </c>
      <c r="F38" s="313">
        <v>3.5</v>
      </c>
      <c r="G38" s="314">
        <v>3.9444444444444442</v>
      </c>
      <c r="H38" s="315">
        <v>11.9047619047619</v>
      </c>
      <c r="I38" s="316">
        <v>11.971830985915485</v>
      </c>
      <c r="J38" s="317">
        <v>47.243107769423546</v>
      </c>
      <c r="K38" s="316">
        <v>32.632632632632614</v>
      </c>
      <c r="L38" s="317">
        <v>47.243107769423546</v>
      </c>
      <c r="M38" s="316">
        <v>32.632632632632614</v>
      </c>
      <c r="N38" s="317"/>
      <c r="O38" s="318"/>
    </row>
    <row r="39" spans="1:16" x14ac:dyDescent="0.35">
      <c r="B39" s="322" t="s">
        <v>189</v>
      </c>
      <c r="C39" s="310" t="s">
        <v>4</v>
      </c>
      <c r="D39" s="311">
        <v>2.1633333333333336</v>
      </c>
      <c r="E39" s="312">
        <v>3.416666666666667</v>
      </c>
      <c r="F39" s="313">
        <v>2.3311111111111109</v>
      </c>
      <c r="G39" s="314">
        <v>3.2166666666666668</v>
      </c>
      <c r="H39" s="315">
        <v>-7.1973307912297253</v>
      </c>
      <c r="I39" s="316">
        <v>6.217616580310886</v>
      </c>
      <c r="J39" s="317">
        <v>0</v>
      </c>
      <c r="K39" s="316">
        <v>-6.7758071850841217</v>
      </c>
      <c r="L39" s="317">
        <v>0</v>
      </c>
      <c r="M39" s="316">
        <v>-6.7758071850841217</v>
      </c>
      <c r="N39" s="317">
        <v>29.800000000000011</v>
      </c>
      <c r="O39" s="318">
        <v>-14.583333333333325</v>
      </c>
    </row>
    <row r="40" spans="1:16" x14ac:dyDescent="0.35">
      <c r="B40" s="322" t="s">
        <v>287</v>
      </c>
      <c r="C40" s="310" t="s">
        <v>4</v>
      </c>
      <c r="D40" s="311">
        <v>3.5533333333333332</v>
      </c>
      <c r="E40" s="312">
        <v>3.8888888888888888</v>
      </c>
      <c r="F40" s="313">
        <v>3.5306666666666664</v>
      </c>
      <c r="G40" s="314">
        <v>3.7320000000000002</v>
      </c>
      <c r="H40" s="315">
        <v>0.64199395770393231</v>
      </c>
      <c r="I40" s="316">
        <v>4.2038823389305628</v>
      </c>
      <c r="J40" s="317">
        <v>4.0507564665690676</v>
      </c>
      <c r="K40" s="316">
        <v>-5.206852190398811</v>
      </c>
      <c r="L40" s="317">
        <v>4.0507564665690676</v>
      </c>
      <c r="M40" s="316">
        <v>-12.478119529882473</v>
      </c>
      <c r="N40" s="317">
        <v>33.25</v>
      </c>
      <c r="O40" s="318">
        <v>-16.666666666666675</v>
      </c>
    </row>
    <row r="41" spans="1:16" x14ac:dyDescent="0.35">
      <c r="B41" s="322" t="s">
        <v>279</v>
      </c>
      <c r="C41" s="310" t="s">
        <v>4</v>
      </c>
      <c r="D41" s="311">
        <v>2.9444444444444446</v>
      </c>
      <c r="E41" s="312">
        <v>4.2777777777777777</v>
      </c>
      <c r="F41" s="313">
        <v>3.1233333333333335</v>
      </c>
      <c r="G41" s="314">
        <v>4.145833333333333</v>
      </c>
      <c r="H41" s="315">
        <v>-5.7274991106367832</v>
      </c>
      <c r="I41" s="316">
        <v>3.1825795644891173</v>
      </c>
      <c r="J41" s="317">
        <v>-5.7274991106367832</v>
      </c>
      <c r="K41" s="316">
        <v>3.1825795644890951</v>
      </c>
      <c r="L41" s="317">
        <v>-5.7274991106367832</v>
      </c>
      <c r="M41" s="316">
        <v>11.111111111111107</v>
      </c>
      <c r="N41" s="317">
        <v>2.4748646558391498</v>
      </c>
      <c r="O41" s="318">
        <v>7.5268817204301008</v>
      </c>
    </row>
    <row r="42" spans="1:16" ht="21.75" thickBot="1" x14ac:dyDescent="0.4">
      <c r="B42" s="322" t="s">
        <v>280</v>
      </c>
      <c r="C42" s="310" t="s">
        <v>4</v>
      </c>
      <c r="D42" s="311">
        <v>2.166666666666667</v>
      </c>
      <c r="E42" s="312">
        <v>3.6666666666666665</v>
      </c>
      <c r="F42" s="313">
        <v>2.75</v>
      </c>
      <c r="G42" s="314">
        <v>3.5</v>
      </c>
      <c r="H42" s="315">
        <v>-21.2121212121212</v>
      </c>
      <c r="I42" s="316">
        <v>4.7619047619047574</v>
      </c>
      <c r="J42" s="317">
        <v>-38.679245283018865</v>
      </c>
      <c r="K42" s="316">
        <v>-11.290322580645174</v>
      </c>
      <c r="L42" s="317">
        <v>-38.679245283018865</v>
      </c>
      <c r="M42" s="316">
        <v>-11.290322580645174</v>
      </c>
      <c r="N42" s="317">
        <v>-36.274509803921553</v>
      </c>
      <c r="O42" s="318">
        <v>-11.276012260041938</v>
      </c>
    </row>
    <row r="43" spans="1:16" ht="21.75" thickBot="1" x14ac:dyDescent="0.4">
      <c r="B43" s="303" t="s">
        <v>258</v>
      </c>
      <c r="C43" s="321"/>
      <c r="D43" s="305"/>
      <c r="E43" s="305"/>
      <c r="F43" s="305"/>
      <c r="G43" s="305"/>
      <c r="H43" s="307"/>
      <c r="I43" s="307"/>
      <c r="J43" s="307"/>
      <c r="K43" s="307"/>
      <c r="L43" s="307"/>
      <c r="M43" s="307"/>
      <c r="N43" s="307"/>
      <c r="O43" s="308"/>
    </row>
    <row r="44" spans="1:16" ht="21.75" thickBot="1" x14ac:dyDescent="0.4">
      <c r="B44" s="323" t="s">
        <v>20</v>
      </c>
      <c r="C44" s="324" t="s">
        <v>4</v>
      </c>
      <c r="D44" s="311">
        <v>10</v>
      </c>
      <c r="E44" s="312">
        <v>13</v>
      </c>
      <c r="F44" s="313">
        <v>13.333333333333334</v>
      </c>
      <c r="G44" s="314">
        <v>14.333333333333334</v>
      </c>
      <c r="H44" s="315">
        <v>-25.000000000000007</v>
      </c>
      <c r="I44" s="316">
        <v>-9.3023255813953529</v>
      </c>
      <c r="J44" s="317">
        <v>-28.571428571428569</v>
      </c>
      <c r="K44" s="316">
        <v>-16.129032258064516</v>
      </c>
      <c r="L44" s="317">
        <v>-9.0909090909090917</v>
      </c>
      <c r="M44" s="316">
        <v>-17.021276595744677</v>
      </c>
      <c r="N44" s="317">
        <v>11.111111111111111</v>
      </c>
      <c r="O44" s="318">
        <v>-16.129032258064516</v>
      </c>
    </row>
    <row r="45" spans="1:16" ht="21.75" thickBot="1" x14ac:dyDescent="0.4">
      <c r="A45"/>
      <c r="B45" s="303" t="s">
        <v>193</v>
      </c>
      <c r="C45" s="321"/>
      <c r="D45" s="305"/>
      <c r="E45" s="305"/>
      <c r="F45" s="305"/>
      <c r="G45" s="305"/>
      <c r="H45" s="307"/>
      <c r="I45" s="307"/>
      <c r="J45" s="307"/>
      <c r="K45" s="307"/>
      <c r="L45" s="307"/>
      <c r="M45" s="307"/>
      <c r="N45" s="307"/>
      <c r="O45" s="308"/>
      <c r="P45"/>
    </row>
    <row r="46" spans="1:16" x14ac:dyDescent="0.35">
      <c r="A46"/>
      <c r="B46" s="323" t="s">
        <v>28</v>
      </c>
      <c r="C46" s="324" t="s">
        <v>4</v>
      </c>
      <c r="D46" s="311">
        <v>4.3022222222222224</v>
      </c>
      <c r="E46" s="312">
        <v>5.6333333333333337</v>
      </c>
      <c r="F46" s="313">
        <v>4.3365079365079362</v>
      </c>
      <c r="G46" s="314">
        <v>5.42063492063492</v>
      </c>
      <c r="H46" s="315">
        <v>-0.79062957540262446</v>
      </c>
      <c r="I46" s="316">
        <v>3.9238653001464319</v>
      </c>
      <c r="J46" s="317">
        <v>-4.8940743015044506</v>
      </c>
      <c r="K46" s="316">
        <v>2.4660912453764644E-2</v>
      </c>
      <c r="L46" s="317">
        <v>-7.8721957851801347</v>
      </c>
      <c r="M46" s="316">
        <v>-8.9999999999999822</v>
      </c>
      <c r="N46" s="317">
        <v>-5.7579972183588239</v>
      </c>
      <c r="O46" s="318">
        <v>-3.4285714285714164</v>
      </c>
      <c r="P46"/>
    </row>
    <row r="47" spans="1:16" x14ac:dyDescent="0.35">
      <c r="A47"/>
      <c r="B47" s="323" t="s">
        <v>29</v>
      </c>
      <c r="C47" s="324" t="s">
        <v>4</v>
      </c>
      <c r="D47" s="311">
        <v>6.875</v>
      </c>
      <c r="E47" s="312">
        <v>9.25</v>
      </c>
      <c r="F47" s="313">
        <v>6.833333333333333</v>
      </c>
      <c r="G47" s="314">
        <v>8.8333333333333339</v>
      </c>
      <c r="H47" s="315">
        <v>0.60975609756097993</v>
      </c>
      <c r="I47" s="316">
        <v>4.716981132075464</v>
      </c>
      <c r="J47" s="317">
        <v>7.4218749999999947</v>
      </c>
      <c r="K47" s="316">
        <v>15.625</v>
      </c>
      <c r="L47" s="317">
        <v>7.8431372549019605</v>
      </c>
      <c r="M47" s="316">
        <v>15.625</v>
      </c>
      <c r="N47" s="317">
        <v>3.7735849056603774</v>
      </c>
      <c r="O47" s="318">
        <v>13.846153846153847</v>
      </c>
      <c r="P47"/>
    </row>
    <row r="48" spans="1:16" x14ac:dyDescent="0.35">
      <c r="A48"/>
      <c r="B48" s="323" t="s">
        <v>30</v>
      </c>
      <c r="C48" s="324" t="s">
        <v>4</v>
      </c>
      <c r="D48" s="311">
        <v>11.766666666666667</v>
      </c>
      <c r="E48" s="312">
        <v>13.1</v>
      </c>
      <c r="F48" s="313">
        <v>9.6190476190476186</v>
      </c>
      <c r="G48" s="314">
        <v>11.37142857142857</v>
      </c>
      <c r="H48" s="315">
        <v>22.32673267326734</v>
      </c>
      <c r="I48" s="316">
        <v>15.201005025125639</v>
      </c>
      <c r="J48" s="317">
        <v>50.093010895562074</v>
      </c>
      <c r="K48" s="316">
        <v>44.884792626728085</v>
      </c>
      <c r="L48" s="317">
        <v>65.672142138786455</v>
      </c>
      <c r="M48" s="316">
        <v>54.134917077543719</v>
      </c>
      <c r="N48" s="317">
        <v>70.826132042862099</v>
      </c>
      <c r="O48" s="318">
        <v>67.386674779434117</v>
      </c>
      <c r="P48"/>
    </row>
    <row r="49" spans="1:16" x14ac:dyDescent="0.35">
      <c r="A49"/>
      <c r="B49" s="323" t="s">
        <v>31</v>
      </c>
      <c r="C49" s="324" t="s">
        <v>4</v>
      </c>
      <c r="D49" s="311">
        <v>5.5559663865546218</v>
      </c>
      <c r="E49" s="312">
        <v>6.7050420168067237</v>
      </c>
      <c r="F49" s="313">
        <v>5.6828331332533013</v>
      </c>
      <c r="G49" s="314">
        <v>6.7893157262905159</v>
      </c>
      <c r="H49" s="315">
        <v>-2.2324559550466856</v>
      </c>
      <c r="I49" s="316">
        <v>-1.2412695606047017</v>
      </c>
      <c r="J49" s="317">
        <v>-2.9097984507507566</v>
      </c>
      <c r="K49" s="316">
        <v>-4.2567871606419585</v>
      </c>
      <c r="L49" s="317">
        <v>1.5985774811757756</v>
      </c>
      <c r="M49" s="316">
        <v>-2.269466316710401</v>
      </c>
      <c r="N49" s="317">
        <v>0.28863656063102006</v>
      </c>
      <c r="O49" s="318">
        <v>-2.2694663167103886</v>
      </c>
      <c r="P49"/>
    </row>
    <row r="50" spans="1:16" x14ac:dyDescent="0.35">
      <c r="A50"/>
      <c r="B50" s="323" t="s">
        <v>19</v>
      </c>
      <c r="C50" s="324" t="s">
        <v>4</v>
      </c>
      <c r="D50" s="311">
        <v>6.166666666666667</v>
      </c>
      <c r="E50" s="312">
        <v>7.6388888888888893</v>
      </c>
      <c r="F50" s="313">
        <v>4.083333333333333</v>
      </c>
      <c r="G50" s="314">
        <v>7.6388888888888893</v>
      </c>
      <c r="H50" s="315">
        <v>51.02040816326533</v>
      </c>
      <c r="I50" s="316">
        <v>0</v>
      </c>
      <c r="J50" s="317">
        <v>-6.329113924050624</v>
      </c>
      <c r="K50" s="316">
        <v>-3.169014084507042</v>
      </c>
      <c r="L50" s="317">
        <v>-6.329113924050624</v>
      </c>
      <c r="M50" s="316">
        <v>-3.169014084507042</v>
      </c>
      <c r="N50" s="317">
        <v>-6.329113924050624</v>
      </c>
      <c r="O50" s="318">
        <v>-3.169014084507042</v>
      </c>
      <c r="P50"/>
    </row>
    <row r="51" spans="1:16" x14ac:dyDescent="0.35">
      <c r="A51"/>
      <c r="B51" s="323" t="s">
        <v>33</v>
      </c>
      <c r="C51" s="324" t="s">
        <v>4</v>
      </c>
      <c r="D51" s="311">
        <v>6.125</v>
      </c>
      <c r="E51" s="312">
        <v>9.4124999999999996</v>
      </c>
      <c r="F51" s="313">
        <v>7.7142857142857144</v>
      </c>
      <c r="G51" s="314">
        <v>10.5</v>
      </c>
      <c r="H51" s="315">
        <v>-11.851851851851855</v>
      </c>
      <c r="I51" s="316">
        <v>-2.8571428571428639</v>
      </c>
      <c r="J51" s="317">
        <v>-12.960000000000003</v>
      </c>
      <c r="K51" s="316">
        <v>0.1226993865030605</v>
      </c>
      <c r="L51" s="317">
        <v>-9.3333333333333357</v>
      </c>
      <c r="M51" s="316">
        <v>-6.0526315789473797</v>
      </c>
      <c r="N51" s="317">
        <v>-4.8000000000000078</v>
      </c>
      <c r="O51" s="318">
        <v>9.0076335877862448</v>
      </c>
      <c r="P51"/>
    </row>
    <row r="52" spans="1:16" x14ac:dyDescent="0.35">
      <c r="A52"/>
      <c r="B52" s="323" t="s">
        <v>275</v>
      </c>
      <c r="C52" s="324" t="s">
        <v>4</v>
      </c>
      <c r="D52" s="311">
        <v>10</v>
      </c>
      <c r="E52" s="312">
        <v>12</v>
      </c>
      <c r="F52" s="313">
        <v>10.666666666666666</v>
      </c>
      <c r="G52" s="314">
        <v>12</v>
      </c>
      <c r="H52" s="315">
        <v>-6.2499999999999947</v>
      </c>
      <c r="I52" s="316">
        <v>0</v>
      </c>
      <c r="J52" s="317">
        <v>-2.4390243902439024</v>
      </c>
      <c r="K52" s="316">
        <v>0</v>
      </c>
      <c r="L52" s="317">
        <v>11.111111111111111</v>
      </c>
      <c r="M52" s="316">
        <v>0</v>
      </c>
      <c r="N52" s="317">
        <v>8.1081081081081088</v>
      </c>
      <c r="O52" s="318">
        <v>-4</v>
      </c>
      <c r="P52"/>
    </row>
    <row r="53" spans="1:16" x14ac:dyDescent="0.35">
      <c r="A53"/>
      <c r="B53" s="323" t="s">
        <v>276</v>
      </c>
      <c r="C53" s="324" t="s">
        <v>4</v>
      </c>
      <c r="D53" s="311">
        <v>7.8</v>
      </c>
      <c r="E53" s="312">
        <v>10.1</v>
      </c>
      <c r="F53" s="313">
        <v>6.8571428571428568</v>
      </c>
      <c r="G53" s="314">
        <v>9</v>
      </c>
      <c r="H53" s="315">
        <v>13.750000000000004</v>
      </c>
      <c r="I53" s="316">
        <v>12.222222222222218</v>
      </c>
      <c r="J53" s="317">
        <v>16.999999999999993</v>
      </c>
      <c r="K53" s="316">
        <v>21.199999999999989</v>
      </c>
      <c r="L53" s="317">
        <v>15.555555555555554</v>
      </c>
      <c r="M53" s="316">
        <v>32.459016393442617</v>
      </c>
      <c r="N53" s="317">
        <v>-2.5000000000000022</v>
      </c>
      <c r="O53" s="318">
        <v>10.684931506849312</v>
      </c>
      <c r="P53"/>
    </row>
    <row r="54" spans="1:16" x14ac:dyDescent="0.35">
      <c r="A54"/>
      <c r="B54" s="323" t="s">
        <v>43</v>
      </c>
      <c r="C54" s="324" t="s">
        <v>4</v>
      </c>
      <c r="D54" s="311">
        <v>6.95</v>
      </c>
      <c r="E54" s="312">
        <v>10.166666666666666</v>
      </c>
      <c r="F54" s="313">
        <v>6.833333333333333</v>
      </c>
      <c r="G54" s="314">
        <v>10.166666666666666</v>
      </c>
      <c r="H54" s="315">
        <v>1.7073170731707388</v>
      </c>
      <c r="I54" s="316">
        <v>0</v>
      </c>
      <c r="J54" s="317">
        <v>15.833333333333336</v>
      </c>
      <c r="K54" s="316">
        <v>-3.1746031746031802</v>
      </c>
      <c r="L54" s="317">
        <v>5.3030303030302965</v>
      </c>
      <c r="M54" s="316">
        <v>5.1724137931034493</v>
      </c>
      <c r="N54" s="317">
        <v>5.3030303030302965</v>
      </c>
      <c r="O54" s="318">
        <v>5.1724137931034493</v>
      </c>
      <c r="P54"/>
    </row>
    <row r="55" spans="1:16" ht="21.75" thickBot="1" x14ac:dyDescent="0.4">
      <c r="A55"/>
      <c r="B55" s="325" t="s">
        <v>35</v>
      </c>
      <c r="C55" s="368" t="s">
        <v>4</v>
      </c>
      <c r="D55" s="369">
        <v>9.8000000000000007</v>
      </c>
      <c r="E55" s="370">
        <v>14.6</v>
      </c>
      <c r="F55" s="371">
        <v>8.7857142857142865</v>
      </c>
      <c r="G55" s="372">
        <v>12.857142857142858</v>
      </c>
      <c r="H55" s="373">
        <v>0.97809157927524071</v>
      </c>
      <c r="I55" s="374">
        <v>-0.75969723015499502</v>
      </c>
      <c r="J55" s="375">
        <v>4.647058823529397</v>
      </c>
      <c r="K55" s="374">
        <v>-1.262959472196052</v>
      </c>
      <c r="L55" s="375">
        <v>2.8637912798213505</v>
      </c>
      <c r="M55" s="374">
        <v>1.7472876296963018</v>
      </c>
      <c r="N55" s="375">
        <v>5.1562443683546375</v>
      </c>
      <c r="O55" s="376">
        <v>2.3827231121281289</v>
      </c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6" type="noConversion"/>
  <conditionalFormatting sqref="H24:I27 H7:I19 H35:I37 H39:I40">
    <cfRule type="cellIs" dxfId="294" priority="947" operator="lessThan">
      <formula>0</formula>
    </cfRule>
    <cfRule type="cellIs" dxfId="293" priority="948" operator="greaterThan">
      <formula>0</formula>
    </cfRule>
  </conditionalFormatting>
  <conditionalFormatting sqref="H43:I43">
    <cfRule type="cellIs" dxfId="292" priority="939" operator="lessThan">
      <formula>0</formula>
    </cfRule>
    <cfRule type="cellIs" dxfId="291" priority="940" operator="greaterThan">
      <formula>0</formula>
    </cfRule>
  </conditionalFormatting>
  <conditionalFormatting sqref="H43:I44">
    <cfRule type="cellIs" dxfId="290" priority="909" operator="lessThan">
      <formula>0</formula>
    </cfRule>
    <cfRule type="cellIs" dxfId="289" priority="910" operator="greaterThan">
      <formula>0</formula>
    </cfRule>
  </conditionalFormatting>
  <conditionalFormatting sqref="H44">
    <cfRule type="cellIs" dxfId="288" priority="911" operator="lessThan">
      <formula>0</formula>
    </cfRule>
    <cfRule type="cellIs" dxfId="287" priority="912" operator="greaterThan">
      <formula>0</formula>
    </cfRule>
  </conditionalFormatting>
  <conditionalFormatting sqref="H37:I37">
    <cfRule type="cellIs" dxfId="286" priority="849" operator="lessThan">
      <formula>0</formula>
    </cfRule>
    <cfRule type="cellIs" dxfId="285" priority="850" operator="greaterThan">
      <formula>0</formula>
    </cfRule>
  </conditionalFormatting>
  <conditionalFormatting sqref="H36:I36">
    <cfRule type="cellIs" dxfId="284" priority="853" operator="lessThan">
      <formula>0</formula>
    </cfRule>
    <cfRule type="cellIs" dxfId="283" priority="854" operator="greaterThan">
      <formula>0</formula>
    </cfRule>
  </conditionalFormatting>
  <conditionalFormatting sqref="H30:I30">
    <cfRule type="cellIs" dxfId="282" priority="829" operator="lessThan">
      <formula>0</formula>
    </cfRule>
    <cfRule type="cellIs" dxfId="281" priority="830" operator="greaterThan">
      <formula>0</formula>
    </cfRule>
  </conditionalFormatting>
  <conditionalFormatting sqref="H35:I35">
    <cfRule type="cellIs" dxfId="280" priority="761" operator="lessThan">
      <formula>0</formula>
    </cfRule>
    <cfRule type="cellIs" dxfId="279" priority="762" operator="greaterThan">
      <formula>0</formula>
    </cfRule>
  </conditionalFormatting>
  <conditionalFormatting sqref="H43:I44">
    <cfRule type="cellIs" dxfId="278" priority="755" operator="lessThan">
      <formula>0</formula>
    </cfRule>
    <cfRule type="cellIs" dxfId="277" priority="756" operator="greaterThan">
      <formula>0</formula>
    </cfRule>
  </conditionalFormatting>
  <conditionalFormatting sqref="H36:I36">
    <cfRule type="cellIs" dxfId="276" priority="759" operator="lessThan">
      <formula>0</formula>
    </cfRule>
    <cfRule type="cellIs" dxfId="275" priority="760" operator="greaterThan">
      <formula>0</formula>
    </cfRule>
  </conditionalFormatting>
  <conditionalFormatting sqref="H28">
    <cfRule type="cellIs" dxfId="274" priority="741" operator="lessThan">
      <formula>0</formula>
    </cfRule>
    <cfRule type="cellIs" dxfId="273" priority="742" operator="greaterThan">
      <formula>0</formula>
    </cfRule>
  </conditionalFormatting>
  <conditionalFormatting sqref="I28">
    <cfRule type="cellIs" dxfId="272" priority="739" operator="lessThan">
      <formula>0</formula>
    </cfRule>
    <cfRule type="cellIs" dxfId="271" priority="740" operator="greaterThan">
      <formula>0</formula>
    </cfRule>
  </conditionalFormatting>
  <conditionalFormatting sqref="H29:I29">
    <cfRule type="cellIs" dxfId="270" priority="635" operator="lessThan">
      <formula>0</formula>
    </cfRule>
    <cfRule type="cellIs" dxfId="269" priority="636" operator="greaterThan">
      <formula>0</formula>
    </cfRule>
  </conditionalFormatting>
  <conditionalFormatting sqref="H41:I41">
    <cfRule type="cellIs" dxfId="268" priority="605" operator="lessThan">
      <formula>0</formula>
    </cfRule>
    <cfRule type="cellIs" dxfId="267" priority="606" operator="greaterThan">
      <formula>0</formula>
    </cfRule>
  </conditionalFormatting>
  <conditionalFormatting sqref="H41:I41">
    <cfRule type="cellIs" dxfId="266" priority="603" operator="lessThan">
      <formula>0</formula>
    </cfRule>
    <cfRule type="cellIs" dxfId="265" priority="604" operator="greaterThan">
      <formula>0</formula>
    </cfRule>
  </conditionalFormatting>
  <conditionalFormatting sqref="H41:I41">
    <cfRule type="cellIs" dxfId="264" priority="607" operator="lessThan">
      <formula>0</formula>
    </cfRule>
    <cfRule type="cellIs" dxfId="263" priority="608" operator="greaterThan">
      <formula>0</formula>
    </cfRule>
  </conditionalFormatting>
  <conditionalFormatting sqref="H40:I40">
    <cfRule type="cellIs" dxfId="262" priority="601" operator="lessThan">
      <formula>0</formula>
    </cfRule>
    <cfRule type="cellIs" dxfId="261" priority="602" operator="greaterThan">
      <formula>0</formula>
    </cfRule>
  </conditionalFormatting>
  <conditionalFormatting sqref="H39:I39">
    <cfRule type="cellIs" dxfId="260" priority="597" operator="lessThan">
      <formula>0</formula>
    </cfRule>
    <cfRule type="cellIs" dxfId="259" priority="598" operator="greaterThan">
      <formula>0</formula>
    </cfRule>
  </conditionalFormatting>
  <conditionalFormatting sqref="H33">
    <cfRule type="cellIs" dxfId="258" priority="593" operator="lessThan">
      <formula>0</formula>
    </cfRule>
    <cfRule type="cellIs" dxfId="257" priority="594" operator="greaterThan">
      <formula>0</formula>
    </cfRule>
  </conditionalFormatting>
  <conditionalFormatting sqref="I33">
    <cfRule type="cellIs" dxfId="256" priority="591" operator="lessThan">
      <formula>0</formula>
    </cfRule>
    <cfRule type="cellIs" dxfId="255" priority="592" operator="greaterThan">
      <formula>0</formula>
    </cfRule>
  </conditionalFormatting>
  <conditionalFormatting sqref="H20:I20">
    <cfRule type="cellIs" dxfId="254" priority="581" operator="lessThan">
      <formula>0</formula>
    </cfRule>
    <cfRule type="cellIs" dxfId="253" priority="582" operator="greaterThan">
      <formula>0</formula>
    </cfRule>
  </conditionalFormatting>
  <conditionalFormatting sqref="I34">
    <cfRule type="cellIs" dxfId="252" priority="565" operator="lessThan">
      <formula>0</formula>
    </cfRule>
    <cfRule type="cellIs" dxfId="251" priority="566" operator="greaterThan">
      <formula>0</formula>
    </cfRule>
  </conditionalFormatting>
  <conditionalFormatting sqref="H34">
    <cfRule type="cellIs" dxfId="250" priority="567" operator="lessThan">
      <formula>0</formula>
    </cfRule>
    <cfRule type="cellIs" dxfId="249" priority="568" operator="greaterThan">
      <formula>0</formula>
    </cfRule>
  </conditionalFormatting>
  <conditionalFormatting sqref="H38:I38">
    <cfRule type="cellIs" dxfId="248" priority="563" operator="lessThan">
      <formula>0</formula>
    </cfRule>
    <cfRule type="cellIs" dxfId="247" priority="564" operator="greaterThan">
      <formula>0</formula>
    </cfRule>
  </conditionalFormatting>
  <conditionalFormatting sqref="H38:I38">
    <cfRule type="cellIs" dxfId="246" priority="561" operator="lessThan">
      <formula>0</formula>
    </cfRule>
    <cfRule type="cellIs" dxfId="245" priority="562" operator="greaterThan">
      <formula>0</formula>
    </cfRule>
  </conditionalFormatting>
  <conditionalFormatting sqref="H42:I42">
    <cfRule type="cellIs" dxfId="244" priority="559" operator="lessThan">
      <formula>0</formula>
    </cfRule>
    <cfRule type="cellIs" dxfId="243" priority="560" operator="greaterThan">
      <formula>0</formula>
    </cfRule>
  </conditionalFormatting>
  <conditionalFormatting sqref="H42:I42">
    <cfRule type="cellIs" dxfId="242" priority="557" operator="lessThan">
      <formula>0</formula>
    </cfRule>
    <cfRule type="cellIs" dxfId="241" priority="558" operator="greaterThan">
      <formula>0</formula>
    </cfRule>
  </conditionalFormatting>
  <conditionalFormatting sqref="H21:I21 H23:I23">
    <cfRule type="cellIs" dxfId="240" priority="555" operator="lessThan">
      <formula>0</formula>
    </cfRule>
    <cfRule type="cellIs" dxfId="239" priority="556" operator="greaterThan">
      <formula>0</formula>
    </cfRule>
  </conditionalFormatting>
  <conditionalFormatting sqref="H22:I22">
    <cfRule type="cellIs" dxfId="238" priority="553" operator="lessThan">
      <formula>0</formula>
    </cfRule>
    <cfRule type="cellIs" dxfId="237" priority="554" operator="greaterThan">
      <formula>0</formula>
    </cfRule>
  </conditionalFormatting>
  <conditionalFormatting sqref="H45:I45">
    <cfRule type="cellIs" dxfId="236" priority="543" operator="lessThan">
      <formula>0</formula>
    </cfRule>
    <cfRule type="cellIs" dxfId="235" priority="544" operator="greaterThan">
      <formula>0</formula>
    </cfRule>
  </conditionalFormatting>
  <conditionalFormatting sqref="H45:I46">
    <cfRule type="cellIs" dxfId="234" priority="539" operator="lessThan">
      <formula>0</formula>
    </cfRule>
    <cfRule type="cellIs" dxfId="233" priority="540" operator="greaterThan">
      <formula>0</formula>
    </cfRule>
  </conditionalFormatting>
  <conditionalFormatting sqref="H46">
    <cfRule type="cellIs" dxfId="232" priority="541" operator="lessThan">
      <formula>0</formula>
    </cfRule>
    <cfRule type="cellIs" dxfId="231" priority="542" operator="greaterThan">
      <formula>0</formula>
    </cfRule>
  </conditionalFormatting>
  <conditionalFormatting sqref="H45:I46">
    <cfRule type="cellIs" dxfId="230" priority="537" operator="lessThan">
      <formula>0</formula>
    </cfRule>
    <cfRule type="cellIs" dxfId="229" priority="538" operator="greaterThan">
      <formula>0</formula>
    </cfRule>
  </conditionalFormatting>
  <conditionalFormatting sqref="H47:I47">
    <cfRule type="cellIs" dxfId="228" priority="389" operator="lessThan">
      <formula>0</formula>
    </cfRule>
    <cfRule type="cellIs" dxfId="227" priority="390" operator="greaterThan">
      <formula>0</formula>
    </cfRule>
  </conditionalFormatting>
  <conditionalFormatting sqref="H47">
    <cfRule type="cellIs" dxfId="226" priority="391" operator="lessThan">
      <formula>0</formula>
    </cfRule>
    <cfRule type="cellIs" dxfId="225" priority="392" operator="greaterThan">
      <formula>0</formula>
    </cfRule>
  </conditionalFormatting>
  <conditionalFormatting sqref="H47:I47">
    <cfRule type="cellIs" dxfId="224" priority="387" operator="lessThan">
      <formula>0</formula>
    </cfRule>
    <cfRule type="cellIs" dxfId="223" priority="388" operator="greaterThan">
      <formula>0</formula>
    </cfRule>
  </conditionalFormatting>
  <conditionalFormatting sqref="H41:I41">
    <cfRule type="cellIs" dxfId="222" priority="385" operator="lessThan">
      <formula>0</formula>
    </cfRule>
    <cfRule type="cellIs" dxfId="221" priority="386" operator="greaterThan">
      <formula>0</formula>
    </cfRule>
  </conditionalFormatting>
  <conditionalFormatting sqref="H42:I42">
    <cfRule type="cellIs" dxfId="220" priority="381" operator="lessThan">
      <formula>0</formula>
    </cfRule>
    <cfRule type="cellIs" dxfId="219" priority="382" operator="greaterThan">
      <formula>0</formula>
    </cfRule>
  </conditionalFormatting>
  <conditionalFormatting sqref="H42:I42">
    <cfRule type="cellIs" dxfId="218" priority="379" operator="lessThan">
      <formula>0</formula>
    </cfRule>
    <cfRule type="cellIs" dxfId="217" priority="380" operator="greaterThan">
      <formula>0</formula>
    </cfRule>
  </conditionalFormatting>
  <conditionalFormatting sqref="H42:I42">
    <cfRule type="cellIs" dxfId="216" priority="383" operator="lessThan">
      <formula>0</formula>
    </cfRule>
    <cfRule type="cellIs" dxfId="215" priority="384" operator="greaterThan">
      <formula>0</formula>
    </cfRule>
  </conditionalFormatting>
  <conditionalFormatting sqref="H41:I41">
    <cfRule type="cellIs" dxfId="214" priority="377" operator="lessThan">
      <formula>0</formula>
    </cfRule>
    <cfRule type="cellIs" dxfId="213" priority="378" operator="greaterThan">
      <formula>0</formula>
    </cfRule>
  </conditionalFormatting>
  <conditionalFormatting sqref="H47:I47">
    <cfRule type="cellIs" dxfId="212" priority="373" operator="lessThan">
      <formula>0</formula>
    </cfRule>
    <cfRule type="cellIs" dxfId="211" priority="374" operator="greaterThan">
      <formula>0</formula>
    </cfRule>
  </conditionalFormatting>
  <conditionalFormatting sqref="H47">
    <cfRule type="cellIs" dxfId="210" priority="375" operator="lessThan">
      <formula>0</formula>
    </cfRule>
    <cfRule type="cellIs" dxfId="209" priority="376" operator="greaterThan">
      <formula>0</formula>
    </cfRule>
  </conditionalFormatting>
  <conditionalFormatting sqref="H47:I47">
    <cfRule type="cellIs" dxfId="208" priority="371" operator="lessThan">
      <formula>0</formula>
    </cfRule>
    <cfRule type="cellIs" dxfId="207" priority="372" operator="greaterThan">
      <formula>0</formula>
    </cfRule>
  </conditionalFormatting>
  <conditionalFormatting sqref="H47:I47">
    <cfRule type="cellIs" dxfId="206" priority="367" operator="lessThan">
      <formula>0</formula>
    </cfRule>
    <cfRule type="cellIs" dxfId="205" priority="368" operator="greaterThan">
      <formula>0</formula>
    </cfRule>
  </conditionalFormatting>
  <conditionalFormatting sqref="H47">
    <cfRule type="cellIs" dxfId="204" priority="369" operator="lessThan">
      <formula>0</formula>
    </cfRule>
    <cfRule type="cellIs" dxfId="203" priority="370" operator="greaterThan">
      <formula>0</formula>
    </cfRule>
  </conditionalFormatting>
  <conditionalFormatting sqref="H47:I47">
    <cfRule type="cellIs" dxfId="202" priority="365" operator="lessThan">
      <formula>0</formula>
    </cfRule>
    <cfRule type="cellIs" dxfId="201" priority="366" operator="greaterThan">
      <formula>0</formula>
    </cfRule>
  </conditionalFormatting>
  <conditionalFormatting sqref="I33">
    <cfRule type="cellIs" dxfId="200" priority="351" operator="lessThan">
      <formula>0</formula>
    </cfRule>
    <cfRule type="cellIs" dxfId="199" priority="352" operator="greaterThan">
      <formula>0</formula>
    </cfRule>
  </conditionalFormatting>
  <conditionalFormatting sqref="H33">
    <cfRule type="cellIs" dxfId="198" priority="353" operator="lessThan">
      <formula>0</formula>
    </cfRule>
    <cfRule type="cellIs" dxfId="197" priority="354" operator="greaterThan">
      <formula>0</formula>
    </cfRule>
  </conditionalFormatting>
  <conditionalFormatting sqref="H20:I20">
    <cfRule type="cellIs" dxfId="196" priority="349" operator="lessThan">
      <formula>0</formula>
    </cfRule>
    <cfRule type="cellIs" dxfId="195" priority="350" operator="greaterThan">
      <formula>0</formula>
    </cfRule>
  </conditionalFormatting>
  <conditionalFormatting sqref="H21:I21">
    <cfRule type="cellIs" dxfId="194" priority="347" operator="lessThan">
      <formula>0</formula>
    </cfRule>
    <cfRule type="cellIs" dxfId="193" priority="348" operator="greaterThan">
      <formula>0</formula>
    </cfRule>
  </conditionalFormatting>
  <conditionalFormatting sqref="H23:I23">
    <cfRule type="cellIs" dxfId="192" priority="345" operator="lessThan">
      <formula>0</formula>
    </cfRule>
    <cfRule type="cellIs" dxfId="191" priority="346" operator="greaterThan">
      <formula>0</formula>
    </cfRule>
  </conditionalFormatting>
  <conditionalFormatting sqref="H22:I22">
    <cfRule type="cellIs" dxfId="190" priority="343" operator="lessThan">
      <formula>0</formula>
    </cfRule>
    <cfRule type="cellIs" dxfId="189" priority="344" operator="greaterThan">
      <formula>0</formula>
    </cfRule>
  </conditionalFormatting>
  <conditionalFormatting sqref="H41:I41">
    <cfRule type="cellIs" dxfId="188" priority="341" operator="lessThan">
      <formula>0</formula>
    </cfRule>
    <cfRule type="cellIs" dxfId="187" priority="342" operator="greaterThan">
      <formula>0</formula>
    </cfRule>
  </conditionalFormatting>
  <conditionalFormatting sqref="H41:I41">
    <cfRule type="cellIs" dxfId="186" priority="339" operator="lessThan">
      <formula>0</formula>
    </cfRule>
    <cfRule type="cellIs" dxfId="185" priority="340" operator="greaterThan">
      <formula>0</formula>
    </cfRule>
  </conditionalFormatting>
  <conditionalFormatting sqref="H41:I41">
    <cfRule type="cellIs" dxfId="184" priority="337" operator="lessThan">
      <formula>0</formula>
    </cfRule>
    <cfRule type="cellIs" dxfId="183" priority="338" operator="greaterThan">
      <formula>0</formula>
    </cfRule>
  </conditionalFormatting>
  <conditionalFormatting sqref="H39:I39">
    <cfRule type="cellIs" dxfId="182" priority="333" operator="lessThan">
      <formula>0</formula>
    </cfRule>
    <cfRule type="cellIs" dxfId="181" priority="334" operator="greaterThan">
      <formula>0</formula>
    </cfRule>
  </conditionalFormatting>
  <conditionalFormatting sqref="H39:I39">
    <cfRule type="cellIs" dxfId="180" priority="331" operator="lessThan">
      <formula>0</formula>
    </cfRule>
    <cfRule type="cellIs" dxfId="179" priority="332" operator="greaterThan">
      <formula>0</formula>
    </cfRule>
  </conditionalFormatting>
  <conditionalFormatting sqref="H39:I39">
    <cfRule type="cellIs" dxfId="178" priority="335" operator="lessThan">
      <formula>0</formula>
    </cfRule>
    <cfRule type="cellIs" dxfId="177" priority="336" operator="greaterThan">
      <formula>0</formula>
    </cfRule>
  </conditionalFormatting>
  <conditionalFormatting sqref="H40:I40">
    <cfRule type="cellIs" dxfId="176" priority="329" operator="lessThan">
      <formula>0</formula>
    </cfRule>
    <cfRule type="cellIs" dxfId="175" priority="330" operator="greaterThan">
      <formula>0</formula>
    </cfRule>
  </conditionalFormatting>
  <conditionalFormatting sqref="H40:I40">
    <cfRule type="cellIs" dxfId="174" priority="327" operator="lessThan">
      <formula>0</formula>
    </cfRule>
    <cfRule type="cellIs" dxfId="173" priority="328" operator="greaterThan">
      <formula>0</formula>
    </cfRule>
  </conditionalFormatting>
  <conditionalFormatting sqref="H39:I39">
    <cfRule type="cellIs" dxfId="172" priority="325" operator="lessThan">
      <formula>0</formula>
    </cfRule>
    <cfRule type="cellIs" dxfId="171" priority="326" operator="greaterThan">
      <formula>0</formula>
    </cfRule>
  </conditionalFormatting>
  <conditionalFormatting sqref="H40:I40">
    <cfRule type="cellIs" dxfId="170" priority="321" operator="lessThan">
      <formula>0</formula>
    </cfRule>
    <cfRule type="cellIs" dxfId="169" priority="322" operator="greaterThan">
      <formula>0</formula>
    </cfRule>
  </conditionalFormatting>
  <conditionalFormatting sqref="H40:I40">
    <cfRule type="cellIs" dxfId="168" priority="319" operator="lessThan">
      <formula>0</formula>
    </cfRule>
    <cfRule type="cellIs" dxfId="167" priority="320" operator="greaterThan">
      <formula>0</formula>
    </cfRule>
  </conditionalFormatting>
  <conditionalFormatting sqref="H40:I40">
    <cfRule type="cellIs" dxfId="166" priority="323" operator="lessThan">
      <formula>0</formula>
    </cfRule>
    <cfRule type="cellIs" dxfId="165" priority="324" operator="greaterThan">
      <formula>0</formula>
    </cfRule>
  </conditionalFormatting>
  <conditionalFormatting sqref="H39:I39">
    <cfRule type="cellIs" dxfId="164" priority="317" operator="lessThan">
      <formula>0</formula>
    </cfRule>
    <cfRule type="cellIs" dxfId="163" priority="318" operator="greaterThan">
      <formula>0</formula>
    </cfRule>
  </conditionalFormatting>
  <conditionalFormatting sqref="H42:I42">
    <cfRule type="cellIs" dxfId="162" priority="313" operator="lessThan">
      <formula>0</formula>
    </cfRule>
    <cfRule type="cellIs" dxfId="161" priority="314" operator="greaterThan">
      <formula>0</formula>
    </cfRule>
  </conditionalFormatting>
  <conditionalFormatting sqref="H42">
    <cfRule type="cellIs" dxfId="160" priority="315" operator="lessThan">
      <formula>0</formula>
    </cfRule>
    <cfRule type="cellIs" dxfId="159" priority="316" operator="greaterThan">
      <formula>0</formula>
    </cfRule>
  </conditionalFormatting>
  <conditionalFormatting sqref="H42:I42">
    <cfRule type="cellIs" dxfId="158" priority="311" operator="lessThan">
      <formula>0</formula>
    </cfRule>
    <cfRule type="cellIs" dxfId="157" priority="312" operator="greaterThan">
      <formula>0</formula>
    </cfRule>
  </conditionalFormatting>
  <conditionalFormatting sqref="H43:I43">
    <cfRule type="cellIs" dxfId="156" priority="309" operator="lessThan">
      <formula>0</formula>
    </cfRule>
    <cfRule type="cellIs" dxfId="155" priority="310" operator="greaterThan">
      <formula>0</formula>
    </cfRule>
  </conditionalFormatting>
  <conditionalFormatting sqref="H43:I44">
    <cfRule type="cellIs" dxfId="154" priority="305" operator="lessThan">
      <formula>0</formula>
    </cfRule>
    <cfRule type="cellIs" dxfId="153" priority="306" operator="greaterThan">
      <formula>0</formula>
    </cfRule>
  </conditionalFormatting>
  <conditionalFormatting sqref="H44">
    <cfRule type="cellIs" dxfId="152" priority="307" operator="lessThan">
      <formula>0</formula>
    </cfRule>
    <cfRule type="cellIs" dxfId="151" priority="308" operator="greaterThan">
      <formula>0</formula>
    </cfRule>
  </conditionalFormatting>
  <conditionalFormatting sqref="H43:I44">
    <cfRule type="cellIs" dxfId="150" priority="303" operator="lessThan">
      <formula>0</formula>
    </cfRule>
    <cfRule type="cellIs" dxfId="149" priority="304" operator="greaterThan">
      <formula>0</formula>
    </cfRule>
  </conditionalFormatting>
  <conditionalFormatting sqref="H31:I31">
    <cfRule type="cellIs" dxfId="148" priority="301" operator="lessThan">
      <formula>0</formula>
    </cfRule>
    <cfRule type="cellIs" dxfId="147" priority="302" operator="greaterThan">
      <formula>0</formula>
    </cfRule>
  </conditionalFormatting>
  <conditionalFormatting sqref="H32:I32">
    <cfRule type="cellIs" dxfId="146" priority="297" operator="lessThan">
      <formula>0</formula>
    </cfRule>
    <cfRule type="cellIs" dxfId="145" priority="298" operator="greaterThan">
      <formula>0</formula>
    </cfRule>
  </conditionalFormatting>
  <conditionalFormatting sqref="H32:I32">
    <cfRule type="cellIs" dxfId="144" priority="295" operator="lessThan">
      <formula>0</formula>
    </cfRule>
    <cfRule type="cellIs" dxfId="143" priority="296" operator="greaterThan">
      <formula>0</formula>
    </cfRule>
  </conditionalFormatting>
  <conditionalFormatting sqref="H32:I32">
    <cfRule type="cellIs" dxfId="142" priority="299" operator="lessThan">
      <formula>0</formula>
    </cfRule>
    <cfRule type="cellIs" dxfId="141" priority="300" operator="greaterThan">
      <formula>0</formula>
    </cfRule>
  </conditionalFormatting>
  <conditionalFormatting sqref="H31:I31">
    <cfRule type="cellIs" dxfId="140" priority="293" operator="lessThan">
      <formula>0</formula>
    </cfRule>
    <cfRule type="cellIs" dxfId="139" priority="294" operator="greaterThan">
      <formula>0</formula>
    </cfRule>
  </conditionalFormatting>
  <conditionalFormatting sqref="H32:I32">
    <cfRule type="cellIs" dxfId="138" priority="291" operator="lessThan">
      <formula>0</formula>
    </cfRule>
    <cfRule type="cellIs" dxfId="137" priority="292" operator="greaterThan">
      <formula>0</formula>
    </cfRule>
  </conditionalFormatting>
  <conditionalFormatting sqref="H32:I32">
    <cfRule type="cellIs" dxfId="136" priority="289" operator="lessThan">
      <formula>0</formula>
    </cfRule>
    <cfRule type="cellIs" dxfId="135" priority="290" operator="greaterThan">
      <formula>0</formula>
    </cfRule>
  </conditionalFormatting>
  <conditionalFormatting sqref="H32:I32">
    <cfRule type="cellIs" dxfId="134" priority="287" operator="lessThan">
      <formula>0</formula>
    </cfRule>
    <cfRule type="cellIs" dxfId="133" priority="288" operator="greaterThan">
      <formula>0</formula>
    </cfRule>
  </conditionalFormatting>
  <conditionalFormatting sqref="H32:I32">
    <cfRule type="cellIs" dxfId="132" priority="285" operator="lessThan">
      <formula>0</formula>
    </cfRule>
    <cfRule type="cellIs" dxfId="131" priority="286" operator="greaterThan">
      <formula>0</formula>
    </cfRule>
  </conditionalFormatting>
  <conditionalFormatting sqref="H32:I32">
    <cfRule type="cellIs" dxfId="130" priority="283" operator="lessThan">
      <formula>0</formula>
    </cfRule>
    <cfRule type="cellIs" dxfId="129" priority="284" operator="greaterThan">
      <formula>0</formula>
    </cfRule>
  </conditionalFormatting>
  <conditionalFormatting sqref="H31:I31">
    <cfRule type="cellIs" dxfId="128" priority="281" operator="lessThan">
      <formula>0</formula>
    </cfRule>
    <cfRule type="cellIs" dxfId="127" priority="282" operator="greaterThan">
      <formula>0</formula>
    </cfRule>
  </conditionalFormatting>
  <conditionalFormatting sqref="H31:I31">
    <cfRule type="cellIs" dxfId="126" priority="279" operator="lessThan">
      <formula>0</formula>
    </cfRule>
    <cfRule type="cellIs" dxfId="125" priority="280" operator="greaterThan">
      <formula>0</formula>
    </cfRule>
  </conditionalFormatting>
  <conditionalFormatting sqref="H31:I31">
    <cfRule type="cellIs" dxfId="124" priority="275" operator="lessThan">
      <formula>0</formula>
    </cfRule>
    <cfRule type="cellIs" dxfId="123" priority="276" operator="greaterThan">
      <formula>0</formula>
    </cfRule>
  </conditionalFormatting>
  <conditionalFormatting sqref="H31:I31">
    <cfRule type="cellIs" dxfId="122" priority="273" operator="lessThan">
      <formula>0</formula>
    </cfRule>
    <cfRule type="cellIs" dxfId="121" priority="274" operator="greaterThan">
      <formula>0</formula>
    </cfRule>
  </conditionalFormatting>
  <conditionalFormatting sqref="H31:I31">
    <cfRule type="cellIs" dxfId="120" priority="277" operator="lessThan">
      <formula>0</formula>
    </cfRule>
    <cfRule type="cellIs" dxfId="119" priority="278" operator="greaterThan">
      <formula>0</formula>
    </cfRule>
  </conditionalFormatting>
  <conditionalFormatting sqref="H48:I48">
    <cfRule type="cellIs" dxfId="118" priority="269" operator="lessThan">
      <formula>0</formula>
    </cfRule>
    <cfRule type="cellIs" dxfId="117" priority="270" operator="greaterThan">
      <formula>0</formula>
    </cfRule>
  </conditionalFormatting>
  <conditionalFormatting sqref="H48">
    <cfRule type="cellIs" dxfId="116" priority="271" operator="lessThan">
      <formula>0</formula>
    </cfRule>
    <cfRule type="cellIs" dxfId="115" priority="272" operator="greaterThan">
      <formula>0</formula>
    </cfRule>
  </conditionalFormatting>
  <conditionalFormatting sqref="H48:I48">
    <cfRule type="cellIs" dxfId="114" priority="267" operator="lessThan">
      <formula>0</formula>
    </cfRule>
    <cfRule type="cellIs" dxfId="113" priority="268" operator="greaterThan">
      <formula>0</formula>
    </cfRule>
  </conditionalFormatting>
  <conditionalFormatting sqref="H48:I48">
    <cfRule type="cellIs" dxfId="112" priority="263" operator="lessThan">
      <formula>0</formula>
    </cfRule>
    <cfRule type="cellIs" dxfId="111" priority="264" operator="greaterThan">
      <formula>0</formula>
    </cfRule>
  </conditionalFormatting>
  <conditionalFormatting sqref="H48">
    <cfRule type="cellIs" dxfId="110" priority="265" operator="lessThan">
      <formula>0</formula>
    </cfRule>
    <cfRule type="cellIs" dxfId="109" priority="266" operator="greaterThan">
      <formula>0</formula>
    </cfRule>
  </conditionalFormatting>
  <conditionalFormatting sqref="H48:I48">
    <cfRule type="cellIs" dxfId="108" priority="261" operator="lessThan">
      <formula>0</formula>
    </cfRule>
    <cfRule type="cellIs" dxfId="107" priority="262" operator="greaterThan">
      <formula>0</formula>
    </cfRule>
  </conditionalFormatting>
  <conditionalFormatting sqref="H48:I48">
    <cfRule type="cellIs" dxfId="106" priority="257" operator="lessThan">
      <formula>0</formula>
    </cfRule>
    <cfRule type="cellIs" dxfId="105" priority="258" operator="greaterThan">
      <formula>0</formula>
    </cfRule>
  </conditionalFormatting>
  <conditionalFormatting sqref="H48">
    <cfRule type="cellIs" dxfId="104" priority="259" operator="lessThan">
      <formula>0</formula>
    </cfRule>
    <cfRule type="cellIs" dxfId="103" priority="260" operator="greaterThan">
      <formula>0</formula>
    </cfRule>
  </conditionalFormatting>
  <conditionalFormatting sqref="H48:I48">
    <cfRule type="cellIs" dxfId="102" priority="255" operator="lessThan">
      <formula>0</formula>
    </cfRule>
    <cfRule type="cellIs" dxfId="101" priority="256" operator="greaterThan">
      <formula>0</formula>
    </cfRule>
  </conditionalFormatting>
  <conditionalFormatting sqref="H49:I50">
    <cfRule type="cellIs" dxfId="100" priority="249" operator="lessThan">
      <formula>0</formula>
    </cfRule>
    <cfRule type="cellIs" dxfId="99" priority="250" operator="greaterThan">
      <formula>0</formula>
    </cfRule>
  </conditionalFormatting>
  <conditionalFormatting sqref="H50:I50">
    <cfRule type="cellIs" dxfId="98" priority="247" operator="lessThan">
      <formula>0</formula>
    </cfRule>
    <cfRule type="cellIs" dxfId="97" priority="248" operator="greaterThan">
      <formula>0</formula>
    </cfRule>
  </conditionalFormatting>
  <conditionalFormatting sqref="H49:I49">
    <cfRule type="cellIs" dxfId="96" priority="245" operator="lessThan">
      <formula>0</formula>
    </cfRule>
    <cfRule type="cellIs" dxfId="95" priority="246" operator="greaterThan">
      <formula>0</formula>
    </cfRule>
  </conditionalFormatting>
  <conditionalFormatting sqref="H49:I49">
    <cfRule type="cellIs" dxfId="94" priority="241" operator="lessThan">
      <formula>0</formula>
    </cfRule>
    <cfRule type="cellIs" dxfId="93" priority="242" operator="greaterThan">
      <formula>0</formula>
    </cfRule>
  </conditionalFormatting>
  <conditionalFormatting sqref="H49:I49">
    <cfRule type="cellIs" dxfId="92" priority="239" operator="lessThan">
      <formula>0</formula>
    </cfRule>
    <cfRule type="cellIs" dxfId="91" priority="240" operator="greaterThan">
      <formula>0</formula>
    </cfRule>
  </conditionalFormatting>
  <conditionalFormatting sqref="H49:I49">
    <cfRule type="cellIs" dxfId="90" priority="243" operator="lessThan">
      <formula>0</formula>
    </cfRule>
    <cfRule type="cellIs" dxfId="89" priority="244" operator="greaterThan">
      <formula>0</formula>
    </cfRule>
  </conditionalFormatting>
  <conditionalFormatting sqref="H50:I50">
    <cfRule type="cellIs" dxfId="88" priority="237" operator="lessThan">
      <formula>0</formula>
    </cfRule>
    <cfRule type="cellIs" dxfId="87" priority="238" operator="greaterThan">
      <formula>0</formula>
    </cfRule>
  </conditionalFormatting>
  <conditionalFormatting sqref="H50:I50">
    <cfRule type="cellIs" dxfId="86" priority="235" operator="lessThan">
      <formula>0</formula>
    </cfRule>
    <cfRule type="cellIs" dxfId="85" priority="236" operator="greaterThan">
      <formula>0</formula>
    </cfRule>
  </conditionalFormatting>
  <conditionalFormatting sqref="H49:I49">
    <cfRule type="cellIs" dxfId="84" priority="233" operator="lessThan">
      <formula>0</formula>
    </cfRule>
    <cfRule type="cellIs" dxfId="83" priority="234" operator="greaterThan">
      <formula>0</formula>
    </cfRule>
  </conditionalFormatting>
  <conditionalFormatting sqref="H50:I50">
    <cfRule type="cellIs" dxfId="82" priority="229" operator="lessThan">
      <formula>0</formula>
    </cfRule>
    <cfRule type="cellIs" dxfId="81" priority="230" operator="greaterThan">
      <formula>0</formula>
    </cfRule>
  </conditionalFormatting>
  <conditionalFormatting sqref="H50:I50">
    <cfRule type="cellIs" dxfId="80" priority="227" operator="lessThan">
      <formula>0</formula>
    </cfRule>
    <cfRule type="cellIs" dxfId="79" priority="228" operator="greaterThan">
      <formula>0</formula>
    </cfRule>
  </conditionalFormatting>
  <conditionalFormatting sqref="H50:I50">
    <cfRule type="cellIs" dxfId="78" priority="231" operator="lessThan">
      <formula>0</formula>
    </cfRule>
    <cfRule type="cellIs" dxfId="77" priority="232" operator="greaterThan">
      <formula>0</formula>
    </cfRule>
  </conditionalFormatting>
  <conditionalFormatting sqref="H49:I49">
    <cfRule type="cellIs" dxfId="76" priority="225" operator="lessThan">
      <formula>0</formula>
    </cfRule>
    <cfRule type="cellIs" dxfId="75" priority="226" operator="greaterThan">
      <formula>0</formula>
    </cfRule>
  </conditionalFormatting>
  <conditionalFormatting sqref="H51:I51">
    <cfRule type="cellIs" dxfId="74" priority="223" operator="lessThan">
      <formula>0</formula>
    </cfRule>
    <cfRule type="cellIs" dxfId="73" priority="224" operator="greaterThan">
      <formula>0</formula>
    </cfRule>
  </conditionalFormatting>
  <conditionalFormatting sqref="H52:I52">
    <cfRule type="cellIs" dxfId="72" priority="221" operator="lessThan">
      <formula>0</formula>
    </cfRule>
    <cfRule type="cellIs" dxfId="71" priority="222" operator="greaterThan">
      <formula>0</formula>
    </cfRule>
  </conditionalFormatting>
  <conditionalFormatting sqref="H52:I52">
    <cfRule type="cellIs" dxfId="70" priority="219" operator="lessThan">
      <formula>0</formula>
    </cfRule>
    <cfRule type="cellIs" dxfId="69" priority="220" operator="greaterThan">
      <formula>0</formula>
    </cfRule>
  </conditionalFormatting>
  <conditionalFormatting sqref="H52:I52">
    <cfRule type="cellIs" dxfId="68" priority="215" operator="lessThan">
      <formula>0</formula>
    </cfRule>
    <cfRule type="cellIs" dxfId="67" priority="216" operator="greaterThan">
      <formula>0</formula>
    </cfRule>
  </conditionalFormatting>
  <conditionalFormatting sqref="H52:I52">
    <cfRule type="cellIs" dxfId="66" priority="213" operator="lessThan">
      <formula>0</formula>
    </cfRule>
    <cfRule type="cellIs" dxfId="65" priority="214" operator="greaterThan">
      <formula>0</formula>
    </cfRule>
  </conditionalFormatting>
  <conditionalFormatting sqref="H52:I52">
    <cfRule type="cellIs" dxfId="64" priority="217" operator="lessThan">
      <formula>0</formula>
    </cfRule>
    <cfRule type="cellIs" dxfId="63" priority="218" operator="greaterThan">
      <formula>0</formula>
    </cfRule>
  </conditionalFormatting>
  <conditionalFormatting sqref="H52:I52">
    <cfRule type="cellIs" dxfId="62" priority="209" operator="lessThan">
      <formula>0</formula>
    </cfRule>
    <cfRule type="cellIs" dxfId="61" priority="210" operator="greaterThan">
      <formula>0</formula>
    </cfRule>
  </conditionalFormatting>
  <conditionalFormatting sqref="H52">
    <cfRule type="cellIs" dxfId="60" priority="211" operator="lessThan">
      <formula>0</formula>
    </cfRule>
    <cfRule type="cellIs" dxfId="59" priority="212" operator="greaterThan">
      <formula>0</formula>
    </cfRule>
  </conditionalFormatting>
  <conditionalFormatting sqref="H52:I52">
    <cfRule type="cellIs" dxfId="58" priority="207" operator="lessThan">
      <formula>0</formula>
    </cfRule>
    <cfRule type="cellIs" dxfId="57" priority="208" operator="greaterThan">
      <formula>0</formula>
    </cfRule>
  </conditionalFormatting>
  <conditionalFormatting sqref="H53:I53">
    <cfRule type="cellIs" dxfId="56" priority="159" operator="lessThan">
      <formula>0</formula>
    </cfRule>
    <cfRule type="cellIs" dxfId="55" priority="160" operator="greaterThan">
      <formula>0</formula>
    </cfRule>
  </conditionalFormatting>
  <conditionalFormatting sqref="H53">
    <cfRule type="cellIs" dxfId="54" priority="161" operator="lessThan">
      <formula>0</formula>
    </cfRule>
    <cfRule type="cellIs" dxfId="53" priority="162" operator="greaterThan">
      <formula>0</formula>
    </cfRule>
  </conditionalFormatting>
  <conditionalFormatting sqref="H53:I53">
    <cfRule type="cellIs" dxfId="52" priority="157" operator="lessThan">
      <formula>0</formula>
    </cfRule>
    <cfRule type="cellIs" dxfId="51" priority="158" operator="greaterThan">
      <formula>0</formula>
    </cfRule>
  </conditionalFormatting>
  <conditionalFormatting sqref="H54:I55">
    <cfRule type="cellIs" dxfId="50" priority="155" operator="lessThan">
      <formula>0</formula>
    </cfRule>
    <cfRule type="cellIs" dxfId="49" priority="15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27"/>
  <sheetViews>
    <sheetView showGridLines="0" showZeros="0" zoomScaleNormal="100" workbookViewId="0">
      <selection sqref="A1:M27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444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253</v>
      </c>
      <c r="E2" s="154"/>
      <c r="F2" s="155" t="s">
        <v>271</v>
      </c>
      <c r="G2" s="154"/>
      <c r="H2" s="155" t="s">
        <v>267</v>
      </c>
      <c r="I2" s="154"/>
      <c r="J2" s="155" t="s">
        <v>291</v>
      </c>
      <c r="K2" s="154"/>
      <c r="L2" s="155" t="s">
        <v>443</v>
      </c>
      <c r="M2" s="202"/>
    </row>
    <row r="3" spans="1:15" x14ac:dyDescent="0.3">
      <c r="A3" s="156" t="s">
        <v>37</v>
      </c>
      <c r="B3" s="157"/>
      <c r="C3" s="158"/>
      <c r="D3" s="159">
        <v>45554</v>
      </c>
      <c r="E3" s="159"/>
      <c r="F3" s="159">
        <v>45552</v>
      </c>
      <c r="G3" s="159"/>
      <c r="H3" s="159">
        <v>45551</v>
      </c>
      <c r="I3" s="159"/>
      <c r="J3" s="159">
        <v>45552</v>
      </c>
      <c r="K3" s="159"/>
      <c r="L3" s="159">
        <v>45551</v>
      </c>
      <c r="M3" s="203"/>
    </row>
    <row r="4" spans="1:15" ht="19.5" thickBot="1" x14ac:dyDescent="0.35">
      <c r="A4" s="160" t="s">
        <v>260</v>
      </c>
      <c r="B4" s="161"/>
      <c r="C4" s="241"/>
      <c r="D4" s="163" t="s">
        <v>2</v>
      </c>
      <c r="E4" s="162" t="s">
        <v>3</v>
      </c>
      <c r="F4" s="163" t="s">
        <v>2</v>
      </c>
      <c r="G4" s="162" t="s">
        <v>3</v>
      </c>
      <c r="H4" s="163" t="s">
        <v>2</v>
      </c>
      <c r="I4" s="162" t="s">
        <v>3</v>
      </c>
      <c r="J4" s="163" t="s">
        <v>2</v>
      </c>
      <c r="K4" s="162" t="s">
        <v>3</v>
      </c>
      <c r="L4" s="163" t="s">
        <v>2</v>
      </c>
      <c r="M4" s="209" t="s">
        <v>3</v>
      </c>
    </row>
    <row r="5" spans="1:15" ht="19.5" thickBot="1" x14ac:dyDescent="0.35">
      <c r="A5" s="197" t="s">
        <v>38</v>
      </c>
      <c r="B5" s="198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210"/>
    </row>
    <row r="6" spans="1:15" x14ac:dyDescent="0.3">
      <c r="A6" s="199" t="s">
        <v>108</v>
      </c>
      <c r="B6" s="200"/>
      <c r="C6" s="242" t="s">
        <v>4</v>
      </c>
      <c r="D6" s="166">
        <v>0.8</v>
      </c>
      <c r="E6" s="167">
        <v>1.1000000000000001</v>
      </c>
      <c r="F6" s="166">
        <v>1</v>
      </c>
      <c r="G6" s="167">
        <v>2</v>
      </c>
      <c r="H6" s="166">
        <v>2.4</v>
      </c>
      <c r="I6" s="167">
        <v>3</v>
      </c>
      <c r="J6" s="166">
        <v>1</v>
      </c>
      <c r="K6" s="167">
        <v>1.4</v>
      </c>
      <c r="L6" s="166">
        <v>1.5</v>
      </c>
      <c r="M6" s="211">
        <v>2</v>
      </c>
    </row>
    <row r="7" spans="1:15" x14ac:dyDescent="0.3">
      <c r="A7" s="199" t="s">
        <v>6</v>
      </c>
      <c r="B7" s="200"/>
      <c r="C7" s="242" t="s">
        <v>4</v>
      </c>
      <c r="D7" s="166">
        <v>1.25</v>
      </c>
      <c r="E7" s="167">
        <v>1.7</v>
      </c>
      <c r="F7" s="166">
        <v>2.4</v>
      </c>
      <c r="G7" s="167">
        <v>4.4000000000000004</v>
      </c>
      <c r="H7" s="166">
        <v>1.8</v>
      </c>
      <c r="I7" s="167">
        <v>2.5</v>
      </c>
      <c r="J7" s="166">
        <v>1.4</v>
      </c>
      <c r="K7" s="167">
        <v>2</v>
      </c>
      <c r="L7" s="166">
        <v>1.5</v>
      </c>
      <c r="M7" s="211">
        <v>2</v>
      </c>
    </row>
    <row r="8" spans="1:15" x14ac:dyDescent="0.3">
      <c r="A8" s="199" t="s">
        <v>21</v>
      </c>
      <c r="B8" s="200"/>
      <c r="C8" s="242" t="s">
        <v>17</v>
      </c>
      <c r="D8" s="166">
        <v>4.5</v>
      </c>
      <c r="E8" s="167">
        <v>5</v>
      </c>
      <c r="F8" s="166">
        <v>4</v>
      </c>
      <c r="G8" s="167">
        <v>8</v>
      </c>
      <c r="H8" s="166">
        <v>7.5</v>
      </c>
      <c r="I8" s="167">
        <v>8.5</v>
      </c>
      <c r="J8" s="166">
        <v>4.5</v>
      </c>
      <c r="K8" s="167">
        <v>5</v>
      </c>
      <c r="L8" s="166">
        <v>5</v>
      </c>
      <c r="M8" s="211">
        <v>7</v>
      </c>
    </row>
    <row r="9" spans="1:15" x14ac:dyDescent="0.3">
      <c r="A9" s="359" t="s">
        <v>7</v>
      </c>
      <c r="B9" s="360"/>
      <c r="C9" s="242" t="s">
        <v>4</v>
      </c>
      <c r="D9" s="166">
        <v>1.35</v>
      </c>
      <c r="E9" s="167">
        <v>1.55</v>
      </c>
      <c r="F9" s="166">
        <v>1</v>
      </c>
      <c r="G9" s="167">
        <v>1.5</v>
      </c>
      <c r="H9" s="166"/>
      <c r="I9" s="167"/>
      <c r="J9" s="166">
        <v>2</v>
      </c>
      <c r="K9" s="167">
        <v>2.5</v>
      </c>
      <c r="L9" s="166"/>
      <c r="M9" s="211"/>
    </row>
    <row r="10" spans="1:15" x14ac:dyDescent="0.3">
      <c r="A10" s="199"/>
      <c r="B10" s="200"/>
      <c r="C10" s="242" t="s">
        <v>17</v>
      </c>
      <c r="D10" s="166">
        <v>4.25</v>
      </c>
      <c r="E10" s="167">
        <v>5</v>
      </c>
      <c r="F10" s="166">
        <v>2</v>
      </c>
      <c r="G10" s="167">
        <v>6</v>
      </c>
      <c r="H10" s="166">
        <v>4</v>
      </c>
      <c r="I10" s="167">
        <v>5</v>
      </c>
      <c r="J10" s="166">
        <v>3</v>
      </c>
      <c r="K10" s="167">
        <v>5</v>
      </c>
      <c r="L10" s="166">
        <v>3</v>
      </c>
      <c r="M10" s="211">
        <v>4</v>
      </c>
    </row>
    <row r="11" spans="1:15" x14ac:dyDescent="0.3">
      <c r="A11" s="199" t="s">
        <v>8</v>
      </c>
      <c r="B11" s="200"/>
      <c r="C11" s="242" t="s">
        <v>4</v>
      </c>
      <c r="D11" s="166">
        <v>1.2</v>
      </c>
      <c r="E11" s="167">
        <v>1.5</v>
      </c>
      <c r="F11" s="166">
        <v>1</v>
      </c>
      <c r="G11" s="167">
        <v>2</v>
      </c>
      <c r="H11" s="166">
        <v>1.8</v>
      </c>
      <c r="I11" s="167">
        <v>2.5</v>
      </c>
      <c r="J11" s="166">
        <v>1.2</v>
      </c>
      <c r="K11" s="167">
        <v>1.6</v>
      </c>
      <c r="L11" s="166">
        <v>1.5</v>
      </c>
      <c r="M11" s="211">
        <v>2</v>
      </c>
    </row>
    <row r="12" spans="1:15" x14ac:dyDescent="0.3">
      <c r="A12" s="199" t="s">
        <v>10</v>
      </c>
      <c r="B12" s="200"/>
      <c r="C12" s="242" t="s">
        <v>4</v>
      </c>
      <c r="D12" s="166"/>
      <c r="E12" s="167"/>
      <c r="F12" s="166"/>
      <c r="G12" s="167"/>
      <c r="H12" s="166">
        <v>8</v>
      </c>
      <c r="I12" s="167">
        <v>9</v>
      </c>
      <c r="J12" s="166">
        <v>7</v>
      </c>
      <c r="K12" s="167">
        <v>8</v>
      </c>
      <c r="L12" s="166">
        <v>3</v>
      </c>
      <c r="M12" s="211">
        <v>7</v>
      </c>
    </row>
    <row r="13" spans="1:15" x14ac:dyDescent="0.3">
      <c r="A13" s="199" t="s">
        <v>256</v>
      </c>
      <c r="B13" s="200"/>
      <c r="C13" s="242" t="s">
        <v>4</v>
      </c>
      <c r="D13" s="166">
        <v>7.5</v>
      </c>
      <c r="E13" s="167">
        <v>9</v>
      </c>
      <c r="F13" s="166">
        <v>4</v>
      </c>
      <c r="G13" s="167">
        <v>7</v>
      </c>
      <c r="H13" s="166">
        <v>5.2</v>
      </c>
      <c r="I13" s="167">
        <v>6</v>
      </c>
      <c r="J13" s="166">
        <v>7</v>
      </c>
      <c r="K13" s="167">
        <v>7.5</v>
      </c>
      <c r="L13" s="166">
        <v>4.5</v>
      </c>
      <c r="M13" s="211">
        <v>6.5</v>
      </c>
    </row>
    <row r="14" spans="1:15" x14ac:dyDescent="0.3">
      <c r="A14" s="199" t="s">
        <v>22</v>
      </c>
      <c r="B14" s="200"/>
      <c r="C14" s="242" t="s">
        <v>4</v>
      </c>
      <c r="D14" s="166">
        <v>7</v>
      </c>
      <c r="E14" s="167">
        <v>8</v>
      </c>
      <c r="F14" s="166">
        <v>3</v>
      </c>
      <c r="G14" s="167">
        <v>7</v>
      </c>
      <c r="H14" s="166">
        <v>7.6</v>
      </c>
      <c r="I14" s="167">
        <v>8.4</v>
      </c>
      <c r="J14" s="166">
        <v>4</v>
      </c>
      <c r="K14" s="167">
        <v>6</v>
      </c>
      <c r="L14" s="166">
        <v>5</v>
      </c>
      <c r="M14" s="211">
        <v>7</v>
      </c>
    </row>
    <row r="15" spans="1:15" x14ac:dyDescent="0.3">
      <c r="A15" s="199" t="s">
        <v>23</v>
      </c>
      <c r="B15" s="200"/>
      <c r="C15" s="242" t="s">
        <v>4</v>
      </c>
      <c r="D15" s="166">
        <v>6</v>
      </c>
      <c r="E15" s="167">
        <v>7</v>
      </c>
      <c r="F15" s="166">
        <v>2</v>
      </c>
      <c r="G15" s="167">
        <v>5</v>
      </c>
      <c r="H15" s="166">
        <v>5</v>
      </c>
      <c r="I15" s="167">
        <v>6</v>
      </c>
      <c r="J15" s="166">
        <v>4</v>
      </c>
      <c r="K15" s="167">
        <v>4.5</v>
      </c>
      <c r="L15" s="166">
        <v>5</v>
      </c>
      <c r="M15" s="211">
        <v>6.5</v>
      </c>
    </row>
    <row r="16" spans="1:15" x14ac:dyDescent="0.3">
      <c r="A16" s="199" t="s">
        <v>24</v>
      </c>
      <c r="B16" s="200"/>
      <c r="C16" s="242" t="s">
        <v>4</v>
      </c>
      <c r="D16" s="166">
        <v>7</v>
      </c>
      <c r="E16" s="167">
        <v>8</v>
      </c>
      <c r="F16" s="166">
        <v>4</v>
      </c>
      <c r="G16" s="167">
        <v>7</v>
      </c>
      <c r="H16" s="166">
        <v>7.6</v>
      </c>
      <c r="I16" s="167">
        <v>8.4</v>
      </c>
      <c r="J16" s="166">
        <v>4</v>
      </c>
      <c r="K16" s="167">
        <v>5</v>
      </c>
      <c r="L16" s="166">
        <v>6</v>
      </c>
      <c r="M16" s="211">
        <v>7</v>
      </c>
    </row>
    <row r="17" spans="1:13" x14ac:dyDescent="0.3">
      <c r="A17" s="199" t="s">
        <v>13</v>
      </c>
      <c r="B17" s="200"/>
      <c r="C17" s="242" t="s">
        <v>4</v>
      </c>
      <c r="D17" s="166">
        <v>3.85</v>
      </c>
      <c r="E17" s="167">
        <v>4.5</v>
      </c>
      <c r="F17" s="166">
        <v>4</v>
      </c>
      <c r="G17" s="167">
        <v>6</v>
      </c>
      <c r="H17" s="166">
        <v>7</v>
      </c>
      <c r="I17" s="167">
        <v>8</v>
      </c>
      <c r="J17" s="166">
        <v>5</v>
      </c>
      <c r="K17" s="167">
        <v>6</v>
      </c>
      <c r="L17" s="166">
        <v>3</v>
      </c>
      <c r="M17" s="211">
        <v>5</v>
      </c>
    </row>
    <row r="18" spans="1:13" x14ac:dyDescent="0.3">
      <c r="A18" s="199" t="s">
        <v>14</v>
      </c>
      <c r="B18" s="200"/>
      <c r="C18" s="242" t="s">
        <v>4</v>
      </c>
      <c r="D18" s="166">
        <v>3.75</v>
      </c>
      <c r="E18" s="167">
        <v>5</v>
      </c>
      <c r="F18" s="166">
        <v>3.3333333333333335</v>
      </c>
      <c r="G18" s="167">
        <v>5.833333333333333</v>
      </c>
      <c r="H18" s="166">
        <v>5</v>
      </c>
      <c r="I18" s="167">
        <v>5.833333333333333</v>
      </c>
      <c r="J18" s="166">
        <v>3</v>
      </c>
      <c r="K18" s="167">
        <v>5</v>
      </c>
      <c r="L18" s="166">
        <v>3</v>
      </c>
      <c r="M18" s="211">
        <v>6</v>
      </c>
    </row>
    <row r="19" spans="1:13" x14ac:dyDescent="0.3">
      <c r="A19" s="199" t="s">
        <v>278</v>
      </c>
      <c r="B19" s="200"/>
      <c r="C19" s="242" t="s">
        <v>4</v>
      </c>
      <c r="D19" s="166">
        <v>1.1499999999999999</v>
      </c>
      <c r="E19" s="167">
        <v>2</v>
      </c>
      <c r="F19" s="166">
        <v>1.6666666666666667</v>
      </c>
      <c r="G19" s="167">
        <v>3.3333333333333335</v>
      </c>
      <c r="H19" s="166">
        <v>2.5</v>
      </c>
      <c r="I19" s="167">
        <v>3</v>
      </c>
      <c r="J19" s="166">
        <v>3</v>
      </c>
      <c r="K19" s="167">
        <v>3.5</v>
      </c>
      <c r="L19" s="166">
        <v>2.5</v>
      </c>
      <c r="M19" s="211">
        <v>4</v>
      </c>
    </row>
    <row r="20" spans="1:13" x14ac:dyDescent="0.3">
      <c r="A20" s="199" t="s">
        <v>113</v>
      </c>
      <c r="B20" s="200"/>
      <c r="C20" s="242" t="s">
        <v>4</v>
      </c>
      <c r="D20" s="166">
        <v>4.75</v>
      </c>
      <c r="E20" s="167">
        <v>6</v>
      </c>
      <c r="F20" s="166">
        <v>3.3333333333333335</v>
      </c>
      <c r="G20" s="167">
        <v>5.833333333333333</v>
      </c>
      <c r="H20" s="166">
        <v>5</v>
      </c>
      <c r="I20" s="167">
        <v>5.833333333333333</v>
      </c>
      <c r="J20" s="166"/>
      <c r="K20" s="167"/>
      <c r="L20" s="166">
        <v>3.5</v>
      </c>
      <c r="M20" s="211">
        <v>6</v>
      </c>
    </row>
    <row r="21" spans="1:13" x14ac:dyDescent="0.3">
      <c r="A21" s="199" t="s">
        <v>25</v>
      </c>
      <c r="B21" s="200"/>
      <c r="C21" s="242" t="s">
        <v>17</v>
      </c>
      <c r="D21" s="166">
        <v>2</v>
      </c>
      <c r="E21" s="167">
        <v>3</v>
      </c>
      <c r="F21" s="166">
        <v>2</v>
      </c>
      <c r="G21" s="167">
        <v>3.5</v>
      </c>
      <c r="H21" s="166">
        <v>3</v>
      </c>
      <c r="I21" s="167">
        <v>3</v>
      </c>
      <c r="J21" s="166"/>
      <c r="K21" s="167"/>
      <c r="L21" s="166">
        <v>2</v>
      </c>
      <c r="M21" s="211">
        <v>2.5</v>
      </c>
    </row>
    <row r="22" spans="1:13" x14ac:dyDescent="0.3">
      <c r="A22" s="199" t="s">
        <v>15</v>
      </c>
      <c r="B22" s="200"/>
      <c r="C22" s="242" t="s">
        <v>192</v>
      </c>
      <c r="D22" s="166">
        <v>1.45</v>
      </c>
      <c r="E22" s="167">
        <v>2</v>
      </c>
      <c r="F22" s="166">
        <v>1.2</v>
      </c>
      <c r="G22" s="167">
        <v>2.4</v>
      </c>
      <c r="H22" s="166">
        <v>1.8</v>
      </c>
      <c r="I22" s="167">
        <v>2</v>
      </c>
      <c r="J22" s="166">
        <v>2</v>
      </c>
      <c r="K22" s="167">
        <v>2.5</v>
      </c>
      <c r="L22" s="166">
        <v>1.6</v>
      </c>
      <c r="M22" s="211">
        <v>2.5</v>
      </c>
    </row>
    <row r="23" spans="1:13" x14ac:dyDescent="0.3">
      <c r="A23" s="199" t="s">
        <v>16</v>
      </c>
      <c r="B23" s="200"/>
      <c r="C23" s="242" t="s">
        <v>17</v>
      </c>
      <c r="D23" s="166">
        <v>2.91</v>
      </c>
      <c r="E23" s="167">
        <v>3.5</v>
      </c>
      <c r="F23" s="166">
        <v>2</v>
      </c>
      <c r="G23" s="167">
        <v>4</v>
      </c>
      <c r="H23" s="166">
        <v>3</v>
      </c>
      <c r="I23" s="167">
        <v>3.5</v>
      </c>
      <c r="J23" s="166">
        <v>3</v>
      </c>
      <c r="K23" s="167">
        <v>3.5</v>
      </c>
      <c r="L23" s="166">
        <v>2.5</v>
      </c>
      <c r="M23" s="211">
        <v>3.5</v>
      </c>
    </row>
    <row r="24" spans="1:13" x14ac:dyDescent="0.3">
      <c r="A24" s="199" t="s">
        <v>39</v>
      </c>
      <c r="B24" s="200"/>
      <c r="C24" s="242" t="s">
        <v>4</v>
      </c>
      <c r="D24" s="166">
        <v>3.5</v>
      </c>
      <c r="E24" s="167">
        <v>4</v>
      </c>
      <c r="F24" s="166">
        <v>3</v>
      </c>
      <c r="G24" s="167">
        <v>6</v>
      </c>
      <c r="H24" s="166">
        <v>5</v>
      </c>
      <c r="I24" s="167">
        <v>5.6</v>
      </c>
      <c r="J24" s="166">
        <v>3</v>
      </c>
      <c r="K24" s="167">
        <v>3.5</v>
      </c>
      <c r="L24" s="166">
        <v>4</v>
      </c>
      <c r="M24" s="211">
        <v>5</v>
      </c>
    </row>
    <row r="25" spans="1:13" x14ac:dyDescent="0.3">
      <c r="A25" s="199" t="s">
        <v>18</v>
      </c>
      <c r="B25" s="200"/>
      <c r="C25" s="242" t="s">
        <v>4</v>
      </c>
      <c r="D25" s="166">
        <v>1.1000000000000001</v>
      </c>
      <c r="E25" s="167">
        <v>2</v>
      </c>
      <c r="F25" s="166">
        <v>1</v>
      </c>
      <c r="G25" s="167">
        <v>1.3333333333333333</v>
      </c>
      <c r="H25" s="166">
        <v>1.4666666666666666</v>
      </c>
      <c r="I25" s="167">
        <v>1.8</v>
      </c>
      <c r="J25" s="166">
        <v>1.3</v>
      </c>
      <c r="K25" s="167">
        <v>1.7</v>
      </c>
      <c r="L25" s="166">
        <v>1</v>
      </c>
      <c r="M25" s="211">
        <v>1.2</v>
      </c>
    </row>
    <row r="26" spans="1:13" x14ac:dyDescent="0.3">
      <c r="A26" s="199" t="s">
        <v>5</v>
      </c>
      <c r="B26" s="200"/>
      <c r="C26" s="242" t="s">
        <v>4</v>
      </c>
      <c r="D26" s="166">
        <v>13.5</v>
      </c>
      <c r="E26" s="167">
        <v>20</v>
      </c>
      <c r="F26" s="166"/>
      <c r="G26" s="167"/>
      <c r="H26" s="166">
        <v>27.5</v>
      </c>
      <c r="I26" s="167">
        <v>30</v>
      </c>
      <c r="J26" s="166"/>
      <c r="K26" s="167"/>
      <c r="L26" s="166">
        <v>27.5</v>
      </c>
      <c r="M26" s="211">
        <v>32.5</v>
      </c>
    </row>
    <row r="27" spans="1:13" ht="19.5" thickBot="1" x14ac:dyDescent="0.35">
      <c r="A27" s="377" t="s">
        <v>12</v>
      </c>
      <c r="B27" s="378"/>
      <c r="C27" s="379" t="s">
        <v>4</v>
      </c>
      <c r="D27" s="380">
        <v>9</v>
      </c>
      <c r="E27" s="381">
        <v>11</v>
      </c>
      <c r="F27" s="380">
        <v>9.3333333333333339</v>
      </c>
      <c r="G27" s="381">
        <v>10.666666666666666</v>
      </c>
      <c r="H27" s="380">
        <v>11</v>
      </c>
      <c r="I27" s="381">
        <v>12</v>
      </c>
      <c r="J27" s="380">
        <v>9.5</v>
      </c>
      <c r="K27" s="381">
        <v>10</v>
      </c>
      <c r="L27" s="380">
        <v>8</v>
      </c>
      <c r="M27" s="382">
        <v>9</v>
      </c>
    </row>
  </sheetData>
  <phoneticPr fontId="16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M39"/>
  <sheetViews>
    <sheetView showGridLines="0" showZeros="0" zoomScaleNormal="100" workbookViewId="0">
      <selection sqref="A1:M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445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50" t="s">
        <v>36</v>
      </c>
      <c r="B2" s="151"/>
      <c r="C2" s="152"/>
      <c r="D2" s="153" t="s">
        <v>253</v>
      </c>
      <c r="E2" s="154"/>
      <c r="F2" s="155" t="s">
        <v>271</v>
      </c>
      <c r="G2" s="154"/>
      <c r="H2" s="155" t="s">
        <v>267</v>
      </c>
      <c r="I2" s="154"/>
      <c r="J2" s="155" t="s">
        <v>291</v>
      </c>
      <c r="K2" s="154"/>
      <c r="L2" s="155" t="s">
        <v>443</v>
      </c>
      <c r="M2" s="202"/>
    </row>
    <row r="3" spans="1:13" x14ac:dyDescent="0.25">
      <c r="A3" s="156" t="s">
        <v>37</v>
      </c>
      <c r="B3" s="157"/>
      <c r="C3" s="158"/>
      <c r="D3" s="159">
        <v>45554</v>
      </c>
      <c r="E3" s="159"/>
      <c r="F3" s="159">
        <v>45552</v>
      </c>
      <c r="G3" s="159"/>
      <c r="H3" s="159">
        <v>45551</v>
      </c>
      <c r="I3" s="159"/>
      <c r="J3" s="159">
        <v>45552</v>
      </c>
      <c r="K3" s="159"/>
      <c r="L3" s="159">
        <v>45551</v>
      </c>
      <c r="M3" s="203"/>
    </row>
    <row r="4" spans="1:13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204" t="s">
        <v>3</v>
      </c>
    </row>
    <row r="5" spans="1:13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205"/>
    </row>
    <row r="6" spans="1:13" x14ac:dyDescent="0.25">
      <c r="A6" s="179" t="s">
        <v>29</v>
      </c>
      <c r="B6" s="180"/>
      <c r="C6" s="181" t="s">
        <v>4</v>
      </c>
      <c r="D6" s="178"/>
      <c r="E6" s="178"/>
      <c r="F6" s="178">
        <v>2</v>
      </c>
      <c r="G6" s="178">
        <v>8</v>
      </c>
      <c r="H6" s="178">
        <v>7.4</v>
      </c>
      <c r="I6" s="178">
        <v>10</v>
      </c>
      <c r="J6" s="178"/>
      <c r="K6" s="178"/>
      <c r="L6" s="178">
        <v>6</v>
      </c>
      <c r="M6" s="206">
        <v>10</v>
      </c>
    </row>
    <row r="7" spans="1:13" ht="16.5" thickBot="1" x14ac:dyDescent="0.3">
      <c r="A7" s="179" t="s">
        <v>19</v>
      </c>
      <c r="B7" s="180"/>
      <c r="C7" s="181" t="s">
        <v>4</v>
      </c>
      <c r="D7" s="178">
        <v>3.5</v>
      </c>
      <c r="E7" s="178">
        <v>6.5</v>
      </c>
      <c r="F7" s="178">
        <v>2.5</v>
      </c>
      <c r="G7" s="178">
        <v>6</v>
      </c>
      <c r="H7" s="178">
        <v>6</v>
      </c>
      <c r="I7" s="178">
        <v>6</v>
      </c>
      <c r="J7" s="178">
        <v>3</v>
      </c>
      <c r="K7" s="178">
        <v>5</v>
      </c>
      <c r="L7" s="178">
        <v>4</v>
      </c>
      <c r="M7" s="206">
        <v>6</v>
      </c>
    </row>
    <row r="8" spans="1:13" ht="16.5" thickBot="1" x14ac:dyDescent="0.3">
      <c r="A8" s="174" t="s">
        <v>32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207"/>
    </row>
    <row r="9" spans="1:13" x14ac:dyDescent="0.25">
      <c r="A9" s="175"/>
      <c r="B9" s="183" t="s">
        <v>281</v>
      </c>
      <c r="C9" s="181" t="s">
        <v>4</v>
      </c>
      <c r="D9" s="178">
        <v>2.65</v>
      </c>
      <c r="E9" s="178">
        <v>3.5</v>
      </c>
      <c r="F9" s="178">
        <v>2</v>
      </c>
      <c r="G9" s="178">
        <v>4</v>
      </c>
      <c r="H9" s="178">
        <v>4.666666666666667</v>
      </c>
      <c r="I9" s="178">
        <v>4.666666666666667</v>
      </c>
      <c r="J9" s="178"/>
      <c r="K9" s="178"/>
      <c r="L9" s="178"/>
      <c r="M9" s="206"/>
    </row>
    <row r="10" spans="1:13" x14ac:dyDescent="0.25">
      <c r="A10" s="175"/>
      <c r="B10" s="183" t="s">
        <v>288</v>
      </c>
      <c r="C10" s="181" t="s">
        <v>4</v>
      </c>
      <c r="D10" s="178"/>
      <c r="E10" s="178"/>
      <c r="F10" s="178"/>
      <c r="G10" s="178"/>
      <c r="H10" s="178">
        <v>5.333333333333333</v>
      </c>
      <c r="I10" s="178">
        <v>5.333333333333333</v>
      </c>
      <c r="J10" s="178"/>
      <c r="K10" s="178"/>
      <c r="L10" s="178"/>
      <c r="M10" s="206"/>
    </row>
    <row r="11" spans="1:13" x14ac:dyDescent="0.25">
      <c r="A11" s="175"/>
      <c r="B11" s="183" t="s">
        <v>282</v>
      </c>
      <c r="C11" s="181" t="s">
        <v>4</v>
      </c>
      <c r="D11" s="178">
        <v>3.5</v>
      </c>
      <c r="E11" s="178">
        <v>4</v>
      </c>
      <c r="F11" s="178"/>
      <c r="G11" s="178"/>
      <c r="H11" s="178">
        <v>4.666666666666667</v>
      </c>
      <c r="I11" s="178">
        <v>6</v>
      </c>
      <c r="J11" s="178"/>
      <c r="K11" s="178"/>
      <c r="L11" s="178"/>
      <c r="M11" s="206"/>
    </row>
    <row r="12" spans="1:13" x14ac:dyDescent="0.25">
      <c r="A12" s="175"/>
      <c r="B12" s="183" t="s">
        <v>289</v>
      </c>
      <c r="C12" s="181" t="s">
        <v>4</v>
      </c>
      <c r="D12" s="178">
        <v>2.5</v>
      </c>
      <c r="E12" s="178">
        <v>3.5</v>
      </c>
      <c r="F12" s="178"/>
      <c r="G12" s="178"/>
      <c r="H12" s="178">
        <v>5.333333333333333</v>
      </c>
      <c r="I12" s="178">
        <v>5.333333333333333</v>
      </c>
      <c r="J12" s="178"/>
      <c r="K12" s="178"/>
      <c r="L12" s="178"/>
      <c r="M12" s="206"/>
    </row>
    <row r="13" spans="1:13" x14ac:dyDescent="0.25">
      <c r="A13" s="175"/>
      <c r="B13" s="183" t="s">
        <v>283</v>
      </c>
      <c r="C13" s="181" t="s">
        <v>4</v>
      </c>
      <c r="D13" s="178">
        <v>3</v>
      </c>
      <c r="E13" s="178">
        <v>3.5</v>
      </c>
      <c r="F13" s="178">
        <v>2</v>
      </c>
      <c r="G13" s="178">
        <v>3.3333333333333335</v>
      </c>
      <c r="H13" s="178">
        <v>4.666666666666667</v>
      </c>
      <c r="I13" s="178">
        <v>6</v>
      </c>
      <c r="J13" s="178"/>
      <c r="K13" s="178"/>
      <c r="L13" s="178"/>
      <c r="M13" s="206"/>
    </row>
    <row r="14" spans="1:13" x14ac:dyDescent="0.25">
      <c r="A14" s="175"/>
      <c r="B14" s="183" t="s">
        <v>221</v>
      </c>
      <c r="C14" s="181" t="s">
        <v>4</v>
      </c>
      <c r="D14" s="178">
        <v>2</v>
      </c>
      <c r="E14" s="178">
        <v>3</v>
      </c>
      <c r="F14" s="178"/>
      <c r="G14" s="178"/>
      <c r="H14" s="178">
        <v>6</v>
      </c>
      <c r="I14" s="178">
        <v>6</v>
      </c>
      <c r="J14" s="178"/>
      <c r="K14" s="178"/>
      <c r="L14" s="178"/>
      <c r="M14" s="206"/>
    </row>
    <row r="15" spans="1:13" x14ac:dyDescent="0.25">
      <c r="A15" s="175"/>
      <c r="B15" s="183" t="s">
        <v>189</v>
      </c>
      <c r="C15" s="181" t="s">
        <v>4</v>
      </c>
      <c r="D15" s="178">
        <v>2.66</v>
      </c>
      <c r="E15" s="178">
        <v>3.5</v>
      </c>
      <c r="F15" s="178">
        <v>1.6666666666666667</v>
      </c>
      <c r="G15" s="178">
        <v>3.3333333333333335</v>
      </c>
      <c r="H15" s="178"/>
      <c r="I15" s="178"/>
      <c r="J15" s="178"/>
      <c r="K15" s="178"/>
      <c r="L15" s="178"/>
      <c r="M15" s="206"/>
    </row>
    <row r="16" spans="1:13" x14ac:dyDescent="0.25">
      <c r="A16" s="175"/>
      <c r="B16" s="183" t="s">
        <v>287</v>
      </c>
      <c r="C16" s="181" t="s">
        <v>4</v>
      </c>
      <c r="D16" s="178">
        <v>2.66</v>
      </c>
      <c r="E16" s="178">
        <v>3</v>
      </c>
      <c r="F16" s="178">
        <v>2.6666666666666665</v>
      </c>
      <c r="G16" s="178">
        <v>3.3333333333333335</v>
      </c>
      <c r="H16" s="178">
        <v>5.333333333333333</v>
      </c>
      <c r="I16" s="178">
        <v>5.333333333333333</v>
      </c>
      <c r="J16" s="178"/>
      <c r="K16" s="178"/>
      <c r="L16" s="178"/>
      <c r="M16" s="206"/>
    </row>
    <row r="17" spans="1:13" x14ac:dyDescent="0.25">
      <c r="A17" s="175"/>
      <c r="B17" s="183" t="s">
        <v>290</v>
      </c>
      <c r="C17" s="181" t="s">
        <v>4</v>
      </c>
      <c r="D17" s="178"/>
      <c r="E17" s="178"/>
      <c r="F17" s="178"/>
      <c r="G17" s="178"/>
      <c r="H17" s="178">
        <v>5.333333333333333</v>
      </c>
      <c r="I17" s="178">
        <v>5.333333333333333</v>
      </c>
      <c r="J17" s="178"/>
      <c r="K17" s="178"/>
      <c r="L17" s="178"/>
      <c r="M17" s="206"/>
    </row>
    <row r="18" spans="1:13" x14ac:dyDescent="0.25">
      <c r="A18" s="175"/>
      <c r="B18" s="183" t="s">
        <v>279</v>
      </c>
      <c r="C18" s="181" t="s">
        <v>4</v>
      </c>
      <c r="D18" s="178">
        <v>2.5</v>
      </c>
      <c r="E18" s="178">
        <v>3.5</v>
      </c>
      <c r="F18" s="178">
        <v>1.6666666666666667</v>
      </c>
      <c r="G18" s="178">
        <v>3.3333333333333335</v>
      </c>
      <c r="H18" s="178">
        <v>4.666666666666667</v>
      </c>
      <c r="I18" s="178">
        <v>6</v>
      </c>
      <c r="J18" s="178"/>
      <c r="K18" s="178"/>
      <c r="L18" s="178"/>
      <c r="M18" s="206"/>
    </row>
    <row r="19" spans="1:13" x14ac:dyDescent="0.25">
      <c r="A19" s="175"/>
      <c r="B19" s="183" t="s">
        <v>280</v>
      </c>
      <c r="C19" s="181" t="s">
        <v>4</v>
      </c>
      <c r="D19" s="178">
        <v>2</v>
      </c>
      <c r="E19" s="178">
        <v>3</v>
      </c>
      <c r="F19" s="178">
        <v>2.3333333333333335</v>
      </c>
      <c r="G19" s="178">
        <v>4.333333333333333</v>
      </c>
      <c r="H19" s="178"/>
      <c r="I19" s="178"/>
      <c r="J19" s="178"/>
      <c r="K19" s="178"/>
      <c r="L19" s="178"/>
      <c r="M19" s="206"/>
    </row>
    <row r="20" spans="1:13" x14ac:dyDescent="0.25">
      <c r="A20" s="179" t="s">
        <v>274</v>
      </c>
      <c r="B20" s="180"/>
      <c r="C20" s="181" t="s">
        <v>4</v>
      </c>
      <c r="D20" s="178">
        <v>29</v>
      </c>
      <c r="E20" s="178">
        <v>36</v>
      </c>
      <c r="F20" s="178">
        <v>22</v>
      </c>
      <c r="G20" s="178">
        <v>26</v>
      </c>
      <c r="H20" s="178">
        <v>36</v>
      </c>
      <c r="I20" s="178">
        <v>40</v>
      </c>
      <c r="J20" s="178">
        <v>36</v>
      </c>
      <c r="K20" s="178">
        <v>40</v>
      </c>
      <c r="L20" s="178">
        <v>37</v>
      </c>
      <c r="M20" s="206">
        <v>42</v>
      </c>
    </row>
    <row r="21" spans="1:13" x14ac:dyDescent="0.25">
      <c r="A21" s="179" t="s">
        <v>275</v>
      </c>
      <c r="B21" s="180"/>
      <c r="C21" s="181" t="s">
        <v>4</v>
      </c>
      <c r="D21" s="178"/>
      <c r="E21" s="178"/>
      <c r="F21" s="178"/>
      <c r="G21" s="178"/>
      <c r="H21" s="178">
        <v>9</v>
      </c>
      <c r="I21" s="178">
        <v>13</v>
      </c>
      <c r="J21" s="178"/>
      <c r="K21" s="178"/>
      <c r="L21" s="178"/>
      <c r="M21" s="206"/>
    </row>
    <row r="22" spans="1:13" x14ac:dyDescent="0.25">
      <c r="A22" s="179" t="s">
        <v>80</v>
      </c>
      <c r="B22" s="180"/>
      <c r="C22" s="181" t="s">
        <v>4</v>
      </c>
      <c r="D22" s="178"/>
      <c r="E22" s="178"/>
      <c r="F22" s="178">
        <v>15</v>
      </c>
      <c r="G22" s="178">
        <v>16</v>
      </c>
      <c r="H22" s="178">
        <v>15</v>
      </c>
      <c r="I22" s="178">
        <v>15</v>
      </c>
      <c r="J22" s="178"/>
      <c r="K22" s="178"/>
      <c r="L22" s="178"/>
      <c r="M22" s="206"/>
    </row>
    <row r="23" spans="1:13" x14ac:dyDescent="0.25">
      <c r="A23" s="179" t="s">
        <v>43</v>
      </c>
      <c r="B23" s="180"/>
      <c r="C23" s="181" t="s">
        <v>4</v>
      </c>
      <c r="D23" s="178">
        <v>4</v>
      </c>
      <c r="E23" s="178">
        <v>6</v>
      </c>
      <c r="F23" s="178">
        <v>4</v>
      </c>
      <c r="G23" s="178">
        <v>8</v>
      </c>
      <c r="H23" s="178">
        <v>4.4000000000000004</v>
      </c>
      <c r="I23" s="178">
        <v>6</v>
      </c>
      <c r="J23" s="178">
        <v>3</v>
      </c>
      <c r="K23" s="178">
        <v>4</v>
      </c>
      <c r="L23" s="178">
        <v>3.5</v>
      </c>
      <c r="M23" s="206">
        <v>6</v>
      </c>
    </row>
    <row r="24" spans="1:13" x14ac:dyDescent="0.25">
      <c r="A24" s="179" t="s">
        <v>42</v>
      </c>
      <c r="B24" s="180"/>
      <c r="C24" s="181" t="s">
        <v>4</v>
      </c>
      <c r="D24" s="178">
        <v>22</v>
      </c>
      <c r="E24" s="178">
        <v>28</v>
      </c>
      <c r="F24" s="178">
        <v>16</v>
      </c>
      <c r="G24" s="178">
        <v>17.5</v>
      </c>
      <c r="H24" s="178">
        <v>18</v>
      </c>
      <c r="I24" s="178">
        <v>20</v>
      </c>
      <c r="J24" s="178"/>
      <c r="K24" s="178"/>
      <c r="L24" s="178"/>
      <c r="M24" s="206"/>
    </row>
    <row r="25" spans="1:13" ht="16.5" thickBot="1" x14ac:dyDescent="0.3">
      <c r="A25" s="179" t="s">
        <v>35</v>
      </c>
      <c r="B25" s="180"/>
      <c r="C25" s="181" t="s">
        <v>4</v>
      </c>
      <c r="D25" s="178"/>
      <c r="E25" s="178"/>
      <c r="F25" s="178"/>
      <c r="G25" s="178"/>
      <c r="H25" s="178">
        <v>11</v>
      </c>
      <c r="I25" s="178">
        <v>11</v>
      </c>
      <c r="J25" s="178"/>
      <c r="K25" s="178"/>
      <c r="L25" s="178"/>
      <c r="M25" s="206"/>
    </row>
    <row r="26" spans="1:13" ht="16.5" thickBot="1" x14ac:dyDescent="0.3">
      <c r="A26" s="168" t="s">
        <v>109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205"/>
    </row>
    <row r="27" spans="1:13" x14ac:dyDescent="0.25">
      <c r="A27" s="179" t="s">
        <v>26</v>
      </c>
      <c r="B27" s="180"/>
      <c r="C27" s="181" t="s">
        <v>17</v>
      </c>
      <c r="D27" s="178">
        <v>4.5</v>
      </c>
      <c r="E27" s="178">
        <v>6</v>
      </c>
      <c r="F27" s="178">
        <v>6</v>
      </c>
      <c r="G27" s="178">
        <v>10</v>
      </c>
      <c r="H27" s="178"/>
      <c r="I27" s="178"/>
      <c r="J27" s="178">
        <v>4</v>
      </c>
      <c r="K27" s="178">
        <v>6</v>
      </c>
      <c r="L27" s="178">
        <v>7</v>
      </c>
      <c r="M27" s="206">
        <v>12</v>
      </c>
    </row>
    <row r="28" spans="1:13" x14ac:dyDescent="0.25">
      <c r="A28" s="179" t="s">
        <v>27</v>
      </c>
      <c r="B28" s="180"/>
      <c r="C28" s="181" t="s">
        <v>4</v>
      </c>
      <c r="D28" s="178">
        <v>2.5</v>
      </c>
      <c r="E28" s="178">
        <v>5</v>
      </c>
      <c r="F28" s="178">
        <v>2.5</v>
      </c>
      <c r="G28" s="178">
        <v>3</v>
      </c>
      <c r="H28" s="178">
        <v>3.5</v>
      </c>
      <c r="I28" s="178">
        <v>4.5</v>
      </c>
      <c r="J28" s="178">
        <v>2</v>
      </c>
      <c r="K28" s="178">
        <v>4</v>
      </c>
      <c r="L28" s="178">
        <v>3</v>
      </c>
      <c r="M28" s="206">
        <v>6</v>
      </c>
    </row>
    <row r="29" spans="1:13" x14ac:dyDescent="0.25">
      <c r="A29" s="179" t="s">
        <v>28</v>
      </c>
      <c r="B29" s="180"/>
      <c r="C29" s="181" t="s">
        <v>4</v>
      </c>
      <c r="D29" s="178">
        <v>3.9</v>
      </c>
      <c r="E29" s="178">
        <v>5.5</v>
      </c>
      <c r="F29" s="178">
        <v>4.4444444444444446</v>
      </c>
      <c r="G29" s="178">
        <v>5</v>
      </c>
      <c r="H29" s="178">
        <v>4.166666666666667</v>
      </c>
      <c r="I29" s="178">
        <v>6.666666666666667</v>
      </c>
      <c r="J29" s="178">
        <v>4</v>
      </c>
      <c r="K29" s="178">
        <v>5</v>
      </c>
      <c r="L29" s="178">
        <v>5</v>
      </c>
      <c r="M29" s="206">
        <v>6</v>
      </c>
    </row>
    <row r="30" spans="1:13" x14ac:dyDescent="0.25">
      <c r="A30" s="179" t="s">
        <v>29</v>
      </c>
      <c r="B30" s="180"/>
      <c r="C30" s="181" t="s">
        <v>4</v>
      </c>
      <c r="D30" s="178">
        <v>7</v>
      </c>
      <c r="E30" s="178">
        <v>12</v>
      </c>
      <c r="F30" s="178">
        <v>6</v>
      </c>
      <c r="G30" s="178">
        <v>9</v>
      </c>
      <c r="H30" s="178">
        <v>8.5</v>
      </c>
      <c r="I30" s="178">
        <v>9</v>
      </c>
      <c r="J30" s="178">
        <v>6</v>
      </c>
      <c r="K30" s="178">
        <v>7</v>
      </c>
      <c r="L30" s="178"/>
      <c r="M30" s="206"/>
    </row>
    <row r="31" spans="1:13" x14ac:dyDescent="0.25">
      <c r="A31" s="179" t="s">
        <v>30</v>
      </c>
      <c r="B31" s="180"/>
      <c r="C31" s="181" t="s">
        <v>4</v>
      </c>
      <c r="D31" s="178">
        <v>13</v>
      </c>
      <c r="E31" s="178">
        <v>15</v>
      </c>
      <c r="F31" s="178">
        <v>9.3333333333333339</v>
      </c>
      <c r="G31" s="178">
        <v>10</v>
      </c>
      <c r="H31" s="178">
        <v>18.5</v>
      </c>
      <c r="I31" s="178">
        <v>19</v>
      </c>
      <c r="J31" s="178">
        <v>12</v>
      </c>
      <c r="K31" s="178">
        <v>13</v>
      </c>
      <c r="L31" s="178">
        <v>6</v>
      </c>
      <c r="M31" s="206">
        <v>8.5</v>
      </c>
    </row>
    <row r="32" spans="1:13" x14ac:dyDescent="0.25">
      <c r="A32" s="179" t="s">
        <v>31</v>
      </c>
      <c r="B32" s="180"/>
      <c r="C32" s="181" t="s">
        <v>4</v>
      </c>
      <c r="D32" s="178">
        <v>4.7</v>
      </c>
      <c r="E32" s="178">
        <v>6</v>
      </c>
      <c r="F32" s="178">
        <v>5.2941176470588234</v>
      </c>
      <c r="G32" s="178">
        <v>5.882352941176471</v>
      </c>
      <c r="H32" s="178">
        <v>6.7857142857142856</v>
      </c>
      <c r="I32" s="178">
        <v>7.1428571428571432</v>
      </c>
      <c r="J32" s="178">
        <v>6</v>
      </c>
      <c r="K32" s="178">
        <v>6.5</v>
      </c>
      <c r="L32" s="178">
        <v>5</v>
      </c>
      <c r="M32" s="206">
        <v>8</v>
      </c>
    </row>
    <row r="33" spans="1:13" x14ac:dyDescent="0.25">
      <c r="A33" s="179" t="s">
        <v>19</v>
      </c>
      <c r="B33" s="180"/>
      <c r="C33" s="181" t="s">
        <v>4</v>
      </c>
      <c r="D33" s="178">
        <v>4.5</v>
      </c>
      <c r="E33" s="178">
        <v>6</v>
      </c>
      <c r="F33" s="178">
        <v>7.5</v>
      </c>
      <c r="G33" s="178">
        <v>7.916666666666667</v>
      </c>
      <c r="H33" s="178">
        <v>6.5</v>
      </c>
      <c r="I33" s="178">
        <v>9</v>
      </c>
      <c r="J33" s="178"/>
      <c r="K33" s="178"/>
      <c r="L33" s="178"/>
      <c r="M33" s="206"/>
    </row>
    <row r="34" spans="1:13" x14ac:dyDescent="0.25">
      <c r="A34" s="179" t="s">
        <v>33</v>
      </c>
      <c r="B34" s="180"/>
      <c r="C34" s="181" t="s">
        <v>4</v>
      </c>
      <c r="D34" s="178">
        <v>8</v>
      </c>
      <c r="E34" s="178">
        <v>12</v>
      </c>
      <c r="F34" s="178">
        <v>8</v>
      </c>
      <c r="G34" s="178">
        <v>10</v>
      </c>
      <c r="H34" s="178">
        <v>6</v>
      </c>
      <c r="I34" s="178">
        <v>12</v>
      </c>
      <c r="J34" s="178">
        <v>6</v>
      </c>
      <c r="K34" s="178">
        <v>7</v>
      </c>
      <c r="L34" s="178">
        <v>6</v>
      </c>
      <c r="M34" s="206">
        <v>10</v>
      </c>
    </row>
    <row r="35" spans="1:13" x14ac:dyDescent="0.25">
      <c r="A35" s="179" t="s">
        <v>275</v>
      </c>
      <c r="B35" s="180"/>
      <c r="C35" s="181" t="s">
        <v>4</v>
      </c>
      <c r="D35" s="178">
        <v>10</v>
      </c>
      <c r="E35" s="178">
        <v>12</v>
      </c>
      <c r="F35" s="178"/>
      <c r="G35" s="178"/>
      <c r="H35" s="178"/>
      <c r="I35" s="178"/>
      <c r="J35" s="178"/>
      <c r="K35" s="178"/>
      <c r="L35" s="178">
        <v>10</v>
      </c>
      <c r="M35" s="206">
        <v>12</v>
      </c>
    </row>
    <row r="36" spans="1:13" x14ac:dyDescent="0.25">
      <c r="A36" s="179" t="s">
        <v>276</v>
      </c>
      <c r="B36" s="180"/>
      <c r="C36" s="181" t="s">
        <v>4</v>
      </c>
      <c r="D36" s="178">
        <v>6.5</v>
      </c>
      <c r="E36" s="178">
        <v>12</v>
      </c>
      <c r="F36" s="178">
        <v>8</v>
      </c>
      <c r="G36" s="178">
        <v>10</v>
      </c>
      <c r="H36" s="178">
        <v>7.5</v>
      </c>
      <c r="I36" s="178">
        <v>9</v>
      </c>
      <c r="J36" s="178">
        <v>7</v>
      </c>
      <c r="K36" s="178">
        <v>7.5</v>
      </c>
      <c r="L36" s="178">
        <v>10</v>
      </c>
      <c r="M36" s="206">
        <v>12</v>
      </c>
    </row>
    <row r="37" spans="1:13" x14ac:dyDescent="0.25">
      <c r="A37" s="179" t="s">
        <v>34</v>
      </c>
      <c r="B37" s="180"/>
      <c r="C37" s="181" t="s">
        <v>4</v>
      </c>
      <c r="D37" s="178">
        <v>5.5</v>
      </c>
      <c r="E37" s="178">
        <v>6.75</v>
      </c>
      <c r="F37" s="178">
        <v>7</v>
      </c>
      <c r="G37" s="178">
        <v>9</v>
      </c>
      <c r="H37" s="178">
        <v>7</v>
      </c>
      <c r="I37" s="178">
        <v>8.5</v>
      </c>
      <c r="J37" s="178">
        <v>6</v>
      </c>
      <c r="K37" s="178">
        <v>6.5</v>
      </c>
      <c r="L37" s="178">
        <v>5</v>
      </c>
      <c r="M37" s="206">
        <v>8</v>
      </c>
    </row>
    <row r="38" spans="1:13" x14ac:dyDescent="0.25">
      <c r="A38" s="179" t="s">
        <v>43</v>
      </c>
      <c r="B38" s="180"/>
      <c r="C38" s="181" t="s">
        <v>4</v>
      </c>
      <c r="D38" s="178">
        <v>2.85</v>
      </c>
      <c r="E38" s="178">
        <v>10</v>
      </c>
      <c r="F38" s="178">
        <v>10</v>
      </c>
      <c r="G38" s="178">
        <v>11</v>
      </c>
      <c r="H38" s="178">
        <v>8</v>
      </c>
      <c r="I38" s="178">
        <v>9.5</v>
      </c>
      <c r="J38" s="178"/>
      <c r="K38" s="178"/>
      <c r="L38" s="178"/>
      <c r="M38" s="206"/>
    </row>
    <row r="39" spans="1:13" ht="16.5" thickBot="1" x14ac:dyDescent="0.3">
      <c r="A39" s="184" t="s">
        <v>35</v>
      </c>
      <c r="B39" s="185"/>
      <c r="C39" s="186" t="s">
        <v>4</v>
      </c>
      <c r="D39" s="187">
        <v>5</v>
      </c>
      <c r="E39" s="187">
        <v>12</v>
      </c>
      <c r="F39" s="187">
        <v>11</v>
      </c>
      <c r="G39" s="187">
        <v>13</v>
      </c>
      <c r="H39" s="187">
        <v>12</v>
      </c>
      <c r="I39" s="187">
        <v>18</v>
      </c>
      <c r="J39" s="187">
        <v>10</v>
      </c>
      <c r="K39" s="187">
        <v>14</v>
      </c>
      <c r="L39" s="187">
        <v>11</v>
      </c>
      <c r="M39" s="208">
        <v>16</v>
      </c>
    </row>
  </sheetData>
  <sortState ref="A23:O36">
    <sortCondition ref="A23"/>
  </sortState>
  <phoneticPr fontId="16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5"/>
  <sheetViews>
    <sheetView showGridLines="0" zoomScale="115" zoomScaleNormal="115" workbookViewId="0">
      <selection activeCell="C3" sqref="C3:F25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96"/>
      <c r="B2" s="191"/>
    </row>
    <row r="3" spans="1:6" x14ac:dyDescent="0.25">
      <c r="C3" s="113" t="s">
        <v>246</v>
      </c>
    </row>
    <row r="4" spans="1:6" ht="16.5" thickBot="1" x14ac:dyDescent="0.3">
      <c r="C4" s="213"/>
      <c r="D4" s="213" t="s">
        <v>233</v>
      </c>
      <c r="E4" s="213" t="s">
        <v>233</v>
      </c>
      <c r="F4" s="213"/>
    </row>
    <row r="5" spans="1:6" ht="16.5" thickBot="1" x14ac:dyDescent="0.3">
      <c r="C5" s="114" t="s">
        <v>234</v>
      </c>
      <c r="D5" s="111" t="s">
        <v>586</v>
      </c>
      <c r="E5" s="111" t="s">
        <v>292</v>
      </c>
      <c r="F5" s="111" t="s">
        <v>211</v>
      </c>
    </row>
    <row r="6" spans="1:6" ht="16.5" thickBot="1" x14ac:dyDescent="0.3">
      <c r="C6" s="195" t="s">
        <v>221</v>
      </c>
      <c r="D6" s="115">
        <v>272.08773688006215</v>
      </c>
      <c r="E6" s="116" t="s">
        <v>277</v>
      </c>
      <c r="F6" s="119" t="s">
        <v>277</v>
      </c>
    </row>
    <row r="7" spans="1:6" ht="16.5" thickBot="1" x14ac:dyDescent="0.3">
      <c r="C7" s="195" t="s">
        <v>222</v>
      </c>
      <c r="D7" s="212">
        <v>163.32236327411934</v>
      </c>
      <c r="E7" s="201"/>
      <c r="F7" s="119"/>
    </row>
    <row r="8" spans="1:6" ht="16.5" thickBot="1" x14ac:dyDescent="0.3">
      <c r="C8" s="195" t="s">
        <v>264</v>
      </c>
      <c r="D8" s="212">
        <v>189.0506329113924</v>
      </c>
      <c r="E8" s="201"/>
      <c r="F8" s="119"/>
    </row>
    <row r="9" spans="1:6" ht="16.5" thickBot="1" x14ac:dyDescent="0.3">
      <c r="C9" s="195" t="s">
        <v>190</v>
      </c>
      <c r="D9" s="212">
        <v>140.0348634514817</v>
      </c>
      <c r="E9" s="201"/>
      <c r="F9" s="119"/>
    </row>
    <row r="10" spans="1:6" x14ac:dyDescent="0.25">
      <c r="C10"/>
      <c r="D10"/>
      <c r="E10"/>
      <c r="F10"/>
    </row>
    <row r="11" spans="1:6" ht="16.5" thickBot="1" x14ac:dyDescent="0.3">
      <c r="C11" s="213"/>
      <c r="D11" s="213" t="s">
        <v>233</v>
      </c>
      <c r="E11" s="213" t="s">
        <v>233</v>
      </c>
      <c r="F11" s="213"/>
    </row>
    <row r="12" spans="1:6" ht="16.5" thickBot="1" x14ac:dyDescent="0.3">
      <c r="C12" s="114" t="s">
        <v>234</v>
      </c>
      <c r="D12" s="111" t="s">
        <v>586</v>
      </c>
      <c r="E12" s="111" t="s">
        <v>292</v>
      </c>
      <c r="F12" s="111" t="s">
        <v>211</v>
      </c>
    </row>
    <row r="13" spans="1:6" ht="32.25" thickBot="1" x14ac:dyDescent="0.3">
      <c r="C13" s="117" t="s">
        <v>236</v>
      </c>
      <c r="D13" s="115">
        <v>213.9788719651163</v>
      </c>
      <c r="E13" s="116"/>
      <c r="F13" s="119" t="s">
        <v>277</v>
      </c>
    </row>
    <row r="14" spans="1:6" x14ac:dyDescent="0.25">
      <c r="C14"/>
      <c r="D14"/>
      <c r="E14"/>
      <c r="F14"/>
    </row>
    <row r="15" spans="1:6" x14ac:dyDescent="0.25">
      <c r="C15"/>
      <c r="D15"/>
      <c r="E15"/>
      <c r="F15"/>
    </row>
    <row r="16" spans="1:6" x14ac:dyDescent="0.25">
      <c r="C16" s="113" t="s">
        <v>235</v>
      </c>
    </row>
    <row r="17" spans="2:8" ht="16.5" thickBot="1" x14ac:dyDescent="0.3">
      <c r="C17" s="213"/>
      <c r="D17" s="213" t="s">
        <v>233</v>
      </c>
      <c r="E17" s="213" t="s">
        <v>233</v>
      </c>
      <c r="F17" s="213"/>
      <c r="G17"/>
    </row>
    <row r="18" spans="2:8" ht="16.5" thickBot="1" x14ac:dyDescent="0.3">
      <c r="C18" s="114" t="s">
        <v>234</v>
      </c>
      <c r="D18" s="111" t="s">
        <v>586</v>
      </c>
      <c r="E18" s="112" t="s">
        <v>292</v>
      </c>
      <c r="F18" s="118" t="s">
        <v>211</v>
      </c>
      <c r="G18"/>
    </row>
    <row r="19" spans="2:8" ht="16.5" thickBot="1" x14ac:dyDescent="0.3">
      <c r="C19" s="195" t="s">
        <v>221</v>
      </c>
      <c r="D19" s="212">
        <v>307.25</v>
      </c>
      <c r="E19" s="201">
        <v>313.18</v>
      </c>
      <c r="F19" s="119">
        <f t="shared" ref="F19:F20" si="0">(D19-E19)/D19*100</f>
        <v>-1.9300244100895056</v>
      </c>
      <c r="G19"/>
    </row>
    <row r="20" spans="2:8" ht="16.5" thickBot="1" x14ac:dyDescent="0.3">
      <c r="C20" s="195" t="s">
        <v>284</v>
      </c>
      <c r="D20" s="212">
        <v>240</v>
      </c>
      <c r="E20" s="201">
        <v>294.58</v>
      </c>
      <c r="F20" s="119">
        <f t="shared" si="0"/>
        <v>-22.74166666666666</v>
      </c>
      <c r="G20"/>
    </row>
    <row r="21" spans="2:8" ht="16.5" thickBot="1" x14ac:dyDescent="0.3">
      <c r="C21" s="195" t="s">
        <v>264</v>
      </c>
      <c r="D21" s="212">
        <v>329.77</v>
      </c>
      <c r="E21" s="201" t="s">
        <v>294</v>
      </c>
      <c r="F21" s="119" t="s">
        <v>294</v>
      </c>
    </row>
    <row r="22" spans="2:8" x14ac:dyDescent="0.25">
      <c r="B22" s="26" t="s">
        <v>257</v>
      </c>
      <c r="C22"/>
      <c r="D22"/>
      <c r="E22"/>
      <c r="F22"/>
    </row>
    <row r="23" spans="2:8" ht="16.5" thickBot="1" x14ac:dyDescent="0.3">
      <c r="C23" s="213"/>
      <c r="D23" s="213" t="s">
        <v>233</v>
      </c>
      <c r="E23" s="213" t="s">
        <v>233</v>
      </c>
      <c r="F23" s="213"/>
    </row>
    <row r="24" spans="2:8" ht="16.5" thickBot="1" x14ac:dyDescent="0.3">
      <c r="C24" s="114" t="s">
        <v>234</v>
      </c>
      <c r="D24" s="111" t="s">
        <v>586</v>
      </c>
      <c r="E24" s="111" t="s">
        <v>292</v>
      </c>
      <c r="F24" s="111" t="s">
        <v>211</v>
      </c>
      <c r="G24" s="26"/>
      <c r="H24" s="26"/>
    </row>
    <row r="25" spans="2:8" ht="32.25" thickBot="1" x14ac:dyDescent="0.3">
      <c r="C25" s="117" t="s">
        <v>236</v>
      </c>
      <c r="D25" s="115">
        <v>302.08</v>
      </c>
      <c r="E25" s="116">
        <v>316.18</v>
      </c>
      <c r="F25" s="119">
        <f t="shared" ref="F25" si="1">(D25-E25)/D25*100</f>
        <v>-4.6676377118644146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3"/>
  <sheetViews>
    <sheetView showGridLines="0" workbookViewId="0">
      <selection activeCell="L21" sqref="L21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5"/>
      <c r="C1" s="192"/>
      <c r="D1" s="191"/>
    </row>
    <row r="2" spans="2:17" ht="15.75" x14ac:dyDescent="0.25">
      <c r="B2" s="120" t="s">
        <v>588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259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/>
      <c r="G5"/>
      <c r="I5" s="340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3.75" customHeight="1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33" customHeight="1" x14ac:dyDescent="0.25">
      <c r="B7" s="216" t="s">
        <v>219</v>
      </c>
      <c r="C7" s="568" t="s">
        <v>110</v>
      </c>
      <c r="D7" s="569"/>
      <c r="E7" s="570" t="s">
        <v>211</v>
      </c>
      <c r="F7" s="104"/>
      <c r="G7" s="104"/>
      <c r="I7" s="341" t="s">
        <v>219</v>
      </c>
      <c r="J7" s="564" t="s">
        <v>110</v>
      </c>
      <c r="K7" s="565"/>
      <c r="L7" s="566" t="s">
        <v>211</v>
      </c>
      <c r="M7" s="104"/>
      <c r="N7" s="231" t="s">
        <v>219</v>
      </c>
      <c r="O7" s="560" t="s">
        <v>110</v>
      </c>
      <c r="P7" s="561"/>
      <c r="Q7" s="562" t="s">
        <v>211</v>
      </c>
    </row>
    <row r="8" spans="2:17" ht="16.5" thickBot="1" x14ac:dyDescent="0.3">
      <c r="B8" s="217"/>
      <c r="C8" s="218" t="s">
        <v>446</v>
      </c>
      <c r="D8" s="219" t="s">
        <v>293</v>
      </c>
      <c r="E8" s="571"/>
      <c r="F8" s="104"/>
      <c r="G8" s="104"/>
      <c r="I8" s="342"/>
      <c r="J8" s="343" t="s">
        <v>446</v>
      </c>
      <c r="K8" s="344" t="s">
        <v>293</v>
      </c>
      <c r="L8" s="567"/>
      <c r="M8" s="104"/>
      <c r="N8" s="345"/>
      <c r="O8" s="232" t="s">
        <v>446</v>
      </c>
      <c r="P8" s="233" t="s">
        <v>293</v>
      </c>
      <c r="Q8" s="563"/>
    </row>
    <row r="9" spans="2:17" ht="15.75" customHeight="1" x14ac:dyDescent="0.25">
      <c r="B9" s="264" t="s">
        <v>268</v>
      </c>
      <c r="C9" s="265"/>
      <c r="D9" s="265"/>
      <c r="E9" s="266"/>
      <c r="F9" s="104"/>
      <c r="G9" s="104"/>
      <c r="I9" s="346" t="s">
        <v>212</v>
      </c>
      <c r="J9" s="347"/>
      <c r="K9" s="347"/>
      <c r="L9" s="348"/>
      <c r="M9" s="104"/>
      <c r="N9" s="234" t="s">
        <v>212</v>
      </c>
      <c r="O9" s="235"/>
      <c r="P9" s="235"/>
      <c r="Q9" s="236"/>
    </row>
    <row r="10" spans="2:17" ht="15.75" x14ac:dyDescent="0.25">
      <c r="B10" s="220" t="s">
        <v>221</v>
      </c>
      <c r="C10" s="221">
        <v>3.07</v>
      </c>
      <c r="D10" s="222">
        <v>3.64</v>
      </c>
      <c r="E10" s="223">
        <f>(C10-D10)/D10*100</f>
        <v>-15.659340659340668</v>
      </c>
      <c r="F10" s="104"/>
      <c r="G10" s="104"/>
      <c r="I10" s="349" t="s">
        <v>8</v>
      </c>
      <c r="J10" s="350">
        <v>1.56</v>
      </c>
      <c r="K10" s="351">
        <v>1.7</v>
      </c>
      <c r="L10" s="352">
        <f t="shared" ref="L10" si="0">(J10-K10)/K10*100</f>
        <v>-8.2352941176470527</v>
      </c>
      <c r="M10" s="104"/>
      <c r="N10" s="237" t="s">
        <v>8</v>
      </c>
      <c r="O10" s="238">
        <v>2.82</v>
      </c>
      <c r="P10" s="239">
        <v>2.63</v>
      </c>
      <c r="Q10" s="240">
        <f>(O10-P10)/P10*100</f>
        <v>7.2243346007604545</v>
      </c>
    </row>
    <row r="11" spans="2:17" ht="15.75" x14ac:dyDescent="0.25">
      <c r="B11" s="220" t="s">
        <v>222</v>
      </c>
      <c r="C11" s="221">
        <v>3.26</v>
      </c>
      <c r="D11" s="222">
        <v>3.3</v>
      </c>
      <c r="E11" s="223">
        <f t="shared" ref="E11" si="1">(C11-D11)/D11*100</f>
        <v>-1.2121212121212133</v>
      </c>
      <c r="F11" s="104"/>
      <c r="G11" s="104"/>
      <c r="I11" s="349" t="s">
        <v>213</v>
      </c>
      <c r="J11" s="350">
        <v>4.6900000000000004</v>
      </c>
      <c r="K11" s="351">
        <v>4.7</v>
      </c>
      <c r="L11" s="352">
        <f>(J11-K11)/K11*100</f>
        <v>-0.21276595744680396</v>
      </c>
      <c r="M11" s="104"/>
      <c r="N11" s="237" t="s">
        <v>213</v>
      </c>
      <c r="O11" s="238">
        <v>6.71</v>
      </c>
      <c r="P11" s="239">
        <v>6.83</v>
      </c>
      <c r="Q11" s="240">
        <f t="shared" ref="Q11" si="2">(O11-P11)/P11*100</f>
        <v>-1.7569546120058579</v>
      </c>
    </row>
    <row r="12" spans="2:17" ht="16.5" thickBot="1" x14ac:dyDescent="0.3">
      <c r="B12" s="220" t="s">
        <v>229</v>
      </c>
      <c r="C12" s="224">
        <v>2.75</v>
      </c>
      <c r="D12" s="222">
        <v>2.4300000000000002</v>
      </c>
      <c r="E12" s="223">
        <f>(C12-D12)/D12*100</f>
        <v>13.168724279835384</v>
      </c>
      <c r="F12" s="104"/>
      <c r="G12" s="104"/>
      <c r="I12" s="354" t="s">
        <v>18</v>
      </c>
      <c r="J12" s="355">
        <v>1.3140000000000001</v>
      </c>
      <c r="K12" s="356">
        <v>1.36</v>
      </c>
      <c r="L12" s="357">
        <f>(J12-K12)/K12*100</f>
        <v>-3.3823529411764732</v>
      </c>
      <c r="M12" s="104"/>
      <c r="N12" s="237" t="s">
        <v>214</v>
      </c>
      <c r="O12" s="238">
        <v>13.92</v>
      </c>
      <c r="P12" s="239">
        <v>12.06</v>
      </c>
      <c r="Q12" s="353">
        <f>(O12-P12)/P12*100</f>
        <v>15.422885572139297</v>
      </c>
    </row>
    <row r="13" spans="2:17" ht="16.5" thickBot="1" x14ac:dyDescent="0.3">
      <c r="B13" s="220" t="s">
        <v>215</v>
      </c>
      <c r="C13" s="224">
        <v>3.1280000000000001</v>
      </c>
      <c r="D13" s="222">
        <v>3.12</v>
      </c>
      <c r="E13" s="223">
        <f t="shared" ref="E13:E15" si="3">(C13-D13)/D13*100</f>
        <v>0.25641025641025661</v>
      </c>
      <c r="F13" s="104"/>
      <c r="G13" s="104"/>
      <c r="I13" s="346" t="s">
        <v>266</v>
      </c>
      <c r="J13" s="347"/>
      <c r="K13" s="347"/>
      <c r="L13" s="361"/>
      <c r="M13" s="104"/>
      <c r="N13" s="237" t="s">
        <v>18</v>
      </c>
      <c r="O13" s="238">
        <v>2.5499999999999998</v>
      </c>
      <c r="P13" s="239">
        <v>2.68</v>
      </c>
      <c r="Q13" s="240">
        <f>(O13-P13)/P13*100</f>
        <v>-4.8507462686567289</v>
      </c>
    </row>
    <row r="14" spans="2:17" ht="16.5" thickBot="1" x14ac:dyDescent="0.3">
      <c r="B14" s="220" t="s">
        <v>189</v>
      </c>
      <c r="C14" s="224">
        <v>3.57</v>
      </c>
      <c r="D14" s="222">
        <v>3.34</v>
      </c>
      <c r="E14" s="223">
        <f t="shared" si="3"/>
        <v>6.88622754491018</v>
      </c>
      <c r="F14" s="104"/>
      <c r="G14" s="104"/>
      <c r="I14" s="354" t="s">
        <v>214</v>
      </c>
      <c r="J14" s="355">
        <v>8.4499999999999993</v>
      </c>
      <c r="K14" s="362">
        <v>16.47</v>
      </c>
      <c r="L14" s="363">
        <f t="shared" ref="L14" si="4">(J14-K14)/K14*100</f>
        <v>-48.694596235579844</v>
      </c>
      <c r="M14" s="104"/>
      <c r="N14" s="234" t="s">
        <v>266</v>
      </c>
      <c r="O14" s="235"/>
      <c r="P14" s="235"/>
      <c r="Q14" s="236"/>
    </row>
    <row r="15" spans="2:17" ht="16.5" thickBot="1" x14ac:dyDescent="0.3">
      <c r="B15" s="225" t="s">
        <v>190</v>
      </c>
      <c r="C15" s="226">
        <v>3.44</v>
      </c>
      <c r="D15" s="227">
        <v>3.7</v>
      </c>
      <c r="E15" s="223">
        <f t="shared" si="3"/>
        <v>-7.0270270270270334</v>
      </c>
      <c r="F15" s="104"/>
      <c r="G15" s="104"/>
      <c r="M15" s="104"/>
      <c r="N15" s="237" t="s">
        <v>8</v>
      </c>
      <c r="O15" s="238">
        <v>4.29</v>
      </c>
      <c r="P15" s="239">
        <v>4.0199999999999996</v>
      </c>
      <c r="Q15" s="353">
        <f t="shared" ref="Q15" si="5">(O15-P15)/P15*100</f>
        <v>6.7164179104477739</v>
      </c>
    </row>
    <row r="16" spans="2:17" ht="16.5" thickBot="1" x14ac:dyDescent="0.3">
      <c r="B16" s="228" t="s">
        <v>261</v>
      </c>
      <c r="C16" s="229"/>
      <c r="D16" s="229"/>
      <c r="E16" s="230"/>
      <c r="F16" s="104"/>
      <c r="G16" s="104"/>
      <c r="M16" s="104"/>
      <c r="N16" s="364" t="s">
        <v>214</v>
      </c>
      <c r="O16" s="365">
        <v>9.08</v>
      </c>
      <c r="P16" s="366">
        <v>12.04</v>
      </c>
      <c r="Q16" s="367">
        <f>(O16-P16)/P16*100</f>
        <v>-24.584717607973417</v>
      </c>
    </row>
    <row r="17" spans="2:17" ht="16.5" thickBot="1" x14ac:dyDescent="0.3">
      <c r="B17" s="225" t="s">
        <v>255</v>
      </c>
      <c r="C17" s="226">
        <v>6.04</v>
      </c>
      <c r="D17" s="227">
        <v>6.13</v>
      </c>
      <c r="E17" s="358">
        <f t="shared" ref="E17" si="6">(C17-D17)/D17*100</f>
        <v>-1.4681892332789537</v>
      </c>
      <c r="F17" s="104"/>
      <c r="G17" s="104"/>
      <c r="M17" s="104"/>
    </row>
    <row r="18" spans="2:17" ht="16.5" thickBot="1" x14ac:dyDescent="0.3">
      <c r="B18" s="331"/>
      <c r="C18" s="332"/>
      <c r="D18" s="332"/>
      <c r="E18" s="333"/>
      <c r="F18" s="104"/>
      <c r="G18" s="104"/>
      <c r="I18"/>
      <c r="J18"/>
      <c r="K18"/>
      <c r="L18"/>
      <c r="M18" s="104"/>
      <c r="N18" s="104"/>
      <c r="O18" s="104"/>
      <c r="P18" s="104"/>
      <c r="Q18" s="104"/>
    </row>
    <row r="19" spans="2:17" ht="15.75" x14ac:dyDescent="0.25">
      <c r="B19" s="264" t="s">
        <v>272</v>
      </c>
      <c r="C19" s="265"/>
      <c r="D19" s="265"/>
      <c r="E19" s="266"/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6.5" thickBot="1" x14ac:dyDescent="0.3">
      <c r="B20" s="326" t="s">
        <v>255</v>
      </c>
      <c r="C20" s="327">
        <v>8.0399999999999991</v>
      </c>
      <c r="D20" s="328">
        <v>7.56</v>
      </c>
      <c r="E20" s="329">
        <f t="shared" ref="E20" si="7">(C20-D20)/D20*100</f>
        <v>6.3492063492063435</v>
      </c>
      <c r="F20" s="104"/>
      <c r="G20" s="104"/>
    </row>
    <row r="21" spans="2:17" ht="16.5" thickBot="1" x14ac:dyDescent="0.3">
      <c r="B21" s="331"/>
      <c r="C21" s="332"/>
      <c r="D21" s="332"/>
      <c r="E21" s="333"/>
      <c r="F21" s="104"/>
      <c r="G21" s="104"/>
    </row>
    <row r="22" spans="2:17" ht="15.75" x14ac:dyDescent="0.25">
      <c r="B22" s="264" t="s">
        <v>273</v>
      </c>
      <c r="C22" s="265"/>
      <c r="D22" s="265"/>
      <c r="E22" s="266"/>
      <c r="F22" s="104"/>
      <c r="G22" s="104"/>
    </row>
    <row r="23" spans="2:17" ht="15.75" thickBot="1" x14ac:dyDescent="0.3">
      <c r="B23" s="326" t="s">
        <v>255</v>
      </c>
      <c r="C23" s="226">
        <v>7.25</v>
      </c>
      <c r="D23" s="328">
        <v>6.97</v>
      </c>
      <c r="E23" s="330">
        <f t="shared" ref="E23" si="8">(C23-D23)/D23*100</f>
        <v>4.0172166427546667</v>
      </c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K65" sqref="K65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572" t="s">
        <v>232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446</v>
      </c>
      <c r="C61" s="107" t="s">
        <v>293</v>
      </c>
      <c r="D61" s="108"/>
      <c r="E61" s="105"/>
    </row>
    <row r="62" spans="1:5" x14ac:dyDescent="0.25">
      <c r="A62" s="106" t="s">
        <v>221</v>
      </c>
      <c r="B62" s="109">
        <v>3.07</v>
      </c>
      <c r="C62" s="109">
        <v>3.64</v>
      </c>
      <c r="D62" s="108"/>
      <c r="E62" s="105"/>
    </row>
    <row r="63" spans="1:5" x14ac:dyDescent="0.25">
      <c r="A63" s="106" t="s">
        <v>222</v>
      </c>
      <c r="B63" s="109">
        <v>3.26</v>
      </c>
      <c r="C63" s="109">
        <v>3.3</v>
      </c>
      <c r="D63" s="108"/>
      <c r="E63" s="105"/>
    </row>
    <row r="64" spans="1:5" x14ac:dyDescent="0.25">
      <c r="A64" s="106" t="s">
        <v>229</v>
      </c>
      <c r="B64" s="109">
        <v>2.75</v>
      </c>
      <c r="C64" s="109">
        <v>2.4300000000000002</v>
      </c>
      <c r="D64" s="110"/>
      <c r="E64" s="105"/>
    </row>
    <row r="65" spans="1:5" x14ac:dyDescent="0.25">
      <c r="A65" s="109" t="s">
        <v>215</v>
      </c>
      <c r="B65" s="109">
        <v>3.1280000000000001</v>
      </c>
      <c r="C65" s="109">
        <v>3.12</v>
      </c>
      <c r="D65" s="110"/>
      <c r="E65" s="105"/>
    </row>
    <row r="66" spans="1:5" x14ac:dyDescent="0.25">
      <c r="A66" s="106" t="s">
        <v>189</v>
      </c>
      <c r="B66" s="109">
        <v>3.57</v>
      </c>
      <c r="C66" s="109">
        <v>3.34</v>
      </c>
      <c r="D66" s="105"/>
      <c r="E66" s="105"/>
    </row>
    <row r="67" spans="1:5" x14ac:dyDescent="0.25">
      <c r="A67" s="106" t="s">
        <v>190</v>
      </c>
      <c r="B67" s="109">
        <v>3.44</v>
      </c>
      <c r="C67" s="109">
        <v>3.7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U35" sqref="U3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572" t="s">
        <v>231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59" spans="1:4" x14ac:dyDescent="0.25">
      <c r="D59" s="105"/>
    </row>
    <row r="60" spans="1:4" x14ac:dyDescent="0.25">
      <c r="A60" s="106"/>
      <c r="B60" s="107" t="s">
        <v>446</v>
      </c>
      <c r="C60" s="107" t="s">
        <v>293</v>
      </c>
      <c r="D60" s="108"/>
    </row>
    <row r="61" spans="1:4" x14ac:dyDescent="0.25">
      <c r="A61" s="106" t="s">
        <v>8</v>
      </c>
      <c r="B61" s="109">
        <v>1.56</v>
      </c>
      <c r="C61" s="109">
        <v>1.91</v>
      </c>
      <c r="D61" s="110"/>
    </row>
    <row r="62" spans="1:4" x14ac:dyDescent="0.25">
      <c r="A62" s="106" t="s">
        <v>213</v>
      </c>
      <c r="B62" s="109">
        <v>4.6900000000000004</v>
      </c>
      <c r="C62" s="109">
        <v>4.28</v>
      </c>
      <c r="D62" s="110"/>
    </row>
    <row r="63" spans="1:4" x14ac:dyDescent="0.25">
      <c r="A63" s="106" t="s">
        <v>18</v>
      </c>
      <c r="B63" s="109">
        <v>1.3140000000000001</v>
      </c>
      <c r="C63" s="106">
        <v>1.93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="90" zoomScaleNormal="90" workbookViewId="0">
      <selection activeCell="R14" sqref="R14"/>
    </sheetView>
  </sheetViews>
  <sheetFormatPr defaultColWidth="8.85546875" defaultRowHeight="12.75" x14ac:dyDescent="0.2"/>
  <cols>
    <col min="1" max="1" width="18.7109375" style="442" bestFit="1" customWidth="1"/>
    <col min="2" max="2" width="17.28515625" style="383" customWidth="1"/>
    <col min="3" max="3" width="13.7109375" style="383" customWidth="1"/>
    <col min="4" max="4" width="15.28515625" style="383" customWidth="1"/>
    <col min="5" max="5" width="13.7109375" style="383" customWidth="1"/>
    <col min="6" max="6" width="15.5703125" style="383" customWidth="1"/>
    <col min="7" max="7" width="14.5703125" style="383" customWidth="1"/>
    <col min="8" max="9" width="13.7109375" style="383" customWidth="1"/>
    <col min="10" max="10" width="13.5703125" style="383" hidden="1" customWidth="1"/>
    <col min="11" max="11" width="13.85546875" style="383" hidden="1" customWidth="1"/>
    <col min="12" max="13" width="11.85546875" style="383" customWidth="1"/>
    <col min="14" max="256" width="8.85546875" style="383"/>
    <col min="257" max="257" width="18.7109375" style="383" bestFit="1" customWidth="1"/>
    <col min="258" max="258" width="17.28515625" style="383" customWidth="1"/>
    <col min="259" max="259" width="13.7109375" style="383" customWidth="1"/>
    <col min="260" max="260" width="15.28515625" style="383" customWidth="1"/>
    <col min="261" max="261" width="13.7109375" style="383" customWidth="1"/>
    <col min="262" max="262" width="15.5703125" style="383" customWidth="1"/>
    <col min="263" max="263" width="14.5703125" style="383" customWidth="1"/>
    <col min="264" max="265" width="13.7109375" style="383" customWidth="1"/>
    <col min="266" max="267" width="0" style="383" hidden="1" customWidth="1"/>
    <col min="268" max="269" width="11.85546875" style="383" customWidth="1"/>
    <col min="270" max="512" width="8.85546875" style="383"/>
    <col min="513" max="513" width="18.7109375" style="383" bestFit="1" customWidth="1"/>
    <col min="514" max="514" width="17.28515625" style="383" customWidth="1"/>
    <col min="515" max="515" width="13.7109375" style="383" customWidth="1"/>
    <col min="516" max="516" width="15.28515625" style="383" customWidth="1"/>
    <col min="517" max="517" width="13.7109375" style="383" customWidth="1"/>
    <col min="518" max="518" width="15.5703125" style="383" customWidth="1"/>
    <col min="519" max="519" width="14.5703125" style="383" customWidth="1"/>
    <col min="520" max="521" width="13.7109375" style="383" customWidth="1"/>
    <col min="522" max="523" width="0" style="383" hidden="1" customWidth="1"/>
    <col min="524" max="525" width="11.85546875" style="383" customWidth="1"/>
    <col min="526" max="768" width="8.85546875" style="383"/>
    <col min="769" max="769" width="18.7109375" style="383" bestFit="1" customWidth="1"/>
    <col min="770" max="770" width="17.28515625" style="383" customWidth="1"/>
    <col min="771" max="771" width="13.7109375" style="383" customWidth="1"/>
    <col min="772" max="772" width="15.28515625" style="383" customWidth="1"/>
    <col min="773" max="773" width="13.7109375" style="383" customWidth="1"/>
    <col min="774" max="774" width="15.5703125" style="383" customWidth="1"/>
    <col min="775" max="775" width="14.5703125" style="383" customWidth="1"/>
    <col min="776" max="777" width="13.7109375" style="383" customWidth="1"/>
    <col min="778" max="779" width="0" style="383" hidden="1" customWidth="1"/>
    <col min="780" max="781" width="11.85546875" style="383" customWidth="1"/>
    <col min="782" max="1024" width="8.85546875" style="383"/>
    <col min="1025" max="1025" width="18.7109375" style="383" bestFit="1" customWidth="1"/>
    <col min="1026" max="1026" width="17.28515625" style="383" customWidth="1"/>
    <col min="1027" max="1027" width="13.7109375" style="383" customWidth="1"/>
    <col min="1028" max="1028" width="15.28515625" style="383" customWidth="1"/>
    <col min="1029" max="1029" width="13.7109375" style="383" customWidth="1"/>
    <col min="1030" max="1030" width="15.5703125" style="383" customWidth="1"/>
    <col min="1031" max="1031" width="14.5703125" style="383" customWidth="1"/>
    <col min="1032" max="1033" width="13.7109375" style="383" customWidth="1"/>
    <col min="1034" max="1035" width="0" style="383" hidden="1" customWidth="1"/>
    <col min="1036" max="1037" width="11.85546875" style="383" customWidth="1"/>
    <col min="1038" max="1280" width="8.85546875" style="383"/>
    <col min="1281" max="1281" width="18.7109375" style="383" bestFit="1" customWidth="1"/>
    <col min="1282" max="1282" width="17.28515625" style="383" customWidth="1"/>
    <col min="1283" max="1283" width="13.7109375" style="383" customWidth="1"/>
    <col min="1284" max="1284" width="15.28515625" style="383" customWidth="1"/>
    <col min="1285" max="1285" width="13.7109375" style="383" customWidth="1"/>
    <col min="1286" max="1286" width="15.5703125" style="383" customWidth="1"/>
    <col min="1287" max="1287" width="14.5703125" style="383" customWidth="1"/>
    <col min="1288" max="1289" width="13.7109375" style="383" customWidth="1"/>
    <col min="1290" max="1291" width="0" style="383" hidden="1" customWidth="1"/>
    <col min="1292" max="1293" width="11.85546875" style="383" customWidth="1"/>
    <col min="1294" max="1536" width="8.85546875" style="383"/>
    <col min="1537" max="1537" width="18.7109375" style="383" bestFit="1" customWidth="1"/>
    <col min="1538" max="1538" width="17.28515625" style="383" customWidth="1"/>
    <col min="1539" max="1539" width="13.7109375" style="383" customWidth="1"/>
    <col min="1540" max="1540" width="15.28515625" style="383" customWidth="1"/>
    <col min="1541" max="1541" width="13.7109375" style="383" customWidth="1"/>
    <col min="1542" max="1542" width="15.5703125" style="383" customWidth="1"/>
    <col min="1543" max="1543" width="14.5703125" style="383" customWidth="1"/>
    <col min="1544" max="1545" width="13.7109375" style="383" customWidth="1"/>
    <col min="1546" max="1547" width="0" style="383" hidden="1" customWidth="1"/>
    <col min="1548" max="1549" width="11.85546875" style="383" customWidth="1"/>
    <col min="1550" max="1792" width="8.85546875" style="383"/>
    <col min="1793" max="1793" width="18.7109375" style="383" bestFit="1" customWidth="1"/>
    <col min="1794" max="1794" width="17.28515625" style="383" customWidth="1"/>
    <col min="1795" max="1795" width="13.7109375" style="383" customWidth="1"/>
    <col min="1796" max="1796" width="15.28515625" style="383" customWidth="1"/>
    <col min="1797" max="1797" width="13.7109375" style="383" customWidth="1"/>
    <col min="1798" max="1798" width="15.5703125" style="383" customWidth="1"/>
    <col min="1799" max="1799" width="14.5703125" style="383" customWidth="1"/>
    <col min="1800" max="1801" width="13.7109375" style="383" customWidth="1"/>
    <col min="1802" max="1803" width="0" style="383" hidden="1" customWidth="1"/>
    <col min="1804" max="1805" width="11.85546875" style="383" customWidth="1"/>
    <col min="1806" max="2048" width="8.85546875" style="383"/>
    <col min="2049" max="2049" width="18.7109375" style="383" bestFit="1" customWidth="1"/>
    <col min="2050" max="2050" width="17.28515625" style="383" customWidth="1"/>
    <col min="2051" max="2051" width="13.7109375" style="383" customWidth="1"/>
    <col min="2052" max="2052" width="15.28515625" style="383" customWidth="1"/>
    <col min="2053" max="2053" width="13.7109375" style="383" customWidth="1"/>
    <col min="2054" max="2054" width="15.5703125" style="383" customWidth="1"/>
    <col min="2055" max="2055" width="14.5703125" style="383" customWidth="1"/>
    <col min="2056" max="2057" width="13.7109375" style="383" customWidth="1"/>
    <col min="2058" max="2059" width="0" style="383" hidden="1" customWidth="1"/>
    <col min="2060" max="2061" width="11.85546875" style="383" customWidth="1"/>
    <col min="2062" max="2304" width="8.85546875" style="383"/>
    <col min="2305" max="2305" width="18.7109375" style="383" bestFit="1" customWidth="1"/>
    <col min="2306" max="2306" width="17.28515625" style="383" customWidth="1"/>
    <col min="2307" max="2307" width="13.7109375" style="383" customWidth="1"/>
    <col min="2308" max="2308" width="15.28515625" style="383" customWidth="1"/>
    <col min="2309" max="2309" width="13.7109375" style="383" customWidth="1"/>
    <col min="2310" max="2310" width="15.5703125" style="383" customWidth="1"/>
    <col min="2311" max="2311" width="14.5703125" style="383" customWidth="1"/>
    <col min="2312" max="2313" width="13.7109375" style="383" customWidth="1"/>
    <col min="2314" max="2315" width="0" style="383" hidden="1" customWidth="1"/>
    <col min="2316" max="2317" width="11.85546875" style="383" customWidth="1"/>
    <col min="2318" max="2560" width="8.85546875" style="383"/>
    <col min="2561" max="2561" width="18.7109375" style="383" bestFit="1" customWidth="1"/>
    <col min="2562" max="2562" width="17.28515625" style="383" customWidth="1"/>
    <col min="2563" max="2563" width="13.7109375" style="383" customWidth="1"/>
    <col min="2564" max="2564" width="15.28515625" style="383" customWidth="1"/>
    <col min="2565" max="2565" width="13.7109375" style="383" customWidth="1"/>
    <col min="2566" max="2566" width="15.5703125" style="383" customWidth="1"/>
    <col min="2567" max="2567" width="14.5703125" style="383" customWidth="1"/>
    <col min="2568" max="2569" width="13.7109375" style="383" customWidth="1"/>
    <col min="2570" max="2571" width="0" style="383" hidden="1" customWidth="1"/>
    <col min="2572" max="2573" width="11.85546875" style="383" customWidth="1"/>
    <col min="2574" max="2816" width="8.85546875" style="383"/>
    <col min="2817" max="2817" width="18.7109375" style="383" bestFit="1" customWidth="1"/>
    <col min="2818" max="2818" width="17.28515625" style="383" customWidth="1"/>
    <col min="2819" max="2819" width="13.7109375" style="383" customWidth="1"/>
    <col min="2820" max="2820" width="15.28515625" style="383" customWidth="1"/>
    <col min="2821" max="2821" width="13.7109375" style="383" customWidth="1"/>
    <col min="2822" max="2822" width="15.5703125" style="383" customWidth="1"/>
    <col min="2823" max="2823" width="14.5703125" style="383" customWidth="1"/>
    <col min="2824" max="2825" width="13.7109375" style="383" customWidth="1"/>
    <col min="2826" max="2827" width="0" style="383" hidden="1" customWidth="1"/>
    <col min="2828" max="2829" width="11.85546875" style="383" customWidth="1"/>
    <col min="2830" max="3072" width="8.85546875" style="383"/>
    <col min="3073" max="3073" width="18.7109375" style="383" bestFit="1" customWidth="1"/>
    <col min="3074" max="3074" width="17.28515625" style="383" customWidth="1"/>
    <col min="3075" max="3075" width="13.7109375" style="383" customWidth="1"/>
    <col min="3076" max="3076" width="15.28515625" style="383" customWidth="1"/>
    <col min="3077" max="3077" width="13.7109375" style="383" customWidth="1"/>
    <col min="3078" max="3078" width="15.5703125" style="383" customWidth="1"/>
    <col min="3079" max="3079" width="14.5703125" style="383" customWidth="1"/>
    <col min="3080" max="3081" width="13.7109375" style="383" customWidth="1"/>
    <col min="3082" max="3083" width="0" style="383" hidden="1" customWidth="1"/>
    <col min="3084" max="3085" width="11.85546875" style="383" customWidth="1"/>
    <col min="3086" max="3328" width="8.85546875" style="383"/>
    <col min="3329" max="3329" width="18.7109375" style="383" bestFit="1" customWidth="1"/>
    <col min="3330" max="3330" width="17.28515625" style="383" customWidth="1"/>
    <col min="3331" max="3331" width="13.7109375" style="383" customWidth="1"/>
    <col min="3332" max="3332" width="15.28515625" style="383" customWidth="1"/>
    <col min="3333" max="3333" width="13.7109375" style="383" customWidth="1"/>
    <col min="3334" max="3334" width="15.5703125" style="383" customWidth="1"/>
    <col min="3335" max="3335" width="14.5703125" style="383" customWidth="1"/>
    <col min="3336" max="3337" width="13.7109375" style="383" customWidth="1"/>
    <col min="3338" max="3339" width="0" style="383" hidden="1" customWidth="1"/>
    <col min="3340" max="3341" width="11.85546875" style="383" customWidth="1"/>
    <col min="3342" max="3584" width="8.85546875" style="383"/>
    <col min="3585" max="3585" width="18.7109375" style="383" bestFit="1" customWidth="1"/>
    <col min="3586" max="3586" width="17.28515625" style="383" customWidth="1"/>
    <col min="3587" max="3587" width="13.7109375" style="383" customWidth="1"/>
    <col min="3588" max="3588" width="15.28515625" style="383" customWidth="1"/>
    <col min="3589" max="3589" width="13.7109375" style="383" customWidth="1"/>
    <col min="3590" max="3590" width="15.5703125" style="383" customWidth="1"/>
    <col min="3591" max="3591" width="14.5703125" style="383" customWidth="1"/>
    <col min="3592" max="3593" width="13.7109375" style="383" customWidth="1"/>
    <col min="3594" max="3595" width="0" style="383" hidden="1" customWidth="1"/>
    <col min="3596" max="3597" width="11.85546875" style="383" customWidth="1"/>
    <col min="3598" max="3840" width="8.85546875" style="383"/>
    <col min="3841" max="3841" width="18.7109375" style="383" bestFit="1" customWidth="1"/>
    <col min="3842" max="3842" width="17.28515625" style="383" customWidth="1"/>
    <col min="3843" max="3843" width="13.7109375" style="383" customWidth="1"/>
    <col min="3844" max="3844" width="15.28515625" style="383" customWidth="1"/>
    <col min="3845" max="3845" width="13.7109375" style="383" customWidth="1"/>
    <col min="3846" max="3846" width="15.5703125" style="383" customWidth="1"/>
    <col min="3847" max="3847" width="14.5703125" style="383" customWidth="1"/>
    <col min="3848" max="3849" width="13.7109375" style="383" customWidth="1"/>
    <col min="3850" max="3851" width="0" style="383" hidden="1" customWidth="1"/>
    <col min="3852" max="3853" width="11.85546875" style="383" customWidth="1"/>
    <col min="3854" max="4096" width="8.85546875" style="383"/>
    <col min="4097" max="4097" width="18.7109375" style="383" bestFit="1" customWidth="1"/>
    <col min="4098" max="4098" width="17.28515625" style="383" customWidth="1"/>
    <col min="4099" max="4099" width="13.7109375" style="383" customWidth="1"/>
    <col min="4100" max="4100" width="15.28515625" style="383" customWidth="1"/>
    <col min="4101" max="4101" width="13.7109375" style="383" customWidth="1"/>
    <col min="4102" max="4102" width="15.5703125" style="383" customWidth="1"/>
    <col min="4103" max="4103" width="14.5703125" style="383" customWidth="1"/>
    <col min="4104" max="4105" width="13.7109375" style="383" customWidth="1"/>
    <col min="4106" max="4107" width="0" style="383" hidden="1" customWidth="1"/>
    <col min="4108" max="4109" width="11.85546875" style="383" customWidth="1"/>
    <col min="4110" max="4352" width="8.85546875" style="383"/>
    <col min="4353" max="4353" width="18.7109375" style="383" bestFit="1" customWidth="1"/>
    <col min="4354" max="4354" width="17.28515625" style="383" customWidth="1"/>
    <col min="4355" max="4355" width="13.7109375" style="383" customWidth="1"/>
    <col min="4356" max="4356" width="15.28515625" style="383" customWidth="1"/>
    <col min="4357" max="4357" width="13.7109375" style="383" customWidth="1"/>
    <col min="4358" max="4358" width="15.5703125" style="383" customWidth="1"/>
    <col min="4359" max="4359" width="14.5703125" style="383" customWidth="1"/>
    <col min="4360" max="4361" width="13.7109375" style="383" customWidth="1"/>
    <col min="4362" max="4363" width="0" style="383" hidden="1" customWidth="1"/>
    <col min="4364" max="4365" width="11.85546875" style="383" customWidth="1"/>
    <col min="4366" max="4608" width="8.85546875" style="383"/>
    <col min="4609" max="4609" width="18.7109375" style="383" bestFit="1" customWidth="1"/>
    <col min="4610" max="4610" width="17.28515625" style="383" customWidth="1"/>
    <col min="4611" max="4611" width="13.7109375" style="383" customWidth="1"/>
    <col min="4612" max="4612" width="15.28515625" style="383" customWidth="1"/>
    <col min="4613" max="4613" width="13.7109375" style="383" customWidth="1"/>
    <col min="4614" max="4614" width="15.5703125" style="383" customWidth="1"/>
    <col min="4615" max="4615" width="14.5703125" style="383" customWidth="1"/>
    <col min="4616" max="4617" width="13.7109375" style="383" customWidth="1"/>
    <col min="4618" max="4619" width="0" style="383" hidden="1" customWidth="1"/>
    <col min="4620" max="4621" width="11.85546875" style="383" customWidth="1"/>
    <col min="4622" max="4864" width="8.85546875" style="383"/>
    <col min="4865" max="4865" width="18.7109375" style="383" bestFit="1" customWidth="1"/>
    <col min="4866" max="4866" width="17.28515625" style="383" customWidth="1"/>
    <col min="4867" max="4867" width="13.7109375" style="383" customWidth="1"/>
    <col min="4868" max="4868" width="15.28515625" style="383" customWidth="1"/>
    <col min="4869" max="4869" width="13.7109375" style="383" customWidth="1"/>
    <col min="4870" max="4870" width="15.5703125" style="383" customWidth="1"/>
    <col min="4871" max="4871" width="14.5703125" style="383" customWidth="1"/>
    <col min="4872" max="4873" width="13.7109375" style="383" customWidth="1"/>
    <col min="4874" max="4875" width="0" style="383" hidden="1" customWidth="1"/>
    <col min="4876" max="4877" width="11.85546875" style="383" customWidth="1"/>
    <col min="4878" max="5120" width="8.85546875" style="383"/>
    <col min="5121" max="5121" width="18.7109375" style="383" bestFit="1" customWidth="1"/>
    <col min="5122" max="5122" width="17.28515625" style="383" customWidth="1"/>
    <col min="5123" max="5123" width="13.7109375" style="383" customWidth="1"/>
    <col min="5124" max="5124" width="15.28515625" style="383" customWidth="1"/>
    <col min="5125" max="5125" width="13.7109375" style="383" customWidth="1"/>
    <col min="5126" max="5126" width="15.5703125" style="383" customWidth="1"/>
    <col min="5127" max="5127" width="14.5703125" style="383" customWidth="1"/>
    <col min="5128" max="5129" width="13.7109375" style="383" customWidth="1"/>
    <col min="5130" max="5131" width="0" style="383" hidden="1" customWidth="1"/>
    <col min="5132" max="5133" width="11.85546875" style="383" customWidth="1"/>
    <col min="5134" max="5376" width="8.85546875" style="383"/>
    <col min="5377" max="5377" width="18.7109375" style="383" bestFit="1" customWidth="1"/>
    <col min="5378" max="5378" width="17.28515625" style="383" customWidth="1"/>
    <col min="5379" max="5379" width="13.7109375" style="383" customWidth="1"/>
    <col min="5380" max="5380" width="15.28515625" style="383" customWidth="1"/>
    <col min="5381" max="5381" width="13.7109375" style="383" customWidth="1"/>
    <col min="5382" max="5382" width="15.5703125" style="383" customWidth="1"/>
    <col min="5383" max="5383" width="14.5703125" style="383" customWidth="1"/>
    <col min="5384" max="5385" width="13.7109375" style="383" customWidth="1"/>
    <col min="5386" max="5387" width="0" style="383" hidden="1" customWidth="1"/>
    <col min="5388" max="5389" width="11.85546875" style="383" customWidth="1"/>
    <col min="5390" max="5632" width="8.85546875" style="383"/>
    <col min="5633" max="5633" width="18.7109375" style="383" bestFit="1" customWidth="1"/>
    <col min="5634" max="5634" width="17.28515625" style="383" customWidth="1"/>
    <col min="5635" max="5635" width="13.7109375" style="383" customWidth="1"/>
    <col min="5636" max="5636" width="15.28515625" style="383" customWidth="1"/>
    <col min="5637" max="5637" width="13.7109375" style="383" customWidth="1"/>
    <col min="5638" max="5638" width="15.5703125" style="383" customWidth="1"/>
    <col min="5639" max="5639" width="14.5703125" style="383" customWidth="1"/>
    <col min="5640" max="5641" width="13.7109375" style="383" customWidth="1"/>
    <col min="5642" max="5643" width="0" style="383" hidden="1" customWidth="1"/>
    <col min="5644" max="5645" width="11.85546875" style="383" customWidth="1"/>
    <col min="5646" max="5888" width="8.85546875" style="383"/>
    <col min="5889" max="5889" width="18.7109375" style="383" bestFit="1" customWidth="1"/>
    <col min="5890" max="5890" width="17.28515625" style="383" customWidth="1"/>
    <col min="5891" max="5891" width="13.7109375" style="383" customWidth="1"/>
    <col min="5892" max="5892" width="15.28515625" style="383" customWidth="1"/>
    <col min="5893" max="5893" width="13.7109375" style="383" customWidth="1"/>
    <col min="5894" max="5894" width="15.5703125" style="383" customWidth="1"/>
    <col min="5895" max="5895" width="14.5703125" style="383" customWidth="1"/>
    <col min="5896" max="5897" width="13.7109375" style="383" customWidth="1"/>
    <col min="5898" max="5899" width="0" style="383" hidden="1" customWidth="1"/>
    <col min="5900" max="5901" width="11.85546875" style="383" customWidth="1"/>
    <col min="5902" max="6144" width="8.85546875" style="383"/>
    <col min="6145" max="6145" width="18.7109375" style="383" bestFit="1" customWidth="1"/>
    <col min="6146" max="6146" width="17.28515625" style="383" customWidth="1"/>
    <col min="6147" max="6147" width="13.7109375" style="383" customWidth="1"/>
    <col min="6148" max="6148" width="15.28515625" style="383" customWidth="1"/>
    <col min="6149" max="6149" width="13.7109375" style="383" customWidth="1"/>
    <col min="6150" max="6150" width="15.5703125" style="383" customWidth="1"/>
    <col min="6151" max="6151" width="14.5703125" style="383" customWidth="1"/>
    <col min="6152" max="6153" width="13.7109375" style="383" customWidth="1"/>
    <col min="6154" max="6155" width="0" style="383" hidden="1" customWidth="1"/>
    <col min="6156" max="6157" width="11.85546875" style="383" customWidth="1"/>
    <col min="6158" max="6400" width="8.85546875" style="383"/>
    <col min="6401" max="6401" width="18.7109375" style="383" bestFit="1" customWidth="1"/>
    <col min="6402" max="6402" width="17.28515625" style="383" customWidth="1"/>
    <col min="6403" max="6403" width="13.7109375" style="383" customWidth="1"/>
    <col min="6404" max="6404" width="15.28515625" style="383" customWidth="1"/>
    <col min="6405" max="6405" width="13.7109375" style="383" customWidth="1"/>
    <col min="6406" max="6406" width="15.5703125" style="383" customWidth="1"/>
    <col min="6407" max="6407" width="14.5703125" style="383" customWidth="1"/>
    <col min="6408" max="6409" width="13.7109375" style="383" customWidth="1"/>
    <col min="6410" max="6411" width="0" style="383" hidden="1" customWidth="1"/>
    <col min="6412" max="6413" width="11.85546875" style="383" customWidth="1"/>
    <col min="6414" max="6656" width="8.85546875" style="383"/>
    <col min="6657" max="6657" width="18.7109375" style="383" bestFit="1" customWidth="1"/>
    <col min="6658" max="6658" width="17.28515625" style="383" customWidth="1"/>
    <col min="6659" max="6659" width="13.7109375" style="383" customWidth="1"/>
    <col min="6660" max="6660" width="15.28515625" style="383" customWidth="1"/>
    <col min="6661" max="6661" width="13.7109375" style="383" customWidth="1"/>
    <col min="6662" max="6662" width="15.5703125" style="383" customWidth="1"/>
    <col min="6663" max="6663" width="14.5703125" style="383" customWidth="1"/>
    <col min="6664" max="6665" width="13.7109375" style="383" customWidth="1"/>
    <col min="6666" max="6667" width="0" style="383" hidden="1" customWidth="1"/>
    <col min="6668" max="6669" width="11.85546875" style="383" customWidth="1"/>
    <col min="6670" max="6912" width="8.85546875" style="383"/>
    <col min="6913" max="6913" width="18.7109375" style="383" bestFit="1" customWidth="1"/>
    <col min="6914" max="6914" width="17.28515625" style="383" customWidth="1"/>
    <col min="6915" max="6915" width="13.7109375" style="383" customWidth="1"/>
    <col min="6916" max="6916" width="15.28515625" style="383" customWidth="1"/>
    <col min="6917" max="6917" width="13.7109375" style="383" customWidth="1"/>
    <col min="6918" max="6918" width="15.5703125" style="383" customWidth="1"/>
    <col min="6919" max="6919" width="14.5703125" style="383" customWidth="1"/>
    <col min="6920" max="6921" width="13.7109375" style="383" customWidth="1"/>
    <col min="6922" max="6923" width="0" style="383" hidden="1" customWidth="1"/>
    <col min="6924" max="6925" width="11.85546875" style="383" customWidth="1"/>
    <col min="6926" max="7168" width="8.85546875" style="383"/>
    <col min="7169" max="7169" width="18.7109375" style="383" bestFit="1" customWidth="1"/>
    <col min="7170" max="7170" width="17.28515625" style="383" customWidth="1"/>
    <col min="7171" max="7171" width="13.7109375" style="383" customWidth="1"/>
    <col min="7172" max="7172" width="15.28515625" style="383" customWidth="1"/>
    <col min="7173" max="7173" width="13.7109375" style="383" customWidth="1"/>
    <col min="7174" max="7174" width="15.5703125" style="383" customWidth="1"/>
    <col min="7175" max="7175" width="14.5703125" style="383" customWidth="1"/>
    <col min="7176" max="7177" width="13.7109375" style="383" customWidth="1"/>
    <col min="7178" max="7179" width="0" style="383" hidden="1" customWidth="1"/>
    <col min="7180" max="7181" width="11.85546875" style="383" customWidth="1"/>
    <col min="7182" max="7424" width="8.85546875" style="383"/>
    <col min="7425" max="7425" width="18.7109375" style="383" bestFit="1" customWidth="1"/>
    <col min="7426" max="7426" width="17.28515625" style="383" customWidth="1"/>
    <col min="7427" max="7427" width="13.7109375" style="383" customWidth="1"/>
    <col min="7428" max="7428" width="15.28515625" style="383" customWidth="1"/>
    <col min="7429" max="7429" width="13.7109375" style="383" customWidth="1"/>
    <col min="7430" max="7430" width="15.5703125" style="383" customWidth="1"/>
    <col min="7431" max="7431" width="14.5703125" style="383" customWidth="1"/>
    <col min="7432" max="7433" width="13.7109375" style="383" customWidth="1"/>
    <col min="7434" max="7435" width="0" style="383" hidden="1" customWidth="1"/>
    <col min="7436" max="7437" width="11.85546875" style="383" customWidth="1"/>
    <col min="7438" max="7680" width="8.85546875" style="383"/>
    <col min="7681" max="7681" width="18.7109375" style="383" bestFit="1" customWidth="1"/>
    <col min="7682" max="7682" width="17.28515625" style="383" customWidth="1"/>
    <col min="7683" max="7683" width="13.7109375" style="383" customWidth="1"/>
    <col min="7684" max="7684" width="15.28515625" style="383" customWidth="1"/>
    <col min="7685" max="7685" width="13.7109375" style="383" customWidth="1"/>
    <col min="7686" max="7686" width="15.5703125" style="383" customWidth="1"/>
    <col min="7687" max="7687" width="14.5703125" style="383" customWidth="1"/>
    <col min="7688" max="7689" width="13.7109375" style="383" customWidth="1"/>
    <col min="7690" max="7691" width="0" style="383" hidden="1" customWidth="1"/>
    <col min="7692" max="7693" width="11.85546875" style="383" customWidth="1"/>
    <col min="7694" max="7936" width="8.85546875" style="383"/>
    <col min="7937" max="7937" width="18.7109375" style="383" bestFit="1" customWidth="1"/>
    <col min="7938" max="7938" width="17.28515625" style="383" customWidth="1"/>
    <col min="7939" max="7939" width="13.7109375" style="383" customWidth="1"/>
    <col min="7940" max="7940" width="15.28515625" style="383" customWidth="1"/>
    <col min="7941" max="7941" width="13.7109375" style="383" customWidth="1"/>
    <col min="7942" max="7942" width="15.5703125" style="383" customWidth="1"/>
    <col min="7943" max="7943" width="14.5703125" style="383" customWidth="1"/>
    <col min="7944" max="7945" width="13.7109375" style="383" customWidth="1"/>
    <col min="7946" max="7947" width="0" style="383" hidden="1" customWidth="1"/>
    <col min="7948" max="7949" width="11.85546875" style="383" customWidth="1"/>
    <col min="7950" max="8192" width="8.85546875" style="383"/>
    <col min="8193" max="8193" width="18.7109375" style="383" bestFit="1" customWidth="1"/>
    <col min="8194" max="8194" width="17.28515625" style="383" customWidth="1"/>
    <col min="8195" max="8195" width="13.7109375" style="383" customWidth="1"/>
    <col min="8196" max="8196" width="15.28515625" style="383" customWidth="1"/>
    <col min="8197" max="8197" width="13.7109375" style="383" customWidth="1"/>
    <col min="8198" max="8198" width="15.5703125" style="383" customWidth="1"/>
    <col min="8199" max="8199" width="14.5703125" style="383" customWidth="1"/>
    <col min="8200" max="8201" width="13.7109375" style="383" customWidth="1"/>
    <col min="8202" max="8203" width="0" style="383" hidden="1" customWidth="1"/>
    <col min="8204" max="8205" width="11.85546875" style="383" customWidth="1"/>
    <col min="8206" max="8448" width="8.85546875" style="383"/>
    <col min="8449" max="8449" width="18.7109375" style="383" bestFit="1" customWidth="1"/>
    <col min="8450" max="8450" width="17.28515625" style="383" customWidth="1"/>
    <col min="8451" max="8451" width="13.7109375" style="383" customWidth="1"/>
    <col min="8452" max="8452" width="15.28515625" style="383" customWidth="1"/>
    <col min="8453" max="8453" width="13.7109375" style="383" customWidth="1"/>
    <col min="8454" max="8454" width="15.5703125" style="383" customWidth="1"/>
    <col min="8455" max="8455" width="14.5703125" style="383" customWidth="1"/>
    <col min="8456" max="8457" width="13.7109375" style="383" customWidth="1"/>
    <col min="8458" max="8459" width="0" style="383" hidden="1" customWidth="1"/>
    <col min="8460" max="8461" width="11.85546875" style="383" customWidth="1"/>
    <col min="8462" max="8704" width="8.85546875" style="383"/>
    <col min="8705" max="8705" width="18.7109375" style="383" bestFit="1" customWidth="1"/>
    <col min="8706" max="8706" width="17.28515625" style="383" customWidth="1"/>
    <col min="8707" max="8707" width="13.7109375" style="383" customWidth="1"/>
    <col min="8708" max="8708" width="15.28515625" style="383" customWidth="1"/>
    <col min="8709" max="8709" width="13.7109375" style="383" customWidth="1"/>
    <col min="8710" max="8710" width="15.5703125" style="383" customWidth="1"/>
    <col min="8711" max="8711" width="14.5703125" style="383" customWidth="1"/>
    <col min="8712" max="8713" width="13.7109375" style="383" customWidth="1"/>
    <col min="8714" max="8715" width="0" style="383" hidden="1" customWidth="1"/>
    <col min="8716" max="8717" width="11.85546875" style="383" customWidth="1"/>
    <col min="8718" max="8960" width="8.85546875" style="383"/>
    <col min="8961" max="8961" width="18.7109375" style="383" bestFit="1" customWidth="1"/>
    <col min="8962" max="8962" width="17.28515625" style="383" customWidth="1"/>
    <col min="8963" max="8963" width="13.7109375" style="383" customWidth="1"/>
    <col min="8964" max="8964" width="15.28515625" style="383" customWidth="1"/>
    <col min="8965" max="8965" width="13.7109375" style="383" customWidth="1"/>
    <col min="8966" max="8966" width="15.5703125" style="383" customWidth="1"/>
    <col min="8967" max="8967" width="14.5703125" style="383" customWidth="1"/>
    <col min="8968" max="8969" width="13.7109375" style="383" customWidth="1"/>
    <col min="8970" max="8971" width="0" style="383" hidden="1" customWidth="1"/>
    <col min="8972" max="8973" width="11.85546875" style="383" customWidth="1"/>
    <col min="8974" max="9216" width="8.85546875" style="383"/>
    <col min="9217" max="9217" width="18.7109375" style="383" bestFit="1" customWidth="1"/>
    <col min="9218" max="9218" width="17.28515625" style="383" customWidth="1"/>
    <col min="9219" max="9219" width="13.7109375" style="383" customWidth="1"/>
    <col min="9220" max="9220" width="15.28515625" style="383" customWidth="1"/>
    <col min="9221" max="9221" width="13.7109375" style="383" customWidth="1"/>
    <col min="9222" max="9222" width="15.5703125" style="383" customWidth="1"/>
    <col min="9223" max="9223" width="14.5703125" style="383" customWidth="1"/>
    <col min="9224" max="9225" width="13.7109375" style="383" customWidth="1"/>
    <col min="9226" max="9227" width="0" style="383" hidden="1" customWidth="1"/>
    <col min="9228" max="9229" width="11.85546875" style="383" customWidth="1"/>
    <col min="9230" max="9472" width="8.85546875" style="383"/>
    <col min="9473" max="9473" width="18.7109375" style="383" bestFit="1" customWidth="1"/>
    <col min="9474" max="9474" width="17.28515625" style="383" customWidth="1"/>
    <col min="9475" max="9475" width="13.7109375" style="383" customWidth="1"/>
    <col min="9476" max="9476" width="15.28515625" style="383" customWidth="1"/>
    <col min="9477" max="9477" width="13.7109375" style="383" customWidth="1"/>
    <col min="9478" max="9478" width="15.5703125" style="383" customWidth="1"/>
    <col min="9479" max="9479" width="14.5703125" style="383" customWidth="1"/>
    <col min="9480" max="9481" width="13.7109375" style="383" customWidth="1"/>
    <col min="9482" max="9483" width="0" style="383" hidden="1" customWidth="1"/>
    <col min="9484" max="9485" width="11.85546875" style="383" customWidth="1"/>
    <col min="9486" max="9728" width="8.85546875" style="383"/>
    <col min="9729" max="9729" width="18.7109375" style="383" bestFit="1" customWidth="1"/>
    <col min="9730" max="9730" width="17.28515625" style="383" customWidth="1"/>
    <col min="9731" max="9731" width="13.7109375" style="383" customWidth="1"/>
    <col min="9732" max="9732" width="15.28515625" style="383" customWidth="1"/>
    <col min="9733" max="9733" width="13.7109375" style="383" customWidth="1"/>
    <col min="9734" max="9734" width="15.5703125" style="383" customWidth="1"/>
    <col min="9735" max="9735" width="14.5703125" style="383" customWidth="1"/>
    <col min="9736" max="9737" width="13.7109375" style="383" customWidth="1"/>
    <col min="9738" max="9739" width="0" style="383" hidden="1" customWidth="1"/>
    <col min="9740" max="9741" width="11.85546875" style="383" customWidth="1"/>
    <col min="9742" max="9984" width="8.85546875" style="383"/>
    <col min="9985" max="9985" width="18.7109375" style="383" bestFit="1" customWidth="1"/>
    <col min="9986" max="9986" width="17.28515625" style="383" customWidth="1"/>
    <col min="9987" max="9987" width="13.7109375" style="383" customWidth="1"/>
    <col min="9988" max="9988" width="15.28515625" style="383" customWidth="1"/>
    <col min="9989" max="9989" width="13.7109375" style="383" customWidth="1"/>
    <col min="9990" max="9990" width="15.5703125" style="383" customWidth="1"/>
    <col min="9991" max="9991" width="14.5703125" style="383" customWidth="1"/>
    <col min="9992" max="9993" width="13.7109375" style="383" customWidth="1"/>
    <col min="9994" max="9995" width="0" style="383" hidden="1" customWidth="1"/>
    <col min="9996" max="9997" width="11.85546875" style="383" customWidth="1"/>
    <col min="9998" max="10240" width="8.85546875" style="383"/>
    <col min="10241" max="10241" width="18.7109375" style="383" bestFit="1" customWidth="1"/>
    <col min="10242" max="10242" width="17.28515625" style="383" customWidth="1"/>
    <col min="10243" max="10243" width="13.7109375" style="383" customWidth="1"/>
    <col min="10244" max="10244" width="15.28515625" style="383" customWidth="1"/>
    <col min="10245" max="10245" width="13.7109375" style="383" customWidth="1"/>
    <col min="10246" max="10246" width="15.5703125" style="383" customWidth="1"/>
    <col min="10247" max="10247" width="14.5703125" style="383" customWidth="1"/>
    <col min="10248" max="10249" width="13.7109375" style="383" customWidth="1"/>
    <col min="10250" max="10251" width="0" style="383" hidden="1" customWidth="1"/>
    <col min="10252" max="10253" width="11.85546875" style="383" customWidth="1"/>
    <col min="10254" max="10496" width="8.85546875" style="383"/>
    <col min="10497" max="10497" width="18.7109375" style="383" bestFit="1" customWidth="1"/>
    <col min="10498" max="10498" width="17.28515625" style="383" customWidth="1"/>
    <col min="10499" max="10499" width="13.7109375" style="383" customWidth="1"/>
    <col min="10500" max="10500" width="15.28515625" style="383" customWidth="1"/>
    <col min="10501" max="10501" width="13.7109375" style="383" customWidth="1"/>
    <col min="10502" max="10502" width="15.5703125" style="383" customWidth="1"/>
    <col min="10503" max="10503" width="14.5703125" style="383" customWidth="1"/>
    <col min="10504" max="10505" width="13.7109375" style="383" customWidth="1"/>
    <col min="10506" max="10507" width="0" style="383" hidden="1" customWidth="1"/>
    <col min="10508" max="10509" width="11.85546875" style="383" customWidth="1"/>
    <col min="10510" max="10752" width="8.85546875" style="383"/>
    <col min="10753" max="10753" width="18.7109375" style="383" bestFit="1" customWidth="1"/>
    <col min="10754" max="10754" width="17.28515625" style="383" customWidth="1"/>
    <col min="10755" max="10755" width="13.7109375" style="383" customWidth="1"/>
    <col min="10756" max="10756" width="15.28515625" style="383" customWidth="1"/>
    <col min="10757" max="10757" width="13.7109375" style="383" customWidth="1"/>
    <col min="10758" max="10758" width="15.5703125" style="383" customWidth="1"/>
    <col min="10759" max="10759" width="14.5703125" style="383" customWidth="1"/>
    <col min="10760" max="10761" width="13.7109375" style="383" customWidth="1"/>
    <col min="10762" max="10763" width="0" style="383" hidden="1" customWidth="1"/>
    <col min="10764" max="10765" width="11.85546875" style="383" customWidth="1"/>
    <col min="10766" max="11008" width="8.85546875" style="383"/>
    <col min="11009" max="11009" width="18.7109375" style="383" bestFit="1" customWidth="1"/>
    <col min="11010" max="11010" width="17.28515625" style="383" customWidth="1"/>
    <col min="11011" max="11011" width="13.7109375" style="383" customWidth="1"/>
    <col min="11012" max="11012" width="15.28515625" style="383" customWidth="1"/>
    <col min="11013" max="11013" width="13.7109375" style="383" customWidth="1"/>
    <col min="11014" max="11014" width="15.5703125" style="383" customWidth="1"/>
    <col min="11015" max="11015" width="14.5703125" style="383" customWidth="1"/>
    <col min="11016" max="11017" width="13.7109375" style="383" customWidth="1"/>
    <col min="11018" max="11019" width="0" style="383" hidden="1" customWidth="1"/>
    <col min="11020" max="11021" width="11.85546875" style="383" customWidth="1"/>
    <col min="11022" max="11264" width="8.85546875" style="383"/>
    <col min="11265" max="11265" width="18.7109375" style="383" bestFit="1" customWidth="1"/>
    <col min="11266" max="11266" width="17.28515625" style="383" customWidth="1"/>
    <col min="11267" max="11267" width="13.7109375" style="383" customWidth="1"/>
    <col min="11268" max="11268" width="15.28515625" style="383" customWidth="1"/>
    <col min="11269" max="11269" width="13.7109375" style="383" customWidth="1"/>
    <col min="11270" max="11270" width="15.5703125" style="383" customWidth="1"/>
    <col min="11271" max="11271" width="14.5703125" style="383" customWidth="1"/>
    <col min="11272" max="11273" width="13.7109375" style="383" customWidth="1"/>
    <col min="11274" max="11275" width="0" style="383" hidden="1" customWidth="1"/>
    <col min="11276" max="11277" width="11.85546875" style="383" customWidth="1"/>
    <col min="11278" max="11520" width="8.85546875" style="383"/>
    <col min="11521" max="11521" width="18.7109375" style="383" bestFit="1" customWidth="1"/>
    <col min="11522" max="11522" width="17.28515625" style="383" customWidth="1"/>
    <col min="11523" max="11523" width="13.7109375" style="383" customWidth="1"/>
    <col min="11524" max="11524" width="15.28515625" style="383" customWidth="1"/>
    <col min="11525" max="11525" width="13.7109375" style="383" customWidth="1"/>
    <col min="11526" max="11526" width="15.5703125" style="383" customWidth="1"/>
    <col min="11527" max="11527" width="14.5703125" style="383" customWidth="1"/>
    <col min="11528" max="11529" width="13.7109375" style="383" customWidth="1"/>
    <col min="11530" max="11531" width="0" style="383" hidden="1" customWidth="1"/>
    <col min="11532" max="11533" width="11.85546875" style="383" customWidth="1"/>
    <col min="11534" max="11776" width="8.85546875" style="383"/>
    <col min="11777" max="11777" width="18.7109375" style="383" bestFit="1" customWidth="1"/>
    <col min="11778" max="11778" width="17.28515625" style="383" customWidth="1"/>
    <col min="11779" max="11779" width="13.7109375" style="383" customWidth="1"/>
    <col min="11780" max="11780" width="15.28515625" style="383" customWidth="1"/>
    <col min="11781" max="11781" width="13.7109375" style="383" customWidth="1"/>
    <col min="11782" max="11782" width="15.5703125" style="383" customWidth="1"/>
    <col min="11783" max="11783" width="14.5703125" style="383" customWidth="1"/>
    <col min="11784" max="11785" width="13.7109375" style="383" customWidth="1"/>
    <col min="11786" max="11787" width="0" style="383" hidden="1" customWidth="1"/>
    <col min="11788" max="11789" width="11.85546875" style="383" customWidth="1"/>
    <col min="11790" max="12032" width="8.85546875" style="383"/>
    <col min="12033" max="12033" width="18.7109375" style="383" bestFit="1" customWidth="1"/>
    <col min="12034" max="12034" width="17.28515625" style="383" customWidth="1"/>
    <col min="12035" max="12035" width="13.7109375" style="383" customWidth="1"/>
    <col min="12036" max="12036" width="15.28515625" style="383" customWidth="1"/>
    <col min="12037" max="12037" width="13.7109375" style="383" customWidth="1"/>
    <col min="12038" max="12038" width="15.5703125" style="383" customWidth="1"/>
    <col min="12039" max="12039" width="14.5703125" style="383" customWidth="1"/>
    <col min="12040" max="12041" width="13.7109375" style="383" customWidth="1"/>
    <col min="12042" max="12043" width="0" style="383" hidden="1" customWidth="1"/>
    <col min="12044" max="12045" width="11.85546875" style="383" customWidth="1"/>
    <col min="12046" max="12288" width="8.85546875" style="383"/>
    <col min="12289" max="12289" width="18.7109375" style="383" bestFit="1" customWidth="1"/>
    <col min="12290" max="12290" width="17.28515625" style="383" customWidth="1"/>
    <col min="12291" max="12291" width="13.7109375" style="383" customWidth="1"/>
    <col min="12292" max="12292" width="15.28515625" style="383" customWidth="1"/>
    <col min="12293" max="12293" width="13.7109375" style="383" customWidth="1"/>
    <col min="12294" max="12294" width="15.5703125" style="383" customWidth="1"/>
    <col min="12295" max="12295" width="14.5703125" style="383" customWidth="1"/>
    <col min="12296" max="12297" width="13.7109375" style="383" customWidth="1"/>
    <col min="12298" max="12299" width="0" style="383" hidden="1" customWidth="1"/>
    <col min="12300" max="12301" width="11.85546875" style="383" customWidth="1"/>
    <col min="12302" max="12544" width="8.85546875" style="383"/>
    <col min="12545" max="12545" width="18.7109375" style="383" bestFit="1" customWidth="1"/>
    <col min="12546" max="12546" width="17.28515625" style="383" customWidth="1"/>
    <col min="12547" max="12547" width="13.7109375" style="383" customWidth="1"/>
    <col min="12548" max="12548" width="15.28515625" style="383" customWidth="1"/>
    <col min="12549" max="12549" width="13.7109375" style="383" customWidth="1"/>
    <col min="12550" max="12550" width="15.5703125" style="383" customWidth="1"/>
    <col min="12551" max="12551" width="14.5703125" style="383" customWidth="1"/>
    <col min="12552" max="12553" width="13.7109375" style="383" customWidth="1"/>
    <col min="12554" max="12555" width="0" style="383" hidden="1" customWidth="1"/>
    <col min="12556" max="12557" width="11.85546875" style="383" customWidth="1"/>
    <col min="12558" max="12800" width="8.85546875" style="383"/>
    <col min="12801" max="12801" width="18.7109375" style="383" bestFit="1" customWidth="1"/>
    <col min="12802" max="12802" width="17.28515625" style="383" customWidth="1"/>
    <col min="12803" max="12803" width="13.7109375" style="383" customWidth="1"/>
    <col min="12804" max="12804" width="15.28515625" style="383" customWidth="1"/>
    <col min="12805" max="12805" width="13.7109375" style="383" customWidth="1"/>
    <col min="12806" max="12806" width="15.5703125" style="383" customWidth="1"/>
    <col min="12807" max="12807" width="14.5703125" style="383" customWidth="1"/>
    <col min="12808" max="12809" width="13.7109375" style="383" customWidth="1"/>
    <col min="12810" max="12811" width="0" style="383" hidden="1" customWidth="1"/>
    <col min="12812" max="12813" width="11.85546875" style="383" customWidth="1"/>
    <col min="12814" max="13056" width="8.85546875" style="383"/>
    <col min="13057" max="13057" width="18.7109375" style="383" bestFit="1" customWidth="1"/>
    <col min="13058" max="13058" width="17.28515625" style="383" customWidth="1"/>
    <col min="13059" max="13059" width="13.7109375" style="383" customWidth="1"/>
    <col min="13060" max="13060" width="15.28515625" style="383" customWidth="1"/>
    <col min="13061" max="13061" width="13.7109375" style="383" customWidth="1"/>
    <col min="13062" max="13062" width="15.5703125" style="383" customWidth="1"/>
    <col min="13063" max="13063" width="14.5703125" style="383" customWidth="1"/>
    <col min="13064" max="13065" width="13.7109375" style="383" customWidth="1"/>
    <col min="13066" max="13067" width="0" style="383" hidden="1" customWidth="1"/>
    <col min="13068" max="13069" width="11.85546875" style="383" customWidth="1"/>
    <col min="13070" max="13312" width="8.85546875" style="383"/>
    <col min="13313" max="13313" width="18.7109375" style="383" bestFit="1" customWidth="1"/>
    <col min="13314" max="13314" width="17.28515625" style="383" customWidth="1"/>
    <col min="13315" max="13315" width="13.7109375" style="383" customWidth="1"/>
    <col min="13316" max="13316" width="15.28515625" style="383" customWidth="1"/>
    <col min="13317" max="13317" width="13.7109375" style="383" customWidth="1"/>
    <col min="13318" max="13318" width="15.5703125" style="383" customWidth="1"/>
    <col min="13319" max="13319" width="14.5703125" style="383" customWidth="1"/>
    <col min="13320" max="13321" width="13.7109375" style="383" customWidth="1"/>
    <col min="13322" max="13323" width="0" style="383" hidden="1" customWidth="1"/>
    <col min="13324" max="13325" width="11.85546875" style="383" customWidth="1"/>
    <col min="13326" max="13568" width="8.85546875" style="383"/>
    <col min="13569" max="13569" width="18.7109375" style="383" bestFit="1" customWidth="1"/>
    <col min="13570" max="13570" width="17.28515625" style="383" customWidth="1"/>
    <col min="13571" max="13571" width="13.7109375" style="383" customWidth="1"/>
    <col min="13572" max="13572" width="15.28515625" style="383" customWidth="1"/>
    <col min="13573" max="13573" width="13.7109375" style="383" customWidth="1"/>
    <col min="13574" max="13574" width="15.5703125" style="383" customWidth="1"/>
    <col min="13575" max="13575" width="14.5703125" style="383" customWidth="1"/>
    <col min="13576" max="13577" width="13.7109375" style="383" customWidth="1"/>
    <col min="13578" max="13579" width="0" style="383" hidden="1" customWidth="1"/>
    <col min="13580" max="13581" width="11.85546875" style="383" customWidth="1"/>
    <col min="13582" max="13824" width="8.85546875" style="383"/>
    <col min="13825" max="13825" width="18.7109375" style="383" bestFit="1" customWidth="1"/>
    <col min="13826" max="13826" width="17.28515625" style="383" customWidth="1"/>
    <col min="13827" max="13827" width="13.7109375" style="383" customWidth="1"/>
    <col min="13828" max="13828" width="15.28515625" style="383" customWidth="1"/>
    <col min="13829" max="13829" width="13.7109375" style="383" customWidth="1"/>
    <col min="13830" max="13830" width="15.5703125" style="383" customWidth="1"/>
    <col min="13831" max="13831" width="14.5703125" style="383" customWidth="1"/>
    <col min="13832" max="13833" width="13.7109375" style="383" customWidth="1"/>
    <col min="13834" max="13835" width="0" style="383" hidden="1" customWidth="1"/>
    <col min="13836" max="13837" width="11.85546875" style="383" customWidth="1"/>
    <col min="13838" max="14080" width="8.85546875" style="383"/>
    <col min="14081" max="14081" width="18.7109375" style="383" bestFit="1" customWidth="1"/>
    <col min="14082" max="14082" width="17.28515625" style="383" customWidth="1"/>
    <col min="14083" max="14083" width="13.7109375" style="383" customWidth="1"/>
    <col min="14084" max="14084" width="15.28515625" style="383" customWidth="1"/>
    <col min="14085" max="14085" width="13.7109375" style="383" customWidth="1"/>
    <col min="14086" max="14086" width="15.5703125" style="383" customWidth="1"/>
    <col min="14087" max="14087" width="14.5703125" style="383" customWidth="1"/>
    <col min="14088" max="14089" width="13.7109375" style="383" customWidth="1"/>
    <col min="14090" max="14091" width="0" style="383" hidden="1" customWidth="1"/>
    <col min="14092" max="14093" width="11.85546875" style="383" customWidth="1"/>
    <col min="14094" max="14336" width="8.85546875" style="383"/>
    <col min="14337" max="14337" width="18.7109375" style="383" bestFit="1" customWidth="1"/>
    <col min="14338" max="14338" width="17.28515625" style="383" customWidth="1"/>
    <col min="14339" max="14339" width="13.7109375" style="383" customWidth="1"/>
    <col min="14340" max="14340" width="15.28515625" style="383" customWidth="1"/>
    <col min="14341" max="14341" width="13.7109375" style="383" customWidth="1"/>
    <col min="14342" max="14342" width="15.5703125" style="383" customWidth="1"/>
    <col min="14343" max="14343" width="14.5703125" style="383" customWidth="1"/>
    <col min="14344" max="14345" width="13.7109375" style="383" customWidth="1"/>
    <col min="14346" max="14347" width="0" style="383" hidden="1" customWidth="1"/>
    <col min="14348" max="14349" width="11.85546875" style="383" customWidth="1"/>
    <col min="14350" max="14592" width="8.85546875" style="383"/>
    <col min="14593" max="14593" width="18.7109375" style="383" bestFit="1" customWidth="1"/>
    <col min="14594" max="14594" width="17.28515625" style="383" customWidth="1"/>
    <col min="14595" max="14595" width="13.7109375" style="383" customWidth="1"/>
    <col min="14596" max="14596" width="15.28515625" style="383" customWidth="1"/>
    <col min="14597" max="14597" width="13.7109375" style="383" customWidth="1"/>
    <col min="14598" max="14598" width="15.5703125" style="383" customWidth="1"/>
    <col min="14599" max="14599" width="14.5703125" style="383" customWidth="1"/>
    <col min="14600" max="14601" width="13.7109375" style="383" customWidth="1"/>
    <col min="14602" max="14603" width="0" style="383" hidden="1" customWidth="1"/>
    <col min="14604" max="14605" width="11.85546875" style="383" customWidth="1"/>
    <col min="14606" max="14848" width="8.85546875" style="383"/>
    <col min="14849" max="14849" width="18.7109375" style="383" bestFit="1" customWidth="1"/>
    <col min="14850" max="14850" width="17.28515625" style="383" customWidth="1"/>
    <col min="14851" max="14851" width="13.7109375" style="383" customWidth="1"/>
    <col min="14852" max="14852" width="15.28515625" style="383" customWidth="1"/>
    <col min="14853" max="14853" width="13.7109375" style="383" customWidth="1"/>
    <col min="14854" max="14854" width="15.5703125" style="383" customWidth="1"/>
    <col min="14855" max="14855" width="14.5703125" style="383" customWidth="1"/>
    <col min="14856" max="14857" width="13.7109375" style="383" customWidth="1"/>
    <col min="14858" max="14859" width="0" style="383" hidden="1" customWidth="1"/>
    <col min="14860" max="14861" width="11.85546875" style="383" customWidth="1"/>
    <col min="14862" max="15104" width="8.85546875" style="383"/>
    <col min="15105" max="15105" width="18.7109375" style="383" bestFit="1" customWidth="1"/>
    <col min="15106" max="15106" width="17.28515625" style="383" customWidth="1"/>
    <col min="15107" max="15107" width="13.7109375" style="383" customWidth="1"/>
    <col min="15108" max="15108" width="15.28515625" style="383" customWidth="1"/>
    <col min="15109" max="15109" width="13.7109375" style="383" customWidth="1"/>
    <col min="15110" max="15110" width="15.5703125" style="383" customWidth="1"/>
    <col min="15111" max="15111" width="14.5703125" style="383" customWidth="1"/>
    <col min="15112" max="15113" width="13.7109375" style="383" customWidth="1"/>
    <col min="15114" max="15115" width="0" style="383" hidden="1" customWidth="1"/>
    <col min="15116" max="15117" width="11.85546875" style="383" customWidth="1"/>
    <col min="15118" max="15360" width="8.85546875" style="383"/>
    <col min="15361" max="15361" width="18.7109375" style="383" bestFit="1" customWidth="1"/>
    <col min="15362" max="15362" width="17.28515625" style="383" customWidth="1"/>
    <col min="15363" max="15363" width="13.7109375" style="383" customWidth="1"/>
    <col min="15364" max="15364" width="15.28515625" style="383" customWidth="1"/>
    <col min="15365" max="15365" width="13.7109375" style="383" customWidth="1"/>
    <col min="15366" max="15366" width="15.5703125" style="383" customWidth="1"/>
    <col min="15367" max="15367" width="14.5703125" style="383" customWidth="1"/>
    <col min="15368" max="15369" width="13.7109375" style="383" customWidth="1"/>
    <col min="15370" max="15371" width="0" style="383" hidden="1" customWidth="1"/>
    <col min="15372" max="15373" width="11.85546875" style="383" customWidth="1"/>
    <col min="15374" max="15616" width="8.85546875" style="383"/>
    <col min="15617" max="15617" width="18.7109375" style="383" bestFit="1" customWidth="1"/>
    <col min="15618" max="15618" width="17.28515625" style="383" customWidth="1"/>
    <col min="15619" max="15619" width="13.7109375" style="383" customWidth="1"/>
    <col min="15620" max="15620" width="15.28515625" style="383" customWidth="1"/>
    <col min="15621" max="15621" width="13.7109375" style="383" customWidth="1"/>
    <col min="15622" max="15622" width="15.5703125" style="383" customWidth="1"/>
    <col min="15623" max="15623" width="14.5703125" style="383" customWidth="1"/>
    <col min="15624" max="15625" width="13.7109375" style="383" customWidth="1"/>
    <col min="15626" max="15627" width="0" style="383" hidden="1" customWidth="1"/>
    <col min="15628" max="15629" width="11.85546875" style="383" customWidth="1"/>
    <col min="15630" max="15872" width="8.85546875" style="383"/>
    <col min="15873" max="15873" width="18.7109375" style="383" bestFit="1" customWidth="1"/>
    <col min="15874" max="15874" width="17.28515625" style="383" customWidth="1"/>
    <col min="15875" max="15875" width="13.7109375" style="383" customWidth="1"/>
    <col min="15876" max="15876" width="15.28515625" style="383" customWidth="1"/>
    <col min="15877" max="15877" width="13.7109375" style="383" customWidth="1"/>
    <col min="15878" max="15878" width="15.5703125" style="383" customWidth="1"/>
    <col min="15879" max="15879" width="14.5703125" style="383" customWidth="1"/>
    <col min="15880" max="15881" width="13.7109375" style="383" customWidth="1"/>
    <col min="15882" max="15883" width="0" style="383" hidden="1" customWidth="1"/>
    <col min="15884" max="15885" width="11.85546875" style="383" customWidth="1"/>
    <col min="15886" max="16128" width="8.85546875" style="383"/>
    <col min="16129" max="16129" width="18.7109375" style="383" bestFit="1" customWidth="1"/>
    <col min="16130" max="16130" width="17.28515625" style="383" customWidth="1"/>
    <col min="16131" max="16131" width="13.7109375" style="383" customWidth="1"/>
    <col min="16132" max="16132" width="15.28515625" style="383" customWidth="1"/>
    <col min="16133" max="16133" width="13.7109375" style="383" customWidth="1"/>
    <col min="16134" max="16134" width="15.5703125" style="383" customWidth="1"/>
    <col min="16135" max="16135" width="14.5703125" style="383" customWidth="1"/>
    <col min="16136" max="16137" width="13.7109375" style="383" customWidth="1"/>
    <col min="16138" max="16139" width="0" style="383" hidden="1" customWidth="1"/>
    <col min="16140" max="16141" width="11.85546875" style="383" customWidth="1"/>
    <col min="16142" max="16384" width="8.85546875" style="383"/>
  </cols>
  <sheetData>
    <row r="1" spans="1:28" ht="35.1" customHeight="1" x14ac:dyDescent="0.2">
      <c r="A1" s="580" t="s">
        <v>330</v>
      </c>
      <c r="B1" s="581"/>
      <c r="C1" s="581"/>
      <c r="D1" s="581"/>
      <c r="E1" s="581"/>
      <c r="F1" s="581"/>
      <c r="G1" s="581"/>
      <c r="H1" s="581"/>
      <c r="I1" s="581"/>
      <c r="J1" s="581"/>
      <c r="K1" s="582"/>
      <c r="L1" s="589" t="s">
        <v>397</v>
      </c>
      <c r="M1" s="590"/>
    </row>
    <row r="2" spans="1:28" ht="27" customHeight="1" x14ac:dyDescent="0.2">
      <c r="A2" s="583"/>
      <c r="B2" s="584"/>
      <c r="C2" s="584"/>
      <c r="D2" s="584"/>
      <c r="E2" s="584"/>
      <c r="F2" s="584"/>
      <c r="G2" s="584"/>
      <c r="H2" s="584"/>
      <c r="I2" s="584"/>
      <c r="J2" s="584"/>
      <c r="K2" s="585"/>
      <c r="L2" s="591" t="s">
        <v>447</v>
      </c>
      <c r="M2" s="592"/>
    </row>
    <row r="3" spans="1:28" ht="26.25" customHeight="1" thickBot="1" x14ac:dyDescent="0.25">
      <c r="A3" s="586"/>
      <c r="B3" s="587"/>
      <c r="C3" s="587"/>
      <c r="D3" s="587"/>
      <c r="E3" s="587"/>
      <c r="F3" s="587"/>
      <c r="G3" s="587"/>
      <c r="H3" s="587"/>
      <c r="I3" s="587"/>
      <c r="J3" s="587"/>
      <c r="K3" s="588"/>
      <c r="L3" s="593" t="s">
        <v>398</v>
      </c>
      <c r="M3" s="594"/>
    </row>
    <row r="4" spans="1:28" ht="20.100000000000001" customHeight="1" x14ac:dyDescent="0.25">
      <c r="A4" s="384"/>
      <c r="B4" s="595" t="s">
        <v>399</v>
      </c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</row>
    <row r="5" spans="1:28" ht="20.100000000000001" customHeight="1" x14ac:dyDescent="0.25">
      <c r="A5" s="384"/>
      <c r="B5" s="595" t="s">
        <v>400</v>
      </c>
      <c r="C5" s="595"/>
      <c r="D5" s="595"/>
      <c r="E5" s="595"/>
      <c r="F5" s="595"/>
      <c r="G5" s="595"/>
      <c r="H5" s="595"/>
      <c r="I5" s="595"/>
      <c r="J5" s="595"/>
      <c r="K5" s="595"/>
      <c r="L5" s="595"/>
      <c r="M5" s="595"/>
    </row>
    <row r="6" spans="1:28" ht="20.100000000000001" customHeight="1" thickBot="1" x14ac:dyDescent="0.3">
      <c r="A6" s="385"/>
      <c r="B6" s="574" t="s">
        <v>333</v>
      </c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</row>
    <row r="7" spans="1:28" ht="19.5" customHeight="1" thickBot="1" x14ac:dyDescent="0.3">
      <c r="A7" s="386" t="s">
        <v>401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575"/>
      <c r="M7" s="576"/>
    </row>
    <row r="8" spans="1:28" s="389" customFormat="1" ht="18" customHeight="1" x14ac:dyDescent="0.25">
      <c r="A8" s="577" t="s">
        <v>448</v>
      </c>
      <c r="B8" s="578"/>
      <c r="C8" s="578"/>
      <c r="D8" s="578"/>
      <c r="E8" s="578"/>
      <c r="F8" s="578"/>
      <c r="G8" s="578"/>
      <c r="H8" s="578"/>
      <c r="I8" s="578"/>
      <c r="J8" s="579"/>
      <c r="K8" s="579"/>
      <c r="L8" s="579"/>
      <c r="M8" s="579"/>
      <c r="N8" s="388"/>
      <c r="O8" s="388"/>
      <c r="P8" s="388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</row>
    <row r="9" spans="1:28" s="395" customFormat="1" ht="42.75" customHeight="1" x14ac:dyDescent="0.25">
      <c r="A9" s="390" t="s">
        <v>402</v>
      </c>
      <c r="B9" s="391" t="s">
        <v>108</v>
      </c>
      <c r="C9" s="391" t="s">
        <v>403</v>
      </c>
      <c r="D9" s="391" t="s">
        <v>404</v>
      </c>
      <c r="E9" s="391" t="s">
        <v>405</v>
      </c>
      <c r="F9" s="391" t="s">
        <v>406</v>
      </c>
      <c r="G9" s="392" t="s">
        <v>407</v>
      </c>
      <c r="H9" s="392" t="s">
        <v>408</v>
      </c>
      <c r="I9" s="392" t="s">
        <v>409</v>
      </c>
      <c r="J9" s="393"/>
      <c r="K9" s="393"/>
      <c r="L9" s="392" t="s">
        <v>410</v>
      </c>
      <c r="M9" s="394" t="s">
        <v>337</v>
      </c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</row>
    <row r="10" spans="1:28" s="395" customFormat="1" ht="19.5" customHeight="1" x14ac:dyDescent="0.25">
      <c r="A10" s="396" t="s">
        <v>351</v>
      </c>
      <c r="B10" s="397"/>
      <c r="C10" s="397"/>
      <c r="D10" s="398"/>
      <c r="E10" s="398">
        <v>4.45</v>
      </c>
      <c r="F10" s="398"/>
      <c r="G10" s="399"/>
      <c r="H10" s="399"/>
      <c r="I10" s="399"/>
      <c r="J10" s="393"/>
      <c r="K10" s="393"/>
      <c r="L10" s="399"/>
      <c r="M10" s="400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3"/>
    </row>
    <row r="11" spans="1:28" s="401" customFormat="1" ht="19.5" customHeight="1" x14ac:dyDescent="0.25">
      <c r="A11" s="396" t="s">
        <v>351</v>
      </c>
      <c r="B11" s="397">
        <v>0.78</v>
      </c>
      <c r="C11" s="397"/>
      <c r="D11" s="398" t="s">
        <v>449</v>
      </c>
      <c r="E11" s="398"/>
      <c r="F11" s="398">
        <v>8.7799999999999994</v>
      </c>
      <c r="G11" s="399" t="s">
        <v>450</v>
      </c>
      <c r="H11" s="399" t="s">
        <v>451</v>
      </c>
      <c r="I11" s="399" t="s">
        <v>452</v>
      </c>
      <c r="L11" s="399" t="s">
        <v>453</v>
      </c>
      <c r="M11" s="400" t="s">
        <v>454</v>
      </c>
    </row>
    <row r="12" spans="1:28" s="395" customFormat="1" ht="18" customHeight="1" x14ac:dyDescent="0.25">
      <c r="A12" s="396" t="s">
        <v>356</v>
      </c>
      <c r="B12" s="397"/>
      <c r="C12" s="397">
        <v>1.25</v>
      </c>
      <c r="D12" s="398"/>
      <c r="E12" s="398">
        <v>4.5999999999999996</v>
      </c>
      <c r="F12" s="398"/>
      <c r="G12" s="399"/>
      <c r="H12" s="399"/>
      <c r="I12" s="399"/>
      <c r="L12" s="399"/>
      <c r="M12" s="400"/>
    </row>
    <row r="13" spans="1:28" s="401" customFormat="1" ht="18" customHeight="1" x14ac:dyDescent="0.25">
      <c r="A13" s="396" t="s">
        <v>356</v>
      </c>
      <c r="B13" s="397">
        <v>0.7</v>
      </c>
      <c r="C13" s="397"/>
      <c r="D13" s="398" t="s">
        <v>455</v>
      </c>
      <c r="E13" s="398">
        <v>4.55</v>
      </c>
      <c r="F13" s="398">
        <v>8.94</v>
      </c>
      <c r="G13" s="399" t="s">
        <v>456</v>
      </c>
      <c r="H13" s="399" t="s">
        <v>457</v>
      </c>
      <c r="I13" s="399" t="s">
        <v>458</v>
      </c>
      <c r="L13" s="399" t="s">
        <v>459</v>
      </c>
      <c r="M13" s="400" t="s">
        <v>460</v>
      </c>
    </row>
    <row r="14" spans="1:28" s="395" customFormat="1" ht="18" customHeight="1" x14ac:dyDescent="0.25">
      <c r="A14" s="396" t="s">
        <v>412</v>
      </c>
      <c r="B14" s="397">
        <v>0.67</v>
      </c>
      <c r="C14" s="397"/>
      <c r="D14" s="397"/>
      <c r="E14" s="397">
        <v>4.6100000000000003</v>
      </c>
      <c r="F14" s="397">
        <v>8.61</v>
      </c>
      <c r="G14" s="402"/>
      <c r="H14" s="402"/>
      <c r="I14" s="402"/>
      <c r="L14" s="402"/>
      <c r="M14" s="403"/>
    </row>
    <row r="15" spans="1:28" s="395" customFormat="1" ht="18" customHeight="1" x14ac:dyDescent="0.25">
      <c r="A15" s="396" t="s">
        <v>412</v>
      </c>
      <c r="B15" s="397"/>
      <c r="C15" s="404">
        <v>1.25</v>
      </c>
      <c r="D15" s="405"/>
      <c r="E15" s="405">
        <v>4.42</v>
      </c>
      <c r="F15" s="405">
        <v>8.36</v>
      </c>
      <c r="G15" s="406" t="s">
        <v>461</v>
      </c>
      <c r="H15" s="406" t="s">
        <v>462</v>
      </c>
      <c r="I15" s="406"/>
      <c r="L15" s="406"/>
      <c r="M15" s="407"/>
    </row>
    <row r="16" spans="1:28" s="395" customFormat="1" ht="18" customHeight="1" x14ac:dyDescent="0.25">
      <c r="A16" s="396" t="s">
        <v>412</v>
      </c>
      <c r="B16" s="397">
        <v>0.75</v>
      </c>
      <c r="C16" s="404">
        <v>1.24</v>
      </c>
      <c r="D16" s="398" t="s">
        <v>463</v>
      </c>
      <c r="E16" s="398">
        <v>4.43</v>
      </c>
      <c r="F16" s="398"/>
      <c r="G16" s="399"/>
      <c r="H16" s="399"/>
      <c r="I16" s="399"/>
      <c r="L16" s="399"/>
      <c r="M16" s="400"/>
    </row>
    <row r="17" spans="1:13" s="401" customFormat="1" ht="18" customHeight="1" x14ac:dyDescent="0.25">
      <c r="A17" s="396" t="s">
        <v>412</v>
      </c>
      <c r="B17" s="397">
        <v>0.75</v>
      </c>
      <c r="C17" s="404">
        <v>1.26</v>
      </c>
      <c r="D17" s="398"/>
      <c r="E17" s="398"/>
      <c r="F17" s="398">
        <v>8.4499999999999993</v>
      </c>
      <c r="G17" s="399" t="s">
        <v>464</v>
      </c>
      <c r="H17" s="399" t="s">
        <v>465</v>
      </c>
      <c r="I17" s="399" t="s">
        <v>466</v>
      </c>
      <c r="L17" s="399" t="s">
        <v>467</v>
      </c>
      <c r="M17" s="400" t="s">
        <v>468</v>
      </c>
    </row>
    <row r="18" spans="1:13" s="401" customFormat="1" ht="18" customHeight="1" x14ac:dyDescent="0.25">
      <c r="A18" s="396" t="s">
        <v>414</v>
      </c>
      <c r="B18" s="397">
        <v>0.74</v>
      </c>
      <c r="C18" s="397">
        <v>1.26</v>
      </c>
      <c r="D18" s="397"/>
      <c r="E18" s="397">
        <v>4.51</v>
      </c>
      <c r="F18" s="408"/>
      <c r="G18" s="402"/>
      <c r="H18" s="402"/>
      <c r="I18" s="402"/>
      <c r="L18" s="402"/>
      <c r="M18" s="403"/>
    </row>
    <row r="19" spans="1:13" s="395" customFormat="1" ht="18" customHeight="1" x14ac:dyDescent="0.25">
      <c r="A19" s="396" t="s">
        <v>415</v>
      </c>
      <c r="B19" s="397">
        <v>0.75</v>
      </c>
      <c r="C19" s="397"/>
      <c r="D19" s="397" t="s">
        <v>469</v>
      </c>
      <c r="E19" s="397"/>
      <c r="F19" s="397">
        <v>8.2100000000000009</v>
      </c>
      <c r="G19" s="402" t="s">
        <v>470</v>
      </c>
      <c r="H19" s="402" t="s">
        <v>471</v>
      </c>
      <c r="I19" s="402"/>
      <c r="L19" s="402" t="s">
        <v>472</v>
      </c>
      <c r="M19" s="403"/>
    </row>
    <row r="20" spans="1:13" s="401" customFormat="1" ht="18" customHeight="1" x14ac:dyDescent="0.25">
      <c r="A20" s="409" t="s">
        <v>415</v>
      </c>
      <c r="B20" s="397">
        <v>0.75</v>
      </c>
      <c r="C20" s="397">
        <v>1.24</v>
      </c>
      <c r="D20" s="398"/>
      <c r="E20" s="405"/>
      <c r="F20" s="405">
        <v>8.34</v>
      </c>
      <c r="G20" s="406"/>
      <c r="H20" s="406"/>
      <c r="I20" s="406" t="s">
        <v>473</v>
      </c>
      <c r="L20" s="406"/>
      <c r="M20" s="407"/>
    </row>
    <row r="21" spans="1:13" s="395" customFormat="1" ht="18" customHeight="1" x14ac:dyDescent="0.25">
      <c r="A21" s="410" t="s">
        <v>416</v>
      </c>
      <c r="B21" s="411">
        <f>AVERAGE(B10:B20)</f>
        <v>0.73624999999999996</v>
      </c>
      <c r="C21" s="411">
        <f>AVERAGE(C10:C20)</f>
        <v>1.25</v>
      </c>
      <c r="D21" s="411" t="s">
        <v>474</v>
      </c>
      <c r="E21" s="411">
        <f>AVERAGE(E10:E20)</f>
        <v>4.51</v>
      </c>
      <c r="F21" s="411">
        <f>AVERAGE(F10:F20)</f>
        <v>8.5271428571428576</v>
      </c>
      <c r="G21" s="412" t="s">
        <v>475</v>
      </c>
      <c r="H21" s="412" t="s">
        <v>476</v>
      </c>
      <c r="I21" s="412" t="s">
        <v>477</v>
      </c>
      <c r="L21" s="412" t="s">
        <v>478</v>
      </c>
      <c r="M21" s="413" t="s">
        <v>479</v>
      </c>
    </row>
    <row r="22" spans="1:13" s="395" customFormat="1" ht="18" customHeight="1" x14ac:dyDescent="0.25">
      <c r="A22" s="410" t="s">
        <v>421</v>
      </c>
      <c r="B22" s="414">
        <v>0.75749999999999995</v>
      </c>
      <c r="C22" s="414">
        <v>1.2016666666666667</v>
      </c>
      <c r="D22" s="415" t="s">
        <v>417</v>
      </c>
      <c r="E22" s="414">
        <v>4.7071428571428573</v>
      </c>
      <c r="F22" s="414">
        <v>8.1214285714285719</v>
      </c>
      <c r="G22" s="416" t="s">
        <v>480</v>
      </c>
      <c r="H22" s="416" t="s">
        <v>413</v>
      </c>
      <c r="I22" s="416" t="s">
        <v>418</v>
      </c>
      <c r="L22" s="416" t="s">
        <v>419</v>
      </c>
      <c r="M22" s="417" t="s">
        <v>420</v>
      </c>
    </row>
    <row r="23" spans="1:13" s="395" customFormat="1" ht="19.5" customHeight="1" x14ac:dyDescent="0.25">
      <c r="A23" s="418" t="s">
        <v>378</v>
      </c>
      <c r="B23" s="419">
        <v>1.53</v>
      </c>
      <c r="C23" s="419">
        <v>2.25</v>
      </c>
      <c r="D23" s="414">
        <v>0.98</v>
      </c>
      <c r="E23" s="414">
        <v>5.39</v>
      </c>
      <c r="F23" s="415">
        <v>6.06</v>
      </c>
      <c r="G23" s="416" t="s">
        <v>481</v>
      </c>
      <c r="H23" s="416" t="s">
        <v>482</v>
      </c>
      <c r="I23" s="416" t="s">
        <v>483</v>
      </c>
      <c r="L23" s="416" t="s">
        <v>484</v>
      </c>
      <c r="M23" s="417" t="s">
        <v>485</v>
      </c>
    </row>
    <row r="24" spans="1:13" s="395" customFormat="1" ht="18" customHeight="1" x14ac:dyDescent="0.25">
      <c r="A24" s="420"/>
      <c r="B24" s="421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</row>
    <row r="25" spans="1:13" s="395" customFormat="1" ht="39.950000000000003" customHeight="1" x14ac:dyDescent="0.25">
      <c r="A25" s="422" t="s">
        <v>402</v>
      </c>
      <c r="B25" s="423" t="s">
        <v>422</v>
      </c>
      <c r="C25" s="423" t="s">
        <v>12</v>
      </c>
      <c r="D25" s="423" t="s">
        <v>13</v>
      </c>
      <c r="E25" s="423" t="s">
        <v>25</v>
      </c>
      <c r="F25" s="423" t="s">
        <v>39</v>
      </c>
      <c r="G25" s="423" t="s">
        <v>423</v>
      </c>
      <c r="H25" s="423" t="s">
        <v>14</v>
      </c>
      <c r="I25" s="394" t="s">
        <v>424</v>
      </c>
    </row>
    <row r="26" spans="1:13" s="401" customFormat="1" ht="21" customHeight="1" x14ac:dyDescent="0.25">
      <c r="A26" s="424" t="s">
        <v>351</v>
      </c>
      <c r="B26" s="425" t="s">
        <v>486</v>
      </c>
      <c r="C26" s="425" t="s">
        <v>487</v>
      </c>
      <c r="D26" s="425">
        <v>3.87</v>
      </c>
      <c r="E26" s="425">
        <v>4.6500000000000004</v>
      </c>
      <c r="F26" s="425">
        <v>3.1</v>
      </c>
      <c r="G26" s="425" t="s">
        <v>488</v>
      </c>
      <c r="H26" s="425" t="s">
        <v>489</v>
      </c>
      <c r="I26" s="400" t="s">
        <v>425</v>
      </c>
    </row>
    <row r="27" spans="1:13" s="395" customFormat="1" ht="15" customHeight="1" x14ac:dyDescent="0.25">
      <c r="A27" s="424" t="s">
        <v>412</v>
      </c>
      <c r="B27" s="426" t="s">
        <v>411</v>
      </c>
      <c r="C27" s="426" t="s">
        <v>490</v>
      </c>
      <c r="D27" s="426">
        <v>4.2</v>
      </c>
      <c r="E27" s="426">
        <v>4.1500000000000004</v>
      </c>
      <c r="F27" s="426">
        <v>2.8</v>
      </c>
      <c r="G27" s="426" t="s">
        <v>491</v>
      </c>
      <c r="H27" s="426" t="s">
        <v>492</v>
      </c>
      <c r="I27" s="403" t="s">
        <v>493</v>
      </c>
    </row>
    <row r="28" spans="1:13" s="395" customFormat="1" ht="15" customHeight="1" x14ac:dyDescent="0.25">
      <c r="A28" s="424" t="s">
        <v>412</v>
      </c>
      <c r="B28" s="426" t="s">
        <v>494</v>
      </c>
      <c r="C28" s="427"/>
      <c r="D28" s="426">
        <v>4.8</v>
      </c>
      <c r="E28" s="426">
        <v>4.2</v>
      </c>
      <c r="F28" s="426"/>
      <c r="G28" s="426" t="s">
        <v>495</v>
      </c>
      <c r="H28" s="426" t="s">
        <v>496</v>
      </c>
      <c r="I28" s="403"/>
    </row>
    <row r="29" spans="1:13" s="401" customFormat="1" ht="14.25" customHeight="1" x14ac:dyDescent="0.25">
      <c r="A29" s="424" t="s">
        <v>414</v>
      </c>
      <c r="B29" s="425" t="s">
        <v>497</v>
      </c>
      <c r="C29" s="426" t="s">
        <v>498</v>
      </c>
      <c r="D29" s="428">
        <v>4.3499999999999996</v>
      </c>
      <c r="E29" s="425">
        <v>4.3</v>
      </c>
      <c r="F29" s="425">
        <v>2.75</v>
      </c>
      <c r="G29" s="425"/>
      <c r="H29" s="425" t="s">
        <v>499</v>
      </c>
      <c r="I29" s="400" t="s">
        <v>426</v>
      </c>
    </row>
    <row r="30" spans="1:13" s="401" customFormat="1" ht="15" customHeight="1" x14ac:dyDescent="0.25">
      <c r="A30" s="424" t="s">
        <v>414</v>
      </c>
      <c r="B30" s="425" t="s">
        <v>469</v>
      </c>
      <c r="C30" s="425" t="s">
        <v>427</v>
      </c>
      <c r="D30" s="428">
        <v>3.7</v>
      </c>
      <c r="E30" s="425">
        <v>3.9</v>
      </c>
      <c r="F30" s="425">
        <v>2.8</v>
      </c>
      <c r="G30" s="425" t="s">
        <v>500</v>
      </c>
      <c r="H30" s="425" t="s">
        <v>501</v>
      </c>
      <c r="I30" s="400" t="s">
        <v>502</v>
      </c>
    </row>
    <row r="31" spans="1:13" s="395" customFormat="1" ht="15" customHeight="1" x14ac:dyDescent="0.25">
      <c r="A31" s="424" t="s">
        <v>415</v>
      </c>
      <c r="B31" s="426" t="s">
        <v>463</v>
      </c>
      <c r="C31" s="426" t="s">
        <v>503</v>
      </c>
      <c r="D31" s="426">
        <v>3.9</v>
      </c>
      <c r="E31" s="426"/>
      <c r="F31" s="426">
        <v>2.9</v>
      </c>
      <c r="G31" s="426" t="s">
        <v>504</v>
      </c>
      <c r="H31" s="426" t="s">
        <v>505</v>
      </c>
      <c r="I31" s="403" t="s">
        <v>428</v>
      </c>
    </row>
    <row r="32" spans="1:13" s="401" customFormat="1" ht="18" customHeight="1" x14ac:dyDescent="0.25">
      <c r="A32" s="429" t="s">
        <v>415</v>
      </c>
      <c r="B32" s="425" t="s">
        <v>506</v>
      </c>
      <c r="C32" s="425"/>
      <c r="D32" s="428">
        <v>4.5</v>
      </c>
      <c r="E32" s="425">
        <v>3.9</v>
      </c>
      <c r="F32" s="425">
        <v>2.78</v>
      </c>
      <c r="G32" s="425"/>
      <c r="H32" s="425"/>
      <c r="I32" s="400" t="s">
        <v>507</v>
      </c>
    </row>
    <row r="33" spans="1:13" s="395" customFormat="1" ht="18" customHeight="1" x14ac:dyDescent="0.25">
      <c r="A33" s="430" t="s">
        <v>416</v>
      </c>
      <c r="B33" s="431" t="s">
        <v>508</v>
      </c>
      <c r="C33" s="432" t="s">
        <v>509</v>
      </c>
      <c r="D33" s="432">
        <f>AVERAGE(D26:D32)</f>
        <v>4.1885714285714277</v>
      </c>
      <c r="E33" s="432">
        <f>AVERAGE(E26:E32)</f>
        <v>4.1833333333333327</v>
      </c>
      <c r="F33" s="432">
        <f>AVERAGE(F26:F32)</f>
        <v>2.855</v>
      </c>
      <c r="G33" s="432" t="s">
        <v>510</v>
      </c>
      <c r="H33" s="432" t="s">
        <v>511</v>
      </c>
      <c r="I33" s="413" t="s">
        <v>512</v>
      </c>
    </row>
    <row r="34" spans="1:13" s="434" customFormat="1" ht="18" customHeight="1" x14ac:dyDescent="0.25">
      <c r="A34" s="430" t="s">
        <v>421</v>
      </c>
      <c r="B34" s="432" t="s">
        <v>429</v>
      </c>
      <c r="C34" s="432" t="s">
        <v>430</v>
      </c>
      <c r="D34" s="432">
        <v>5.4857142857142858</v>
      </c>
      <c r="E34" s="432">
        <v>4.55</v>
      </c>
      <c r="F34" s="432">
        <v>3.85</v>
      </c>
      <c r="G34" s="432" t="s">
        <v>431</v>
      </c>
      <c r="H34" s="432" t="s">
        <v>513</v>
      </c>
      <c r="I34" s="433" t="s">
        <v>514</v>
      </c>
    </row>
    <row r="35" spans="1:13" s="395" customFormat="1" ht="18" customHeight="1" thickBot="1" x14ac:dyDescent="0.3">
      <c r="A35" s="435" t="s">
        <v>378</v>
      </c>
      <c r="B35" s="436" t="s">
        <v>515</v>
      </c>
      <c r="C35" s="437" t="s">
        <v>516</v>
      </c>
      <c r="D35" s="437" t="s">
        <v>517</v>
      </c>
      <c r="E35" s="438" t="s">
        <v>518</v>
      </c>
      <c r="F35" s="438" t="s">
        <v>519</v>
      </c>
      <c r="G35" s="438" t="s">
        <v>520</v>
      </c>
      <c r="H35" s="438" t="s">
        <v>521</v>
      </c>
      <c r="I35" s="439" t="s">
        <v>522</v>
      </c>
    </row>
    <row r="36" spans="1:13" s="395" customFormat="1" ht="18" customHeight="1" x14ac:dyDescent="0.25">
      <c r="A36" s="440" t="s">
        <v>432</v>
      </c>
      <c r="B36" s="441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</row>
  </sheetData>
  <mergeCells count="9">
    <mergeCell ref="B6:M6"/>
    <mergeCell ref="L7:M7"/>
    <mergeCell ref="A8:M8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5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IRGZ_warzywa</vt:lpstr>
      <vt:lpstr>IERGZ_Zaklady </vt:lpstr>
      <vt:lpstr>IERGZ_owoce</vt:lpstr>
      <vt:lpstr>ow_KRIR</vt:lpstr>
      <vt:lpstr>handel zagraniczny_I _VII_2024</vt:lpstr>
      <vt:lpstr>eksport_I_VII_2024</vt:lpstr>
      <vt:lpstr>import_I_VII_2024</vt:lpstr>
      <vt:lpstr>handel zagraniczny_2023</vt:lpstr>
      <vt:lpstr>eksport_2022</vt:lpstr>
      <vt:lpstr>import_2021</vt:lpstr>
      <vt:lpstr>Sł_Pol-Ang</vt:lpstr>
      <vt:lpstr>IERGZ_owoce!Obszar_wydruku</vt:lpstr>
      <vt:lpstr>'IERGZ_Zaklady '!Obszar_wydruku</vt:lpstr>
      <vt:lpstr>IRGZ_warzywa!Obszar_wydruku</vt:lpstr>
      <vt:lpstr>'handel zagraniczny_I _VII_2024'!Tytuły_wydruku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2024-09-19T11:28:58Z</dcterms:modified>
</cp:coreProperties>
</file>